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hidePivotFieldList="1" defaultThemeVersion="202300"/>
  <mc:AlternateContent xmlns:mc="http://schemas.openxmlformats.org/markup-compatibility/2006">
    <mc:Choice Requires="x15">
      <x15ac:absPath xmlns:x15ac="http://schemas.microsoft.com/office/spreadsheetml/2010/11/ac" url="C:\Users\Nel\Desktop\Data Analytics\Amdari\Refine Production Planning\"/>
    </mc:Choice>
  </mc:AlternateContent>
  <xr:revisionPtr revIDLastSave="0" documentId="13_ncr:1_{BE90C1DC-F976-4499-830C-BA8CB0342415}" xr6:coauthVersionLast="47" xr6:coauthVersionMax="47" xr10:uidLastSave="{00000000-0000-0000-0000-000000000000}"/>
  <bookViews>
    <workbookView xWindow="11265" yWindow="3720" windowWidth="16350" windowHeight="11295" firstSheet="4" activeTab="5" xr2:uid="{ECFC6A8A-3BBA-44AC-A7ED-B64E69183EFD}"/>
  </bookViews>
  <sheets>
    <sheet name="Customer" sheetId="1" r:id="rId1"/>
    <sheet name="Sales" sheetId="2" r:id="rId2"/>
    <sheet name="Production" sheetId="3" r:id="rId3"/>
    <sheet name="Inventory" sheetId="4" r:id="rId4"/>
    <sheet name="Exploration" sheetId="6" r:id="rId5"/>
    <sheet name="Data Analysis" sheetId="8" r:id="rId6"/>
    <sheet name="Workings" sheetId="9" r:id="rId7"/>
    <sheet name="Dashboard" sheetId="10" r:id="rId8"/>
  </sheets>
  <externalReferences>
    <externalReference r:id="rId9"/>
  </externalReferences>
  <definedNames>
    <definedName name="_xlchart.v1.0" hidden="1">Customer!$D$1</definedName>
    <definedName name="_xlchart.v1.1" hidden="1">Customer!$D$2:$D$1501</definedName>
    <definedName name="_xlchart.v1.2" hidden="1">Customer!$B$1</definedName>
    <definedName name="_xlchart.v1.3" hidden="1">Customer!$B$2:$B$1501</definedName>
    <definedName name="_xlcn.WorksheetConnection_customer_dataxlsx.xlsxCustomers1" hidden="1">Customers[]</definedName>
    <definedName name="_xlcn.WorksheetConnection_customer_dataxlsx.xlsxInventory1" hidden="1">Inventory[]</definedName>
    <definedName name="_xlcn.WorksheetConnection_customer_dataxlsx.xlsxProduction1" hidden="1">Production[]</definedName>
    <definedName name="_xlcn.WorksheetConnection_customer_dataxlsx.xlsxSales1" hidden="1">Sales[]</definedName>
    <definedName name="SHOWME">INDIRECT([1]Data!$K$65)</definedName>
    <definedName name="SHOWME2">INDIRECT([1]Data!$K$83)</definedName>
    <definedName name="Slicer_Demographic_Segmentation">#N/A</definedName>
    <definedName name="TopPerformer">INDIRECT([1]Data!$C$115)</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s>
  <extLst>
    <ext xmlns:x14="http://schemas.microsoft.com/office/spreadsheetml/2009/9/main" uri="{876F7934-8845-4945-9796-88D515C7AA90}">
      <x14:pivotCaches>
        <pivotCache cacheId="13" r:id="rId23"/>
      </x14:pivotCaches>
    </ex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 name="Sales" connection="WorksheetConnection_customer_dataxlsx.xlsx!Sales"/>
          <x15:modelTable id="Production" name="Production" connection="WorksheetConnection_customer_dataxlsx.xlsx!Production"/>
          <x15:modelTable id="Inventory" name="Inventory" connection="WorksheetConnection_customer_dataxlsx.xlsx!Inventory"/>
          <x15:modelTable id="Customers" name="Customers" connection="WorksheetConnection_customer_dataxlsx.xlsx!Customers"/>
        </x15:modelTables>
        <x15:modelRelationships>
          <x15:modelRelationship fromTable="Production" fromColumn="Product SKU" toTable="Inventory" toColumn="Product SKU"/>
          <x15:modelRelationship fromTable="Sales" fromColumn="Customer_ID" toTable="Customers" toColumn="Customer_ID"/>
          <x15:modelRelationship fromTable="Sales" fromColumn="Product SKU" toTable="Inventory" toColumn="Product SKU"/>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663" i="2"/>
  <c r="F664" i="2"/>
  <c r="F665" i="2"/>
  <c r="F666"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2" i="2"/>
  <c r="L11" i="1" l="1"/>
  <c r="F8" i="1" a="1"/>
  <c r="F8" i="1" s="1"/>
  <c r="F9" i="1" a="1"/>
  <c r="F9" i="1" s="1"/>
  <c r="F10" i="1" a="1"/>
  <c r="F10" i="1" s="1"/>
  <c r="F11" i="1" a="1"/>
  <c r="F11" i="1" s="1"/>
  <c r="F12" i="1" a="1"/>
  <c r="F12" i="1" s="1"/>
  <c r="F13" i="1" a="1"/>
  <c r="F13" i="1" s="1"/>
  <c r="F14" i="1" a="1"/>
  <c r="F14" i="1" s="1"/>
  <c r="F15" i="1" a="1"/>
  <c r="F15" i="1" s="1"/>
  <c r="F16" i="1" a="1"/>
  <c r="F16" i="1" s="1"/>
  <c r="F17" i="1" a="1"/>
  <c r="F17" i="1"/>
  <c r="F18" i="1" a="1"/>
  <c r="F18" i="1" s="1"/>
  <c r="F19" i="1" a="1"/>
  <c r="F19" i="1" s="1"/>
  <c r="F20" i="1" a="1"/>
  <c r="F20" i="1" s="1"/>
  <c r="F21" i="1" a="1"/>
  <c r="F21" i="1" s="1"/>
  <c r="F22" i="1" a="1"/>
  <c r="F22" i="1" s="1"/>
  <c r="F23" i="1" a="1"/>
  <c r="F23" i="1" s="1"/>
  <c r="F24" i="1" a="1"/>
  <c r="F24" i="1" s="1"/>
  <c r="F25" i="1" a="1"/>
  <c r="F25" i="1" s="1"/>
  <c r="F26" i="1" a="1"/>
  <c r="F26" i="1" s="1"/>
  <c r="F27" i="1" a="1"/>
  <c r="F27" i="1" s="1"/>
  <c r="F28" i="1" a="1"/>
  <c r="F28" i="1" s="1"/>
  <c r="F29" i="1" a="1"/>
  <c r="F29" i="1" s="1"/>
  <c r="F30" i="1" a="1"/>
  <c r="F30" i="1" s="1"/>
  <c r="F31" i="1" a="1"/>
  <c r="F31" i="1" s="1"/>
  <c r="F32" i="1" a="1"/>
  <c r="F32" i="1" s="1"/>
  <c r="F33" i="1" a="1"/>
  <c r="F33" i="1"/>
  <c r="F34" i="1" a="1"/>
  <c r="F34" i="1" s="1"/>
  <c r="F35" i="1" a="1"/>
  <c r="F35" i="1" s="1"/>
  <c r="F36" i="1" a="1"/>
  <c r="F36" i="1" s="1"/>
  <c r="F37" i="1" a="1"/>
  <c r="F37" i="1" s="1"/>
  <c r="F38" i="1" a="1"/>
  <c r="F38" i="1" s="1"/>
  <c r="F39" i="1" a="1"/>
  <c r="F39" i="1" s="1"/>
  <c r="F40" i="1" a="1"/>
  <c r="F40" i="1" s="1"/>
  <c r="F41" i="1" a="1"/>
  <c r="F41" i="1" s="1"/>
  <c r="F42" i="1" a="1"/>
  <c r="F42" i="1" s="1"/>
  <c r="F43" i="1" a="1"/>
  <c r="F43" i="1" s="1"/>
  <c r="F44" i="1" a="1"/>
  <c r="F44" i="1" s="1"/>
  <c r="F45" i="1" a="1"/>
  <c r="F45" i="1" s="1"/>
  <c r="F46" i="1" a="1"/>
  <c r="F46" i="1" s="1"/>
  <c r="F47" i="1" a="1"/>
  <c r="F47" i="1" s="1"/>
  <c r="F48" i="1" a="1"/>
  <c r="F48" i="1" s="1"/>
  <c r="F49" i="1" a="1"/>
  <c r="F49" i="1" s="1"/>
  <c r="F50" i="1" a="1"/>
  <c r="F50" i="1" s="1"/>
  <c r="F51" i="1" a="1"/>
  <c r="F51" i="1" s="1"/>
  <c r="F52" i="1" a="1"/>
  <c r="F52" i="1" s="1"/>
  <c r="F53" i="1" a="1"/>
  <c r="F53" i="1" s="1"/>
  <c r="F54" i="1" a="1"/>
  <c r="F54" i="1" s="1"/>
  <c r="F55" i="1" a="1"/>
  <c r="F55" i="1" s="1"/>
  <c r="F56" i="1" a="1"/>
  <c r="F56" i="1" s="1"/>
  <c r="F57" i="1" a="1"/>
  <c r="F57" i="1" s="1"/>
  <c r="F58" i="1" a="1"/>
  <c r="F58" i="1" s="1"/>
  <c r="F59" i="1" a="1"/>
  <c r="F59" i="1" s="1"/>
  <c r="F60" i="1" a="1"/>
  <c r="F60" i="1" s="1"/>
  <c r="F61" i="1" a="1"/>
  <c r="F61" i="1" s="1"/>
  <c r="F62" i="1" a="1"/>
  <c r="F62" i="1" s="1"/>
  <c r="F63" i="1" a="1"/>
  <c r="F63" i="1" s="1"/>
  <c r="F64" i="1" a="1"/>
  <c r="F64" i="1" s="1"/>
  <c r="F65" i="1" a="1"/>
  <c r="F65" i="1" s="1"/>
  <c r="F66" i="1" a="1"/>
  <c r="F66" i="1" s="1"/>
  <c r="F67" i="1" a="1"/>
  <c r="F67" i="1" s="1"/>
  <c r="F68" i="1" a="1"/>
  <c r="F68" i="1" s="1"/>
  <c r="F69" i="1" a="1"/>
  <c r="F69" i="1" s="1"/>
  <c r="F70" i="1" a="1"/>
  <c r="F70" i="1" s="1"/>
  <c r="F71" i="1" a="1"/>
  <c r="F71" i="1" s="1"/>
  <c r="F72" i="1" a="1"/>
  <c r="F72" i="1" s="1"/>
  <c r="F73" i="1" a="1"/>
  <c r="F73" i="1" s="1"/>
  <c r="F74" i="1" a="1"/>
  <c r="F74" i="1" s="1"/>
  <c r="F75" i="1" a="1"/>
  <c r="F75" i="1" s="1"/>
  <c r="F76" i="1" a="1"/>
  <c r="F76" i="1" s="1"/>
  <c r="F77" i="1" a="1"/>
  <c r="F77" i="1" s="1"/>
  <c r="F78" i="1" a="1"/>
  <c r="F78" i="1" s="1"/>
  <c r="F79" i="1" a="1"/>
  <c r="F79" i="1" s="1"/>
  <c r="F80" i="1" a="1"/>
  <c r="F80" i="1" s="1"/>
  <c r="F81" i="1" a="1"/>
  <c r="F81" i="1" s="1"/>
  <c r="F82" i="1" a="1"/>
  <c r="F82" i="1" s="1"/>
  <c r="F83" i="1" a="1"/>
  <c r="F83" i="1" s="1"/>
  <c r="F84" i="1" a="1"/>
  <c r="F84" i="1" s="1"/>
  <c r="F85" i="1" a="1"/>
  <c r="F85" i="1" s="1"/>
  <c r="F86" i="1" a="1"/>
  <c r="F86" i="1" s="1"/>
  <c r="F87" i="1" a="1"/>
  <c r="F87" i="1"/>
  <c r="F88" i="1" a="1"/>
  <c r="F88" i="1" s="1"/>
  <c r="F89" i="1" a="1"/>
  <c r="F89" i="1" s="1"/>
  <c r="F90" i="1" a="1"/>
  <c r="F90" i="1" s="1"/>
  <c r="F91" i="1" a="1"/>
  <c r="F91" i="1"/>
  <c r="F92" i="1" a="1"/>
  <c r="F92" i="1" s="1"/>
  <c r="F93" i="1" a="1"/>
  <c r="F93" i="1" s="1"/>
  <c r="F94" i="1" a="1"/>
  <c r="F94" i="1" s="1"/>
  <c r="F95" i="1" a="1"/>
  <c r="F95" i="1" s="1"/>
  <c r="F96" i="1" a="1"/>
  <c r="F96" i="1" s="1"/>
  <c r="F97" i="1" a="1"/>
  <c r="F97" i="1" s="1"/>
  <c r="F98" i="1" a="1"/>
  <c r="F98" i="1" s="1"/>
  <c r="F99" i="1" a="1"/>
  <c r="F99" i="1" s="1"/>
  <c r="F100" i="1" a="1"/>
  <c r="F100" i="1" s="1"/>
  <c r="F101" i="1" a="1"/>
  <c r="F101" i="1" s="1"/>
  <c r="F102" i="1" a="1"/>
  <c r="F102" i="1" s="1"/>
  <c r="F103" i="1" a="1"/>
  <c r="F103" i="1" s="1"/>
  <c r="F104" i="1" a="1"/>
  <c r="F104" i="1" s="1"/>
  <c r="F105" i="1" a="1"/>
  <c r="F105" i="1" s="1"/>
  <c r="F106" i="1" a="1"/>
  <c r="F106" i="1" s="1"/>
  <c r="F107" i="1" a="1"/>
  <c r="F107" i="1" s="1"/>
  <c r="F108" i="1" a="1"/>
  <c r="F108" i="1" s="1"/>
  <c r="F109" i="1" a="1"/>
  <c r="F109" i="1" s="1"/>
  <c r="F110" i="1" a="1"/>
  <c r="F110" i="1" s="1"/>
  <c r="F111" i="1" a="1"/>
  <c r="F111" i="1" s="1"/>
  <c r="F112" i="1" a="1"/>
  <c r="F112" i="1" s="1"/>
  <c r="F113" i="1" a="1"/>
  <c r="F113" i="1" s="1"/>
  <c r="F114" i="1" a="1"/>
  <c r="F114" i="1" s="1"/>
  <c r="F115" i="1" a="1"/>
  <c r="F115" i="1" s="1"/>
  <c r="F116" i="1" a="1"/>
  <c r="F116" i="1" s="1"/>
  <c r="F117" i="1" a="1"/>
  <c r="F117" i="1" s="1"/>
  <c r="F118" i="1" a="1"/>
  <c r="F118" i="1" s="1"/>
  <c r="F119" i="1" a="1"/>
  <c r="F119" i="1" s="1"/>
  <c r="F120" i="1" a="1"/>
  <c r="F120" i="1" s="1"/>
  <c r="F121" i="1" a="1"/>
  <c r="F121" i="1" s="1"/>
  <c r="F122" i="1" a="1"/>
  <c r="F122" i="1" s="1"/>
  <c r="F123" i="1" a="1"/>
  <c r="F123" i="1" s="1"/>
  <c r="F124" i="1" a="1"/>
  <c r="F124" i="1" s="1"/>
  <c r="F125" i="1" a="1"/>
  <c r="F125" i="1" s="1"/>
  <c r="F126" i="1" a="1"/>
  <c r="F126" i="1" s="1"/>
  <c r="F127" i="1" a="1"/>
  <c r="F127" i="1" s="1"/>
  <c r="F128" i="1" a="1"/>
  <c r="F128" i="1" s="1"/>
  <c r="F129" i="1" a="1"/>
  <c r="F129" i="1" s="1"/>
  <c r="F130" i="1" a="1"/>
  <c r="F130" i="1" s="1"/>
  <c r="F131" i="1" a="1"/>
  <c r="F131" i="1" s="1"/>
  <c r="F132" i="1" a="1"/>
  <c r="F132" i="1" s="1"/>
  <c r="F133" i="1" a="1"/>
  <c r="F133" i="1" s="1"/>
  <c r="F134" i="1" a="1"/>
  <c r="F134" i="1" s="1"/>
  <c r="F135" i="1" a="1"/>
  <c r="F135" i="1" s="1"/>
  <c r="F136" i="1" a="1"/>
  <c r="F136" i="1" s="1"/>
  <c r="F137" i="1" a="1"/>
  <c r="F137" i="1" s="1"/>
  <c r="F138" i="1" a="1"/>
  <c r="F138" i="1" s="1"/>
  <c r="F139" i="1" a="1"/>
  <c r="F139" i="1" s="1"/>
  <c r="F140" i="1" a="1"/>
  <c r="F140" i="1" s="1"/>
  <c r="F141" i="1" a="1"/>
  <c r="F141" i="1" s="1"/>
  <c r="F142" i="1" a="1"/>
  <c r="F142" i="1" s="1"/>
  <c r="F143" i="1" a="1"/>
  <c r="F143" i="1" s="1"/>
  <c r="F144" i="1" a="1"/>
  <c r="F144" i="1" s="1"/>
  <c r="F145" i="1" a="1"/>
  <c r="F145" i="1" s="1"/>
  <c r="F146" i="1" a="1"/>
  <c r="F146" i="1" s="1"/>
  <c r="F147" i="1" a="1"/>
  <c r="F147" i="1" s="1"/>
  <c r="F148" i="1" a="1"/>
  <c r="F148" i="1" s="1"/>
  <c r="F149" i="1" a="1"/>
  <c r="F149" i="1" s="1"/>
  <c r="F150" i="1" a="1"/>
  <c r="F150" i="1" s="1"/>
  <c r="F151" i="1" a="1"/>
  <c r="F151" i="1" s="1"/>
  <c r="F152" i="1" a="1"/>
  <c r="F152" i="1" s="1"/>
  <c r="F153" i="1" a="1"/>
  <c r="F153" i="1" s="1"/>
  <c r="F154" i="1" a="1"/>
  <c r="F154" i="1" s="1"/>
  <c r="F155" i="1" a="1"/>
  <c r="F155" i="1" s="1"/>
  <c r="F156" i="1" a="1"/>
  <c r="F156" i="1" s="1"/>
  <c r="F157" i="1" a="1"/>
  <c r="F157" i="1" s="1"/>
  <c r="F158" i="1" a="1"/>
  <c r="F158" i="1" s="1"/>
  <c r="F159" i="1" a="1"/>
  <c r="F159" i="1" s="1"/>
  <c r="F160" i="1" a="1"/>
  <c r="F160" i="1" s="1"/>
  <c r="F161" i="1" a="1"/>
  <c r="F161" i="1" s="1"/>
  <c r="F162" i="1" a="1"/>
  <c r="F162" i="1" s="1"/>
  <c r="F163" i="1" a="1"/>
  <c r="F163" i="1" s="1"/>
  <c r="F164" i="1" a="1"/>
  <c r="F164" i="1" s="1"/>
  <c r="F165" i="1" a="1"/>
  <c r="F165" i="1" s="1"/>
  <c r="F166" i="1" a="1"/>
  <c r="F166" i="1" s="1"/>
  <c r="F167" i="1" a="1"/>
  <c r="F167" i="1" s="1"/>
  <c r="F168" i="1" a="1"/>
  <c r="F168" i="1" s="1"/>
  <c r="F169" i="1" a="1"/>
  <c r="F169" i="1" s="1"/>
  <c r="F170" i="1" a="1"/>
  <c r="F170" i="1" s="1"/>
  <c r="F171" i="1" a="1"/>
  <c r="F171" i="1" s="1"/>
  <c r="F172" i="1" a="1"/>
  <c r="F172" i="1" s="1"/>
  <c r="F173" i="1" a="1"/>
  <c r="F173" i="1" s="1"/>
  <c r="F174" i="1" a="1"/>
  <c r="F174" i="1" s="1"/>
  <c r="F175" i="1" a="1"/>
  <c r="F175" i="1" s="1"/>
  <c r="F176" i="1" a="1"/>
  <c r="F176" i="1" s="1"/>
  <c r="F177" i="1" a="1"/>
  <c r="F177" i="1" s="1"/>
  <c r="F178" i="1" a="1"/>
  <c r="F178" i="1" s="1"/>
  <c r="F179" i="1" a="1"/>
  <c r="F179" i="1" s="1"/>
  <c r="F180" i="1" a="1"/>
  <c r="F180" i="1" s="1"/>
  <c r="F181" i="1" a="1"/>
  <c r="F181" i="1" s="1"/>
  <c r="F182" i="1" a="1"/>
  <c r="F182" i="1" s="1"/>
  <c r="F183" i="1" a="1"/>
  <c r="F183" i="1" s="1"/>
  <c r="F184" i="1" a="1"/>
  <c r="F184" i="1" s="1"/>
  <c r="F185" i="1" a="1"/>
  <c r="F185" i="1" s="1"/>
  <c r="F186" i="1" a="1"/>
  <c r="F186" i="1" s="1"/>
  <c r="F187" i="1" a="1"/>
  <c r="F187" i="1" s="1"/>
  <c r="F188" i="1" a="1"/>
  <c r="F188" i="1" s="1"/>
  <c r="F189" i="1" a="1"/>
  <c r="F189" i="1" s="1"/>
  <c r="F190" i="1" a="1"/>
  <c r="F190" i="1" s="1"/>
  <c r="F191" i="1" a="1"/>
  <c r="F191" i="1" s="1"/>
  <c r="F192" i="1" a="1"/>
  <c r="F192" i="1" s="1"/>
  <c r="F193" i="1" a="1"/>
  <c r="F193" i="1" s="1"/>
  <c r="F194" i="1" a="1"/>
  <c r="F194" i="1" s="1"/>
  <c r="F195" i="1" a="1"/>
  <c r="F195" i="1" s="1"/>
  <c r="F196" i="1" a="1"/>
  <c r="F196" i="1" s="1"/>
  <c r="F197" i="1" a="1"/>
  <c r="F197" i="1" s="1"/>
  <c r="F198" i="1" a="1"/>
  <c r="F198" i="1" s="1"/>
  <c r="F199" i="1" a="1"/>
  <c r="F199" i="1" s="1"/>
  <c r="F200" i="1" a="1"/>
  <c r="F200" i="1" s="1"/>
  <c r="F201" i="1" a="1"/>
  <c r="F201" i="1" s="1"/>
  <c r="F202" i="1" a="1"/>
  <c r="F202" i="1" s="1"/>
  <c r="F203" i="1" a="1"/>
  <c r="F203" i="1" s="1"/>
  <c r="F204" i="1" a="1"/>
  <c r="F204" i="1" s="1"/>
  <c r="F205" i="1" a="1"/>
  <c r="F205" i="1" s="1"/>
  <c r="F206" i="1" a="1"/>
  <c r="F206" i="1" s="1"/>
  <c r="F207" i="1" a="1"/>
  <c r="F207" i="1" s="1"/>
  <c r="F208" i="1" a="1"/>
  <c r="F208" i="1" s="1"/>
  <c r="F209" i="1" a="1"/>
  <c r="F209" i="1" s="1"/>
  <c r="F210" i="1" a="1"/>
  <c r="F210" i="1" s="1"/>
  <c r="F211" i="1" a="1"/>
  <c r="F211" i="1" s="1"/>
  <c r="F212" i="1" a="1"/>
  <c r="F212" i="1" s="1"/>
  <c r="F213" i="1" a="1"/>
  <c r="F213" i="1" s="1"/>
  <c r="F214" i="1" a="1"/>
  <c r="F214" i="1" s="1"/>
  <c r="F215" i="1" a="1"/>
  <c r="F215" i="1" s="1"/>
  <c r="F216" i="1" a="1"/>
  <c r="F216" i="1" s="1"/>
  <c r="F217" i="1" a="1"/>
  <c r="F217" i="1" s="1"/>
  <c r="F218" i="1" a="1"/>
  <c r="F218" i="1" s="1"/>
  <c r="F219" i="1" a="1"/>
  <c r="F219" i="1" s="1"/>
  <c r="F220" i="1" a="1"/>
  <c r="F220" i="1" s="1"/>
  <c r="F221" i="1" a="1"/>
  <c r="F221" i="1" s="1"/>
  <c r="F222" i="1" a="1"/>
  <c r="F222" i="1" s="1"/>
  <c r="F223" i="1" a="1"/>
  <c r="F223" i="1" s="1"/>
  <c r="F224" i="1" a="1"/>
  <c r="F224" i="1" s="1"/>
  <c r="F225" i="1" a="1"/>
  <c r="F225" i="1" s="1"/>
  <c r="F226" i="1" a="1"/>
  <c r="F226" i="1" s="1"/>
  <c r="F227" i="1" a="1"/>
  <c r="F227" i="1" s="1"/>
  <c r="F228" i="1" a="1"/>
  <c r="F228" i="1" s="1"/>
  <c r="F229" i="1" a="1"/>
  <c r="F229" i="1" s="1"/>
  <c r="F230" i="1" a="1"/>
  <c r="F230" i="1" s="1"/>
  <c r="F231" i="1" a="1"/>
  <c r="F231" i="1" s="1"/>
  <c r="F232" i="1" a="1"/>
  <c r="F232" i="1" s="1"/>
  <c r="F233" i="1" a="1"/>
  <c r="F233" i="1" s="1"/>
  <c r="F234" i="1" a="1"/>
  <c r="F234" i="1" s="1"/>
  <c r="F235" i="1" a="1"/>
  <c r="F235" i="1" s="1"/>
  <c r="F236" i="1" a="1"/>
  <c r="F236" i="1" s="1"/>
  <c r="F237" i="1" a="1"/>
  <c r="F237" i="1" s="1"/>
  <c r="F238" i="1" a="1"/>
  <c r="F238" i="1" s="1"/>
  <c r="F239" i="1" a="1"/>
  <c r="F239" i="1" s="1"/>
  <c r="F240" i="1" a="1"/>
  <c r="F240" i="1" s="1"/>
  <c r="F241" i="1" a="1"/>
  <c r="F241" i="1" s="1"/>
  <c r="F242" i="1" a="1"/>
  <c r="F242" i="1" s="1"/>
  <c r="F243" i="1" a="1"/>
  <c r="F243" i="1" s="1"/>
  <c r="F244" i="1" a="1"/>
  <c r="F244" i="1" s="1"/>
  <c r="F245" i="1" a="1"/>
  <c r="F245" i="1" s="1"/>
  <c r="F246" i="1" a="1"/>
  <c r="F246" i="1" s="1"/>
  <c r="F247" i="1" a="1"/>
  <c r="F247" i="1" s="1"/>
  <c r="F248" i="1" a="1"/>
  <c r="F248" i="1" s="1"/>
  <c r="F249" i="1" a="1"/>
  <c r="F249" i="1" s="1"/>
  <c r="F250" i="1" a="1"/>
  <c r="F250" i="1" s="1"/>
  <c r="F251" i="1" a="1"/>
  <c r="F251" i="1" s="1"/>
  <c r="F252" i="1" a="1"/>
  <c r="F252" i="1" s="1"/>
  <c r="F253" i="1" a="1"/>
  <c r="F253" i="1" s="1"/>
  <c r="F254" i="1" a="1"/>
  <c r="F254" i="1" s="1"/>
  <c r="F255" i="1" a="1"/>
  <c r="F255" i="1" s="1"/>
  <c r="F256" i="1" a="1"/>
  <c r="F256" i="1" s="1"/>
  <c r="F257" i="1" a="1"/>
  <c r="F257" i="1" s="1"/>
  <c r="F258" i="1" a="1"/>
  <c r="F258" i="1" s="1"/>
  <c r="F259" i="1" a="1"/>
  <c r="F259" i="1" s="1"/>
  <c r="F260" i="1" a="1"/>
  <c r="F260" i="1" s="1"/>
  <c r="F261" i="1" a="1"/>
  <c r="F261" i="1" s="1"/>
  <c r="F262" i="1" a="1"/>
  <c r="F262" i="1" s="1"/>
  <c r="F263" i="1" a="1"/>
  <c r="F263" i="1" s="1"/>
  <c r="F264" i="1" a="1"/>
  <c r="F264" i="1" s="1"/>
  <c r="F265" i="1" a="1"/>
  <c r="F265" i="1" s="1"/>
  <c r="F266" i="1" a="1"/>
  <c r="F266" i="1" s="1"/>
  <c r="F267" i="1" a="1"/>
  <c r="F267" i="1" s="1"/>
  <c r="F268" i="1" a="1"/>
  <c r="F268" i="1" s="1"/>
  <c r="F269" i="1" a="1"/>
  <c r="F269" i="1" s="1"/>
  <c r="F270" i="1" a="1"/>
  <c r="F270" i="1" s="1"/>
  <c r="F271" i="1" a="1"/>
  <c r="F271" i="1" s="1"/>
  <c r="F272" i="1" a="1"/>
  <c r="F272" i="1" s="1"/>
  <c r="F273" i="1" a="1"/>
  <c r="F273" i="1" s="1"/>
  <c r="F274" i="1" a="1"/>
  <c r="F274" i="1" s="1"/>
  <c r="F275" i="1" a="1"/>
  <c r="F275" i="1" s="1"/>
  <c r="F276" i="1" a="1"/>
  <c r="F276" i="1" s="1"/>
  <c r="F277" i="1" a="1"/>
  <c r="F277" i="1" s="1"/>
  <c r="F278" i="1" a="1"/>
  <c r="F278" i="1" s="1"/>
  <c r="F279" i="1" a="1"/>
  <c r="F279" i="1" s="1"/>
  <c r="F280" i="1" a="1"/>
  <c r="F280" i="1" s="1"/>
  <c r="F281" i="1" a="1"/>
  <c r="F281" i="1" s="1"/>
  <c r="F282" i="1" a="1"/>
  <c r="F282" i="1" s="1"/>
  <c r="F283" i="1" a="1"/>
  <c r="F283" i="1" s="1"/>
  <c r="F284" i="1" a="1"/>
  <c r="F284" i="1" s="1"/>
  <c r="F285" i="1" a="1"/>
  <c r="F285" i="1" s="1"/>
  <c r="F286" i="1" a="1"/>
  <c r="F286" i="1" s="1"/>
  <c r="F287" i="1" a="1"/>
  <c r="F287" i="1" s="1"/>
  <c r="F288" i="1" a="1"/>
  <c r="F288" i="1" s="1"/>
  <c r="F289" i="1" a="1"/>
  <c r="F289" i="1" s="1"/>
  <c r="F290" i="1" a="1"/>
  <c r="F290" i="1" s="1"/>
  <c r="F291" i="1" a="1"/>
  <c r="F291" i="1" s="1"/>
  <c r="F292" i="1" a="1"/>
  <c r="F292" i="1" s="1"/>
  <c r="F293" i="1" a="1"/>
  <c r="F293" i="1" s="1"/>
  <c r="F294" i="1" a="1"/>
  <c r="F294" i="1" s="1"/>
  <c r="F295" i="1" a="1"/>
  <c r="F295" i="1" s="1"/>
  <c r="F296" i="1" a="1"/>
  <c r="F296" i="1" s="1"/>
  <c r="F297" i="1" a="1"/>
  <c r="F297" i="1" s="1"/>
  <c r="F298" i="1" a="1"/>
  <c r="F298" i="1" s="1"/>
  <c r="F299" i="1" a="1"/>
  <c r="F299" i="1" s="1"/>
  <c r="F300" i="1" a="1"/>
  <c r="F300" i="1" s="1"/>
  <c r="F301" i="1" a="1"/>
  <c r="F301" i="1" s="1"/>
  <c r="F302" i="1" a="1"/>
  <c r="F302" i="1" s="1"/>
  <c r="F303" i="1" a="1"/>
  <c r="F303" i="1" s="1"/>
  <c r="F304" i="1" a="1"/>
  <c r="F304" i="1" s="1"/>
  <c r="F305" i="1" a="1"/>
  <c r="F305" i="1" s="1"/>
  <c r="F306" i="1" a="1"/>
  <c r="F306" i="1" s="1"/>
  <c r="F307" i="1" a="1"/>
  <c r="F307" i="1" s="1"/>
  <c r="F308" i="1" a="1"/>
  <c r="F308" i="1" s="1"/>
  <c r="F309" i="1" a="1"/>
  <c r="F309" i="1" s="1"/>
  <c r="F310" i="1" a="1"/>
  <c r="F310" i="1" s="1"/>
  <c r="F311" i="1" a="1"/>
  <c r="F311" i="1" s="1"/>
  <c r="F312" i="1" a="1"/>
  <c r="F312" i="1" s="1"/>
  <c r="F313" i="1" a="1"/>
  <c r="F313" i="1" s="1"/>
  <c r="F314" i="1" a="1"/>
  <c r="F314" i="1" s="1"/>
  <c r="F315" i="1" a="1"/>
  <c r="F315" i="1" s="1"/>
  <c r="F316" i="1" a="1"/>
  <c r="F316" i="1" s="1"/>
  <c r="F317" i="1" a="1"/>
  <c r="F317" i="1" s="1"/>
  <c r="F318" i="1" a="1"/>
  <c r="F318" i="1" s="1"/>
  <c r="F319" i="1" a="1"/>
  <c r="F319" i="1" s="1"/>
  <c r="F320" i="1" a="1"/>
  <c r="F320" i="1" s="1"/>
  <c r="F321" i="1" a="1"/>
  <c r="F321" i="1" s="1"/>
  <c r="F322" i="1" a="1"/>
  <c r="F322" i="1" s="1"/>
  <c r="F323" i="1" a="1"/>
  <c r="F323" i="1" s="1"/>
  <c r="F324" i="1" a="1"/>
  <c r="F324" i="1" s="1"/>
  <c r="F325" i="1" a="1"/>
  <c r="F325" i="1" s="1"/>
  <c r="F326" i="1" a="1"/>
  <c r="F326" i="1" s="1"/>
  <c r="F327" i="1" a="1"/>
  <c r="F327" i="1" s="1"/>
  <c r="F328" i="1" a="1"/>
  <c r="F328" i="1" s="1"/>
  <c r="F329" i="1" a="1"/>
  <c r="F329" i="1" s="1"/>
  <c r="F330" i="1" a="1"/>
  <c r="F330" i="1" s="1"/>
  <c r="F331" i="1" a="1"/>
  <c r="F331" i="1" s="1"/>
  <c r="F332" i="1" a="1"/>
  <c r="F332" i="1" s="1"/>
  <c r="F333" i="1" a="1"/>
  <c r="F333" i="1" s="1"/>
  <c r="F334" i="1" a="1"/>
  <c r="F334" i="1" s="1"/>
  <c r="F335" i="1" a="1"/>
  <c r="F335" i="1" s="1"/>
  <c r="F336" i="1" a="1"/>
  <c r="F336" i="1" s="1"/>
  <c r="F337" i="1" a="1"/>
  <c r="F337" i="1" s="1"/>
  <c r="F338" i="1" a="1"/>
  <c r="F338" i="1" s="1"/>
  <c r="F339" i="1" a="1"/>
  <c r="F339" i="1" s="1"/>
  <c r="F340" i="1" a="1"/>
  <c r="F340" i="1" s="1"/>
  <c r="F341" i="1" a="1"/>
  <c r="F341" i="1" s="1"/>
  <c r="F342" i="1" a="1"/>
  <c r="F342" i="1" s="1"/>
  <c r="F343" i="1" a="1"/>
  <c r="F343" i="1" s="1"/>
  <c r="F344" i="1" a="1"/>
  <c r="F344" i="1" s="1"/>
  <c r="F345" i="1" a="1"/>
  <c r="F345" i="1" s="1"/>
  <c r="F346" i="1" a="1"/>
  <c r="F346" i="1" s="1"/>
  <c r="F347" i="1" a="1"/>
  <c r="F347" i="1" s="1"/>
  <c r="F348" i="1" a="1"/>
  <c r="F348" i="1" s="1"/>
  <c r="F349" i="1" a="1"/>
  <c r="F349" i="1" s="1"/>
  <c r="F350" i="1" a="1"/>
  <c r="F350" i="1" s="1"/>
  <c r="F351" i="1" a="1"/>
  <c r="F351" i="1" s="1"/>
  <c r="F352" i="1" a="1"/>
  <c r="F352" i="1" s="1"/>
  <c r="F353" i="1" a="1"/>
  <c r="F353" i="1" s="1"/>
  <c r="F354" i="1" a="1"/>
  <c r="F354" i="1" s="1"/>
  <c r="F355" i="1" a="1"/>
  <c r="F355" i="1" s="1"/>
  <c r="F356" i="1" a="1"/>
  <c r="F356" i="1" s="1"/>
  <c r="F357" i="1" a="1"/>
  <c r="F357" i="1" s="1"/>
  <c r="F358" i="1" a="1"/>
  <c r="F358" i="1" s="1"/>
  <c r="F359" i="1" a="1"/>
  <c r="F359" i="1" s="1"/>
  <c r="F360" i="1" a="1"/>
  <c r="F360" i="1" s="1"/>
  <c r="F361" i="1" a="1"/>
  <c r="F361" i="1" s="1"/>
  <c r="F362" i="1" a="1"/>
  <c r="F362" i="1" s="1"/>
  <c r="F363" i="1" a="1"/>
  <c r="F363" i="1" s="1"/>
  <c r="F364" i="1" a="1"/>
  <c r="F364" i="1" s="1"/>
  <c r="F365" i="1" a="1"/>
  <c r="F365" i="1" s="1"/>
  <c r="F366" i="1" a="1"/>
  <c r="F366" i="1" s="1"/>
  <c r="F367" i="1" a="1"/>
  <c r="F367" i="1" s="1"/>
  <c r="F368" i="1" a="1"/>
  <c r="F368" i="1" s="1"/>
  <c r="F369" i="1" a="1"/>
  <c r="F369" i="1" s="1"/>
  <c r="F370" i="1" a="1"/>
  <c r="F370" i="1" s="1"/>
  <c r="F371" i="1" a="1"/>
  <c r="F371" i="1" s="1"/>
  <c r="F372" i="1" a="1"/>
  <c r="F372" i="1" s="1"/>
  <c r="F373" i="1" a="1"/>
  <c r="F373" i="1" s="1"/>
  <c r="F374" i="1" a="1"/>
  <c r="F374" i="1" s="1"/>
  <c r="F375" i="1" a="1"/>
  <c r="F375" i="1" s="1"/>
  <c r="F376" i="1" a="1"/>
  <c r="F376" i="1" s="1"/>
  <c r="F377" i="1" a="1"/>
  <c r="F377" i="1" s="1"/>
  <c r="F378" i="1" a="1"/>
  <c r="F378" i="1" s="1"/>
  <c r="F379" i="1" a="1"/>
  <c r="F379" i="1" s="1"/>
  <c r="F380" i="1" a="1"/>
  <c r="F380" i="1" s="1"/>
  <c r="F381" i="1" a="1"/>
  <c r="F381" i="1" s="1"/>
  <c r="F382" i="1" a="1"/>
  <c r="F382" i="1" s="1"/>
  <c r="F383" i="1" a="1"/>
  <c r="F383" i="1" s="1"/>
  <c r="F384" i="1" a="1"/>
  <c r="F384" i="1" s="1"/>
  <c r="F385" i="1" a="1"/>
  <c r="F385" i="1" s="1"/>
  <c r="F386" i="1" a="1"/>
  <c r="F386" i="1" s="1"/>
  <c r="F387" i="1" a="1"/>
  <c r="F387" i="1" s="1"/>
  <c r="F388" i="1" a="1"/>
  <c r="F388" i="1" s="1"/>
  <c r="F389" i="1" a="1"/>
  <c r="F389" i="1" s="1"/>
  <c r="F390" i="1" a="1"/>
  <c r="F390" i="1" s="1"/>
  <c r="F391" i="1" a="1"/>
  <c r="F391" i="1" s="1"/>
  <c r="F392" i="1" a="1"/>
  <c r="F392" i="1" s="1"/>
  <c r="F393" i="1" a="1"/>
  <c r="F393" i="1" s="1"/>
  <c r="F394" i="1" a="1"/>
  <c r="F394" i="1" s="1"/>
  <c r="F395" i="1" a="1"/>
  <c r="F395" i="1" s="1"/>
  <c r="F396" i="1" a="1"/>
  <c r="F396" i="1" s="1"/>
  <c r="F397" i="1" a="1"/>
  <c r="F397" i="1" s="1"/>
  <c r="F398" i="1" a="1"/>
  <c r="F398" i="1" s="1"/>
  <c r="F399" i="1" a="1"/>
  <c r="F399" i="1" s="1"/>
  <c r="F400" i="1" a="1"/>
  <c r="F400" i="1" s="1"/>
  <c r="F401" i="1" a="1"/>
  <c r="F401" i="1" s="1"/>
  <c r="F402" i="1" a="1"/>
  <c r="F402" i="1" s="1"/>
  <c r="F403" i="1" a="1"/>
  <c r="F403" i="1" s="1"/>
  <c r="F404" i="1" a="1"/>
  <c r="F404" i="1" s="1"/>
  <c r="F405" i="1" a="1"/>
  <c r="F405" i="1" s="1"/>
  <c r="F406" i="1" a="1"/>
  <c r="F406" i="1" s="1"/>
  <c r="F407" i="1" a="1"/>
  <c r="F407" i="1" s="1"/>
  <c r="F408" i="1" a="1"/>
  <c r="F408" i="1" s="1"/>
  <c r="F409" i="1" a="1"/>
  <c r="F409" i="1" s="1"/>
  <c r="F410" i="1" a="1"/>
  <c r="F410" i="1" s="1"/>
  <c r="F411" i="1" a="1"/>
  <c r="F411" i="1" s="1"/>
  <c r="F412" i="1" a="1"/>
  <c r="F412" i="1" s="1"/>
  <c r="F413" i="1" a="1"/>
  <c r="F413" i="1" s="1"/>
  <c r="F414" i="1" a="1"/>
  <c r="F414" i="1" s="1"/>
  <c r="F415" i="1" a="1"/>
  <c r="F415" i="1" s="1"/>
  <c r="F416" i="1" a="1"/>
  <c r="F416" i="1" s="1"/>
  <c r="F417" i="1" a="1"/>
  <c r="F417" i="1" s="1"/>
  <c r="F418" i="1" a="1"/>
  <c r="F418" i="1" s="1"/>
  <c r="F419" i="1" a="1"/>
  <c r="F419" i="1" s="1"/>
  <c r="F420" i="1" a="1"/>
  <c r="F420" i="1" s="1"/>
  <c r="F421" i="1" a="1"/>
  <c r="F421" i="1" s="1"/>
  <c r="F422" i="1" a="1"/>
  <c r="F422" i="1" s="1"/>
  <c r="F423" i="1" a="1"/>
  <c r="F423" i="1" s="1"/>
  <c r="F424" i="1" a="1"/>
  <c r="F424" i="1" s="1"/>
  <c r="F425" i="1" a="1"/>
  <c r="F425" i="1" s="1"/>
  <c r="F426" i="1" a="1"/>
  <c r="F426" i="1" s="1"/>
  <c r="F427" i="1" a="1"/>
  <c r="F427" i="1" s="1"/>
  <c r="F428" i="1" a="1"/>
  <c r="F428" i="1" s="1"/>
  <c r="F429" i="1" a="1"/>
  <c r="F429" i="1" s="1"/>
  <c r="F430" i="1" a="1"/>
  <c r="F430" i="1" s="1"/>
  <c r="F431" i="1" a="1"/>
  <c r="F431" i="1" s="1"/>
  <c r="F432" i="1" a="1"/>
  <c r="F432" i="1" s="1"/>
  <c r="F433" i="1" a="1"/>
  <c r="F433" i="1" s="1"/>
  <c r="F434" i="1" a="1"/>
  <c r="F434" i="1" s="1"/>
  <c r="F435" i="1" a="1"/>
  <c r="F435" i="1" s="1"/>
  <c r="F436" i="1" a="1"/>
  <c r="F436" i="1" s="1"/>
  <c r="F437" i="1" a="1"/>
  <c r="F437" i="1" s="1"/>
  <c r="F438" i="1" a="1"/>
  <c r="F438" i="1" s="1"/>
  <c r="F439" i="1" a="1"/>
  <c r="F439" i="1" s="1"/>
  <c r="F440" i="1" a="1"/>
  <c r="F440" i="1" s="1"/>
  <c r="F441" i="1" a="1"/>
  <c r="F441" i="1" s="1"/>
  <c r="F442" i="1" a="1"/>
  <c r="F442" i="1" s="1"/>
  <c r="F443" i="1" a="1"/>
  <c r="F443" i="1" s="1"/>
  <c r="F444" i="1" a="1"/>
  <c r="F444" i="1" s="1"/>
  <c r="F445" i="1" a="1"/>
  <c r="F445" i="1" s="1"/>
  <c r="F446" i="1" a="1"/>
  <c r="F446" i="1" s="1"/>
  <c r="F447" i="1" a="1"/>
  <c r="F447" i="1" s="1"/>
  <c r="F448" i="1" a="1"/>
  <c r="F448" i="1" s="1"/>
  <c r="F449" i="1" a="1"/>
  <c r="F449" i="1" s="1"/>
  <c r="F450" i="1" a="1"/>
  <c r="F450" i="1" s="1"/>
  <c r="F451" i="1" a="1"/>
  <c r="F451" i="1" s="1"/>
  <c r="F452" i="1" a="1"/>
  <c r="F452" i="1" s="1"/>
  <c r="F453" i="1" a="1"/>
  <c r="F453" i="1" s="1"/>
  <c r="F454" i="1" a="1"/>
  <c r="F454" i="1" s="1"/>
  <c r="F455" i="1" a="1"/>
  <c r="F455" i="1" s="1"/>
  <c r="F456" i="1" a="1"/>
  <c r="F456" i="1" s="1"/>
  <c r="F457" i="1" a="1"/>
  <c r="F457" i="1" s="1"/>
  <c r="F458" i="1" a="1"/>
  <c r="F458" i="1" s="1"/>
  <c r="F459" i="1" a="1"/>
  <c r="F459" i="1" s="1"/>
  <c r="F460" i="1" a="1"/>
  <c r="F460" i="1" s="1"/>
  <c r="F461" i="1" a="1"/>
  <c r="F461" i="1" s="1"/>
  <c r="F462" i="1" a="1"/>
  <c r="F462" i="1" s="1"/>
  <c r="F463" i="1" a="1"/>
  <c r="F463" i="1" s="1"/>
  <c r="F464" i="1" a="1"/>
  <c r="F464" i="1" s="1"/>
  <c r="F465" i="1" a="1"/>
  <c r="F465" i="1" s="1"/>
  <c r="F466" i="1" a="1"/>
  <c r="F466" i="1" s="1"/>
  <c r="F467" i="1" a="1"/>
  <c r="F467" i="1" s="1"/>
  <c r="F468" i="1" a="1"/>
  <c r="F468" i="1" s="1"/>
  <c r="F469" i="1" a="1"/>
  <c r="F469" i="1" s="1"/>
  <c r="F470" i="1" a="1"/>
  <c r="F470" i="1" s="1"/>
  <c r="F471" i="1" a="1"/>
  <c r="F471" i="1" s="1"/>
  <c r="F472" i="1" a="1"/>
  <c r="F472" i="1" s="1"/>
  <c r="F473" i="1" a="1"/>
  <c r="F473" i="1" s="1"/>
  <c r="F474" i="1" a="1"/>
  <c r="F474" i="1" s="1"/>
  <c r="F475" i="1" a="1"/>
  <c r="F475" i="1" s="1"/>
  <c r="F476" i="1" a="1"/>
  <c r="F476" i="1" s="1"/>
  <c r="F477" i="1" a="1"/>
  <c r="F477" i="1" s="1"/>
  <c r="F478" i="1" a="1"/>
  <c r="F478" i="1" s="1"/>
  <c r="F479" i="1" a="1"/>
  <c r="F479" i="1" s="1"/>
  <c r="F480" i="1" a="1"/>
  <c r="F480" i="1" s="1"/>
  <c r="F481" i="1" a="1"/>
  <c r="F481" i="1" s="1"/>
  <c r="F482" i="1" a="1"/>
  <c r="F482" i="1" s="1"/>
  <c r="F483" i="1" a="1"/>
  <c r="F483" i="1" s="1"/>
  <c r="F484" i="1" a="1"/>
  <c r="F484" i="1" s="1"/>
  <c r="F485" i="1" a="1"/>
  <c r="F485" i="1" s="1"/>
  <c r="F486" i="1" a="1"/>
  <c r="F486" i="1" s="1"/>
  <c r="F487" i="1" a="1"/>
  <c r="F487" i="1" s="1"/>
  <c r="F488" i="1" a="1"/>
  <c r="F488" i="1" s="1"/>
  <c r="F489" i="1" a="1"/>
  <c r="F489" i="1" s="1"/>
  <c r="F490" i="1" a="1"/>
  <c r="F490" i="1" s="1"/>
  <c r="F491" i="1" a="1"/>
  <c r="F491" i="1" s="1"/>
  <c r="F492" i="1" a="1"/>
  <c r="F492" i="1" s="1"/>
  <c r="F493" i="1" a="1"/>
  <c r="F493" i="1" s="1"/>
  <c r="F494" i="1" a="1"/>
  <c r="F494" i="1" s="1"/>
  <c r="F495" i="1" a="1"/>
  <c r="F495" i="1" s="1"/>
  <c r="F496" i="1" a="1"/>
  <c r="F496" i="1" s="1"/>
  <c r="F497" i="1" a="1"/>
  <c r="F497" i="1" s="1"/>
  <c r="F498" i="1" a="1"/>
  <c r="F498" i="1" s="1"/>
  <c r="F499" i="1" a="1"/>
  <c r="F499" i="1" s="1"/>
  <c r="F500" i="1" a="1"/>
  <c r="F500" i="1" s="1"/>
  <c r="F501" i="1" a="1"/>
  <c r="F501" i="1" s="1"/>
  <c r="F502" i="1" a="1"/>
  <c r="F502" i="1" s="1"/>
  <c r="F503" i="1" a="1"/>
  <c r="F503" i="1" s="1"/>
  <c r="F504" i="1" a="1"/>
  <c r="F504" i="1" s="1"/>
  <c r="F505" i="1" a="1"/>
  <c r="F505" i="1" s="1"/>
  <c r="F506" i="1" a="1"/>
  <c r="F506" i="1" s="1"/>
  <c r="F507" i="1" a="1"/>
  <c r="F507" i="1" s="1"/>
  <c r="F508" i="1" a="1"/>
  <c r="F508" i="1" s="1"/>
  <c r="F509" i="1" a="1"/>
  <c r="F509" i="1" s="1"/>
  <c r="F510" i="1" a="1"/>
  <c r="F510" i="1" s="1"/>
  <c r="F511" i="1" a="1"/>
  <c r="F511" i="1" s="1"/>
  <c r="F512" i="1" a="1"/>
  <c r="F512" i="1" s="1"/>
  <c r="F513" i="1" a="1"/>
  <c r="F513" i="1" s="1"/>
  <c r="F514" i="1" a="1"/>
  <c r="F514" i="1" s="1"/>
  <c r="F515" i="1" a="1"/>
  <c r="F515" i="1" s="1"/>
  <c r="F516" i="1" a="1"/>
  <c r="F516" i="1" s="1"/>
  <c r="F517" i="1" a="1"/>
  <c r="F517" i="1" s="1"/>
  <c r="F518" i="1" a="1"/>
  <c r="F518" i="1" s="1"/>
  <c r="F519" i="1" a="1"/>
  <c r="F519" i="1" s="1"/>
  <c r="F520" i="1" a="1"/>
  <c r="F520" i="1" s="1"/>
  <c r="F521" i="1" a="1"/>
  <c r="F521" i="1" s="1"/>
  <c r="F522" i="1" a="1"/>
  <c r="F522" i="1" s="1"/>
  <c r="F523" i="1" a="1"/>
  <c r="F523" i="1" s="1"/>
  <c r="F524" i="1" a="1"/>
  <c r="F524" i="1" s="1"/>
  <c r="F525" i="1" a="1"/>
  <c r="F525" i="1" s="1"/>
  <c r="F526" i="1" a="1"/>
  <c r="F526" i="1" s="1"/>
  <c r="F527" i="1" a="1"/>
  <c r="F527" i="1" s="1"/>
  <c r="F528" i="1" a="1"/>
  <c r="F528" i="1" s="1"/>
  <c r="F529" i="1" a="1"/>
  <c r="F529" i="1" s="1"/>
  <c r="F530" i="1" a="1"/>
  <c r="F530" i="1" s="1"/>
  <c r="F531" i="1" a="1"/>
  <c r="F531" i="1" s="1"/>
  <c r="F532" i="1" a="1"/>
  <c r="F532" i="1" s="1"/>
  <c r="F533" i="1" a="1"/>
  <c r="F533" i="1" s="1"/>
  <c r="F534" i="1" a="1"/>
  <c r="F534" i="1" s="1"/>
  <c r="F535" i="1" a="1"/>
  <c r="F535" i="1" s="1"/>
  <c r="F536" i="1" a="1"/>
  <c r="F536" i="1" s="1"/>
  <c r="F537" i="1" a="1"/>
  <c r="F537" i="1" s="1"/>
  <c r="F538" i="1" a="1"/>
  <c r="F538" i="1" s="1"/>
  <c r="F539" i="1" a="1"/>
  <c r="F539" i="1" s="1"/>
  <c r="F540" i="1" a="1"/>
  <c r="F540" i="1" s="1"/>
  <c r="F541" i="1" a="1"/>
  <c r="F541" i="1" s="1"/>
  <c r="F542" i="1" a="1"/>
  <c r="F542" i="1" s="1"/>
  <c r="F543" i="1" a="1"/>
  <c r="F543" i="1" s="1"/>
  <c r="F544" i="1" a="1"/>
  <c r="F544" i="1" s="1"/>
  <c r="F545" i="1" a="1"/>
  <c r="F545" i="1" s="1"/>
  <c r="F546" i="1" a="1"/>
  <c r="F546" i="1" s="1"/>
  <c r="F547" i="1" a="1"/>
  <c r="F547" i="1" s="1"/>
  <c r="F548" i="1" a="1"/>
  <c r="F548" i="1" s="1"/>
  <c r="F549" i="1" a="1"/>
  <c r="F549" i="1" s="1"/>
  <c r="F550" i="1" a="1"/>
  <c r="F550" i="1" s="1"/>
  <c r="F551" i="1" a="1"/>
  <c r="F551" i="1" s="1"/>
  <c r="F552" i="1" a="1"/>
  <c r="F552" i="1" s="1"/>
  <c r="F553" i="1" a="1"/>
  <c r="F553" i="1" s="1"/>
  <c r="F554" i="1" a="1"/>
  <c r="F554" i="1" s="1"/>
  <c r="F555" i="1" a="1"/>
  <c r="F555" i="1" s="1"/>
  <c r="F556" i="1" a="1"/>
  <c r="F556" i="1" s="1"/>
  <c r="F557" i="1" a="1"/>
  <c r="F557" i="1" s="1"/>
  <c r="F558" i="1" a="1"/>
  <c r="F558" i="1" s="1"/>
  <c r="F559" i="1" a="1"/>
  <c r="F559" i="1" s="1"/>
  <c r="F560" i="1" a="1"/>
  <c r="F560" i="1" s="1"/>
  <c r="F561" i="1" a="1"/>
  <c r="F561" i="1" s="1"/>
  <c r="F562" i="1" a="1"/>
  <c r="F562" i="1" s="1"/>
  <c r="F563" i="1" a="1"/>
  <c r="F563" i="1" s="1"/>
  <c r="F564" i="1" a="1"/>
  <c r="F564" i="1" s="1"/>
  <c r="F565" i="1" a="1"/>
  <c r="F565" i="1" s="1"/>
  <c r="F566" i="1" a="1"/>
  <c r="F566" i="1" s="1"/>
  <c r="F567" i="1" a="1"/>
  <c r="F567" i="1" s="1"/>
  <c r="F568" i="1" a="1"/>
  <c r="F568" i="1" s="1"/>
  <c r="F569" i="1" a="1"/>
  <c r="F569" i="1" s="1"/>
  <c r="F570" i="1" a="1"/>
  <c r="F570" i="1" s="1"/>
  <c r="F571" i="1" a="1"/>
  <c r="F571" i="1" s="1"/>
  <c r="F572" i="1" a="1"/>
  <c r="F572" i="1" s="1"/>
  <c r="F573" i="1" a="1"/>
  <c r="F573" i="1" s="1"/>
  <c r="F574" i="1" a="1"/>
  <c r="F574" i="1" s="1"/>
  <c r="F575" i="1" a="1"/>
  <c r="F575" i="1" s="1"/>
  <c r="F576" i="1" a="1"/>
  <c r="F576" i="1" s="1"/>
  <c r="F577" i="1" a="1"/>
  <c r="F577" i="1" s="1"/>
  <c r="F578" i="1" a="1"/>
  <c r="F578" i="1" s="1"/>
  <c r="F579" i="1" a="1"/>
  <c r="F579" i="1" s="1"/>
  <c r="F580" i="1" a="1"/>
  <c r="F580" i="1" s="1"/>
  <c r="F581" i="1" a="1"/>
  <c r="F581" i="1" s="1"/>
  <c r="F582" i="1" a="1"/>
  <c r="F582" i="1" s="1"/>
  <c r="F583" i="1" a="1"/>
  <c r="F583" i="1" s="1"/>
  <c r="F584" i="1" a="1"/>
  <c r="F584" i="1" s="1"/>
  <c r="F585" i="1" a="1"/>
  <c r="F585" i="1" s="1"/>
  <c r="F586" i="1" a="1"/>
  <c r="F586" i="1" s="1"/>
  <c r="F587" i="1" a="1"/>
  <c r="F587" i="1" s="1"/>
  <c r="F588" i="1" a="1"/>
  <c r="F588" i="1" s="1"/>
  <c r="F589" i="1" a="1"/>
  <c r="F589" i="1" s="1"/>
  <c r="F590" i="1" a="1"/>
  <c r="F590" i="1" s="1"/>
  <c r="F591" i="1" a="1"/>
  <c r="F591" i="1" s="1"/>
  <c r="F592" i="1" a="1"/>
  <c r="F592" i="1" s="1"/>
  <c r="F593" i="1" a="1"/>
  <c r="F593" i="1" s="1"/>
  <c r="F594" i="1" a="1"/>
  <c r="F594" i="1" s="1"/>
  <c r="F595" i="1" a="1"/>
  <c r="F595" i="1" s="1"/>
  <c r="F596" i="1" a="1"/>
  <c r="F596" i="1" s="1"/>
  <c r="F597" i="1" a="1"/>
  <c r="F597" i="1" s="1"/>
  <c r="F598" i="1" a="1"/>
  <c r="F598" i="1" s="1"/>
  <c r="F599" i="1" a="1"/>
  <c r="F599" i="1" s="1"/>
  <c r="F600" i="1" a="1"/>
  <c r="F600" i="1" s="1"/>
  <c r="F601" i="1" a="1"/>
  <c r="F601" i="1" s="1"/>
  <c r="F602" i="1" a="1"/>
  <c r="F602" i="1" s="1"/>
  <c r="F603" i="1" a="1"/>
  <c r="F603" i="1" s="1"/>
  <c r="F604" i="1" a="1"/>
  <c r="F604" i="1" s="1"/>
  <c r="F605" i="1" a="1"/>
  <c r="F605" i="1" s="1"/>
  <c r="F606" i="1" a="1"/>
  <c r="F606" i="1" s="1"/>
  <c r="F607" i="1" a="1"/>
  <c r="F607" i="1" s="1"/>
  <c r="F608" i="1" a="1"/>
  <c r="F608" i="1" s="1"/>
  <c r="F609" i="1" a="1"/>
  <c r="F609" i="1" s="1"/>
  <c r="F610" i="1" a="1"/>
  <c r="F610" i="1" s="1"/>
  <c r="F611" i="1" a="1"/>
  <c r="F611" i="1" s="1"/>
  <c r="F612" i="1" a="1"/>
  <c r="F612" i="1" s="1"/>
  <c r="F613" i="1" a="1"/>
  <c r="F613" i="1" s="1"/>
  <c r="F614" i="1" a="1"/>
  <c r="F614" i="1" s="1"/>
  <c r="F615" i="1" a="1"/>
  <c r="F615" i="1" s="1"/>
  <c r="F616" i="1" a="1"/>
  <c r="F616" i="1" s="1"/>
  <c r="F617" i="1" a="1"/>
  <c r="F617" i="1" s="1"/>
  <c r="F618" i="1" a="1"/>
  <c r="F618" i="1" s="1"/>
  <c r="F619" i="1" a="1"/>
  <c r="F619" i="1" s="1"/>
  <c r="F620" i="1" a="1"/>
  <c r="F620" i="1" s="1"/>
  <c r="F621" i="1" a="1"/>
  <c r="F621" i="1" s="1"/>
  <c r="F622" i="1" a="1"/>
  <c r="F622" i="1" s="1"/>
  <c r="F623" i="1" a="1"/>
  <c r="F623" i="1" s="1"/>
  <c r="F624" i="1" a="1"/>
  <c r="F624" i="1" s="1"/>
  <c r="F625" i="1" a="1"/>
  <c r="F625" i="1" s="1"/>
  <c r="F626" i="1" a="1"/>
  <c r="F626" i="1" s="1"/>
  <c r="F627" i="1" a="1"/>
  <c r="F627" i="1" s="1"/>
  <c r="F628" i="1" a="1"/>
  <c r="F628" i="1" s="1"/>
  <c r="F629" i="1" a="1"/>
  <c r="F629" i="1" s="1"/>
  <c r="F630" i="1" a="1"/>
  <c r="F630" i="1" s="1"/>
  <c r="F631" i="1" a="1"/>
  <c r="F631" i="1" s="1"/>
  <c r="F632" i="1" a="1"/>
  <c r="F632" i="1" s="1"/>
  <c r="F633" i="1" a="1"/>
  <c r="F633" i="1" s="1"/>
  <c r="F634" i="1" a="1"/>
  <c r="F634" i="1" s="1"/>
  <c r="F635" i="1" a="1"/>
  <c r="F635" i="1" s="1"/>
  <c r="F636" i="1" a="1"/>
  <c r="F636" i="1" s="1"/>
  <c r="F637" i="1" a="1"/>
  <c r="F637" i="1" s="1"/>
  <c r="F638" i="1" a="1"/>
  <c r="F638" i="1" s="1"/>
  <c r="F639" i="1" a="1"/>
  <c r="F639" i="1" s="1"/>
  <c r="F640" i="1" a="1"/>
  <c r="F640" i="1" s="1"/>
  <c r="F641" i="1" a="1"/>
  <c r="F641" i="1" s="1"/>
  <c r="F642" i="1" a="1"/>
  <c r="F642" i="1" s="1"/>
  <c r="F643" i="1" a="1"/>
  <c r="F643" i="1" s="1"/>
  <c r="F644" i="1" a="1"/>
  <c r="F644" i="1" s="1"/>
  <c r="F645" i="1" a="1"/>
  <c r="F645" i="1" s="1"/>
  <c r="F646" i="1" a="1"/>
  <c r="F646" i="1" s="1"/>
  <c r="F647" i="1" a="1"/>
  <c r="F647" i="1" s="1"/>
  <c r="F648" i="1" a="1"/>
  <c r="F648" i="1" s="1"/>
  <c r="F649" i="1" a="1"/>
  <c r="F649" i="1" s="1"/>
  <c r="F650" i="1" a="1"/>
  <c r="F650" i="1" s="1"/>
  <c r="F651" i="1" a="1"/>
  <c r="F651" i="1" s="1"/>
  <c r="F652" i="1" a="1"/>
  <c r="F652" i="1" s="1"/>
  <c r="F653" i="1" a="1"/>
  <c r="F653" i="1" s="1"/>
  <c r="F654" i="1" a="1"/>
  <c r="F654" i="1" s="1"/>
  <c r="F655" i="1" a="1"/>
  <c r="F655" i="1" s="1"/>
  <c r="F656" i="1" a="1"/>
  <c r="F656" i="1" s="1"/>
  <c r="F657" i="1" a="1"/>
  <c r="F657" i="1" s="1"/>
  <c r="F658" i="1" a="1"/>
  <c r="F658" i="1" s="1"/>
  <c r="F659" i="1" a="1"/>
  <c r="F659" i="1" s="1"/>
  <c r="F660" i="1" a="1"/>
  <c r="F660" i="1" s="1"/>
  <c r="F661" i="1" a="1"/>
  <c r="F661" i="1" s="1"/>
  <c r="F662" i="1" a="1"/>
  <c r="F662" i="1" s="1"/>
  <c r="F663" i="1" a="1"/>
  <c r="F663" i="1" s="1"/>
  <c r="F664" i="1" a="1"/>
  <c r="F664" i="1" s="1"/>
  <c r="F665" i="1" a="1"/>
  <c r="F665" i="1" s="1"/>
  <c r="F666" i="1" a="1"/>
  <c r="F666" i="1" s="1"/>
  <c r="F667" i="1" a="1"/>
  <c r="F667" i="1" s="1"/>
  <c r="F668" i="1" a="1"/>
  <c r="F668" i="1" s="1"/>
  <c r="F669" i="1" a="1"/>
  <c r="F669" i="1" s="1"/>
  <c r="F670" i="1" a="1"/>
  <c r="F670" i="1" s="1"/>
  <c r="F671" i="1" a="1"/>
  <c r="F671" i="1" s="1"/>
  <c r="F672" i="1" a="1"/>
  <c r="F672" i="1" s="1"/>
  <c r="F673" i="1" a="1"/>
  <c r="F673" i="1" s="1"/>
  <c r="F674" i="1" a="1"/>
  <c r="F674" i="1" s="1"/>
  <c r="F675" i="1" a="1"/>
  <c r="F675" i="1" s="1"/>
  <c r="F676" i="1" a="1"/>
  <c r="F676" i="1" s="1"/>
  <c r="F677" i="1" a="1"/>
  <c r="F677" i="1" s="1"/>
  <c r="F678" i="1" a="1"/>
  <c r="F678" i="1" s="1"/>
  <c r="F679" i="1" a="1"/>
  <c r="F679" i="1" s="1"/>
  <c r="F680" i="1" a="1"/>
  <c r="F680" i="1" s="1"/>
  <c r="F681" i="1" a="1"/>
  <c r="F681" i="1" s="1"/>
  <c r="F682" i="1" a="1"/>
  <c r="F682" i="1" s="1"/>
  <c r="F683" i="1" a="1"/>
  <c r="F683" i="1" s="1"/>
  <c r="F684" i="1" a="1"/>
  <c r="F684" i="1" s="1"/>
  <c r="F685" i="1" a="1"/>
  <c r="F685" i="1" s="1"/>
  <c r="F686" i="1" a="1"/>
  <c r="F686" i="1" s="1"/>
  <c r="F687" i="1" a="1"/>
  <c r="F687" i="1" s="1"/>
  <c r="F688" i="1" a="1"/>
  <c r="F688" i="1" s="1"/>
  <c r="F689" i="1" a="1"/>
  <c r="F689" i="1" s="1"/>
  <c r="F690" i="1" a="1"/>
  <c r="F690" i="1" s="1"/>
  <c r="F691" i="1" a="1"/>
  <c r="F691" i="1" s="1"/>
  <c r="F692" i="1" a="1"/>
  <c r="F692" i="1" s="1"/>
  <c r="F693" i="1" a="1"/>
  <c r="F693" i="1" s="1"/>
  <c r="F694" i="1" a="1"/>
  <c r="F694" i="1" s="1"/>
  <c r="F695" i="1" a="1"/>
  <c r="F695" i="1" s="1"/>
  <c r="F696" i="1" a="1"/>
  <c r="F696" i="1" s="1"/>
  <c r="F697" i="1" a="1"/>
  <c r="F697" i="1" s="1"/>
  <c r="F698" i="1" a="1"/>
  <c r="F698" i="1" s="1"/>
  <c r="F699" i="1" a="1"/>
  <c r="F699" i="1" s="1"/>
  <c r="F700" i="1" a="1"/>
  <c r="F700" i="1" s="1"/>
  <c r="F701" i="1" a="1"/>
  <c r="F701" i="1" s="1"/>
  <c r="F702" i="1" a="1"/>
  <c r="F702" i="1" s="1"/>
  <c r="F703" i="1" a="1"/>
  <c r="F703" i="1" s="1"/>
  <c r="F704" i="1" a="1"/>
  <c r="F704" i="1" s="1"/>
  <c r="F705" i="1" a="1"/>
  <c r="F705" i="1" s="1"/>
  <c r="F706" i="1" a="1"/>
  <c r="F706" i="1" s="1"/>
  <c r="F707" i="1" a="1"/>
  <c r="F707" i="1" s="1"/>
  <c r="F708" i="1" a="1"/>
  <c r="F708" i="1" s="1"/>
  <c r="F709" i="1" a="1"/>
  <c r="F709" i="1" s="1"/>
  <c r="F710" i="1" a="1"/>
  <c r="F710" i="1" s="1"/>
  <c r="F711" i="1" a="1"/>
  <c r="F711" i="1" s="1"/>
  <c r="F712" i="1" a="1"/>
  <c r="F712" i="1" s="1"/>
  <c r="F713" i="1" a="1"/>
  <c r="F713" i="1" s="1"/>
  <c r="F714" i="1" a="1"/>
  <c r="F714" i="1" s="1"/>
  <c r="F715" i="1" a="1"/>
  <c r="F715" i="1" s="1"/>
  <c r="F716" i="1" a="1"/>
  <c r="F716" i="1" s="1"/>
  <c r="F717" i="1" a="1"/>
  <c r="F717" i="1" s="1"/>
  <c r="F718" i="1" a="1"/>
  <c r="F718" i="1" s="1"/>
  <c r="F719" i="1" a="1"/>
  <c r="F719" i="1" s="1"/>
  <c r="F720" i="1" a="1"/>
  <c r="F720" i="1" s="1"/>
  <c r="F721" i="1" a="1"/>
  <c r="F721" i="1" s="1"/>
  <c r="F722" i="1" a="1"/>
  <c r="F722" i="1" s="1"/>
  <c r="F723" i="1" a="1"/>
  <c r="F723" i="1" s="1"/>
  <c r="F724" i="1" a="1"/>
  <c r="F724" i="1" s="1"/>
  <c r="F725" i="1" a="1"/>
  <c r="F725" i="1" s="1"/>
  <c r="F726" i="1" a="1"/>
  <c r="F726" i="1" s="1"/>
  <c r="F727" i="1" a="1"/>
  <c r="F727" i="1" s="1"/>
  <c r="F728" i="1" a="1"/>
  <c r="F728" i="1" s="1"/>
  <c r="F729" i="1" a="1"/>
  <c r="F729" i="1" s="1"/>
  <c r="F730" i="1" a="1"/>
  <c r="F730" i="1" s="1"/>
  <c r="F731" i="1" a="1"/>
  <c r="F731" i="1" s="1"/>
  <c r="F732" i="1" a="1"/>
  <c r="F732" i="1" s="1"/>
  <c r="F733" i="1" a="1"/>
  <c r="F733" i="1" s="1"/>
  <c r="F734" i="1" a="1"/>
  <c r="F734" i="1" s="1"/>
  <c r="F735" i="1" a="1"/>
  <c r="F735" i="1" s="1"/>
  <c r="F736" i="1" a="1"/>
  <c r="F736" i="1" s="1"/>
  <c r="F737" i="1" a="1"/>
  <c r="F737" i="1" s="1"/>
  <c r="F738" i="1" a="1"/>
  <c r="F738" i="1" s="1"/>
  <c r="F739" i="1" a="1"/>
  <c r="F739" i="1" s="1"/>
  <c r="F740" i="1" a="1"/>
  <c r="F740" i="1" s="1"/>
  <c r="F741" i="1" a="1"/>
  <c r="F741" i="1" s="1"/>
  <c r="F742" i="1" a="1"/>
  <c r="F742" i="1" s="1"/>
  <c r="F743" i="1" a="1"/>
  <c r="F743" i="1" s="1"/>
  <c r="F744" i="1" a="1"/>
  <c r="F744" i="1" s="1"/>
  <c r="F745" i="1" a="1"/>
  <c r="F745" i="1" s="1"/>
  <c r="F746" i="1" a="1"/>
  <c r="F746" i="1" s="1"/>
  <c r="F747" i="1" a="1"/>
  <c r="F747" i="1" s="1"/>
  <c r="F748" i="1" a="1"/>
  <c r="F748" i="1" s="1"/>
  <c r="F749" i="1" a="1"/>
  <c r="F749" i="1" s="1"/>
  <c r="F750" i="1" a="1"/>
  <c r="F750" i="1" s="1"/>
  <c r="F751" i="1" a="1"/>
  <c r="F751" i="1" s="1"/>
  <c r="F752" i="1" a="1"/>
  <c r="F752" i="1" s="1"/>
  <c r="F753" i="1" a="1"/>
  <c r="F753" i="1" s="1"/>
  <c r="F754" i="1" a="1"/>
  <c r="F754" i="1" s="1"/>
  <c r="F755" i="1" a="1"/>
  <c r="F755" i="1" s="1"/>
  <c r="F756" i="1" a="1"/>
  <c r="F756" i="1" s="1"/>
  <c r="F757" i="1" a="1"/>
  <c r="F757" i="1" s="1"/>
  <c r="F758" i="1" a="1"/>
  <c r="F758" i="1" s="1"/>
  <c r="F759" i="1" a="1"/>
  <c r="F759" i="1" s="1"/>
  <c r="F760" i="1" a="1"/>
  <c r="F760" i="1" s="1"/>
  <c r="F761" i="1" a="1"/>
  <c r="F761" i="1" s="1"/>
  <c r="F762" i="1" a="1"/>
  <c r="F762" i="1" s="1"/>
  <c r="F763" i="1" a="1"/>
  <c r="F763" i="1" s="1"/>
  <c r="F764" i="1" a="1"/>
  <c r="F764" i="1" s="1"/>
  <c r="F765" i="1" a="1"/>
  <c r="F765" i="1" s="1"/>
  <c r="F766" i="1" a="1"/>
  <c r="F766" i="1" s="1"/>
  <c r="F767" i="1" a="1"/>
  <c r="F767" i="1" s="1"/>
  <c r="F768" i="1" a="1"/>
  <c r="F768" i="1" s="1"/>
  <c r="F769" i="1" a="1"/>
  <c r="F769" i="1" s="1"/>
  <c r="F770" i="1" a="1"/>
  <c r="F770" i="1" s="1"/>
  <c r="F771" i="1" a="1"/>
  <c r="F771" i="1" s="1"/>
  <c r="F772" i="1" a="1"/>
  <c r="F772" i="1" s="1"/>
  <c r="F773" i="1" a="1"/>
  <c r="F773" i="1" s="1"/>
  <c r="F774" i="1" a="1"/>
  <c r="F774" i="1" s="1"/>
  <c r="F775" i="1" a="1"/>
  <c r="F775" i="1" s="1"/>
  <c r="F776" i="1" a="1"/>
  <c r="F776" i="1" s="1"/>
  <c r="F777" i="1" a="1"/>
  <c r="F777" i="1" s="1"/>
  <c r="F778" i="1" a="1"/>
  <c r="F778" i="1" s="1"/>
  <c r="F779" i="1" a="1"/>
  <c r="F779" i="1" s="1"/>
  <c r="F780" i="1" a="1"/>
  <c r="F780" i="1" s="1"/>
  <c r="F781" i="1" a="1"/>
  <c r="F781" i="1" s="1"/>
  <c r="F782" i="1" a="1"/>
  <c r="F782" i="1" s="1"/>
  <c r="F783" i="1" a="1"/>
  <c r="F783" i="1" s="1"/>
  <c r="F784" i="1" a="1"/>
  <c r="F784" i="1" s="1"/>
  <c r="F785" i="1" a="1"/>
  <c r="F785" i="1" s="1"/>
  <c r="F786" i="1" a="1"/>
  <c r="F786" i="1" s="1"/>
  <c r="F787" i="1" a="1"/>
  <c r="F787" i="1" s="1"/>
  <c r="F788" i="1" a="1"/>
  <c r="F788" i="1" s="1"/>
  <c r="F789" i="1" a="1"/>
  <c r="F789" i="1" s="1"/>
  <c r="F790" i="1" a="1"/>
  <c r="F790" i="1" s="1"/>
  <c r="F791" i="1" a="1"/>
  <c r="F791" i="1" s="1"/>
  <c r="F792" i="1" a="1"/>
  <c r="F792" i="1" s="1"/>
  <c r="F793" i="1" a="1"/>
  <c r="F793" i="1" s="1"/>
  <c r="F794" i="1" a="1"/>
  <c r="F794" i="1" s="1"/>
  <c r="F795" i="1" a="1"/>
  <c r="F795" i="1" s="1"/>
  <c r="F796" i="1" a="1"/>
  <c r="F796" i="1" s="1"/>
  <c r="F797" i="1" a="1"/>
  <c r="F797" i="1" s="1"/>
  <c r="F798" i="1" a="1"/>
  <c r="F798" i="1" s="1"/>
  <c r="F799" i="1" a="1"/>
  <c r="F799" i="1" s="1"/>
  <c r="F800" i="1" a="1"/>
  <c r="F800" i="1" s="1"/>
  <c r="F801" i="1" a="1"/>
  <c r="F801" i="1" s="1"/>
  <c r="F802" i="1" a="1"/>
  <c r="F802" i="1" s="1"/>
  <c r="F803" i="1" a="1"/>
  <c r="F803" i="1" s="1"/>
  <c r="F804" i="1" a="1"/>
  <c r="F804" i="1" s="1"/>
  <c r="F805" i="1" a="1"/>
  <c r="F805" i="1" s="1"/>
  <c r="F806" i="1" a="1"/>
  <c r="F806" i="1" s="1"/>
  <c r="F807" i="1" a="1"/>
  <c r="F807" i="1" s="1"/>
  <c r="F808" i="1" a="1"/>
  <c r="F808" i="1" s="1"/>
  <c r="F809" i="1" a="1"/>
  <c r="F809" i="1" s="1"/>
  <c r="F810" i="1" a="1"/>
  <c r="F810" i="1" s="1"/>
  <c r="F811" i="1" a="1"/>
  <c r="F811" i="1" s="1"/>
  <c r="F812" i="1" a="1"/>
  <c r="F812" i="1" s="1"/>
  <c r="F813" i="1" a="1"/>
  <c r="F813" i="1" s="1"/>
  <c r="F814" i="1" a="1"/>
  <c r="F814" i="1" s="1"/>
  <c r="F815" i="1" a="1"/>
  <c r="F815" i="1" s="1"/>
  <c r="F816" i="1" a="1"/>
  <c r="F816" i="1" s="1"/>
  <c r="F817" i="1" a="1"/>
  <c r="F817" i="1" s="1"/>
  <c r="F818" i="1" a="1"/>
  <c r="F818" i="1" s="1"/>
  <c r="F819" i="1" a="1"/>
  <c r="F819" i="1" s="1"/>
  <c r="F820" i="1" a="1"/>
  <c r="F820" i="1" s="1"/>
  <c r="F821" i="1" a="1"/>
  <c r="F821" i="1" s="1"/>
  <c r="F822" i="1" a="1"/>
  <c r="F822" i="1" s="1"/>
  <c r="F823" i="1" a="1"/>
  <c r="F823" i="1" s="1"/>
  <c r="F824" i="1" a="1"/>
  <c r="F824" i="1" s="1"/>
  <c r="F825" i="1" a="1"/>
  <c r="F825" i="1" s="1"/>
  <c r="F826" i="1" a="1"/>
  <c r="F826" i="1" s="1"/>
  <c r="F827" i="1" a="1"/>
  <c r="F827" i="1" s="1"/>
  <c r="F828" i="1" a="1"/>
  <c r="F828" i="1" s="1"/>
  <c r="F829" i="1" a="1"/>
  <c r="F829" i="1" s="1"/>
  <c r="F830" i="1" a="1"/>
  <c r="F830" i="1" s="1"/>
  <c r="F831" i="1" a="1"/>
  <c r="F831" i="1" s="1"/>
  <c r="F832" i="1" a="1"/>
  <c r="F832" i="1" s="1"/>
  <c r="F833" i="1" a="1"/>
  <c r="F833" i="1" s="1"/>
  <c r="F834" i="1" a="1"/>
  <c r="F834" i="1" s="1"/>
  <c r="F835" i="1" a="1"/>
  <c r="F835" i="1" s="1"/>
  <c r="F836" i="1" a="1"/>
  <c r="F836" i="1" s="1"/>
  <c r="F837" i="1" a="1"/>
  <c r="F837" i="1" s="1"/>
  <c r="F838" i="1" a="1"/>
  <c r="F838" i="1" s="1"/>
  <c r="F839" i="1" a="1"/>
  <c r="F839" i="1" s="1"/>
  <c r="F840" i="1" a="1"/>
  <c r="F840" i="1" s="1"/>
  <c r="F841" i="1" a="1"/>
  <c r="F841" i="1" s="1"/>
  <c r="F842" i="1" a="1"/>
  <c r="F842" i="1" s="1"/>
  <c r="F843" i="1" a="1"/>
  <c r="F843" i="1" s="1"/>
  <c r="F844" i="1" a="1"/>
  <c r="F844" i="1" s="1"/>
  <c r="F845" i="1" a="1"/>
  <c r="F845" i="1" s="1"/>
  <c r="F846" i="1" a="1"/>
  <c r="F846" i="1" s="1"/>
  <c r="F847" i="1" a="1"/>
  <c r="F847" i="1" s="1"/>
  <c r="F848" i="1" a="1"/>
  <c r="F848" i="1" s="1"/>
  <c r="F849" i="1" a="1"/>
  <c r="F849" i="1" s="1"/>
  <c r="F850" i="1" a="1"/>
  <c r="F850" i="1" s="1"/>
  <c r="F851" i="1" a="1"/>
  <c r="F851" i="1" s="1"/>
  <c r="F852" i="1" a="1"/>
  <c r="F852" i="1" s="1"/>
  <c r="F853" i="1" a="1"/>
  <c r="F853" i="1" s="1"/>
  <c r="F854" i="1" a="1"/>
  <c r="F854" i="1" s="1"/>
  <c r="F855" i="1" a="1"/>
  <c r="F855" i="1" s="1"/>
  <c r="F856" i="1" a="1"/>
  <c r="F856" i="1" s="1"/>
  <c r="F857" i="1" a="1"/>
  <c r="F857" i="1" s="1"/>
  <c r="F858" i="1" a="1"/>
  <c r="F858" i="1" s="1"/>
  <c r="F859" i="1" a="1"/>
  <c r="F859" i="1" s="1"/>
  <c r="F860" i="1" a="1"/>
  <c r="F860" i="1" s="1"/>
  <c r="F861" i="1" a="1"/>
  <c r="F861" i="1" s="1"/>
  <c r="F862" i="1" a="1"/>
  <c r="F862" i="1" s="1"/>
  <c r="F863" i="1" a="1"/>
  <c r="F863" i="1" s="1"/>
  <c r="F864" i="1" a="1"/>
  <c r="F864" i="1" s="1"/>
  <c r="F865" i="1" a="1"/>
  <c r="F865" i="1" s="1"/>
  <c r="F866" i="1" a="1"/>
  <c r="F866" i="1" s="1"/>
  <c r="F867" i="1" a="1"/>
  <c r="F867" i="1" s="1"/>
  <c r="F868" i="1" a="1"/>
  <c r="F868" i="1" s="1"/>
  <c r="F869" i="1" a="1"/>
  <c r="F869" i="1" s="1"/>
  <c r="F870" i="1" a="1"/>
  <c r="F870" i="1" s="1"/>
  <c r="F871" i="1" a="1"/>
  <c r="F871" i="1" s="1"/>
  <c r="F872" i="1" a="1"/>
  <c r="F872" i="1" s="1"/>
  <c r="F873" i="1" a="1"/>
  <c r="F873" i="1" s="1"/>
  <c r="F874" i="1" a="1"/>
  <c r="F874" i="1" s="1"/>
  <c r="F875" i="1" a="1"/>
  <c r="F875" i="1" s="1"/>
  <c r="F876" i="1" a="1"/>
  <c r="F876" i="1" s="1"/>
  <c r="F877" i="1" a="1"/>
  <c r="F877" i="1" s="1"/>
  <c r="F878" i="1" a="1"/>
  <c r="F878" i="1" s="1"/>
  <c r="F879" i="1" a="1"/>
  <c r="F879" i="1" s="1"/>
  <c r="F880" i="1" a="1"/>
  <c r="F880" i="1" s="1"/>
  <c r="F881" i="1" a="1"/>
  <c r="F881" i="1" s="1"/>
  <c r="F882" i="1" a="1"/>
  <c r="F882" i="1" s="1"/>
  <c r="F883" i="1" a="1"/>
  <c r="F883" i="1" s="1"/>
  <c r="F884" i="1" a="1"/>
  <c r="F884" i="1" s="1"/>
  <c r="F885" i="1" a="1"/>
  <c r="F885" i="1" s="1"/>
  <c r="F886" i="1" a="1"/>
  <c r="F886" i="1" s="1"/>
  <c r="F887" i="1" a="1"/>
  <c r="F887" i="1" s="1"/>
  <c r="F888" i="1" a="1"/>
  <c r="F888" i="1" s="1"/>
  <c r="F889" i="1" a="1"/>
  <c r="F889" i="1" s="1"/>
  <c r="F890" i="1" a="1"/>
  <c r="F890" i="1" s="1"/>
  <c r="F891" i="1" a="1"/>
  <c r="F891" i="1" s="1"/>
  <c r="F892" i="1" a="1"/>
  <c r="F892" i="1" s="1"/>
  <c r="F893" i="1" a="1"/>
  <c r="F893" i="1" s="1"/>
  <c r="F894" i="1" a="1"/>
  <c r="F894" i="1" s="1"/>
  <c r="F895" i="1" a="1"/>
  <c r="F895" i="1" s="1"/>
  <c r="F896" i="1" a="1"/>
  <c r="F896" i="1" s="1"/>
  <c r="F897" i="1" a="1"/>
  <c r="F897" i="1" s="1"/>
  <c r="F898" i="1" a="1"/>
  <c r="F898" i="1" s="1"/>
  <c r="F899" i="1" a="1"/>
  <c r="F899" i="1" s="1"/>
  <c r="F900" i="1" a="1"/>
  <c r="F900" i="1" s="1"/>
  <c r="F901" i="1" a="1"/>
  <c r="F901" i="1" s="1"/>
  <c r="F902" i="1" a="1"/>
  <c r="F902" i="1" s="1"/>
  <c r="F903" i="1" a="1"/>
  <c r="F903" i="1" s="1"/>
  <c r="F904" i="1" a="1"/>
  <c r="F904" i="1" s="1"/>
  <c r="F905" i="1" a="1"/>
  <c r="F905" i="1" s="1"/>
  <c r="F906" i="1" a="1"/>
  <c r="F906" i="1" s="1"/>
  <c r="F907" i="1" a="1"/>
  <c r="F907" i="1" s="1"/>
  <c r="F908" i="1" a="1"/>
  <c r="F908" i="1" s="1"/>
  <c r="F909" i="1" a="1"/>
  <c r="F909" i="1" s="1"/>
  <c r="F910" i="1" a="1"/>
  <c r="F910" i="1" s="1"/>
  <c r="F911" i="1" a="1"/>
  <c r="F911" i="1" s="1"/>
  <c r="F912" i="1" a="1"/>
  <c r="F912" i="1" s="1"/>
  <c r="F913" i="1" a="1"/>
  <c r="F913" i="1" s="1"/>
  <c r="F914" i="1" a="1"/>
  <c r="F914" i="1" s="1"/>
  <c r="F915" i="1" a="1"/>
  <c r="F915" i="1" s="1"/>
  <c r="F916" i="1" a="1"/>
  <c r="F916" i="1" s="1"/>
  <c r="F917" i="1" a="1"/>
  <c r="F917" i="1" s="1"/>
  <c r="F918" i="1" a="1"/>
  <c r="F918" i="1" s="1"/>
  <c r="F919" i="1" a="1"/>
  <c r="F919" i="1" s="1"/>
  <c r="F920" i="1" a="1"/>
  <c r="F920" i="1" s="1"/>
  <c r="F921" i="1" a="1"/>
  <c r="F921" i="1" s="1"/>
  <c r="F922" i="1" a="1"/>
  <c r="F922" i="1" s="1"/>
  <c r="F923" i="1" a="1"/>
  <c r="F923" i="1" s="1"/>
  <c r="F924" i="1" a="1"/>
  <c r="F924" i="1" s="1"/>
  <c r="F925" i="1" a="1"/>
  <c r="F925" i="1" s="1"/>
  <c r="F926" i="1" a="1"/>
  <c r="F926" i="1" s="1"/>
  <c r="F927" i="1" a="1"/>
  <c r="F927" i="1" s="1"/>
  <c r="F928" i="1" a="1"/>
  <c r="F928" i="1" s="1"/>
  <c r="F929" i="1" a="1"/>
  <c r="F929" i="1" s="1"/>
  <c r="F930" i="1" a="1"/>
  <c r="F930" i="1" s="1"/>
  <c r="F931" i="1" a="1"/>
  <c r="F931" i="1" s="1"/>
  <c r="F932" i="1" a="1"/>
  <c r="F932" i="1" s="1"/>
  <c r="F933" i="1" a="1"/>
  <c r="F933" i="1" s="1"/>
  <c r="F934" i="1" a="1"/>
  <c r="F934" i="1" s="1"/>
  <c r="F935" i="1" a="1"/>
  <c r="F935" i="1" s="1"/>
  <c r="F936" i="1" a="1"/>
  <c r="F936" i="1" s="1"/>
  <c r="F937" i="1" a="1"/>
  <c r="F937" i="1" s="1"/>
  <c r="F938" i="1" a="1"/>
  <c r="F938" i="1" s="1"/>
  <c r="F939" i="1" a="1"/>
  <c r="F939" i="1" s="1"/>
  <c r="F940" i="1" a="1"/>
  <c r="F940" i="1" s="1"/>
  <c r="F941" i="1" a="1"/>
  <c r="F941" i="1" s="1"/>
  <c r="F942" i="1" a="1"/>
  <c r="F942" i="1" s="1"/>
  <c r="F943" i="1" a="1"/>
  <c r="F943" i="1" s="1"/>
  <c r="F944" i="1" a="1"/>
  <c r="F944" i="1" s="1"/>
  <c r="F945" i="1" a="1"/>
  <c r="F945" i="1" s="1"/>
  <c r="F946" i="1" a="1"/>
  <c r="F946" i="1" s="1"/>
  <c r="F947" i="1" a="1"/>
  <c r="F947" i="1" s="1"/>
  <c r="F948" i="1" a="1"/>
  <c r="F948" i="1" s="1"/>
  <c r="F949" i="1" a="1"/>
  <c r="F949" i="1" s="1"/>
  <c r="F950" i="1" a="1"/>
  <c r="F950" i="1" s="1"/>
  <c r="F951" i="1" a="1"/>
  <c r="F951" i="1" s="1"/>
  <c r="F952" i="1" a="1"/>
  <c r="F952" i="1" s="1"/>
  <c r="F953" i="1" a="1"/>
  <c r="F953" i="1" s="1"/>
  <c r="F954" i="1" a="1"/>
  <c r="F954" i="1" s="1"/>
  <c r="F955" i="1" a="1"/>
  <c r="F955" i="1" s="1"/>
  <c r="F956" i="1" a="1"/>
  <c r="F956" i="1" s="1"/>
  <c r="F957" i="1" a="1"/>
  <c r="F957" i="1" s="1"/>
  <c r="F958" i="1" a="1"/>
  <c r="F958" i="1" s="1"/>
  <c r="F959" i="1" a="1"/>
  <c r="F959" i="1" s="1"/>
  <c r="F960" i="1" a="1"/>
  <c r="F960" i="1" s="1"/>
  <c r="F961" i="1" a="1"/>
  <c r="F961" i="1" s="1"/>
  <c r="F962" i="1" a="1"/>
  <c r="F962" i="1" s="1"/>
  <c r="F963" i="1" a="1"/>
  <c r="F963" i="1" s="1"/>
  <c r="F964" i="1" a="1"/>
  <c r="F964" i="1" s="1"/>
  <c r="F965" i="1" a="1"/>
  <c r="F965" i="1" s="1"/>
  <c r="F966" i="1" a="1"/>
  <c r="F966" i="1" s="1"/>
  <c r="F967" i="1" a="1"/>
  <c r="F967" i="1" s="1"/>
  <c r="F968" i="1" a="1"/>
  <c r="F968" i="1" s="1"/>
  <c r="F969" i="1" a="1"/>
  <c r="F969" i="1" s="1"/>
  <c r="F970" i="1" a="1"/>
  <c r="F970" i="1" s="1"/>
  <c r="F971" i="1" a="1"/>
  <c r="F971" i="1" s="1"/>
  <c r="F972" i="1" a="1"/>
  <c r="F972" i="1" s="1"/>
  <c r="F973" i="1" a="1"/>
  <c r="F973" i="1" s="1"/>
  <c r="F974" i="1" a="1"/>
  <c r="F974" i="1" s="1"/>
  <c r="F975" i="1" a="1"/>
  <c r="F975" i="1" s="1"/>
  <c r="F976" i="1" a="1"/>
  <c r="F976" i="1" s="1"/>
  <c r="F977" i="1" a="1"/>
  <c r="F977" i="1" s="1"/>
  <c r="F978" i="1" a="1"/>
  <c r="F978" i="1" s="1"/>
  <c r="F979" i="1" a="1"/>
  <c r="F979" i="1" s="1"/>
  <c r="F980" i="1" a="1"/>
  <c r="F980" i="1" s="1"/>
  <c r="F981" i="1" a="1"/>
  <c r="F981" i="1" s="1"/>
  <c r="F982" i="1" a="1"/>
  <c r="F982" i="1" s="1"/>
  <c r="F983" i="1" a="1"/>
  <c r="F983" i="1" s="1"/>
  <c r="F984" i="1" a="1"/>
  <c r="F984" i="1" s="1"/>
  <c r="F985" i="1" a="1"/>
  <c r="F985" i="1" s="1"/>
  <c r="F986" i="1" a="1"/>
  <c r="F986" i="1" s="1"/>
  <c r="F987" i="1" a="1"/>
  <c r="F987" i="1" s="1"/>
  <c r="F988" i="1" a="1"/>
  <c r="F988" i="1" s="1"/>
  <c r="F989" i="1" a="1"/>
  <c r="F989" i="1" s="1"/>
  <c r="F990" i="1" a="1"/>
  <c r="F990" i="1" s="1"/>
  <c r="F991" i="1" a="1"/>
  <c r="F991" i="1" s="1"/>
  <c r="F992" i="1" a="1"/>
  <c r="F992" i="1" s="1"/>
  <c r="F993" i="1" a="1"/>
  <c r="F993" i="1" s="1"/>
  <c r="F994" i="1" a="1"/>
  <c r="F994" i="1" s="1"/>
  <c r="F995" i="1" a="1"/>
  <c r="F995" i="1" s="1"/>
  <c r="F996" i="1" a="1"/>
  <c r="F996" i="1" s="1"/>
  <c r="F997" i="1" a="1"/>
  <c r="F997" i="1" s="1"/>
  <c r="F998" i="1" a="1"/>
  <c r="F998" i="1" s="1"/>
  <c r="F999" i="1" a="1"/>
  <c r="F999" i="1" s="1"/>
  <c r="F1000" i="1" a="1"/>
  <c r="F1000" i="1" s="1"/>
  <c r="F1001" i="1" a="1"/>
  <c r="F1001" i="1" s="1"/>
  <c r="F1002" i="1" a="1"/>
  <c r="F1002" i="1" s="1"/>
  <c r="F1003" i="1" a="1"/>
  <c r="F1003" i="1" s="1"/>
  <c r="F1004" i="1" a="1"/>
  <c r="F1004" i="1" s="1"/>
  <c r="F1005" i="1" a="1"/>
  <c r="F1005" i="1" s="1"/>
  <c r="F1006" i="1" a="1"/>
  <c r="F1006" i="1" s="1"/>
  <c r="F1007" i="1" a="1"/>
  <c r="F1007" i="1" s="1"/>
  <c r="F1008" i="1" a="1"/>
  <c r="F1008" i="1" s="1"/>
  <c r="F1009" i="1" a="1"/>
  <c r="F1009" i="1" s="1"/>
  <c r="F1010" i="1" a="1"/>
  <c r="F1010" i="1" s="1"/>
  <c r="F1011" i="1" a="1"/>
  <c r="F1011" i="1" s="1"/>
  <c r="F1012" i="1" a="1"/>
  <c r="F1012" i="1" s="1"/>
  <c r="F1013" i="1" a="1"/>
  <c r="F1013" i="1" s="1"/>
  <c r="F1014" i="1" a="1"/>
  <c r="F1014" i="1" s="1"/>
  <c r="F1015" i="1" a="1"/>
  <c r="F1015" i="1" s="1"/>
  <c r="F1016" i="1" a="1"/>
  <c r="F1016" i="1" s="1"/>
  <c r="F1017" i="1" a="1"/>
  <c r="F1017" i="1" s="1"/>
  <c r="F1018" i="1" a="1"/>
  <c r="F1018" i="1" s="1"/>
  <c r="F1019" i="1" a="1"/>
  <c r="F1019" i="1" s="1"/>
  <c r="F1020" i="1" a="1"/>
  <c r="F1020" i="1" s="1"/>
  <c r="F1021" i="1" a="1"/>
  <c r="F1021" i="1" s="1"/>
  <c r="F1022" i="1" a="1"/>
  <c r="F1022" i="1" s="1"/>
  <c r="F1023" i="1" a="1"/>
  <c r="F1023" i="1" s="1"/>
  <c r="F1024" i="1" a="1"/>
  <c r="F1024" i="1" s="1"/>
  <c r="F1025" i="1" a="1"/>
  <c r="F1025" i="1" s="1"/>
  <c r="F1026" i="1" a="1"/>
  <c r="F1026" i="1" s="1"/>
  <c r="F1027" i="1" a="1"/>
  <c r="F1027" i="1" s="1"/>
  <c r="F1028" i="1" a="1"/>
  <c r="F1028" i="1" s="1"/>
  <c r="F1029" i="1" a="1"/>
  <c r="F1029" i="1" s="1"/>
  <c r="F1030" i="1" a="1"/>
  <c r="F1030" i="1" s="1"/>
  <c r="F1031" i="1" a="1"/>
  <c r="F1031" i="1" s="1"/>
  <c r="F1032" i="1" a="1"/>
  <c r="F1032" i="1" s="1"/>
  <c r="F1033" i="1" a="1"/>
  <c r="F1033" i="1" s="1"/>
  <c r="F1034" i="1" a="1"/>
  <c r="F1034" i="1" s="1"/>
  <c r="F1035" i="1" a="1"/>
  <c r="F1035" i="1" s="1"/>
  <c r="F1036" i="1" a="1"/>
  <c r="F1036" i="1" s="1"/>
  <c r="F1037" i="1" a="1"/>
  <c r="F1037" i="1" s="1"/>
  <c r="F1038" i="1" a="1"/>
  <c r="F1038" i="1" s="1"/>
  <c r="F1039" i="1" a="1"/>
  <c r="F1039" i="1" s="1"/>
  <c r="F1040" i="1" a="1"/>
  <c r="F1040" i="1" s="1"/>
  <c r="F1041" i="1" a="1"/>
  <c r="F1041" i="1" s="1"/>
  <c r="F1042" i="1" a="1"/>
  <c r="F1042" i="1" s="1"/>
  <c r="F1043" i="1" a="1"/>
  <c r="F1043" i="1" s="1"/>
  <c r="F1044" i="1" a="1"/>
  <c r="F1044" i="1" s="1"/>
  <c r="F1045" i="1" a="1"/>
  <c r="F1045" i="1" s="1"/>
  <c r="F1046" i="1" a="1"/>
  <c r="F1046" i="1" s="1"/>
  <c r="F1047" i="1" a="1"/>
  <c r="F1047" i="1" s="1"/>
  <c r="F1048" i="1" a="1"/>
  <c r="F1048" i="1" s="1"/>
  <c r="F1049" i="1" a="1"/>
  <c r="F1049" i="1" s="1"/>
  <c r="F1050" i="1" a="1"/>
  <c r="F1050" i="1" s="1"/>
  <c r="F1051" i="1" a="1"/>
  <c r="F1051" i="1" s="1"/>
  <c r="F1052" i="1" a="1"/>
  <c r="F1052" i="1" s="1"/>
  <c r="F1053" i="1" a="1"/>
  <c r="F1053" i="1" s="1"/>
  <c r="F1054" i="1" a="1"/>
  <c r="F1054" i="1" s="1"/>
  <c r="F1055" i="1" a="1"/>
  <c r="F1055" i="1" s="1"/>
  <c r="F1056" i="1" a="1"/>
  <c r="F1056" i="1" s="1"/>
  <c r="F1057" i="1" a="1"/>
  <c r="F1057" i="1" s="1"/>
  <c r="F1058" i="1" a="1"/>
  <c r="F1058" i="1" s="1"/>
  <c r="F1059" i="1" a="1"/>
  <c r="F1059" i="1" s="1"/>
  <c r="F1060" i="1" a="1"/>
  <c r="F1060" i="1" s="1"/>
  <c r="F1061" i="1" a="1"/>
  <c r="F1061" i="1" s="1"/>
  <c r="F1062" i="1" a="1"/>
  <c r="F1062" i="1" s="1"/>
  <c r="F1063" i="1" a="1"/>
  <c r="F1063" i="1" s="1"/>
  <c r="F1064" i="1" a="1"/>
  <c r="F1064" i="1" s="1"/>
  <c r="F1065" i="1" a="1"/>
  <c r="F1065" i="1" s="1"/>
  <c r="F1066" i="1" a="1"/>
  <c r="F1066" i="1" s="1"/>
  <c r="F1067" i="1" a="1"/>
  <c r="F1067" i="1" s="1"/>
  <c r="F1068" i="1" a="1"/>
  <c r="F1068" i="1" s="1"/>
  <c r="F1069" i="1" a="1"/>
  <c r="F1069" i="1" s="1"/>
  <c r="F1070" i="1" a="1"/>
  <c r="F1070" i="1" s="1"/>
  <c r="F1071" i="1" a="1"/>
  <c r="F1071" i="1" s="1"/>
  <c r="F1072" i="1" a="1"/>
  <c r="F1072" i="1" s="1"/>
  <c r="F1073" i="1" a="1"/>
  <c r="F1073" i="1" s="1"/>
  <c r="F1074" i="1" a="1"/>
  <c r="F1074" i="1" s="1"/>
  <c r="F1075" i="1" a="1"/>
  <c r="F1075" i="1" s="1"/>
  <c r="F1076" i="1" a="1"/>
  <c r="F1076" i="1" s="1"/>
  <c r="F1077" i="1" a="1"/>
  <c r="F1077" i="1" s="1"/>
  <c r="F1078" i="1" a="1"/>
  <c r="F1078" i="1" s="1"/>
  <c r="F1079" i="1" a="1"/>
  <c r="F1079" i="1" s="1"/>
  <c r="F1080" i="1" a="1"/>
  <c r="F1080" i="1" s="1"/>
  <c r="F1081" i="1" a="1"/>
  <c r="F1081" i="1" s="1"/>
  <c r="F1082" i="1" a="1"/>
  <c r="F1082" i="1" s="1"/>
  <c r="F1083" i="1" a="1"/>
  <c r="F1083" i="1" s="1"/>
  <c r="F1084" i="1" a="1"/>
  <c r="F1084" i="1" s="1"/>
  <c r="F1085" i="1" a="1"/>
  <c r="F1085" i="1" s="1"/>
  <c r="F1086" i="1" a="1"/>
  <c r="F1086" i="1" s="1"/>
  <c r="F1087" i="1" a="1"/>
  <c r="F1087" i="1" s="1"/>
  <c r="F1088" i="1" a="1"/>
  <c r="F1088" i="1" s="1"/>
  <c r="F1089" i="1" a="1"/>
  <c r="F1089" i="1" s="1"/>
  <c r="F1090" i="1" a="1"/>
  <c r="F1090" i="1" s="1"/>
  <c r="F1091" i="1" a="1"/>
  <c r="F1091" i="1" s="1"/>
  <c r="F1092" i="1" a="1"/>
  <c r="F1092" i="1" s="1"/>
  <c r="F1093" i="1" a="1"/>
  <c r="F1093" i="1" s="1"/>
  <c r="F1094" i="1" a="1"/>
  <c r="F1094" i="1" s="1"/>
  <c r="F1095" i="1" a="1"/>
  <c r="F1095" i="1" s="1"/>
  <c r="F1096" i="1" a="1"/>
  <c r="F1096" i="1" s="1"/>
  <c r="F1097" i="1" a="1"/>
  <c r="F1097" i="1" s="1"/>
  <c r="F1098" i="1" a="1"/>
  <c r="F1098" i="1" s="1"/>
  <c r="F1099" i="1" a="1"/>
  <c r="F1099" i="1" s="1"/>
  <c r="F1100" i="1" a="1"/>
  <c r="F1100" i="1" s="1"/>
  <c r="F1101" i="1" a="1"/>
  <c r="F1101" i="1" s="1"/>
  <c r="F1102" i="1" a="1"/>
  <c r="F1102" i="1" s="1"/>
  <c r="F1103" i="1" a="1"/>
  <c r="F1103" i="1" s="1"/>
  <c r="F1104" i="1" a="1"/>
  <c r="F1104" i="1" s="1"/>
  <c r="F1105" i="1" a="1"/>
  <c r="F1105" i="1" s="1"/>
  <c r="F1106" i="1" a="1"/>
  <c r="F1106" i="1" s="1"/>
  <c r="F1107" i="1" a="1"/>
  <c r="F1107" i="1" s="1"/>
  <c r="F1108" i="1" a="1"/>
  <c r="F1108" i="1" s="1"/>
  <c r="F1109" i="1" a="1"/>
  <c r="F1109" i="1" s="1"/>
  <c r="F1110" i="1" a="1"/>
  <c r="F1110" i="1" s="1"/>
  <c r="F1111" i="1" a="1"/>
  <c r="F1111" i="1" s="1"/>
  <c r="F1112" i="1" a="1"/>
  <c r="F1112" i="1" s="1"/>
  <c r="F1113" i="1" a="1"/>
  <c r="F1113" i="1" s="1"/>
  <c r="F1114" i="1" a="1"/>
  <c r="F1114" i="1" s="1"/>
  <c r="F1115" i="1" a="1"/>
  <c r="F1115" i="1" s="1"/>
  <c r="F1116" i="1" a="1"/>
  <c r="F1116" i="1" s="1"/>
  <c r="F1117" i="1" a="1"/>
  <c r="F1117" i="1" s="1"/>
  <c r="F1118" i="1" a="1"/>
  <c r="F1118" i="1" s="1"/>
  <c r="F1119" i="1" a="1"/>
  <c r="F1119" i="1" s="1"/>
  <c r="F1120" i="1" a="1"/>
  <c r="F1120" i="1" s="1"/>
  <c r="F1121" i="1" a="1"/>
  <c r="F1121" i="1" s="1"/>
  <c r="F1122" i="1" a="1"/>
  <c r="F1122" i="1" s="1"/>
  <c r="F1123" i="1" a="1"/>
  <c r="F1123" i="1" s="1"/>
  <c r="F1124" i="1" a="1"/>
  <c r="F1124" i="1" s="1"/>
  <c r="F1125" i="1" a="1"/>
  <c r="F1125" i="1" s="1"/>
  <c r="F1126" i="1" a="1"/>
  <c r="F1126" i="1" s="1"/>
  <c r="F1127" i="1" a="1"/>
  <c r="F1127" i="1" s="1"/>
  <c r="F1128" i="1" a="1"/>
  <c r="F1128" i="1" s="1"/>
  <c r="F1129" i="1" a="1"/>
  <c r="F1129" i="1" s="1"/>
  <c r="F1130" i="1" a="1"/>
  <c r="F1130" i="1" s="1"/>
  <c r="F1131" i="1" a="1"/>
  <c r="F1131" i="1" s="1"/>
  <c r="F1132" i="1" a="1"/>
  <c r="F1132" i="1" s="1"/>
  <c r="F1133" i="1" a="1"/>
  <c r="F1133" i="1" s="1"/>
  <c r="F1134" i="1" a="1"/>
  <c r="F1134" i="1" s="1"/>
  <c r="F1135" i="1" a="1"/>
  <c r="F1135" i="1" s="1"/>
  <c r="F1136" i="1" a="1"/>
  <c r="F1136" i="1" s="1"/>
  <c r="F1137" i="1" a="1"/>
  <c r="F1137" i="1" s="1"/>
  <c r="F1138" i="1" a="1"/>
  <c r="F1138" i="1" s="1"/>
  <c r="F1139" i="1" a="1"/>
  <c r="F1139" i="1" s="1"/>
  <c r="F1140" i="1" a="1"/>
  <c r="F1140" i="1" s="1"/>
  <c r="F1141" i="1" a="1"/>
  <c r="F1141" i="1" s="1"/>
  <c r="F1142" i="1" a="1"/>
  <c r="F1142" i="1" s="1"/>
  <c r="F1143" i="1" a="1"/>
  <c r="F1143" i="1" s="1"/>
  <c r="F1144" i="1" a="1"/>
  <c r="F1144" i="1" s="1"/>
  <c r="F1145" i="1" a="1"/>
  <c r="F1145" i="1" s="1"/>
  <c r="F1146" i="1" a="1"/>
  <c r="F1146" i="1" s="1"/>
  <c r="F1147" i="1" a="1"/>
  <c r="F1147" i="1" s="1"/>
  <c r="F1148" i="1" a="1"/>
  <c r="F1148" i="1" s="1"/>
  <c r="F1149" i="1" a="1"/>
  <c r="F1149" i="1" s="1"/>
  <c r="F1150" i="1" a="1"/>
  <c r="F1150" i="1" s="1"/>
  <c r="F1151" i="1" a="1"/>
  <c r="F1151" i="1" s="1"/>
  <c r="F1152" i="1" a="1"/>
  <c r="F1152" i="1" s="1"/>
  <c r="F1153" i="1" a="1"/>
  <c r="F1153" i="1" s="1"/>
  <c r="F1154" i="1" a="1"/>
  <c r="F1154" i="1" s="1"/>
  <c r="F1155" i="1" a="1"/>
  <c r="F1155" i="1" s="1"/>
  <c r="F1156" i="1" a="1"/>
  <c r="F1156" i="1" s="1"/>
  <c r="F1157" i="1" a="1"/>
  <c r="F1157" i="1" s="1"/>
  <c r="F1158" i="1" a="1"/>
  <c r="F1158" i="1" s="1"/>
  <c r="F1159" i="1" a="1"/>
  <c r="F1159" i="1" s="1"/>
  <c r="F1160" i="1" a="1"/>
  <c r="F1160" i="1" s="1"/>
  <c r="F1161" i="1" a="1"/>
  <c r="F1161" i="1" s="1"/>
  <c r="F1162" i="1" a="1"/>
  <c r="F1162" i="1" s="1"/>
  <c r="F1163" i="1" a="1"/>
  <c r="F1163" i="1" s="1"/>
  <c r="F1164" i="1" a="1"/>
  <c r="F1164" i="1" s="1"/>
  <c r="F1165" i="1" a="1"/>
  <c r="F1165" i="1" s="1"/>
  <c r="F1166" i="1" a="1"/>
  <c r="F1166" i="1" s="1"/>
  <c r="F1167" i="1" a="1"/>
  <c r="F1167" i="1" s="1"/>
  <c r="F1168" i="1" a="1"/>
  <c r="F1168" i="1" s="1"/>
  <c r="F1169" i="1" a="1"/>
  <c r="F1169" i="1" s="1"/>
  <c r="F1170" i="1" a="1"/>
  <c r="F1170" i="1" s="1"/>
  <c r="F1171" i="1" a="1"/>
  <c r="F1171" i="1" s="1"/>
  <c r="F1172" i="1" a="1"/>
  <c r="F1172" i="1" s="1"/>
  <c r="F1173" i="1" a="1"/>
  <c r="F1173" i="1" s="1"/>
  <c r="F1174" i="1" a="1"/>
  <c r="F1174" i="1" s="1"/>
  <c r="F1175" i="1" a="1"/>
  <c r="F1175" i="1" s="1"/>
  <c r="F1176" i="1" a="1"/>
  <c r="F1176" i="1" s="1"/>
  <c r="F1177" i="1" a="1"/>
  <c r="F1177" i="1" s="1"/>
  <c r="F1178" i="1" a="1"/>
  <c r="F1178" i="1" s="1"/>
  <c r="F1179" i="1" a="1"/>
  <c r="F1179" i="1" s="1"/>
  <c r="F1180" i="1" a="1"/>
  <c r="F1180" i="1" s="1"/>
  <c r="F1181" i="1" a="1"/>
  <c r="F1181" i="1" s="1"/>
  <c r="F1182" i="1" a="1"/>
  <c r="F1182" i="1" s="1"/>
  <c r="F1183" i="1" a="1"/>
  <c r="F1183" i="1" s="1"/>
  <c r="F1184" i="1" a="1"/>
  <c r="F1184" i="1" s="1"/>
  <c r="F1185" i="1" a="1"/>
  <c r="F1185" i="1" s="1"/>
  <c r="F1186" i="1" a="1"/>
  <c r="F1186" i="1" s="1"/>
  <c r="F1187" i="1" a="1"/>
  <c r="F1187" i="1" s="1"/>
  <c r="F1188" i="1" a="1"/>
  <c r="F1188" i="1" s="1"/>
  <c r="F1189" i="1" a="1"/>
  <c r="F1189" i="1" s="1"/>
  <c r="F1190" i="1" a="1"/>
  <c r="F1190" i="1" s="1"/>
  <c r="F1191" i="1" a="1"/>
  <c r="F1191" i="1" s="1"/>
  <c r="F1192" i="1" a="1"/>
  <c r="F1192" i="1" s="1"/>
  <c r="F1193" i="1" a="1"/>
  <c r="F1193" i="1" s="1"/>
  <c r="F1194" i="1" a="1"/>
  <c r="F1194" i="1" s="1"/>
  <c r="F1195" i="1" a="1"/>
  <c r="F1195" i="1" s="1"/>
  <c r="F1196" i="1" a="1"/>
  <c r="F1196" i="1" s="1"/>
  <c r="F1197" i="1" a="1"/>
  <c r="F1197" i="1" s="1"/>
  <c r="F1198" i="1" a="1"/>
  <c r="F1198" i="1" s="1"/>
  <c r="F1199" i="1" a="1"/>
  <c r="F1199" i="1" s="1"/>
  <c r="F1200" i="1" a="1"/>
  <c r="F1200" i="1" s="1"/>
  <c r="F1201" i="1" a="1"/>
  <c r="F1201" i="1" s="1"/>
  <c r="F1202" i="1" a="1"/>
  <c r="F1202" i="1" s="1"/>
  <c r="F1203" i="1" a="1"/>
  <c r="F1203" i="1" s="1"/>
  <c r="F1204" i="1" a="1"/>
  <c r="F1204" i="1" s="1"/>
  <c r="F1205" i="1" a="1"/>
  <c r="F1205" i="1" s="1"/>
  <c r="F1206" i="1" a="1"/>
  <c r="F1206" i="1" s="1"/>
  <c r="F1207" i="1" a="1"/>
  <c r="F1207" i="1" s="1"/>
  <c r="F1208" i="1" a="1"/>
  <c r="F1208" i="1" s="1"/>
  <c r="F1209" i="1" a="1"/>
  <c r="F1209" i="1" s="1"/>
  <c r="F1210" i="1" a="1"/>
  <c r="F1210" i="1" s="1"/>
  <c r="F1211" i="1" a="1"/>
  <c r="F1211" i="1" s="1"/>
  <c r="F1212" i="1" a="1"/>
  <c r="F1212" i="1" s="1"/>
  <c r="F1213" i="1" a="1"/>
  <c r="F1213" i="1" s="1"/>
  <c r="F1214" i="1" a="1"/>
  <c r="F1214" i="1" s="1"/>
  <c r="F1215" i="1" a="1"/>
  <c r="F1215" i="1" s="1"/>
  <c r="F1216" i="1" a="1"/>
  <c r="F1216" i="1" s="1"/>
  <c r="F1217" i="1" a="1"/>
  <c r="F1217" i="1" s="1"/>
  <c r="F1218" i="1" a="1"/>
  <c r="F1218" i="1" s="1"/>
  <c r="F1219" i="1" a="1"/>
  <c r="F1219" i="1" s="1"/>
  <c r="F1220" i="1" a="1"/>
  <c r="F1220" i="1" s="1"/>
  <c r="F1221" i="1" a="1"/>
  <c r="F1221" i="1" s="1"/>
  <c r="F1222" i="1" a="1"/>
  <c r="F1222" i="1" s="1"/>
  <c r="F1223" i="1" a="1"/>
  <c r="F1223" i="1" s="1"/>
  <c r="F1224" i="1" a="1"/>
  <c r="F1224" i="1" s="1"/>
  <c r="F1225" i="1" a="1"/>
  <c r="F1225" i="1" s="1"/>
  <c r="F1226" i="1" a="1"/>
  <c r="F1226" i="1" s="1"/>
  <c r="F1227" i="1" a="1"/>
  <c r="F1227" i="1" s="1"/>
  <c r="F1228" i="1" a="1"/>
  <c r="F1228" i="1" s="1"/>
  <c r="F1229" i="1" a="1"/>
  <c r="F1229" i="1" s="1"/>
  <c r="F1230" i="1" a="1"/>
  <c r="F1230" i="1" s="1"/>
  <c r="F1231" i="1" a="1"/>
  <c r="F1231" i="1" s="1"/>
  <c r="F1232" i="1" a="1"/>
  <c r="F1232" i="1" s="1"/>
  <c r="F1233" i="1" a="1"/>
  <c r="F1233" i="1" s="1"/>
  <c r="F1234" i="1" a="1"/>
  <c r="F1234" i="1" s="1"/>
  <c r="F1235" i="1" a="1"/>
  <c r="F1235" i="1" s="1"/>
  <c r="F1236" i="1" a="1"/>
  <c r="F1236" i="1" s="1"/>
  <c r="F1237" i="1" a="1"/>
  <c r="F1237" i="1" s="1"/>
  <c r="F1238" i="1" a="1"/>
  <c r="F1238" i="1" s="1"/>
  <c r="F1239" i="1" a="1"/>
  <c r="F1239" i="1" s="1"/>
  <c r="F1240" i="1" a="1"/>
  <c r="F1240" i="1" s="1"/>
  <c r="F1241" i="1" a="1"/>
  <c r="F1241" i="1" s="1"/>
  <c r="F1242" i="1" a="1"/>
  <c r="F1242" i="1" s="1"/>
  <c r="F1243" i="1" a="1"/>
  <c r="F1243" i="1" s="1"/>
  <c r="F1244" i="1" a="1"/>
  <c r="F1244" i="1" s="1"/>
  <c r="F1245" i="1" a="1"/>
  <c r="F1245" i="1" s="1"/>
  <c r="F1246" i="1" a="1"/>
  <c r="F1246" i="1" s="1"/>
  <c r="F1247" i="1" a="1"/>
  <c r="F1247" i="1" s="1"/>
  <c r="F1248" i="1" a="1"/>
  <c r="F1248" i="1" s="1"/>
  <c r="F1249" i="1" a="1"/>
  <c r="F1249" i="1" s="1"/>
  <c r="F1250" i="1" a="1"/>
  <c r="F1250" i="1" s="1"/>
  <c r="F1251" i="1" a="1"/>
  <c r="F1251" i="1" s="1"/>
  <c r="F1252" i="1" a="1"/>
  <c r="F1252" i="1" s="1"/>
  <c r="F1253" i="1" a="1"/>
  <c r="F1253" i="1" s="1"/>
  <c r="F1254" i="1" a="1"/>
  <c r="F1254" i="1" s="1"/>
  <c r="F1255" i="1" a="1"/>
  <c r="F1255" i="1" s="1"/>
  <c r="F1256" i="1" a="1"/>
  <c r="F1256" i="1" s="1"/>
  <c r="F1257" i="1" a="1"/>
  <c r="F1257" i="1" s="1"/>
  <c r="F1258" i="1" a="1"/>
  <c r="F1258" i="1" s="1"/>
  <c r="F1259" i="1" a="1"/>
  <c r="F1259" i="1" s="1"/>
  <c r="F1260" i="1" a="1"/>
  <c r="F1260" i="1" s="1"/>
  <c r="F1261" i="1" a="1"/>
  <c r="F1261" i="1" s="1"/>
  <c r="F1262" i="1" a="1"/>
  <c r="F1262" i="1" s="1"/>
  <c r="F1263" i="1" a="1"/>
  <c r="F1263" i="1" s="1"/>
  <c r="F1264" i="1" a="1"/>
  <c r="F1264" i="1" s="1"/>
  <c r="F1265" i="1" a="1"/>
  <c r="F1265" i="1" s="1"/>
  <c r="F1266" i="1" a="1"/>
  <c r="F1266" i="1" s="1"/>
  <c r="F1267" i="1" a="1"/>
  <c r="F1267" i="1" s="1"/>
  <c r="F1268" i="1" a="1"/>
  <c r="F1268" i="1" s="1"/>
  <c r="F1269" i="1" a="1"/>
  <c r="F1269" i="1" s="1"/>
  <c r="F1270" i="1" a="1"/>
  <c r="F1270" i="1" s="1"/>
  <c r="F1271" i="1" a="1"/>
  <c r="F1271" i="1" s="1"/>
  <c r="F1272" i="1" a="1"/>
  <c r="F1272" i="1" s="1"/>
  <c r="F1273" i="1" a="1"/>
  <c r="F1273" i="1" s="1"/>
  <c r="F1274" i="1" a="1"/>
  <c r="F1274" i="1" s="1"/>
  <c r="F1275" i="1" a="1"/>
  <c r="F1275" i="1" s="1"/>
  <c r="F1276" i="1" a="1"/>
  <c r="F1276" i="1" s="1"/>
  <c r="F1277" i="1" a="1"/>
  <c r="F1277" i="1" s="1"/>
  <c r="F1278" i="1" a="1"/>
  <c r="F1278" i="1" s="1"/>
  <c r="F1279" i="1" a="1"/>
  <c r="F1279" i="1" s="1"/>
  <c r="F1280" i="1" a="1"/>
  <c r="F1280" i="1" s="1"/>
  <c r="F1281" i="1" a="1"/>
  <c r="F1281" i="1" s="1"/>
  <c r="F1282" i="1" a="1"/>
  <c r="F1282" i="1" s="1"/>
  <c r="F1283" i="1" a="1"/>
  <c r="F1283" i="1" s="1"/>
  <c r="F1284" i="1" a="1"/>
  <c r="F1284" i="1" s="1"/>
  <c r="F1285" i="1" a="1"/>
  <c r="F1285" i="1" s="1"/>
  <c r="F1286" i="1" a="1"/>
  <c r="F1286" i="1" s="1"/>
  <c r="F1287" i="1" a="1"/>
  <c r="F1287" i="1" s="1"/>
  <c r="F1288" i="1" a="1"/>
  <c r="F1288" i="1" s="1"/>
  <c r="F1289" i="1" a="1"/>
  <c r="F1289" i="1" s="1"/>
  <c r="F1290" i="1" a="1"/>
  <c r="F1290" i="1" s="1"/>
  <c r="F1291" i="1" a="1"/>
  <c r="F1291" i="1" s="1"/>
  <c r="F1292" i="1" a="1"/>
  <c r="F1292" i="1" s="1"/>
  <c r="F1293" i="1" a="1"/>
  <c r="F1293" i="1" s="1"/>
  <c r="F1294" i="1" a="1"/>
  <c r="F1294" i="1" s="1"/>
  <c r="F1295" i="1" a="1"/>
  <c r="F1295" i="1" s="1"/>
  <c r="F1296" i="1" a="1"/>
  <c r="F1296" i="1" s="1"/>
  <c r="F1297" i="1" a="1"/>
  <c r="F1297" i="1" s="1"/>
  <c r="F1298" i="1" a="1"/>
  <c r="F1298" i="1" s="1"/>
  <c r="F1299" i="1" a="1"/>
  <c r="F1299" i="1" s="1"/>
  <c r="F1300" i="1" a="1"/>
  <c r="F1300" i="1" s="1"/>
  <c r="F1301" i="1" a="1"/>
  <c r="F1301" i="1" s="1"/>
  <c r="F1302" i="1" a="1"/>
  <c r="F1302" i="1" s="1"/>
  <c r="F1303" i="1" a="1"/>
  <c r="F1303" i="1" s="1"/>
  <c r="F1304" i="1" a="1"/>
  <c r="F1304" i="1" s="1"/>
  <c r="F1305" i="1" a="1"/>
  <c r="F1305" i="1" s="1"/>
  <c r="F1306" i="1" a="1"/>
  <c r="F1306" i="1" s="1"/>
  <c r="F1307" i="1" a="1"/>
  <c r="F1307" i="1" s="1"/>
  <c r="F1308" i="1" a="1"/>
  <c r="F1308" i="1" s="1"/>
  <c r="F1309" i="1" a="1"/>
  <c r="F1309" i="1" s="1"/>
  <c r="F1310" i="1" a="1"/>
  <c r="F1310" i="1" s="1"/>
  <c r="F1311" i="1" a="1"/>
  <c r="F1311" i="1" s="1"/>
  <c r="F1312" i="1" a="1"/>
  <c r="F1312" i="1" s="1"/>
  <c r="F1313" i="1" a="1"/>
  <c r="F1313" i="1" s="1"/>
  <c r="F1314" i="1" a="1"/>
  <c r="F1314" i="1" s="1"/>
  <c r="F1315" i="1" a="1"/>
  <c r="F1315" i="1" s="1"/>
  <c r="F1316" i="1" a="1"/>
  <c r="F1316" i="1" s="1"/>
  <c r="F1317" i="1" a="1"/>
  <c r="F1317" i="1" s="1"/>
  <c r="F1318" i="1" a="1"/>
  <c r="F1318" i="1" s="1"/>
  <c r="F1319" i="1" a="1"/>
  <c r="F1319" i="1" s="1"/>
  <c r="F1320" i="1" a="1"/>
  <c r="F1320" i="1" s="1"/>
  <c r="F1321" i="1" a="1"/>
  <c r="F1321" i="1" s="1"/>
  <c r="F1322" i="1" a="1"/>
  <c r="F1322" i="1" s="1"/>
  <c r="F1323" i="1" a="1"/>
  <c r="F1323" i="1" s="1"/>
  <c r="F1324" i="1" a="1"/>
  <c r="F1324" i="1" s="1"/>
  <c r="F1325" i="1" a="1"/>
  <c r="F1325" i="1" s="1"/>
  <c r="F1326" i="1" a="1"/>
  <c r="F1326" i="1" s="1"/>
  <c r="F1327" i="1" a="1"/>
  <c r="F1327" i="1" s="1"/>
  <c r="F1328" i="1" a="1"/>
  <c r="F1328" i="1" s="1"/>
  <c r="F1329" i="1" a="1"/>
  <c r="F1329" i="1" s="1"/>
  <c r="F1330" i="1" a="1"/>
  <c r="F1330" i="1" s="1"/>
  <c r="F1331" i="1" a="1"/>
  <c r="F1331" i="1" s="1"/>
  <c r="F1332" i="1" a="1"/>
  <c r="F1332" i="1" s="1"/>
  <c r="F1333" i="1" a="1"/>
  <c r="F1333" i="1" s="1"/>
  <c r="F1334" i="1" a="1"/>
  <c r="F1334" i="1" s="1"/>
  <c r="F1335" i="1" a="1"/>
  <c r="F1335" i="1" s="1"/>
  <c r="F1336" i="1" a="1"/>
  <c r="F1336" i="1" s="1"/>
  <c r="F1337" i="1" a="1"/>
  <c r="F1337" i="1" s="1"/>
  <c r="F1338" i="1" a="1"/>
  <c r="F1338" i="1" s="1"/>
  <c r="F1339" i="1" a="1"/>
  <c r="F1339" i="1" s="1"/>
  <c r="F1340" i="1" a="1"/>
  <c r="F1340" i="1" s="1"/>
  <c r="F1341" i="1" a="1"/>
  <c r="F1341" i="1" s="1"/>
  <c r="F1342" i="1" a="1"/>
  <c r="F1342" i="1" s="1"/>
  <c r="F1343" i="1" a="1"/>
  <c r="F1343" i="1" s="1"/>
  <c r="F1344" i="1" a="1"/>
  <c r="F1344" i="1" s="1"/>
  <c r="F1345" i="1" a="1"/>
  <c r="F1345" i="1" s="1"/>
  <c r="F1346" i="1" a="1"/>
  <c r="F1346" i="1" s="1"/>
  <c r="F1347" i="1" a="1"/>
  <c r="F1347" i="1" s="1"/>
  <c r="F1348" i="1" a="1"/>
  <c r="F1348" i="1" s="1"/>
  <c r="F1349" i="1" a="1"/>
  <c r="F1349" i="1" s="1"/>
  <c r="F1350" i="1" a="1"/>
  <c r="F1350" i="1" s="1"/>
  <c r="F1351" i="1" a="1"/>
  <c r="F1351" i="1" s="1"/>
  <c r="F1352" i="1" a="1"/>
  <c r="F1352" i="1" s="1"/>
  <c r="F1353" i="1" a="1"/>
  <c r="F1353" i="1" s="1"/>
  <c r="F1354" i="1" a="1"/>
  <c r="F1354" i="1" s="1"/>
  <c r="F1355" i="1" a="1"/>
  <c r="F1355" i="1" s="1"/>
  <c r="F1356" i="1" a="1"/>
  <c r="F1356" i="1" s="1"/>
  <c r="F1357" i="1" a="1"/>
  <c r="F1357" i="1" s="1"/>
  <c r="F1358" i="1" a="1"/>
  <c r="F1358" i="1" s="1"/>
  <c r="F1359" i="1" a="1"/>
  <c r="F1359" i="1"/>
  <c r="F1360" i="1" a="1"/>
  <c r="F1360" i="1" s="1"/>
  <c r="F1361" i="1" a="1"/>
  <c r="F1361" i="1" s="1"/>
  <c r="F1362" i="1" a="1"/>
  <c r="F1362" i="1" s="1"/>
  <c r="F1363" i="1" a="1"/>
  <c r="F1363" i="1" s="1"/>
  <c r="F1364" i="1" a="1"/>
  <c r="F1364" i="1" s="1"/>
  <c r="F1365" i="1" a="1"/>
  <c r="F1365" i="1" s="1"/>
  <c r="F1366" i="1" a="1"/>
  <c r="F1366" i="1" s="1"/>
  <c r="F1367" i="1" a="1"/>
  <c r="F1367" i="1" s="1"/>
  <c r="F1368" i="1" a="1"/>
  <c r="F1368" i="1" s="1"/>
  <c r="F1369" i="1" a="1"/>
  <c r="F1369" i="1" s="1"/>
  <c r="F1370" i="1" a="1"/>
  <c r="F1370" i="1" s="1"/>
  <c r="F1371" i="1" a="1"/>
  <c r="F1371" i="1" s="1"/>
  <c r="F1372" i="1" a="1"/>
  <c r="F1372" i="1" s="1"/>
  <c r="F1373" i="1" a="1"/>
  <c r="F1373" i="1" s="1"/>
  <c r="F1374" i="1" a="1"/>
  <c r="F1374" i="1" s="1"/>
  <c r="F1375" i="1" a="1"/>
  <c r="F1375" i="1" s="1"/>
  <c r="F1376" i="1" a="1"/>
  <c r="F1376" i="1" s="1"/>
  <c r="F1377" i="1" a="1"/>
  <c r="F1377" i="1" s="1"/>
  <c r="F1378" i="1" a="1"/>
  <c r="F1378" i="1" s="1"/>
  <c r="F1379" i="1" a="1"/>
  <c r="F1379" i="1" s="1"/>
  <c r="F1380" i="1" a="1"/>
  <c r="F1380" i="1" s="1"/>
  <c r="F1381" i="1" a="1"/>
  <c r="F1381" i="1" s="1"/>
  <c r="F1382" i="1" a="1"/>
  <c r="F1382" i="1" s="1"/>
  <c r="F1383" i="1" a="1"/>
  <c r="F1383" i="1" s="1"/>
  <c r="F1384" i="1" a="1"/>
  <c r="F1384" i="1" s="1"/>
  <c r="F1385" i="1" a="1"/>
  <c r="F1385" i="1" s="1"/>
  <c r="F1386" i="1" a="1"/>
  <c r="F1386" i="1" s="1"/>
  <c r="F1387" i="1" a="1"/>
  <c r="F1387" i="1" s="1"/>
  <c r="F1388" i="1" a="1"/>
  <c r="F1388" i="1" s="1"/>
  <c r="F1389" i="1" a="1"/>
  <c r="F1389" i="1" s="1"/>
  <c r="F1390" i="1" a="1"/>
  <c r="F1390" i="1" s="1"/>
  <c r="F1391" i="1" a="1"/>
  <c r="F1391" i="1" s="1"/>
  <c r="F1392" i="1" a="1"/>
  <c r="F1392" i="1" s="1"/>
  <c r="F1393" i="1" a="1"/>
  <c r="F1393" i="1" s="1"/>
  <c r="F1394" i="1" a="1"/>
  <c r="F1394" i="1" s="1"/>
  <c r="F1395" i="1" a="1"/>
  <c r="F1395" i="1" s="1"/>
  <c r="F1396" i="1" a="1"/>
  <c r="F1396" i="1" s="1"/>
  <c r="F1397" i="1" a="1"/>
  <c r="F1397" i="1" s="1"/>
  <c r="F1398" i="1" a="1"/>
  <c r="F1398" i="1" s="1"/>
  <c r="F1399" i="1" a="1"/>
  <c r="F1399" i="1" s="1"/>
  <c r="F1400" i="1" a="1"/>
  <c r="F1400" i="1" s="1"/>
  <c r="F1401" i="1" a="1"/>
  <c r="F1401" i="1" s="1"/>
  <c r="F1402" i="1" a="1"/>
  <c r="F1402" i="1" s="1"/>
  <c r="F1403" i="1" a="1"/>
  <c r="F1403" i="1" s="1"/>
  <c r="F1404" i="1" a="1"/>
  <c r="F1404" i="1" s="1"/>
  <c r="F1405" i="1" a="1"/>
  <c r="F1405" i="1" s="1"/>
  <c r="F1406" i="1" a="1"/>
  <c r="F1406" i="1" s="1"/>
  <c r="F1407" i="1" a="1"/>
  <c r="F1407" i="1"/>
  <c r="F1408" i="1" a="1"/>
  <c r="F1408" i="1" s="1"/>
  <c r="F1409" i="1" a="1"/>
  <c r="F1409" i="1" s="1"/>
  <c r="F1410" i="1" a="1"/>
  <c r="F1410" i="1" s="1"/>
  <c r="F1411" i="1" a="1"/>
  <c r="F1411" i="1" s="1"/>
  <c r="F1412" i="1" a="1"/>
  <c r="F1412" i="1" s="1"/>
  <c r="F1413" i="1" a="1"/>
  <c r="F1413" i="1" s="1"/>
  <c r="F1414" i="1" a="1"/>
  <c r="F1414" i="1" s="1"/>
  <c r="F1415" i="1" a="1"/>
  <c r="F1415" i="1" s="1"/>
  <c r="F1416" i="1" a="1"/>
  <c r="F1416" i="1" s="1"/>
  <c r="F1417" i="1" a="1"/>
  <c r="F1417" i="1" s="1"/>
  <c r="F1418" i="1" a="1"/>
  <c r="F1418" i="1" s="1"/>
  <c r="F1419" i="1" a="1"/>
  <c r="F1419" i="1" s="1"/>
  <c r="F1420" i="1" a="1"/>
  <c r="F1420" i="1" s="1"/>
  <c r="F1421" i="1" a="1"/>
  <c r="F1421" i="1" s="1"/>
  <c r="F1422" i="1" a="1"/>
  <c r="F1422" i="1" s="1"/>
  <c r="F1423" i="1" a="1"/>
  <c r="F1423" i="1" s="1"/>
  <c r="F1424" i="1" a="1"/>
  <c r="F1424" i="1" s="1"/>
  <c r="F1425" i="1" a="1"/>
  <c r="F1425" i="1" s="1"/>
  <c r="F1426" i="1" a="1"/>
  <c r="F1426" i="1" s="1"/>
  <c r="F1427" i="1" a="1"/>
  <c r="F1427" i="1" s="1"/>
  <c r="F1428" i="1" a="1"/>
  <c r="F1428" i="1" s="1"/>
  <c r="F1429" i="1" a="1"/>
  <c r="F1429" i="1" s="1"/>
  <c r="F1430" i="1" a="1"/>
  <c r="F1430" i="1" s="1"/>
  <c r="F1431" i="1" a="1"/>
  <c r="F1431" i="1" s="1"/>
  <c r="F1432" i="1" a="1"/>
  <c r="F1432" i="1" s="1"/>
  <c r="F1433" i="1" a="1"/>
  <c r="F1433" i="1" s="1"/>
  <c r="F1434" i="1" a="1"/>
  <c r="F1434" i="1" s="1"/>
  <c r="F1435" i="1" a="1"/>
  <c r="F1435" i="1" s="1"/>
  <c r="F1436" i="1" a="1"/>
  <c r="F1436" i="1" s="1"/>
  <c r="F1437" i="1" a="1"/>
  <c r="F1437" i="1" s="1"/>
  <c r="F1438" i="1" a="1"/>
  <c r="F1438" i="1" s="1"/>
  <c r="F1439" i="1" a="1"/>
  <c r="F1439" i="1" s="1"/>
  <c r="F1440" i="1" a="1"/>
  <c r="F1440" i="1" s="1"/>
  <c r="F1441" i="1" a="1"/>
  <c r="F1441" i="1" s="1"/>
  <c r="F1442" i="1" a="1"/>
  <c r="F1442" i="1" s="1"/>
  <c r="F1443" i="1" a="1"/>
  <c r="F1443" i="1" s="1"/>
  <c r="F1444" i="1" a="1"/>
  <c r="F1444" i="1" s="1"/>
  <c r="F1445" i="1" a="1"/>
  <c r="F1445" i="1" s="1"/>
  <c r="F1446" i="1" a="1"/>
  <c r="F1446" i="1" s="1"/>
  <c r="F1447" i="1" a="1"/>
  <c r="F1447" i="1"/>
  <c r="F1448" i="1" a="1"/>
  <c r="F1448" i="1" s="1"/>
  <c r="F1449" i="1" a="1"/>
  <c r="F1449" i="1" s="1"/>
  <c r="F1450" i="1" a="1"/>
  <c r="F1450" i="1" s="1"/>
  <c r="F1451" i="1" a="1"/>
  <c r="F1451" i="1" s="1"/>
  <c r="F1452" i="1" a="1"/>
  <c r="F1452" i="1" s="1"/>
  <c r="F1453" i="1" a="1"/>
  <c r="F1453" i="1" s="1"/>
  <c r="F1454" i="1" a="1"/>
  <c r="F1454" i="1" s="1"/>
  <c r="F1455" i="1" a="1"/>
  <c r="F1455" i="1"/>
  <c r="F1456" i="1" a="1"/>
  <c r="F1456" i="1" s="1"/>
  <c r="F1457" i="1" a="1"/>
  <c r="F1457" i="1" s="1"/>
  <c r="F1458" i="1" a="1"/>
  <c r="F1458" i="1" s="1"/>
  <c r="F1459" i="1" a="1"/>
  <c r="F1459" i="1" s="1"/>
  <c r="F1460" i="1" a="1"/>
  <c r="F1460" i="1" s="1"/>
  <c r="F1461" i="1" a="1"/>
  <c r="F1461" i="1" s="1"/>
  <c r="F1462" i="1" a="1"/>
  <c r="F1462" i="1" s="1"/>
  <c r="F1463" i="1" a="1"/>
  <c r="F1463" i="1" s="1"/>
  <c r="F1464" i="1" a="1"/>
  <c r="F1464" i="1" s="1"/>
  <c r="F1465" i="1" a="1"/>
  <c r="F1465" i="1" s="1"/>
  <c r="F1466" i="1" a="1"/>
  <c r="F1466" i="1" s="1"/>
  <c r="F1467" i="1" a="1"/>
  <c r="F1467" i="1" s="1"/>
  <c r="F1468" i="1" a="1"/>
  <c r="F1468" i="1" s="1"/>
  <c r="F1469" i="1" a="1"/>
  <c r="F1469" i="1" s="1"/>
  <c r="F1470" i="1" a="1"/>
  <c r="F1470" i="1" s="1"/>
  <c r="F1471" i="1" a="1"/>
  <c r="F1471" i="1" s="1"/>
  <c r="F1472" i="1" a="1"/>
  <c r="F1472" i="1" s="1"/>
  <c r="F1473" i="1" a="1"/>
  <c r="F1473" i="1" s="1"/>
  <c r="F1474" i="1" a="1"/>
  <c r="F1474" i="1" s="1"/>
  <c r="F1475" i="1" a="1"/>
  <c r="F1475" i="1" s="1"/>
  <c r="F1476" i="1" a="1"/>
  <c r="F1476" i="1" s="1"/>
  <c r="F1477" i="1" a="1"/>
  <c r="F1477" i="1" s="1"/>
  <c r="F1478" i="1" a="1"/>
  <c r="F1478" i="1" s="1"/>
  <c r="F1479" i="1" a="1"/>
  <c r="F1479" i="1" s="1"/>
  <c r="F1480" i="1" a="1"/>
  <c r="F1480" i="1" s="1"/>
  <c r="F1481" i="1" a="1"/>
  <c r="F1481" i="1" s="1"/>
  <c r="F1482" i="1" a="1"/>
  <c r="F1482" i="1" s="1"/>
  <c r="F1483" i="1" a="1"/>
  <c r="F1483" i="1" s="1"/>
  <c r="F1484" i="1" a="1"/>
  <c r="F1484" i="1" s="1"/>
  <c r="F1485" i="1" a="1"/>
  <c r="F1485" i="1" s="1"/>
  <c r="F1486" i="1" a="1"/>
  <c r="F1486" i="1" s="1"/>
  <c r="F1487" i="1" a="1"/>
  <c r="F1487" i="1" s="1"/>
  <c r="F1488" i="1" a="1"/>
  <c r="F1488" i="1" s="1"/>
  <c r="F1489" i="1" a="1"/>
  <c r="F1489" i="1" s="1"/>
  <c r="F1490" i="1" a="1"/>
  <c r="F1490" i="1" s="1"/>
  <c r="F1491" i="1" a="1"/>
  <c r="F1491" i="1" s="1"/>
  <c r="F1492" i="1" a="1"/>
  <c r="F1492" i="1" s="1"/>
  <c r="F1493" i="1" a="1"/>
  <c r="F1493" i="1" s="1"/>
  <c r="F1494" i="1" a="1"/>
  <c r="F1494" i="1" s="1"/>
  <c r="F1495" i="1" a="1"/>
  <c r="F1495" i="1" s="1"/>
  <c r="F1496" i="1" a="1"/>
  <c r="F1496" i="1" s="1"/>
  <c r="F1497" i="1" a="1"/>
  <c r="F1497" i="1" s="1"/>
  <c r="F1498" i="1" a="1"/>
  <c r="F1498" i="1" s="1"/>
  <c r="F1499" i="1" a="1"/>
  <c r="F1499" i="1" s="1"/>
  <c r="F1500" i="1" a="1"/>
  <c r="F1500" i="1" s="1"/>
  <c r="F1501" i="1" a="1"/>
  <c r="F1501" i="1" s="1"/>
  <c r="F3" i="1" a="1"/>
  <c r="F3" i="1" s="1"/>
  <c r="F4" i="1" a="1"/>
  <c r="F4" i="1" s="1"/>
  <c r="F5" i="1" a="1"/>
  <c r="F5" i="1" s="1"/>
  <c r="F6" i="1" a="1"/>
  <c r="F6" i="1" s="1"/>
  <c r="F7" i="1" a="1"/>
  <c r="F7" i="1" s="1"/>
  <c r="F2" i="1" a="1"/>
  <c r="F2" i="1" s="1"/>
  <c r="K32" i="6"/>
  <c r="K31" i="6"/>
  <c r="K30" i="6"/>
  <c r="K29" i="6"/>
  <c r="J6" i="6"/>
  <c r="J5" i="6"/>
  <c r="J4" i="6"/>
  <c r="G3" i="1" l="1"/>
  <c r="H3" i="1" s="1" a="1"/>
  <c r="H3" i="1" s="1"/>
  <c r="G7" i="1"/>
  <c r="H7" i="1" s="1" a="1"/>
  <c r="H7" i="1" s="1"/>
  <c r="G11" i="1"/>
  <c r="H11" i="1" s="1" a="1"/>
  <c r="H11" i="1" s="1"/>
  <c r="G15" i="1"/>
  <c r="H15" i="1" s="1" a="1"/>
  <c r="H15" i="1" s="1"/>
  <c r="G19" i="1"/>
  <c r="H19" i="1" s="1" a="1"/>
  <c r="H19" i="1" s="1"/>
  <c r="G23" i="1"/>
  <c r="H23" i="1" s="1" a="1"/>
  <c r="H23" i="1" s="1"/>
  <c r="G27" i="1"/>
  <c r="H27" i="1" s="1" a="1"/>
  <c r="H27" i="1" s="1"/>
  <c r="G31" i="1"/>
  <c r="H31" i="1" s="1" a="1"/>
  <c r="H31" i="1" s="1"/>
  <c r="G35" i="1"/>
  <c r="H35" i="1" s="1" a="1"/>
  <c r="H35" i="1" s="1"/>
  <c r="G39" i="1"/>
  <c r="H39" i="1" s="1" a="1"/>
  <c r="H39" i="1" s="1"/>
  <c r="G43" i="1"/>
  <c r="H43" i="1" s="1" a="1"/>
  <c r="H43" i="1" s="1"/>
  <c r="G47" i="1"/>
  <c r="H47" i="1" s="1" a="1"/>
  <c r="H47" i="1" s="1"/>
  <c r="G51" i="1"/>
  <c r="H51" i="1" s="1" a="1"/>
  <c r="H51" i="1" s="1"/>
  <c r="G55" i="1"/>
  <c r="H55" i="1" s="1" a="1"/>
  <c r="H55" i="1" s="1"/>
  <c r="G59" i="1"/>
  <c r="H59" i="1" s="1" a="1"/>
  <c r="H59" i="1" s="1"/>
  <c r="G63" i="1"/>
  <c r="H63" i="1" s="1" a="1"/>
  <c r="H63" i="1" s="1"/>
  <c r="G67" i="1"/>
  <c r="H67" i="1" s="1" a="1"/>
  <c r="H67" i="1" s="1"/>
  <c r="G71" i="1"/>
  <c r="H71" i="1" s="1" a="1"/>
  <c r="H71" i="1" s="1"/>
  <c r="G75" i="1"/>
  <c r="H75" i="1" s="1" a="1"/>
  <c r="H75" i="1" s="1"/>
  <c r="G79" i="1"/>
  <c r="H79" i="1" s="1" a="1"/>
  <c r="H79" i="1" s="1"/>
  <c r="G83" i="1"/>
  <c r="H83" i="1" s="1" a="1"/>
  <c r="H83" i="1" s="1"/>
  <c r="G87" i="1"/>
  <c r="H87" i="1" s="1" a="1"/>
  <c r="H87" i="1" s="1"/>
  <c r="G91" i="1"/>
  <c r="H91" i="1" s="1" a="1"/>
  <c r="H91" i="1" s="1"/>
  <c r="G95" i="1"/>
  <c r="H95" i="1" s="1" a="1"/>
  <c r="H95" i="1" s="1"/>
  <c r="G99" i="1"/>
  <c r="H99" i="1" s="1" a="1"/>
  <c r="H99" i="1" s="1"/>
  <c r="G103" i="1"/>
  <c r="H103" i="1" s="1" a="1"/>
  <c r="H103" i="1" s="1"/>
  <c r="G107" i="1"/>
  <c r="H107" i="1" s="1" a="1"/>
  <c r="H107" i="1" s="1"/>
  <c r="G111" i="1"/>
  <c r="H111" i="1" s="1" a="1"/>
  <c r="H111" i="1" s="1"/>
  <c r="G115" i="1"/>
  <c r="H115" i="1" s="1" a="1"/>
  <c r="H115" i="1" s="1"/>
  <c r="G119" i="1"/>
  <c r="H119" i="1" s="1" a="1"/>
  <c r="H119" i="1" s="1"/>
  <c r="G123" i="1"/>
  <c r="H123" i="1" s="1" a="1"/>
  <c r="H123" i="1" s="1"/>
  <c r="G127" i="1"/>
  <c r="H127" i="1" s="1" a="1"/>
  <c r="H127" i="1" s="1"/>
  <c r="G131" i="1"/>
  <c r="H131" i="1" s="1" a="1"/>
  <c r="H131" i="1" s="1"/>
  <c r="G135" i="1"/>
  <c r="H135" i="1" s="1" a="1"/>
  <c r="H135" i="1" s="1"/>
  <c r="G139" i="1"/>
  <c r="H139" i="1" s="1" a="1"/>
  <c r="H139" i="1" s="1"/>
  <c r="G143" i="1"/>
  <c r="H143" i="1" s="1" a="1"/>
  <c r="H143" i="1" s="1"/>
  <c r="G147" i="1"/>
  <c r="H147" i="1" s="1" a="1"/>
  <c r="H147" i="1" s="1"/>
  <c r="G151" i="1"/>
  <c r="H151" i="1" s="1" a="1"/>
  <c r="H151" i="1" s="1"/>
  <c r="G155" i="1"/>
  <c r="H155" i="1" s="1" a="1"/>
  <c r="H155" i="1" s="1"/>
  <c r="G159" i="1"/>
  <c r="H159" i="1" s="1" a="1"/>
  <c r="H159" i="1" s="1"/>
  <c r="G163" i="1"/>
  <c r="H163" i="1" s="1" a="1"/>
  <c r="H163" i="1" s="1"/>
  <c r="G167" i="1"/>
  <c r="H167" i="1" s="1" a="1"/>
  <c r="H167" i="1" s="1"/>
  <c r="G171" i="1"/>
  <c r="H171" i="1" s="1" a="1"/>
  <c r="H171" i="1" s="1"/>
  <c r="G175" i="1"/>
  <c r="H175" i="1" s="1" a="1"/>
  <c r="H175" i="1" s="1"/>
  <c r="G179" i="1"/>
  <c r="H179" i="1" s="1" a="1"/>
  <c r="H179" i="1" s="1"/>
  <c r="G183" i="1"/>
  <c r="H183" i="1" s="1" a="1"/>
  <c r="H183" i="1" s="1"/>
  <c r="G187" i="1"/>
  <c r="H187" i="1" s="1" a="1"/>
  <c r="H187" i="1" s="1"/>
  <c r="G191" i="1"/>
  <c r="H191" i="1" s="1" a="1"/>
  <c r="H191" i="1" s="1"/>
  <c r="G195" i="1"/>
  <c r="H195" i="1" s="1" a="1"/>
  <c r="H195" i="1" s="1"/>
  <c r="G199" i="1"/>
  <c r="H199" i="1" s="1" a="1"/>
  <c r="H199" i="1" s="1"/>
  <c r="G203" i="1"/>
  <c r="H203" i="1" s="1" a="1"/>
  <c r="H203" i="1" s="1"/>
  <c r="G207" i="1"/>
  <c r="H207" i="1" s="1" a="1"/>
  <c r="H207" i="1" s="1"/>
  <c r="G211" i="1"/>
  <c r="H211" i="1" s="1" a="1"/>
  <c r="H211" i="1" s="1"/>
  <c r="G215" i="1"/>
  <c r="H215" i="1" s="1" a="1"/>
  <c r="H215" i="1" s="1"/>
  <c r="G219" i="1"/>
  <c r="H219" i="1" s="1" a="1"/>
  <c r="H219" i="1" s="1"/>
  <c r="G223" i="1"/>
  <c r="H223" i="1" s="1" a="1"/>
  <c r="H223" i="1" s="1"/>
  <c r="G227" i="1"/>
  <c r="H227" i="1" s="1" a="1"/>
  <c r="H227" i="1" s="1"/>
  <c r="G231" i="1"/>
  <c r="H231" i="1" s="1" a="1"/>
  <c r="H231" i="1" s="1"/>
  <c r="G235" i="1"/>
  <c r="H235" i="1" s="1" a="1"/>
  <c r="H235" i="1" s="1"/>
  <c r="G239" i="1"/>
  <c r="H239" i="1" s="1" a="1"/>
  <c r="H239" i="1" s="1"/>
  <c r="G243" i="1"/>
  <c r="H243" i="1" s="1" a="1"/>
  <c r="H243" i="1" s="1"/>
  <c r="G247" i="1"/>
  <c r="H247" i="1" s="1" a="1"/>
  <c r="H247" i="1" s="1"/>
  <c r="G251" i="1"/>
  <c r="H251" i="1" s="1" a="1"/>
  <c r="H251" i="1" s="1"/>
  <c r="G255" i="1"/>
  <c r="H255" i="1" s="1" a="1"/>
  <c r="H255" i="1" s="1"/>
  <c r="G259" i="1"/>
  <c r="H259" i="1" s="1" a="1"/>
  <c r="H259" i="1" s="1"/>
  <c r="G263" i="1"/>
  <c r="H263" i="1" s="1" a="1"/>
  <c r="H263" i="1" s="1"/>
  <c r="G267" i="1"/>
  <c r="H267" i="1" s="1" a="1"/>
  <c r="H267" i="1" s="1"/>
  <c r="G271" i="1"/>
  <c r="H271" i="1" s="1" a="1"/>
  <c r="H271" i="1" s="1"/>
  <c r="G275" i="1"/>
  <c r="H275" i="1" s="1" a="1"/>
  <c r="H275" i="1" s="1"/>
  <c r="G279" i="1"/>
  <c r="H279" i="1" s="1" a="1"/>
  <c r="H279" i="1" s="1"/>
  <c r="G283" i="1"/>
  <c r="H283" i="1" s="1" a="1"/>
  <c r="H283" i="1" s="1"/>
  <c r="G287" i="1"/>
  <c r="H287" i="1" s="1" a="1"/>
  <c r="H287" i="1" s="1"/>
  <c r="G291" i="1"/>
  <c r="H291" i="1" s="1" a="1"/>
  <c r="H291" i="1" s="1"/>
  <c r="G295" i="1"/>
  <c r="H295" i="1" s="1" a="1"/>
  <c r="H295" i="1" s="1"/>
  <c r="G299" i="1"/>
  <c r="H299" i="1" s="1" a="1"/>
  <c r="H299" i="1" s="1"/>
  <c r="G303" i="1"/>
  <c r="H303" i="1" s="1" a="1"/>
  <c r="H303" i="1" s="1"/>
  <c r="G307" i="1"/>
  <c r="H307" i="1" s="1" a="1"/>
  <c r="H307" i="1" s="1"/>
  <c r="G311" i="1"/>
  <c r="H311" i="1" s="1" a="1"/>
  <c r="H311" i="1" s="1"/>
  <c r="G315" i="1"/>
  <c r="H315" i="1" s="1" a="1"/>
  <c r="H315" i="1" s="1"/>
  <c r="G319" i="1"/>
  <c r="H319" i="1" s="1" a="1"/>
  <c r="H319" i="1" s="1"/>
  <c r="G323" i="1"/>
  <c r="H323" i="1" s="1" a="1"/>
  <c r="H323" i="1" s="1"/>
  <c r="G327" i="1"/>
  <c r="H327" i="1" s="1" a="1"/>
  <c r="H327" i="1" s="1"/>
  <c r="G331" i="1"/>
  <c r="H331" i="1" s="1" a="1"/>
  <c r="H331" i="1" s="1"/>
  <c r="G335" i="1"/>
  <c r="H335" i="1" s="1" a="1"/>
  <c r="H335" i="1" s="1"/>
  <c r="G339" i="1"/>
  <c r="H339" i="1" s="1" a="1"/>
  <c r="H339" i="1" s="1"/>
  <c r="G4" i="1"/>
  <c r="H4" i="1" s="1" a="1"/>
  <c r="H4" i="1" s="1"/>
  <c r="G8" i="1"/>
  <c r="H8" i="1" s="1" a="1"/>
  <c r="H8" i="1" s="1"/>
  <c r="G12" i="1"/>
  <c r="H12" i="1" s="1" a="1"/>
  <c r="H12" i="1" s="1"/>
  <c r="G16" i="1"/>
  <c r="H16" i="1" s="1" a="1"/>
  <c r="H16" i="1" s="1"/>
  <c r="G20" i="1"/>
  <c r="H20" i="1" s="1" a="1"/>
  <c r="H20" i="1" s="1"/>
  <c r="G24" i="1"/>
  <c r="H24" i="1" s="1" a="1"/>
  <c r="H24" i="1" s="1"/>
  <c r="G28" i="1"/>
  <c r="H28" i="1" s="1" a="1"/>
  <c r="H28" i="1" s="1"/>
  <c r="G32" i="1"/>
  <c r="H32" i="1" s="1" a="1"/>
  <c r="H32" i="1" s="1"/>
  <c r="G36" i="1"/>
  <c r="H36" i="1" s="1" a="1"/>
  <c r="H36" i="1" s="1"/>
  <c r="G40" i="1"/>
  <c r="H40" i="1" s="1" a="1"/>
  <c r="H40" i="1" s="1"/>
  <c r="G44" i="1"/>
  <c r="H44" i="1" s="1" a="1"/>
  <c r="H44" i="1" s="1"/>
  <c r="G48" i="1"/>
  <c r="H48" i="1" s="1" a="1"/>
  <c r="H48" i="1" s="1"/>
  <c r="G52" i="1"/>
  <c r="H52" i="1" s="1" a="1"/>
  <c r="H52" i="1" s="1"/>
  <c r="G56" i="1"/>
  <c r="H56" i="1" s="1" a="1"/>
  <c r="H56" i="1" s="1"/>
  <c r="G60" i="1"/>
  <c r="H60" i="1" s="1" a="1"/>
  <c r="H60" i="1" s="1"/>
  <c r="G64" i="1"/>
  <c r="H64" i="1" s="1" a="1"/>
  <c r="H64" i="1" s="1"/>
  <c r="G68" i="1"/>
  <c r="H68" i="1" s="1" a="1"/>
  <c r="H68" i="1" s="1"/>
  <c r="G72" i="1"/>
  <c r="H72" i="1" s="1" a="1"/>
  <c r="H72" i="1" s="1"/>
  <c r="G76" i="1"/>
  <c r="H76" i="1" s="1" a="1"/>
  <c r="H76" i="1" s="1"/>
  <c r="G80" i="1"/>
  <c r="H80" i="1" s="1" a="1"/>
  <c r="H80" i="1" s="1"/>
  <c r="G84" i="1"/>
  <c r="H84" i="1" s="1" a="1"/>
  <c r="H84" i="1" s="1"/>
  <c r="G88" i="1"/>
  <c r="H88" i="1" s="1" a="1"/>
  <c r="H88" i="1" s="1"/>
  <c r="G92" i="1"/>
  <c r="H92" i="1" s="1" a="1"/>
  <c r="H92" i="1" s="1"/>
  <c r="G96" i="1"/>
  <c r="H96" i="1" s="1" a="1"/>
  <c r="H96" i="1" s="1"/>
  <c r="G100" i="1"/>
  <c r="H100" i="1" s="1" a="1"/>
  <c r="H100" i="1" s="1"/>
  <c r="G104" i="1"/>
  <c r="H104" i="1" s="1" a="1"/>
  <c r="H104" i="1" s="1"/>
  <c r="G108" i="1"/>
  <c r="H108" i="1" s="1" a="1"/>
  <c r="H108" i="1" s="1"/>
  <c r="G112" i="1"/>
  <c r="H112" i="1" s="1" a="1"/>
  <c r="H112" i="1" s="1"/>
  <c r="G116" i="1"/>
  <c r="H116" i="1" s="1" a="1"/>
  <c r="H116" i="1" s="1"/>
  <c r="G120" i="1"/>
  <c r="H120" i="1" s="1" a="1"/>
  <c r="H120" i="1" s="1"/>
  <c r="G124" i="1"/>
  <c r="H124" i="1" s="1" a="1"/>
  <c r="H124" i="1" s="1"/>
  <c r="G128" i="1"/>
  <c r="H128" i="1" s="1" a="1"/>
  <c r="H128" i="1" s="1"/>
  <c r="G132" i="1"/>
  <c r="H132" i="1" s="1" a="1"/>
  <c r="H132" i="1" s="1"/>
  <c r="G136" i="1"/>
  <c r="H136" i="1" s="1" a="1"/>
  <c r="H136" i="1" s="1"/>
  <c r="G140" i="1"/>
  <c r="H140" i="1" s="1" a="1"/>
  <c r="H140" i="1" s="1"/>
  <c r="G144" i="1"/>
  <c r="H144" i="1" s="1" a="1"/>
  <c r="H144" i="1" s="1"/>
  <c r="G148" i="1"/>
  <c r="H148" i="1" s="1" a="1"/>
  <c r="H148" i="1" s="1"/>
  <c r="G152" i="1"/>
  <c r="H152" i="1" s="1" a="1"/>
  <c r="H152" i="1" s="1"/>
  <c r="G156" i="1"/>
  <c r="H156" i="1" s="1" a="1"/>
  <c r="H156" i="1" s="1"/>
  <c r="G160" i="1"/>
  <c r="H160" i="1" s="1" a="1"/>
  <c r="H160" i="1" s="1"/>
  <c r="G164" i="1"/>
  <c r="H164" i="1" s="1" a="1"/>
  <c r="H164" i="1" s="1"/>
  <c r="G168" i="1"/>
  <c r="H168" i="1" s="1" a="1"/>
  <c r="H168" i="1" s="1"/>
  <c r="G172" i="1"/>
  <c r="H172" i="1" s="1" a="1"/>
  <c r="H172" i="1" s="1"/>
  <c r="G176" i="1"/>
  <c r="H176" i="1" s="1" a="1"/>
  <c r="H176" i="1" s="1"/>
  <c r="G180" i="1"/>
  <c r="H180" i="1" s="1" a="1"/>
  <c r="H180" i="1" s="1"/>
  <c r="G184" i="1"/>
  <c r="H184" i="1" s="1" a="1"/>
  <c r="H184" i="1" s="1"/>
  <c r="G188" i="1"/>
  <c r="H188" i="1" s="1" a="1"/>
  <c r="H188" i="1" s="1"/>
  <c r="G192" i="1"/>
  <c r="H192" i="1" s="1" a="1"/>
  <c r="H192" i="1" s="1"/>
  <c r="G196" i="1"/>
  <c r="H196" i="1" s="1" a="1"/>
  <c r="H196" i="1" s="1"/>
  <c r="G200" i="1"/>
  <c r="H200" i="1" s="1" a="1"/>
  <c r="H200" i="1" s="1"/>
  <c r="G5" i="1"/>
  <c r="H5" i="1" s="1" a="1"/>
  <c r="H5" i="1" s="1"/>
  <c r="G6" i="1"/>
  <c r="H6" i="1" s="1" a="1"/>
  <c r="H6" i="1" s="1"/>
  <c r="G10" i="1"/>
  <c r="H10" i="1" s="1" a="1"/>
  <c r="H10" i="1" s="1"/>
  <c r="G14" i="1"/>
  <c r="H14" i="1" s="1" a="1"/>
  <c r="H14" i="1" s="1"/>
  <c r="G18" i="1"/>
  <c r="H18" i="1" s="1" a="1"/>
  <c r="H18" i="1" s="1"/>
  <c r="G22" i="1"/>
  <c r="H22" i="1" s="1" a="1"/>
  <c r="H22" i="1" s="1"/>
  <c r="G26" i="1"/>
  <c r="H26" i="1" s="1" a="1"/>
  <c r="H26" i="1" s="1"/>
  <c r="G30" i="1"/>
  <c r="H30" i="1" s="1" a="1"/>
  <c r="H30" i="1" s="1"/>
  <c r="G34" i="1"/>
  <c r="H34" i="1" s="1" a="1"/>
  <c r="H34" i="1" s="1"/>
  <c r="G38" i="1"/>
  <c r="H38" i="1" s="1" a="1"/>
  <c r="H38" i="1" s="1"/>
  <c r="G42" i="1"/>
  <c r="H42" i="1" s="1" a="1"/>
  <c r="H42" i="1" s="1"/>
  <c r="G46" i="1"/>
  <c r="H46" i="1" s="1" a="1"/>
  <c r="H46" i="1" s="1"/>
  <c r="G50" i="1"/>
  <c r="H50" i="1" s="1" a="1"/>
  <c r="H50" i="1" s="1"/>
  <c r="G54" i="1"/>
  <c r="H54" i="1" s="1" a="1"/>
  <c r="H54" i="1" s="1"/>
  <c r="G58" i="1"/>
  <c r="H58" i="1" s="1" a="1"/>
  <c r="H58" i="1" s="1"/>
  <c r="G62" i="1"/>
  <c r="H62" i="1" s="1" a="1"/>
  <c r="H62" i="1" s="1"/>
  <c r="G66" i="1"/>
  <c r="H66" i="1" s="1" a="1"/>
  <c r="H66" i="1" s="1"/>
  <c r="G70" i="1"/>
  <c r="H70" i="1" s="1" a="1"/>
  <c r="H70" i="1" s="1"/>
  <c r="G74" i="1"/>
  <c r="H74" i="1" s="1" a="1"/>
  <c r="H74" i="1" s="1"/>
  <c r="G78" i="1"/>
  <c r="H78" i="1" s="1" a="1"/>
  <c r="H78" i="1" s="1"/>
  <c r="G82" i="1"/>
  <c r="H82" i="1" s="1" a="1"/>
  <c r="H82" i="1" s="1"/>
  <c r="G86" i="1"/>
  <c r="H86" i="1" s="1" a="1"/>
  <c r="H86" i="1" s="1"/>
  <c r="G90" i="1"/>
  <c r="H90" i="1" s="1" a="1"/>
  <c r="H90" i="1" s="1"/>
  <c r="G94" i="1"/>
  <c r="H94" i="1" s="1" a="1"/>
  <c r="H94" i="1" s="1"/>
  <c r="G98" i="1"/>
  <c r="H98" i="1" s="1" a="1"/>
  <c r="H98" i="1" s="1"/>
  <c r="G102" i="1"/>
  <c r="H102" i="1" s="1" a="1"/>
  <c r="H102" i="1" s="1"/>
  <c r="G106" i="1"/>
  <c r="H106" i="1" s="1" a="1"/>
  <c r="H106" i="1" s="1"/>
  <c r="G110" i="1"/>
  <c r="H110" i="1" s="1" a="1"/>
  <c r="H110" i="1" s="1"/>
  <c r="G114" i="1"/>
  <c r="H114" i="1" s="1" a="1"/>
  <c r="H114" i="1" s="1"/>
  <c r="G118" i="1"/>
  <c r="H118" i="1" s="1" a="1"/>
  <c r="H118" i="1" s="1"/>
  <c r="G122" i="1"/>
  <c r="H122" i="1" s="1" a="1"/>
  <c r="H122" i="1" s="1"/>
  <c r="G126" i="1"/>
  <c r="H126" i="1" s="1" a="1"/>
  <c r="H126" i="1" s="1"/>
  <c r="G130" i="1"/>
  <c r="H130" i="1" s="1" a="1"/>
  <c r="H130" i="1" s="1"/>
  <c r="G134" i="1"/>
  <c r="H134" i="1" s="1" a="1"/>
  <c r="H134" i="1" s="1"/>
  <c r="G138" i="1"/>
  <c r="H138" i="1" s="1" a="1"/>
  <c r="H138" i="1" s="1"/>
  <c r="G142" i="1"/>
  <c r="H142" i="1" s="1" a="1"/>
  <c r="H142" i="1" s="1"/>
  <c r="G146" i="1"/>
  <c r="H146" i="1" s="1" a="1"/>
  <c r="H146" i="1" s="1"/>
  <c r="G150" i="1"/>
  <c r="H150" i="1" s="1" a="1"/>
  <c r="H150" i="1" s="1"/>
  <c r="G154" i="1"/>
  <c r="H154" i="1" s="1" a="1"/>
  <c r="H154" i="1" s="1"/>
  <c r="G158" i="1"/>
  <c r="H158" i="1" s="1" a="1"/>
  <c r="H158" i="1" s="1"/>
  <c r="G162" i="1"/>
  <c r="H162" i="1" s="1" a="1"/>
  <c r="H162" i="1" s="1"/>
  <c r="G166" i="1"/>
  <c r="H166" i="1" s="1" a="1"/>
  <c r="H166" i="1" s="1"/>
  <c r="G170" i="1"/>
  <c r="H170" i="1" s="1" a="1"/>
  <c r="H170" i="1" s="1"/>
  <c r="G174" i="1"/>
  <c r="H174" i="1" s="1" a="1"/>
  <c r="H174" i="1" s="1"/>
  <c r="G178" i="1"/>
  <c r="H178" i="1" s="1" a="1"/>
  <c r="H178" i="1" s="1"/>
  <c r="G182" i="1"/>
  <c r="H182" i="1" s="1" a="1"/>
  <c r="H182" i="1" s="1"/>
  <c r="G186" i="1"/>
  <c r="H186" i="1" s="1" a="1"/>
  <c r="H186" i="1" s="1"/>
  <c r="G190" i="1"/>
  <c r="H190" i="1" s="1" a="1"/>
  <c r="H190" i="1" s="1"/>
  <c r="G194" i="1"/>
  <c r="H194" i="1" s="1" a="1"/>
  <c r="H194" i="1" s="1"/>
  <c r="G198" i="1"/>
  <c r="H198" i="1" s="1" a="1"/>
  <c r="H198" i="1" s="1"/>
  <c r="G202" i="1"/>
  <c r="H202" i="1" s="1" a="1"/>
  <c r="H202" i="1" s="1"/>
  <c r="G206" i="1"/>
  <c r="H206" i="1" s="1" a="1"/>
  <c r="H206" i="1" s="1"/>
  <c r="G210" i="1"/>
  <c r="H210" i="1" s="1" a="1"/>
  <c r="H210" i="1" s="1"/>
  <c r="G214" i="1"/>
  <c r="H214" i="1" s="1" a="1"/>
  <c r="H214" i="1" s="1"/>
  <c r="G218" i="1"/>
  <c r="H218" i="1" s="1" a="1"/>
  <c r="H218" i="1" s="1"/>
  <c r="G222" i="1"/>
  <c r="H222" i="1" s="1" a="1"/>
  <c r="H222" i="1" s="1"/>
  <c r="G226" i="1"/>
  <c r="H226" i="1" s="1" a="1"/>
  <c r="H226" i="1" s="1"/>
  <c r="G230" i="1"/>
  <c r="H230" i="1" s="1" a="1"/>
  <c r="H230" i="1" s="1"/>
  <c r="G234" i="1"/>
  <c r="H234" i="1" s="1" a="1"/>
  <c r="H234" i="1" s="1"/>
  <c r="G238" i="1"/>
  <c r="H238" i="1" s="1" a="1"/>
  <c r="H238" i="1" s="1"/>
  <c r="G9" i="1"/>
  <c r="H9" i="1" s="1" a="1"/>
  <c r="H9" i="1" s="1"/>
  <c r="G25" i="1"/>
  <c r="H25" i="1" s="1" a="1"/>
  <c r="H25" i="1" s="1"/>
  <c r="G41" i="1"/>
  <c r="H41" i="1" s="1" a="1"/>
  <c r="H41" i="1" s="1"/>
  <c r="G57" i="1"/>
  <c r="H57" i="1" s="1" a="1"/>
  <c r="H57" i="1" s="1"/>
  <c r="G73" i="1"/>
  <c r="H73" i="1" s="1" a="1"/>
  <c r="H73" i="1" s="1"/>
  <c r="G89" i="1"/>
  <c r="H89" i="1" s="1" a="1"/>
  <c r="H89" i="1" s="1"/>
  <c r="G105" i="1"/>
  <c r="H105" i="1" s="1" a="1"/>
  <c r="H105" i="1" s="1"/>
  <c r="G121" i="1"/>
  <c r="H121" i="1" s="1" a="1"/>
  <c r="H121" i="1" s="1"/>
  <c r="G137" i="1"/>
  <c r="H137" i="1" s="1" a="1"/>
  <c r="H137" i="1" s="1"/>
  <c r="G153" i="1"/>
  <c r="H153" i="1" s="1" a="1"/>
  <c r="H153" i="1" s="1"/>
  <c r="G169" i="1"/>
  <c r="H169" i="1" s="1" a="1"/>
  <c r="H169" i="1" s="1"/>
  <c r="G185" i="1"/>
  <c r="H185" i="1" s="1" a="1"/>
  <c r="H185" i="1" s="1"/>
  <c r="G201" i="1"/>
  <c r="H201" i="1" s="1" a="1"/>
  <c r="H201" i="1" s="1"/>
  <c r="G209" i="1"/>
  <c r="H209" i="1" s="1" a="1"/>
  <c r="H209" i="1" s="1"/>
  <c r="G217" i="1"/>
  <c r="H217" i="1" s="1" a="1"/>
  <c r="H217" i="1" s="1"/>
  <c r="G225" i="1"/>
  <c r="H225" i="1" s="1" a="1"/>
  <c r="H225" i="1" s="1"/>
  <c r="G233" i="1"/>
  <c r="H233" i="1" s="1" a="1"/>
  <c r="H233" i="1" s="1"/>
  <c r="G241" i="1"/>
  <c r="H241" i="1" s="1" a="1"/>
  <c r="H241" i="1" s="1"/>
  <c r="G246" i="1"/>
  <c r="H246" i="1" s="1" a="1"/>
  <c r="H246" i="1" s="1"/>
  <c r="G252" i="1"/>
  <c r="H252" i="1" s="1" a="1"/>
  <c r="H252" i="1" s="1"/>
  <c r="G257" i="1"/>
  <c r="H257" i="1" s="1" a="1"/>
  <c r="H257" i="1" s="1"/>
  <c r="G262" i="1"/>
  <c r="H262" i="1" s="1" a="1"/>
  <c r="H262" i="1" s="1"/>
  <c r="G268" i="1"/>
  <c r="H268" i="1" s="1" a="1"/>
  <c r="H268" i="1" s="1"/>
  <c r="G273" i="1"/>
  <c r="H273" i="1" s="1" a="1"/>
  <c r="H273" i="1" s="1"/>
  <c r="G278" i="1"/>
  <c r="H278" i="1" s="1" a="1"/>
  <c r="H278" i="1" s="1"/>
  <c r="G284" i="1"/>
  <c r="H284" i="1" s="1" a="1"/>
  <c r="H284" i="1" s="1"/>
  <c r="G289" i="1"/>
  <c r="H289" i="1" s="1" a="1"/>
  <c r="H289" i="1" s="1"/>
  <c r="G294" i="1"/>
  <c r="H294" i="1" s="1" a="1"/>
  <c r="H294" i="1" s="1"/>
  <c r="G300" i="1"/>
  <c r="H300" i="1" s="1" a="1"/>
  <c r="H300" i="1" s="1"/>
  <c r="G305" i="1"/>
  <c r="H305" i="1" s="1" a="1"/>
  <c r="H305" i="1" s="1"/>
  <c r="G310" i="1"/>
  <c r="H310" i="1" s="1" a="1"/>
  <c r="H310" i="1" s="1"/>
  <c r="G316" i="1"/>
  <c r="H316" i="1" s="1" a="1"/>
  <c r="H316" i="1" s="1"/>
  <c r="G321" i="1"/>
  <c r="H321" i="1" s="1" a="1"/>
  <c r="H321" i="1" s="1"/>
  <c r="G326" i="1"/>
  <c r="H326" i="1" s="1" a="1"/>
  <c r="H326" i="1" s="1"/>
  <c r="G332" i="1"/>
  <c r="H332" i="1" s="1" a="1"/>
  <c r="H332" i="1" s="1"/>
  <c r="G337" i="1"/>
  <c r="H337" i="1" s="1" a="1"/>
  <c r="H337" i="1" s="1"/>
  <c r="G342" i="1"/>
  <c r="H342" i="1" s="1" a="1"/>
  <c r="H342" i="1" s="1"/>
  <c r="G346" i="1"/>
  <c r="H346" i="1" s="1" a="1"/>
  <c r="H346" i="1" s="1"/>
  <c r="G350" i="1"/>
  <c r="H350" i="1" s="1" a="1"/>
  <c r="H350" i="1" s="1"/>
  <c r="G354" i="1"/>
  <c r="H354" i="1" s="1" a="1"/>
  <c r="H354" i="1" s="1"/>
  <c r="G358" i="1"/>
  <c r="H358" i="1" s="1" a="1"/>
  <c r="H358" i="1" s="1"/>
  <c r="G362" i="1"/>
  <c r="H362" i="1" s="1" a="1"/>
  <c r="H362" i="1" s="1"/>
  <c r="G366" i="1"/>
  <c r="H366" i="1" s="1" a="1"/>
  <c r="H366" i="1" s="1"/>
  <c r="G370" i="1"/>
  <c r="H370" i="1" s="1" a="1"/>
  <c r="H370" i="1" s="1"/>
  <c r="G374" i="1"/>
  <c r="H374" i="1" s="1" a="1"/>
  <c r="H374" i="1" s="1"/>
  <c r="G378" i="1"/>
  <c r="H378" i="1" s="1" a="1"/>
  <c r="H378" i="1" s="1"/>
  <c r="G382" i="1"/>
  <c r="H382" i="1" s="1" a="1"/>
  <c r="H382" i="1" s="1"/>
  <c r="G386" i="1"/>
  <c r="H386" i="1" s="1" a="1"/>
  <c r="H386" i="1" s="1"/>
  <c r="G390" i="1"/>
  <c r="H390" i="1" s="1" a="1"/>
  <c r="H390" i="1" s="1"/>
  <c r="G394" i="1"/>
  <c r="H394" i="1" s="1" a="1"/>
  <c r="H394" i="1" s="1"/>
  <c r="G398" i="1"/>
  <c r="H398" i="1" s="1" a="1"/>
  <c r="H398" i="1" s="1"/>
  <c r="G402" i="1"/>
  <c r="H402" i="1" s="1" a="1"/>
  <c r="H402" i="1" s="1"/>
  <c r="G406" i="1"/>
  <c r="H406" i="1" s="1" a="1"/>
  <c r="H406" i="1" s="1"/>
  <c r="G410" i="1"/>
  <c r="H410" i="1" s="1" a="1"/>
  <c r="H410" i="1" s="1"/>
  <c r="G414" i="1"/>
  <c r="H414" i="1" s="1" a="1"/>
  <c r="H414" i="1" s="1"/>
  <c r="G418" i="1"/>
  <c r="H418" i="1" s="1" a="1"/>
  <c r="H418" i="1" s="1"/>
  <c r="G422" i="1"/>
  <c r="H422" i="1" s="1" a="1"/>
  <c r="H422" i="1" s="1"/>
  <c r="G426" i="1"/>
  <c r="H426" i="1" s="1" a="1"/>
  <c r="H426" i="1" s="1"/>
  <c r="G430" i="1"/>
  <c r="H430" i="1" s="1" a="1"/>
  <c r="H430" i="1" s="1"/>
  <c r="G434" i="1"/>
  <c r="H434" i="1" s="1" a="1"/>
  <c r="H434" i="1" s="1"/>
  <c r="G438" i="1"/>
  <c r="H438" i="1" s="1" a="1"/>
  <c r="H438" i="1" s="1"/>
  <c r="G442" i="1"/>
  <c r="H442" i="1" s="1" a="1"/>
  <c r="H442" i="1" s="1"/>
  <c r="G446" i="1"/>
  <c r="H446" i="1" s="1" a="1"/>
  <c r="H446" i="1" s="1"/>
  <c r="G450" i="1"/>
  <c r="H450" i="1" s="1" a="1"/>
  <c r="H450" i="1" s="1"/>
  <c r="G454" i="1"/>
  <c r="H454" i="1" s="1" a="1"/>
  <c r="H454" i="1" s="1"/>
  <c r="G458" i="1"/>
  <c r="H458" i="1" s="1" a="1"/>
  <c r="H458" i="1" s="1"/>
  <c r="G462" i="1"/>
  <c r="H462" i="1" s="1" a="1"/>
  <c r="H462" i="1" s="1"/>
  <c r="G466" i="1"/>
  <c r="H466" i="1" s="1" a="1"/>
  <c r="H466" i="1" s="1"/>
  <c r="G470" i="1"/>
  <c r="H470" i="1" s="1" a="1"/>
  <c r="H470" i="1" s="1"/>
  <c r="G474" i="1"/>
  <c r="H474" i="1" s="1" a="1"/>
  <c r="H474" i="1" s="1"/>
  <c r="G478" i="1"/>
  <c r="H478" i="1" s="1" a="1"/>
  <c r="H478" i="1" s="1"/>
  <c r="G482" i="1"/>
  <c r="H482" i="1" s="1" a="1"/>
  <c r="H482" i="1" s="1"/>
  <c r="G486" i="1"/>
  <c r="H486" i="1" s="1" a="1"/>
  <c r="H486" i="1" s="1"/>
  <c r="G490" i="1"/>
  <c r="H490" i="1" s="1" a="1"/>
  <c r="H490" i="1" s="1"/>
  <c r="G494" i="1"/>
  <c r="H494" i="1" s="1" a="1"/>
  <c r="H494" i="1" s="1"/>
  <c r="G498" i="1"/>
  <c r="H498" i="1" s="1" a="1"/>
  <c r="H498" i="1" s="1"/>
  <c r="G502" i="1"/>
  <c r="H502" i="1" s="1" a="1"/>
  <c r="H502" i="1" s="1"/>
  <c r="G506" i="1"/>
  <c r="H506" i="1" s="1" a="1"/>
  <c r="H506" i="1" s="1"/>
  <c r="G510" i="1"/>
  <c r="H510" i="1" s="1" a="1"/>
  <c r="H510" i="1" s="1"/>
  <c r="G514" i="1"/>
  <c r="H514" i="1" s="1" a="1"/>
  <c r="H514" i="1" s="1"/>
  <c r="G518" i="1"/>
  <c r="H518" i="1" s="1" a="1"/>
  <c r="H518" i="1" s="1"/>
  <c r="G522" i="1"/>
  <c r="H522" i="1" s="1" a="1"/>
  <c r="H522" i="1" s="1"/>
  <c r="G526" i="1"/>
  <c r="H526" i="1" s="1" a="1"/>
  <c r="H526" i="1" s="1"/>
  <c r="G530" i="1"/>
  <c r="H530" i="1" s="1" a="1"/>
  <c r="H530" i="1" s="1"/>
  <c r="G534" i="1"/>
  <c r="H534" i="1" s="1" a="1"/>
  <c r="H534" i="1" s="1"/>
  <c r="G538" i="1"/>
  <c r="H538" i="1" s="1" a="1"/>
  <c r="H538" i="1" s="1"/>
  <c r="G542" i="1"/>
  <c r="H542" i="1" s="1" a="1"/>
  <c r="H542" i="1" s="1"/>
  <c r="G546" i="1"/>
  <c r="H546" i="1" s="1" a="1"/>
  <c r="H546" i="1" s="1"/>
  <c r="G550" i="1"/>
  <c r="H550" i="1" s="1" a="1"/>
  <c r="H550" i="1" s="1"/>
  <c r="G13" i="1"/>
  <c r="H13" i="1" s="1" a="1"/>
  <c r="H13" i="1" s="1"/>
  <c r="G29" i="1"/>
  <c r="H29" i="1" s="1" a="1"/>
  <c r="H29" i="1" s="1"/>
  <c r="G45" i="1"/>
  <c r="H45" i="1" s="1" a="1"/>
  <c r="H45" i="1" s="1"/>
  <c r="G61" i="1"/>
  <c r="H61" i="1" s="1" a="1"/>
  <c r="H61" i="1" s="1"/>
  <c r="G77" i="1"/>
  <c r="H77" i="1" s="1" a="1"/>
  <c r="H77" i="1" s="1"/>
  <c r="G93" i="1"/>
  <c r="H93" i="1" s="1" a="1"/>
  <c r="H93" i="1" s="1"/>
  <c r="G109" i="1"/>
  <c r="H109" i="1" s="1" a="1"/>
  <c r="H109" i="1" s="1"/>
  <c r="G125" i="1"/>
  <c r="H125" i="1" s="1" a="1"/>
  <c r="H125" i="1" s="1"/>
  <c r="G141" i="1"/>
  <c r="H141" i="1" s="1" a="1"/>
  <c r="H141" i="1" s="1"/>
  <c r="G157" i="1"/>
  <c r="H157" i="1" s="1" a="1"/>
  <c r="H157" i="1" s="1"/>
  <c r="G173" i="1"/>
  <c r="H173" i="1" s="1" a="1"/>
  <c r="H173" i="1" s="1"/>
  <c r="G189" i="1"/>
  <c r="H189" i="1" s="1" a="1"/>
  <c r="H189" i="1" s="1"/>
  <c r="G204" i="1"/>
  <c r="H204" i="1" s="1" a="1"/>
  <c r="H204" i="1" s="1"/>
  <c r="G212" i="1"/>
  <c r="H212" i="1" s="1" a="1"/>
  <c r="H212" i="1" s="1"/>
  <c r="G220" i="1"/>
  <c r="H220" i="1" s="1" a="1"/>
  <c r="H220" i="1" s="1"/>
  <c r="G228" i="1"/>
  <c r="H228" i="1" s="1" a="1"/>
  <c r="H228" i="1" s="1"/>
  <c r="G236" i="1"/>
  <c r="H236" i="1" s="1" a="1"/>
  <c r="H236" i="1" s="1"/>
  <c r="G242" i="1"/>
  <c r="H242" i="1" s="1" a="1"/>
  <c r="H242" i="1" s="1"/>
  <c r="G248" i="1"/>
  <c r="H248" i="1" s="1" a="1"/>
  <c r="H248" i="1" s="1"/>
  <c r="G253" i="1"/>
  <c r="H253" i="1" s="1" a="1"/>
  <c r="H253" i="1" s="1"/>
  <c r="G258" i="1"/>
  <c r="H258" i="1" s="1" a="1"/>
  <c r="H258" i="1" s="1"/>
  <c r="G264" i="1"/>
  <c r="H264" i="1" s="1" a="1"/>
  <c r="H264" i="1" s="1"/>
  <c r="G269" i="1"/>
  <c r="H269" i="1" s="1" a="1"/>
  <c r="H269" i="1" s="1"/>
  <c r="G274" i="1"/>
  <c r="H274" i="1" s="1" a="1"/>
  <c r="H274" i="1" s="1"/>
  <c r="G280" i="1"/>
  <c r="H280" i="1" s="1" a="1"/>
  <c r="H280" i="1" s="1"/>
  <c r="G285" i="1"/>
  <c r="H285" i="1" s="1" a="1"/>
  <c r="H285" i="1" s="1"/>
  <c r="G290" i="1"/>
  <c r="H290" i="1" s="1" a="1"/>
  <c r="H290" i="1" s="1"/>
  <c r="G296" i="1"/>
  <c r="H296" i="1" s="1" a="1"/>
  <c r="H296" i="1" s="1"/>
  <c r="G301" i="1"/>
  <c r="H301" i="1" s="1" a="1"/>
  <c r="H301" i="1" s="1"/>
  <c r="G306" i="1"/>
  <c r="H306" i="1" s="1" a="1"/>
  <c r="H306" i="1" s="1"/>
  <c r="G312" i="1"/>
  <c r="H312" i="1" s="1" a="1"/>
  <c r="H312" i="1" s="1"/>
  <c r="G317" i="1"/>
  <c r="H317" i="1" s="1" a="1"/>
  <c r="H317" i="1" s="1"/>
  <c r="G322" i="1"/>
  <c r="H322" i="1" s="1" a="1"/>
  <c r="H322" i="1" s="1"/>
  <c r="G328" i="1"/>
  <c r="H328" i="1" s="1" a="1"/>
  <c r="H328" i="1" s="1"/>
  <c r="G333" i="1"/>
  <c r="H333" i="1" s="1" a="1"/>
  <c r="H333" i="1" s="1"/>
  <c r="G338" i="1"/>
  <c r="H338" i="1" s="1" a="1"/>
  <c r="H338" i="1" s="1"/>
  <c r="G343" i="1"/>
  <c r="H343" i="1" s="1" a="1"/>
  <c r="H343" i="1" s="1"/>
  <c r="G347" i="1"/>
  <c r="H347" i="1" s="1" a="1"/>
  <c r="H347" i="1" s="1"/>
  <c r="G351" i="1"/>
  <c r="H351" i="1" s="1" a="1"/>
  <c r="H351" i="1" s="1"/>
  <c r="G355" i="1"/>
  <c r="H355" i="1" s="1" a="1"/>
  <c r="H355" i="1" s="1"/>
  <c r="G359" i="1"/>
  <c r="H359" i="1" s="1" a="1"/>
  <c r="H359" i="1" s="1"/>
  <c r="G363" i="1"/>
  <c r="H363" i="1" s="1" a="1"/>
  <c r="H363" i="1" s="1"/>
  <c r="G367" i="1"/>
  <c r="H367" i="1" s="1" a="1"/>
  <c r="H367" i="1" s="1"/>
  <c r="G371" i="1"/>
  <c r="H371" i="1" s="1" a="1"/>
  <c r="H371" i="1" s="1"/>
  <c r="G375" i="1"/>
  <c r="H375" i="1" s="1" a="1"/>
  <c r="H375" i="1" s="1"/>
  <c r="G379" i="1"/>
  <c r="H379" i="1" s="1" a="1"/>
  <c r="H379" i="1" s="1"/>
  <c r="G383" i="1"/>
  <c r="H383" i="1" s="1" a="1"/>
  <c r="H383" i="1" s="1"/>
  <c r="G387" i="1"/>
  <c r="H387" i="1" s="1" a="1"/>
  <c r="H387" i="1" s="1"/>
  <c r="G391" i="1"/>
  <c r="H391" i="1" s="1" a="1"/>
  <c r="H391" i="1" s="1"/>
  <c r="G395" i="1"/>
  <c r="H395" i="1" s="1" a="1"/>
  <c r="H395" i="1" s="1"/>
  <c r="G399" i="1"/>
  <c r="H399" i="1" s="1" a="1"/>
  <c r="H399" i="1" s="1"/>
  <c r="G403" i="1"/>
  <c r="H403" i="1" s="1" a="1"/>
  <c r="H403" i="1" s="1"/>
  <c r="G407" i="1"/>
  <c r="H407" i="1" s="1" a="1"/>
  <c r="H407" i="1" s="1"/>
  <c r="G411" i="1"/>
  <c r="H411" i="1" s="1" a="1"/>
  <c r="H411" i="1" s="1"/>
  <c r="G415" i="1"/>
  <c r="H415" i="1" s="1" a="1"/>
  <c r="H415" i="1" s="1"/>
  <c r="G419" i="1"/>
  <c r="H419" i="1" s="1" a="1"/>
  <c r="H419" i="1" s="1"/>
  <c r="G423" i="1"/>
  <c r="H423" i="1" s="1" a="1"/>
  <c r="H423" i="1" s="1"/>
  <c r="G427" i="1"/>
  <c r="H427" i="1" s="1" a="1"/>
  <c r="H427" i="1" s="1"/>
  <c r="G431" i="1"/>
  <c r="H431" i="1" s="1" a="1"/>
  <c r="H431" i="1" s="1"/>
  <c r="G435" i="1"/>
  <c r="H435" i="1" s="1" a="1"/>
  <c r="H435" i="1" s="1"/>
  <c r="G439" i="1"/>
  <c r="H439" i="1" s="1" a="1"/>
  <c r="H439" i="1" s="1"/>
  <c r="G443" i="1"/>
  <c r="H443" i="1" s="1" a="1"/>
  <c r="H443" i="1" s="1"/>
  <c r="G447" i="1"/>
  <c r="H447" i="1" s="1" a="1"/>
  <c r="H447" i="1" s="1"/>
  <c r="G451" i="1"/>
  <c r="H451" i="1" s="1" a="1"/>
  <c r="H451" i="1" s="1"/>
  <c r="G455" i="1"/>
  <c r="H455" i="1" s="1" a="1"/>
  <c r="H455" i="1" s="1"/>
  <c r="G459" i="1"/>
  <c r="H459" i="1" s="1" a="1"/>
  <c r="H459" i="1" s="1"/>
  <c r="G463" i="1"/>
  <c r="H463" i="1" s="1" a="1"/>
  <c r="H463" i="1" s="1"/>
  <c r="G467" i="1"/>
  <c r="H467" i="1" s="1" a="1"/>
  <c r="H467" i="1" s="1"/>
  <c r="G471" i="1"/>
  <c r="H471" i="1" s="1" a="1"/>
  <c r="H471" i="1" s="1"/>
  <c r="G475" i="1"/>
  <c r="H475" i="1" s="1" a="1"/>
  <c r="H475" i="1" s="1"/>
  <c r="G479" i="1"/>
  <c r="H479" i="1" s="1" a="1"/>
  <c r="H479" i="1" s="1"/>
  <c r="G483" i="1"/>
  <c r="H483" i="1" s="1" a="1"/>
  <c r="H483" i="1" s="1"/>
  <c r="G487" i="1"/>
  <c r="H487" i="1" s="1" a="1"/>
  <c r="H487" i="1" s="1"/>
  <c r="G491" i="1"/>
  <c r="H491" i="1" s="1" a="1"/>
  <c r="H491" i="1" s="1"/>
  <c r="G495" i="1"/>
  <c r="H495" i="1" s="1" a="1"/>
  <c r="H495" i="1" s="1"/>
  <c r="G499" i="1"/>
  <c r="H499" i="1" s="1" a="1"/>
  <c r="H499" i="1" s="1"/>
  <c r="G503" i="1"/>
  <c r="H503" i="1" s="1" a="1"/>
  <c r="H503" i="1" s="1"/>
  <c r="G507" i="1"/>
  <c r="H507" i="1" s="1" a="1"/>
  <c r="H507" i="1" s="1"/>
  <c r="G511" i="1"/>
  <c r="H511" i="1" s="1" a="1"/>
  <c r="H511" i="1" s="1"/>
  <c r="G515" i="1"/>
  <c r="H515" i="1" s="1" a="1"/>
  <c r="H515" i="1" s="1"/>
  <c r="G519" i="1"/>
  <c r="H519" i="1" s="1" a="1"/>
  <c r="H519" i="1" s="1"/>
  <c r="G523" i="1"/>
  <c r="H523" i="1" s="1" a="1"/>
  <c r="H523" i="1" s="1"/>
  <c r="G527" i="1"/>
  <c r="H527" i="1" s="1" a="1"/>
  <c r="H527" i="1" s="1"/>
  <c r="G531" i="1"/>
  <c r="H531" i="1" s="1" a="1"/>
  <c r="H531" i="1" s="1"/>
  <c r="G535" i="1"/>
  <c r="H535" i="1" s="1" a="1"/>
  <c r="H535" i="1" s="1"/>
  <c r="G17" i="1"/>
  <c r="H17" i="1" s="1" a="1"/>
  <c r="H17" i="1" s="1"/>
  <c r="G33" i="1"/>
  <c r="H33" i="1" s="1" a="1"/>
  <c r="H33" i="1" s="1"/>
  <c r="G49" i="1"/>
  <c r="H49" i="1" s="1" a="1"/>
  <c r="H49" i="1" s="1"/>
  <c r="G65" i="1"/>
  <c r="H65" i="1" s="1" a="1"/>
  <c r="H65" i="1" s="1"/>
  <c r="G81" i="1"/>
  <c r="H81" i="1" s="1" a="1"/>
  <c r="H81" i="1" s="1"/>
  <c r="G97" i="1"/>
  <c r="H97" i="1" s="1" a="1"/>
  <c r="H97" i="1" s="1"/>
  <c r="G113" i="1"/>
  <c r="H113" i="1" s="1" a="1"/>
  <c r="H113" i="1" s="1"/>
  <c r="G129" i="1"/>
  <c r="H129" i="1" s="1" a="1"/>
  <c r="H129" i="1" s="1"/>
  <c r="G145" i="1"/>
  <c r="H145" i="1" s="1" a="1"/>
  <c r="H145" i="1" s="1"/>
  <c r="G161" i="1"/>
  <c r="H161" i="1" s="1" a="1"/>
  <c r="H161" i="1" s="1"/>
  <c r="G177" i="1"/>
  <c r="H177" i="1" s="1" a="1"/>
  <c r="H177" i="1" s="1"/>
  <c r="G193" i="1"/>
  <c r="H193" i="1" s="1" a="1"/>
  <c r="H193" i="1" s="1"/>
  <c r="G205" i="1"/>
  <c r="H205" i="1" s="1" a="1"/>
  <c r="H205" i="1" s="1"/>
  <c r="G213" i="1"/>
  <c r="H213" i="1" s="1" a="1"/>
  <c r="H213" i="1" s="1"/>
  <c r="G221" i="1"/>
  <c r="H221" i="1" s="1" a="1"/>
  <c r="H221" i="1" s="1"/>
  <c r="G229" i="1"/>
  <c r="H229" i="1" s="1" a="1"/>
  <c r="H229" i="1" s="1"/>
  <c r="G237" i="1"/>
  <c r="H237" i="1" s="1" a="1"/>
  <c r="H237" i="1" s="1"/>
  <c r="G244" i="1"/>
  <c r="H244" i="1" s="1" a="1"/>
  <c r="H244" i="1" s="1"/>
  <c r="G249" i="1"/>
  <c r="H249" i="1" s="1" a="1"/>
  <c r="H249" i="1" s="1"/>
  <c r="G254" i="1"/>
  <c r="H254" i="1" s="1" a="1"/>
  <c r="H254" i="1" s="1"/>
  <c r="G260" i="1"/>
  <c r="H260" i="1" s="1" a="1"/>
  <c r="H260" i="1" s="1"/>
  <c r="G265" i="1"/>
  <c r="H265" i="1" s="1" a="1"/>
  <c r="H265" i="1" s="1"/>
  <c r="G270" i="1"/>
  <c r="H270" i="1" s="1" a="1"/>
  <c r="H270" i="1" s="1"/>
  <c r="G276" i="1"/>
  <c r="H276" i="1" s="1" a="1"/>
  <c r="H276" i="1" s="1"/>
  <c r="G281" i="1"/>
  <c r="H281" i="1" s="1" a="1"/>
  <c r="H281" i="1" s="1"/>
  <c r="G286" i="1"/>
  <c r="H286" i="1" s="1" a="1"/>
  <c r="H286" i="1" s="1"/>
  <c r="G292" i="1"/>
  <c r="H292" i="1" s="1" a="1"/>
  <c r="H292" i="1" s="1"/>
  <c r="G297" i="1"/>
  <c r="H297" i="1" s="1" a="1"/>
  <c r="H297" i="1" s="1"/>
  <c r="G302" i="1"/>
  <c r="H302" i="1" s="1" a="1"/>
  <c r="H302" i="1" s="1"/>
  <c r="G308" i="1"/>
  <c r="H308" i="1" s="1" a="1"/>
  <c r="H308" i="1" s="1"/>
  <c r="G313" i="1"/>
  <c r="H313" i="1" s="1" a="1"/>
  <c r="H313" i="1" s="1"/>
  <c r="G318" i="1"/>
  <c r="H318" i="1" s="1" a="1"/>
  <c r="H318" i="1" s="1"/>
  <c r="G324" i="1"/>
  <c r="H324" i="1" s="1" a="1"/>
  <c r="H324" i="1" s="1"/>
  <c r="G329" i="1"/>
  <c r="H329" i="1" s="1" a="1"/>
  <c r="H329" i="1" s="1"/>
  <c r="G334" i="1"/>
  <c r="H334" i="1" s="1" a="1"/>
  <c r="H334" i="1" s="1"/>
  <c r="G340" i="1"/>
  <c r="H340" i="1" s="1" a="1"/>
  <c r="H340" i="1" s="1"/>
  <c r="G344" i="1"/>
  <c r="H344" i="1" s="1" a="1"/>
  <c r="H344" i="1" s="1"/>
  <c r="G348" i="1"/>
  <c r="H348" i="1" s="1" a="1"/>
  <c r="H348" i="1" s="1"/>
  <c r="G352" i="1"/>
  <c r="H352" i="1" s="1" a="1"/>
  <c r="H352" i="1" s="1"/>
  <c r="G356" i="1"/>
  <c r="H356" i="1" s="1" a="1"/>
  <c r="H356" i="1" s="1"/>
  <c r="G360" i="1"/>
  <c r="H360" i="1" s="1" a="1"/>
  <c r="H360" i="1" s="1"/>
  <c r="G364" i="1"/>
  <c r="H364" i="1" s="1" a="1"/>
  <c r="H364" i="1" s="1"/>
  <c r="G368" i="1"/>
  <c r="H368" i="1" s="1" a="1"/>
  <c r="H368" i="1" s="1"/>
  <c r="G372" i="1"/>
  <c r="H372" i="1" s="1" a="1"/>
  <c r="H372" i="1" s="1"/>
  <c r="G376" i="1"/>
  <c r="H376" i="1" s="1" a="1"/>
  <c r="H376" i="1" s="1"/>
  <c r="G380" i="1"/>
  <c r="H380" i="1" s="1" a="1"/>
  <c r="H380" i="1" s="1"/>
  <c r="G384" i="1"/>
  <c r="H384" i="1" s="1" a="1"/>
  <c r="H384" i="1" s="1"/>
  <c r="G388" i="1"/>
  <c r="H388" i="1" s="1" a="1"/>
  <c r="H388" i="1" s="1"/>
  <c r="G392" i="1"/>
  <c r="H392" i="1" s="1" a="1"/>
  <c r="H392" i="1" s="1"/>
  <c r="G396" i="1"/>
  <c r="H396" i="1" s="1" a="1"/>
  <c r="H396" i="1" s="1"/>
  <c r="G400" i="1"/>
  <c r="H400" i="1" s="1" a="1"/>
  <c r="H400" i="1" s="1"/>
  <c r="G404" i="1"/>
  <c r="H404" i="1" s="1" a="1"/>
  <c r="H404" i="1" s="1"/>
  <c r="G408" i="1"/>
  <c r="H408" i="1" s="1" a="1"/>
  <c r="H408" i="1" s="1"/>
  <c r="G412" i="1"/>
  <c r="H412" i="1" s="1" a="1"/>
  <c r="H412" i="1" s="1"/>
  <c r="G416" i="1"/>
  <c r="H416" i="1" s="1" a="1"/>
  <c r="H416" i="1" s="1"/>
  <c r="G420" i="1"/>
  <c r="H420" i="1" s="1" a="1"/>
  <c r="H420" i="1" s="1"/>
  <c r="G424" i="1"/>
  <c r="H424" i="1" s="1" a="1"/>
  <c r="H424" i="1" s="1"/>
  <c r="G428" i="1"/>
  <c r="H428" i="1" s="1" a="1"/>
  <c r="H428" i="1" s="1"/>
  <c r="G432" i="1"/>
  <c r="H432" i="1" s="1" a="1"/>
  <c r="H432" i="1" s="1"/>
  <c r="G436" i="1"/>
  <c r="H436" i="1" s="1" a="1"/>
  <c r="H436" i="1" s="1"/>
  <c r="G440" i="1"/>
  <c r="H440" i="1" s="1" a="1"/>
  <c r="H440" i="1" s="1"/>
  <c r="G444" i="1"/>
  <c r="H444" i="1" s="1" a="1"/>
  <c r="H444" i="1" s="1"/>
  <c r="G448" i="1"/>
  <c r="H448" i="1" s="1" a="1"/>
  <c r="H448" i="1" s="1"/>
  <c r="G452" i="1"/>
  <c r="H452" i="1" s="1" a="1"/>
  <c r="H452" i="1" s="1"/>
  <c r="G456" i="1"/>
  <c r="H456" i="1" s="1" a="1"/>
  <c r="H456" i="1" s="1"/>
  <c r="G460" i="1"/>
  <c r="H460" i="1" s="1" a="1"/>
  <c r="H460" i="1" s="1"/>
  <c r="G464" i="1"/>
  <c r="H464" i="1" s="1" a="1"/>
  <c r="H464" i="1" s="1"/>
  <c r="G468" i="1"/>
  <c r="H468" i="1" s="1" a="1"/>
  <c r="H468" i="1" s="1"/>
  <c r="G472" i="1"/>
  <c r="H472" i="1" s="1" a="1"/>
  <c r="H472" i="1" s="1"/>
  <c r="G476" i="1"/>
  <c r="H476" i="1" s="1" a="1"/>
  <c r="H476" i="1" s="1"/>
  <c r="G480" i="1"/>
  <c r="H480" i="1" s="1" a="1"/>
  <c r="H480" i="1" s="1"/>
  <c r="G484" i="1"/>
  <c r="H484" i="1" s="1" a="1"/>
  <c r="H484" i="1" s="1"/>
  <c r="G488" i="1"/>
  <c r="H488" i="1" s="1" a="1"/>
  <c r="H488" i="1" s="1"/>
  <c r="G492" i="1"/>
  <c r="H492" i="1" s="1" a="1"/>
  <c r="H492" i="1" s="1"/>
  <c r="G496" i="1"/>
  <c r="H496" i="1" s="1" a="1"/>
  <c r="H496" i="1" s="1"/>
  <c r="G500" i="1"/>
  <c r="H500" i="1" s="1" a="1"/>
  <c r="H500" i="1" s="1"/>
  <c r="G504" i="1"/>
  <c r="H504" i="1" s="1" a="1"/>
  <c r="H504" i="1" s="1"/>
  <c r="G508" i="1"/>
  <c r="H508" i="1" s="1" a="1"/>
  <c r="H508" i="1" s="1"/>
  <c r="G512" i="1"/>
  <c r="H512" i="1" s="1" a="1"/>
  <c r="H512" i="1" s="1"/>
  <c r="G516" i="1"/>
  <c r="H516" i="1" s="1" a="1"/>
  <c r="H516" i="1" s="1"/>
  <c r="G520" i="1"/>
  <c r="H520" i="1" s="1" a="1"/>
  <c r="H520" i="1" s="1"/>
  <c r="G524" i="1"/>
  <c r="H524" i="1" s="1" a="1"/>
  <c r="H524" i="1" s="1"/>
  <c r="G528" i="1"/>
  <c r="H528" i="1" s="1" a="1"/>
  <c r="H528" i="1" s="1"/>
  <c r="G532" i="1"/>
  <c r="H532" i="1" s="1" a="1"/>
  <c r="H532" i="1" s="1"/>
  <c r="G536" i="1"/>
  <c r="H536" i="1" s="1" a="1"/>
  <c r="H536" i="1" s="1"/>
  <c r="G21" i="1"/>
  <c r="H21" i="1" s="1" a="1"/>
  <c r="H21" i="1" s="1"/>
  <c r="G85" i="1"/>
  <c r="H85" i="1" s="1" a="1"/>
  <c r="H85" i="1" s="1"/>
  <c r="G149" i="1"/>
  <c r="H149" i="1" s="1" a="1"/>
  <c r="H149" i="1" s="1"/>
  <c r="G208" i="1"/>
  <c r="H208" i="1" s="1" a="1"/>
  <c r="H208" i="1" s="1"/>
  <c r="G240" i="1"/>
  <c r="H240" i="1" s="1" a="1"/>
  <c r="H240" i="1" s="1"/>
  <c r="G261" i="1"/>
  <c r="H261" i="1" s="1" a="1"/>
  <c r="H261" i="1" s="1"/>
  <c r="G282" i="1"/>
  <c r="H282" i="1" s="1" a="1"/>
  <c r="H282" i="1" s="1"/>
  <c r="G304" i="1"/>
  <c r="H304" i="1" s="1" a="1"/>
  <c r="H304" i="1" s="1"/>
  <c r="G325" i="1"/>
  <c r="H325" i="1" s="1" a="1"/>
  <c r="H325" i="1" s="1"/>
  <c r="G345" i="1"/>
  <c r="H345" i="1" s="1" a="1"/>
  <c r="H345" i="1" s="1"/>
  <c r="G361" i="1"/>
  <c r="H361" i="1" s="1" a="1"/>
  <c r="H361" i="1" s="1"/>
  <c r="G377" i="1"/>
  <c r="H377" i="1" s="1" a="1"/>
  <c r="H377" i="1" s="1"/>
  <c r="G393" i="1"/>
  <c r="H393" i="1" s="1" a="1"/>
  <c r="H393" i="1" s="1"/>
  <c r="G409" i="1"/>
  <c r="H409" i="1" s="1" a="1"/>
  <c r="H409" i="1" s="1"/>
  <c r="G425" i="1"/>
  <c r="H425" i="1" s="1" a="1"/>
  <c r="H425" i="1" s="1"/>
  <c r="G441" i="1"/>
  <c r="H441" i="1" s="1" a="1"/>
  <c r="H441" i="1" s="1"/>
  <c r="G457" i="1"/>
  <c r="H457" i="1" s="1" a="1"/>
  <c r="H457" i="1" s="1"/>
  <c r="G473" i="1"/>
  <c r="H473" i="1" s="1" a="1"/>
  <c r="H473" i="1" s="1"/>
  <c r="G489" i="1"/>
  <c r="H489" i="1" s="1" a="1"/>
  <c r="H489" i="1" s="1"/>
  <c r="G505" i="1"/>
  <c r="H505" i="1" s="1" a="1"/>
  <c r="H505" i="1" s="1"/>
  <c r="G521" i="1"/>
  <c r="H521" i="1" s="1" a="1"/>
  <c r="H521" i="1" s="1"/>
  <c r="G537" i="1"/>
  <c r="H537" i="1" s="1" a="1"/>
  <c r="H537" i="1" s="1"/>
  <c r="G543" i="1"/>
  <c r="H543" i="1" s="1" a="1"/>
  <c r="H543" i="1" s="1"/>
  <c r="G548" i="1"/>
  <c r="H548" i="1" s="1" a="1"/>
  <c r="H548" i="1" s="1"/>
  <c r="G553" i="1"/>
  <c r="H553" i="1" s="1" a="1"/>
  <c r="H553" i="1" s="1"/>
  <c r="G557" i="1"/>
  <c r="H557" i="1" s="1" a="1"/>
  <c r="H557" i="1" s="1"/>
  <c r="G561" i="1"/>
  <c r="H561" i="1" s="1" a="1"/>
  <c r="H561" i="1" s="1"/>
  <c r="G565" i="1"/>
  <c r="H565" i="1" s="1" a="1"/>
  <c r="H565" i="1" s="1"/>
  <c r="G569" i="1"/>
  <c r="H569" i="1" s="1" a="1"/>
  <c r="H569" i="1" s="1"/>
  <c r="G573" i="1"/>
  <c r="H573" i="1" s="1" a="1"/>
  <c r="H573" i="1" s="1"/>
  <c r="G577" i="1"/>
  <c r="H577" i="1" s="1" a="1"/>
  <c r="H577" i="1" s="1"/>
  <c r="G581" i="1"/>
  <c r="H581" i="1" s="1" a="1"/>
  <c r="H581" i="1" s="1"/>
  <c r="G585" i="1"/>
  <c r="H585" i="1" s="1" a="1"/>
  <c r="H585" i="1" s="1"/>
  <c r="G589" i="1"/>
  <c r="H589" i="1" s="1" a="1"/>
  <c r="H589" i="1" s="1"/>
  <c r="G593" i="1"/>
  <c r="H593" i="1" s="1" a="1"/>
  <c r="H593" i="1" s="1"/>
  <c r="G597" i="1"/>
  <c r="H597" i="1" s="1" a="1"/>
  <c r="H597" i="1" s="1"/>
  <c r="G601" i="1"/>
  <c r="H601" i="1" s="1" a="1"/>
  <c r="H601" i="1" s="1"/>
  <c r="G605" i="1"/>
  <c r="H605" i="1" s="1" a="1"/>
  <c r="H605" i="1" s="1"/>
  <c r="G609" i="1"/>
  <c r="H609" i="1" s="1" a="1"/>
  <c r="H609" i="1" s="1"/>
  <c r="G613" i="1"/>
  <c r="H613" i="1" s="1" a="1"/>
  <c r="H613" i="1" s="1"/>
  <c r="G617" i="1"/>
  <c r="H617" i="1" s="1" a="1"/>
  <c r="H617" i="1" s="1"/>
  <c r="G621" i="1"/>
  <c r="H621" i="1" s="1" a="1"/>
  <c r="H621" i="1" s="1"/>
  <c r="G625" i="1"/>
  <c r="H625" i="1" s="1" a="1"/>
  <c r="H625" i="1" s="1"/>
  <c r="G629" i="1"/>
  <c r="H629" i="1" s="1" a="1"/>
  <c r="H629" i="1" s="1"/>
  <c r="G633" i="1"/>
  <c r="H633" i="1" s="1" a="1"/>
  <c r="H633" i="1" s="1"/>
  <c r="G637" i="1"/>
  <c r="H637" i="1" s="1" a="1"/>
  <c r="H637" i="1" s="1"/>
  <c r="G641" i="1"/>
  <c r="H641" i="1" s="1" a="1"/>
  <c r="H641" i="1" s="1"/>
  <c r="G645" i="1"/>
  <c r="H645" i="1" s="1" a="1"/>
  <c r="H645" i="1" s="1"/>
  <c r="G649" i="1"/>
  <c r="H649" i="1" s="1" a="1"/>
  <c r="H649" i="1" s="1"/>
  <c r="G653" i="1"/>
  <c r="H653" i="1" s="1" a="1"/>
  <c r="H653" i="1" s="1"/>
  <c r="G657" i="1"/>
  <c r="H657" i="1" s="1" a="1"/>
  <c r="H657" i="1" s="1"/>
  <c r="G661" i="1"/>
  <c r="H661" i="1" s="1" a="1"/>
  <c r="H661" i="1" s="1"/>
  <c r="G665" i="1"/>
  <c r="H665" i="1" s="1" a="1"/>
  <c r="H665" i="1" s="1"/>
  <c r="G669" i="1"/>
  <c r="H669" i="1" s="1" a="1"/>
  <c r="H669" i="1" s="1"/>
  <c r="G673" i="1"/>
  <c r="H673" i="1" s="1" a="1"/>
  <c r="H673" i="1" s="1"/>
  <c r="G677" i="1"/>
  <c r="H677" i="1" s="1" a="1"/>
  <c r="H677" i="1" s="1"/>
  <c r="G681" i="1"/>
  <c r="H681" i="1" s="1" a="1"/>
  <c r="H681" i="1" s="1"/>
  <c r="G685" i="1"/>
  <c r="H685" i="1" s="1" a="1"/>
  <c r="H685" i="1" s="1"/>
  <c r="G689" i="1"/>
  <c r="H689" i="1" s="1" a="1"/>
  <c r="H689" i="1" s="1"/>
  <c r="G693" i="1"/>
  <c r="H693" i="1" s="1" a="1"/>
  <c r="H693" i="1" s="1"/>
  <c r="G697" i="1"/>
  <c r="H697" i="1" s="1" a="1"/>
  <c r="H697" i="1" s="1"/>
  <c r="G701" i="1"/>
  <c r="H701" i="1" s="1" a="1"/>
  <c r="H701" i="1" s="1"/>
  <c r="G705" i="1"/>
  <c r="H705" i="1" s="1" a="1"/>
  <c r="H705" i="1" s="1"/>
  <c r="G709" i="1"/>
  <c r="H709" i="1" s="1" a="1"/>
  <c r="H709" i="1" s="1"/>
  <c r="G713" i="1"/>
  <c r="H713" i="1" s="1" a="1"/>
  <c r="H713" i="1" s="1"/>
  <c r="G717" i="1"/>
  <c r="H717" i="1" s="1" a="1"/>
  <c r="H717" i="1" s="1"/>
  <c r="G721" i="1"/>
  <c r="H721" i="1" s="1" a="1"/>
  <c r="H721" i="1" s="1"/>
  <c r="G725" i="1"/>
  <c r="H725" i="1" s="1" a="1"/>
  <c r="H725" i="1" s="1"/>
  <c r="G729" i="1"/>
  <c r="H729" i="1" s="1" a="1"/>
  <c r="H729" i="1" s="1"/>
  <c r="G733" i="1"/>
  <c r="H733" i="1" s="1" a="1"/>
  <c r="H733" i="1" s="1"/>
  <c r="G737" i="1"/>
  <c r="H737" i="1" s="1" a="1"/>
  <c r="H737" i="1" s="1"/>
  <c r="G741" i="1"/>
  <c r="H741" i="1" s="1" a="1"/>
  <c r="H741" i="1" s="1"/>
  <c r="G745" i="1"/>
  <c r="H745" i="1" s="1" a="1"/>
  <c r="H745" i="1" s="1"/>
  <c r="G749" i="1"/>
  <c r="H749" i="1" s="1" a="1"/>
  <c r="H749" i="1" s="1"/>
  <c r="G753" i="1"/>
  <c r="H753" i="1" s="1" a="1"/>
  <c r="H753" i="1" s="1"/>
  <c r="G757" i="1"/>
  <c r="H757" i="1" s="1" a="1"/>
  <c r="H757" i="1" s="1"/>
  <c r="G761" i="1"/>
  <c r="H761" i="1" s="1" a="1"/>
  <c r="H761" i="1" s="1"/>
  <c r="G765" i="1"/>
  <c r="H765" i="1" s="1" a="1"/>
  <c r="H765" i="1" s="1"/>
  <c r="G769" i="1"/>
  <c r="H769" i="1" s="1" a="1"/>
  <c r="H769" i="1" s="1"/>
  <c r="G773" i="1"/>
  <c r="H773" i="1" s="1" a="1"/>
  <c r="H773" i="1" s="1"/>
  <c r="G777" i="1"/>
  <c r="H777" i="1" s="1" a="1"/>
  <c r="H777" i="1" s="1"/>
  <c r="G781" i="1"/>
  <c r="H781" i="1" s="1" a="1"/>
  <c r="H781" i="1" s="1"/>
  <c r="G785" i="1"/>
  <c r="H785" i="1" s="1" a="1"/>
  <c r="H785" i="1" s="1"/>
  <c r="G789" i="1"/>
  <c r="H789" i="1" s="1" a="1"/>
  <c r="H789" i="1" s="1"/>
  <c r="G793" i="1"/>
  <c r="H793" i="1" s="1" a="1"/>
  <c r="H793" i="1" s="1"/>
  <c r="G797" i="1"/>
  <c r="H797" i="1" s="1" a="1"/>
  <c r="H797" i="1" s="1"/>
  <c r="G801" i="1"/>
  <c r="H801" i="1" s="1" a="1"/>
  <c r="H801" i="1" s="1"/>
  <c r="G805" i="1"/>
  <c r="H805" i="1" s="1" a="1"/>
  <c r="H805" i="1" s="1"/>
  <c r="G809" i="1"/>
  <c r="H809" i="1" s="1" a="1"/>
  <c r="H809" i="1" s="1"/>
  <c r="G813" i="1"/>
  <c r="H813" i="1" s="1" a="1"/>
  <c r="H813" i="1" s="1"/>
  <c r="G817" i="1"/>
  <c r="H817" i="1" s="1" a="1"/>
  <c r="H817" i="1" s="1"/>
  <c r="G821" i="1"/>
  <c r="H821" i="1" s="1" a="1"/>
  <c r="H821" i="1" s="1"/>
  <c r="G825" i="1"/>
  <c r="H825" i="1" s="1" a="1"/>
  <c r="H825" i="1" s="1"/>
  <c r="G829" i="1"/>
  <c r="H829" i="1" s="1" a="1"/>
  <c r="H829" i="1" s="1"/>
  <c r="G833" i="1"/>
  <c r="H833" i="1" s="1" a="1"/>
  <c r="H833" i="1" s="1"/>
  <c r="G837" i="1"/>
  <c r="H837" i="1" s="1" a="1"/>
  <c r="H837" i="1" s="1"/>
  <c r="G841" i="1"/>
  <c r="H841" i="1" s="1" a="1"/>
  <c r="H841" i="1" s="1"/>
  <c r="G845" i="1"/>
  <c r="H845" i="1" s="1" a="1"/>
  <c r="H845" i="1" s="1"/>
  <c r="G849" i="1"/>
  <c r="H849" i="1" s="1" a="1"/>
  <c r="H849" i="1" s="1"/>
  <c r="G853" i="1"/>
  <c r="H853" i="1" s="1" a="1"/>
  <c r="H853" i="1" s="1"/>
  <c r="G857" i="1"/>
  <c r="H857" i="1" s="1" a="1"/>
  <c r="H857" i="1" s="1"/>
  <c r="G861" i="1"/>
  <c r="H861" i="1" s="1" a="1"/>
  <c r="H861" i="1" s="1"/>
  <c r="G865" i="1"/>
  <c r="H865" i="1" s="1" a="1"/>
  <c r="H865" i="1" s="1"/>
  <c r="G869" i="1"/>
  <c r="H869" i="1" s="1" a="1"/>
  <c r="H869" i="1" s="1"/>
  <c r="G873" i="1"/>
  <c r="H873" i="1" s="1" a="1"/>
  <c r="H873" i="1" s="1"/>
  <c r="G877" i="1"/>
  <c r="H877" i="1" s="1" a="1"/>
  <c r="H877" i="1" s="1"/>
  <c r="G881" i="1"/>
  <c r="H881" i="1" s="1" a="1"/>
  <c r="H881" i="1" s="1"/>
  <c r="G885" i="1"/>
  <c r="H885" i="1" s="1" a="1"/>
  <c r="H885" i="1" s="1"/>
  <c r="G889" i="1"/>
  <c r="H889" i="1" s="1" a="1"/>
  <c r="H889" i="1" s="1"/>
  <c r="G893" i="1"/>
  <c r="H893" i="1" s="1" a="1"/>
  <c r="H893" i="1" s="1"/>
  <c r="G897" i="1"/>
  <c r="H897" i="1" s="1" a="1"/>
  <c r="H897" i="1" s="1"/>
  <c r="G901" i="1"/>
  <c r="H901" i="1" s="1" a="1"/>
  <c r="H901" i="1" s="1"/>
  <c r="G905" i="1"/>
  <c r="H905" i="1" s="1" a="1"/>
  <c r="H905" i="1" s="1"/>
  <c r="G909" i="1"/>
  <c r="H909" i="1" s="1" a="1"/>
  <c r="H909" i="1" s="1"/>
  <c r="G913" i="1"/>
  <c r="H913" i="1" s="1" a="1"/>
  <c r="H913" i="1" s="1"/>
  <c r="G917" i="1"/>
  <c r="H917" i="1" s="1" a="1"/>
  <c r="H917" i="1" s="1"/>
  <c r="G921" i="1"/>
  <c r="H921" i="1" s="1" a="1"/>
  <c r="H921" i="1" s="1"/>
  <c r="G925" i="1"/>
  <c r="H925" i="1" s="1" a="1"/>
  <c r="H925" i="1" s="1"/>
  <c r="G929" i="1"/>
  <c r="H929" i="1" s="1" a="1"/>
  <c r="H929" i="1" s="1"/>
  <c r="G933" i="1"/>
  <c r="H933" i="1" s="1" a="1"/>
  <c r="H933" i="1" s="1"/>
  <c r="G937" i="1"/>
  <c r="H937" i="1" s="1" a="1"/>
  <c r="H937" i="1" s="1"/>
  <c r="G941" i="1"/>
  <c r="H941" i="1" s="1" a="1"/>
  <c r="H941" i="1" s="1"/>
  <c r="G945" i="1"/>
  <c r="H945" i="1" s="1" a="1"/>
  <c r="H945" i="1" s="1"/>
  <c r="G949" i="1"/>
  <c r="H949" i="1" s="1" a="1"/>
  <c r="H949" i="1" s="1"/>
  <c r="G953" i="1"/>
  <c r="H953" i="1" s="1" a="1"/>
  <c r="H953" i="1" s="1"/>
  <c r="G957" i="1"/>
  <c r="H957" i="1" s="1" a="1"/>
  <c r="H957" i="1" s="1"/>
  <c r="G961" i="1"/>
  <c r="H961" i="1" s="1" a="1"/>
  <c r="H961" i="1" s="1"/>
  <c r="G965" i="1"/>
  <c r="H965" i="1" s="1" a="1"/>
  <c r="H965" i="1" s="1"/>
  <c r="G969" i="1"/>
  <c r="H969" i="1" s="1" a="1"/>
  <c r="H969" i="1" s="1"/>
  <c r="G973" i="1"/>
  <c r="H973" i="1" s="1" a="1"/>
  <c r="H973" i="1" s="1"/>
  <c r="G977" i="1"/>
  <c r="H977" i="1" s="1" a="1"/>
  <c r="H977" i="1" s="1"/>
  <c r="G981" i="1"/>
  <c r="H981" i="1" s="1" a="1"/>
  <c r="H981" i="1" s="1"/>
  <c r="G985" i="1"/>
  <c r="H985" i="1" s="1" a="1"/>
  <c r="H985" i="1" s="1"/>
  <c r="G989" i="1"/>
  <c r="H989" i="1" s="1" a="1"/>
  <c r="H989" i="1" s="1"/>
  <c r="G993" i="1"/>
  <c r="H993" i="1" s="1" a="1"/>
  <c r="H993" i="1" s="1"/>
  <c r="G997" i="1"/>
  <c r="H997" i="1" s="1" a="1"/>
  <c r="H997" i="1" s="1"/>
  <c r="G1001" i="1"/>
  <c r="H1001" i="1" s="1" a="1"/>
  <c r="H1001" i="1" s="1"/>
  <c r="G1005" i="1"/>
  <c r="H1005" i="1" s="1" a="1"/>
  <c r="H1005" i="1" s="1"/>
  <c r="G1009" i="1"/>
  <c r="H1009" i="1" s="1" a="1"/>
  <c r="H1009" i="1" s="1"/>
  <c r="G1013" i="1"/>
  <c r="H1013" i="1" s="1" a="1"/>
  <c r="H1013" i="1" s="1"/>
  <c r="G1017" i="1"/>
  <c r="H1017" i="1" s="1" a="1"/>
  <c r="H1017" i="1" s="1"/>
  <c r="G1021" i="1"/>
  <c r="H1021" i="1" s="1" a="1"/>
  <c r="H1021" i="1" s="1"/>
  <c r="G1025" i="1"/>
  <c r="H1025" i="1" s="1" a="1"/>
  <c r="H1025" i="1" s="1"/>
  <c r="G1029" i="1"/>
  <c r="H1029" i="1" s="1" a="1"/>
  <c r="H1029" i="1" s="1"/>
  <c r="G1033" i="1"/>
  <c r="H1033" i="1" s="1" a="1"/>
  <c r="H1033" i="1" s="1"/>
  <c r="G1037" i="1"/>
  <c r="H1037" i="1" s="1" a="1"/>
  <c r="H1037" i="1" s="1"/>
  <c r="G1041" i="1"/>
  <c r="H1041" i="1" s="1" a="1"/>
  <c r="H1041" i="1" s="1"/>
  <c r="G1045" i="1"/>
  <c r="H1045" i="1" s="1" a="1"/>
  <c r="H1045" i="1" s="1"/>
  <c r="G1049" i="1"/>
  <c r="H1049" i="1" s="1" a="1"/>
  <c r="H1049" i="1" s="1"/>
  <c r="G1053" i="1"/>
  <c r="H1053" i="1" s="1" a="1"/>
  <c r="H1053" i="1" s="1"/>
  <c r="G1057" i="1"/>
  <c r="H1057" i="1" s="1" a="1"/>
  <c r="H1057" i="1" s="1"/>
  <c r="G1061" i="1"/>
  <c r="H1061" i="1" s="1" a="1"/>
  <c r="H1061" i="1" s="1"/>
  <c r="G1065" i="1"/>
  <c r="H1065" i="1" s="1" a="1"/>
  <c r="H1065" i="1" s="1"/>
  <c r="G1069" i="1"/>
  <c r="H1069" i="1" s="1" a="1"/>
  <c r="H1069" i="1" s="1"/>
  <c r="G1073" i="1"/>
  <c r="H1073" i="1" s="1" a="1"/>
  <c r="H1073" i="1" s="1"/>
  <c r="G1077" i="1"/>
  <c r="H1077" i="1" s="1" a="1"/>
  <c r="H1077" i="1" s="1"/>
  <c r="G1081" i="1"/>
  <c r="H1081" i="1" s="1" a="1"/>
  <c r="H1081" i="1" s="1"/>
  <c r="G1085" i="1"/>
  <c r="H1085" i="1" s="1" a="1"/>
  <c r="H1085" i="1" s="1"/>
  <c r="G1089" i="1"/>
  <c r="H1089" i="1" s="1" a="1"/>
  <c r="H1089" i="1" s="1"/>
  <c r="G1093" i="1"/>
  <c r="H1093" i="1" s="1" a="1"/>
  <c r="H1093" i="1" s="1"/>
  <c r="G1097" i="1"/>
  <c r="H1097" i="1" s="1" a="1"/>
  <c r="H1097" i="1" s="1"/>
  <c r="G1101" i="1"/>
  <c r="H1101" i="1" s="1" a="1"/>
  <c r="H1101" i="1" s="1"/>
  <c r="G1105" i="1"/>
  <c r="H1105" i="1" s="1" a="1"/>
  <c r="H1105" i="1" s="1"/>
  <c r="G1109" i="1"/>
  <c r="H1109" i="1" s="1" a="1"/>
  <c r="H1109" i="1" s="1"/>
  <c r="G1113" i="1"/>
  <c r="H1113" i="1" s="1" a="1"/>
  <c r="H1113" i="1" s="1"/>
  <c r="G1117" i="1"/>
  <c r="H1117" i="1" s="1" a="1"/>
  <c r="H1117" i="1" s="1"/>
  <c r="G1121" i="1"/>
  <c r="H1121" i="1" s="1" a="1"/>
  <c r="H1121" i="1" s="1"/>
  <c r="G1125" i="1"/>
  <c r="H1125" i="1" s="1" a="1"/>
  <c r="H1125" i="1" s="1"/>
  <c r="G1129" i="1"/>
  <c r="H1129" i="1" s="1" a="1"/>
  <c r="H1129" i="1" s="1"/>
  <c r="G1133" i="1"/>
  <c r="H1133" i="1" s="1" a="1"/>
  <c r="H1133" i="1" s="1"/>
  <c r="G37" i="1"/>
  <c r="H37" i="1" s="1" a="1"/>
  <c r="H37" i="1" s="1"/>
  <c r="G101" i="1"/>
  <c r="H101" i="1" s="1" a="1"/>
  <c r="H101" i="1" s="1"/>
  <c r="G165" i="1"/>
  <c r="H165" i="1" s="1" a="1"/>
  <c r="H165" i="1" s="1"/>
  <c r="G216" i="1"/>
  <c r="H216" i="1" s="1" a="1"/>
  <c r="H216" i="1" s="1"/>
  <c r="G245" i="1"/>
  <c r="H245" i="1" s="1" a="1"/>
  <c r="H245" i="1" s="1"/>
  <c r="G266" i="1"/>
  <c r="H266" i="1" s="1" a="1"/>
  <c r="H266" i="1" s="1"/>
  <c r="G288" i="1"/>
  <c r="H288" i="1" s="1" a="1"/>
  <c r="H288" i="1" s="1"/>
  <c r="G309" i="1"/>
  <c r="H309" i="1" s="1" a="1"/>
  <c r="H309" i="1" s="1"/>
  <c r="G330" i="1"/>
  <c r="H330" i="1" s="1" a="1"/>
  <c r="H330" i="1" s="1"/>
  <c r="G349" i="1"/>
  <c r="H349" i="1" s="1" a="1"/>
  <c r="H349" i="1" s="1"/>
  <c r="G365" i="1"/>
  <c r="H365" i="1" s="1" a="1"/>
  <c r="H365" i="1" s="1"/>
  <c r="G381" i="1"/>
  <c r="H381" i="1" s="1" a="1"/>
  <c r="H381" i="1" s="1"/>
  <c r="G397" i="1"/>
  <c r="H397" i="1" s="1" a="1"/>
  <c r="H397" i="1" s="1"/>
  <c r="G413" i="1"/>
  <c r="H413" i="1" s="1" a="1"/>
  <c r="H413" i="1" s="1"/>
  <c r="G429" i="1"/>
  <c r="H429" i="1" s="1" a="1"/>
  <c r="H429" i="1" s="1"/>
  <c r="G445" i="1"/>
  <c r="H445" i="1" s="1" a="1"/>
  <c r="H445" i="1" s="1"/>
  <c r="G461" i="1"/>
  <c r="H461" i="1" s="1" a="1"/>
  <c r="H461" i="1" s="1"/>
  <c r="G477" i="1"/>
  <c r="H477" i="1" s="1" a="1"/>
  <c r="H477" i="1" s="1"/>
  <c r="G493" i="1"/>
  <c r="H493" i="1" s="1" a="1"/>
  <c r="H493" i="1" s="1"/>
  <c r="G509" i="1"/>
  <c r="H509" i="1" s="1" a="1"/>
  <c r="H509" i="1" s="1"/>
  <c r="G525" i="1"/>
  <c r="H525" i="1" s="1" a="1"/>
  <c r="H525" i="1" s="1"/>
  <c r="G539" i="1"/>
  <c r="H539" i="1" s="1" a="1"/>
  <c r="H539" i="1" s="1"/>
  <c r="G544" i="1"/>
  <c r="H544" i="1" s="1" a="1"/>
  <c r="H544" i="1" s="1"/>
  <c r="G549" i="1"/>
  <c r="H549" i="1" s="1" a="1"/>
  <c r="H549" i="1" s="1"/>
  <c r="G554" i="1"/>
  <c r="H554" i="1" s="1" a="1"/>
  <c r="H554" i="1" s="1"/>
  <c r="G558" i="1"/>
  <c r="H558" i="1" s="1" a="1"/>
  <c r="H558" i="1" s="1"/>
  <c r="G562" i="1"/>
  <c r="H562" i="1" s="1" a="1"/>
  <c r="H562" i="1" s="1"/>
  <c r="G566" i="1"/>
  <c r="H566" i="1" s="1" a="1"/>
  <c r="H566" i="1" s="1"/>
  <c r="G570" i="1"/>
  <c r="H570" i="1" s="1" a="1"/>
  <c r="H570" i="1" s="1"/>
  <c r="G574" i="1"/>
  <c r="H574" i="1" s="1" a="1"/>
  <c r="H574" i="1" s="1"/>
  <c r="G578" i="1"/>
  <c r="H578" i="1" s="1" a="1"/>
  <c r="H578" i="1" s="1"/>
  <c r="G582" i="1"/>
  <c r="H582" i="1" s="1" a="1"/>
  <c r="H582" i="1" s="1"/>
  <c r="G586" i="1"/>
  <c r="H586" i="1" s="1" a="1"/>
  <c r="H586" i="1" s="1"/>
  <c r="G590" i="1"/>
  <c r="H590" i="1" s="1" a="1"/>
  <c r="H590" i="1" s="1"/>
  <c r="G594" i="1"/>
  <c r="H594" i="1" s="1" a="1"/>
  <c r="H594" i="1" s="1"/>
  <c r="G598" i="1"/>
  <c r="H598" i="1" s="1" a="1"/>
  <c r="H598" i="1" s="1"/>
  <c r="G602" i="1"/>
  <c r="H602" i="1" s="1" a="1"/>
  <c r="H602" i="1" s="1"/>
  <c r="G606" i="1"/>
  <c r="H606" i="1" s="1" a="1"/>
  <c r="H606" i="1" s="1"/>
  <c r="G610" i="1"/>
  <c r="H610" i="1" s="1" a="1"/>
  <c r="H610" i="1" s="1"/>
  <c r="G614" i="1"/>
  <c r="H614" i="1" s="1" a="1"/>
  <c r="H614" i="1" s="1"/>
  <c r="G618" i="1"/>
  <c r="H618" i="1" s="1" a="1"/>
  <c r="H618" i="1" s="1"/>
  <c r="G622" i="1"/>
  <c r="H622" i="1" s="1" a="1"/>
  <c r="H622" i="1" s="1"/>
  <c r="G626" i="1"/>
  <c r="H626" i="1" s="1" a="1"/>
  <c r="H626" i="1" s="1"/>
  <c r="G630" i="1"/>
  <c r="H630" i="1" s="1" a="1"/>
  <c r="H630" i="1" s="1"/>
  <c r="G634" i="1"/>
  <c r="H634" i="1" s="1" a="1"/>
  <c r="H634" i="1" s="1"/>
  <c r="G638" i="1"/>
  <c r="H638" i="1" s="1" a="1"/>
  <c r="H638" i="1" s="1"/>
  <c r="G642" i="1"/>
  <c r="H642" i="1" s="1" a="1"/>
  <c r="H642" i="1" s="1"/>
  <c r="G646" i="1"/>
  <c r="H646" i="1" s="1" a="1"/>
  <c r="H646" i="1" s="1"/>
  <c r="G650" i="1"/>
  <c r="H650" i="1" s="1" a="1"/>
  <c r="H650" i="1" s="1"/>
  <c r="G654" i="1"/>
  <c r="H654" i="1" s="1" a="1"/>
  <c r="H654" i="1" s="1"/>
  <c r="G658" i="1"/>
  <c r="H658" i="1" s="1" a="1"/>
  <c r="H658" i="1" s="1"/>
  <c r="G662" i="1"/>
  <c r="H662" i="1" s="1" a="1"/>
  <c r="H662" i="1" s="1"/>
  <c r="G666" i="1"/>
  <c r="H666" i="1" s="1" a="1"/>
  <c r="H666" i="1" s="1"/>
  <c r="G670" i="1"/>
  <c r="H670" i="1" s="1" a="1"/>
  <c r="H670" i="1" s="1"/>
  <c r="G674" i="1"/>
  <c r="H674" i="1" s="1" a="1"/>
  <c r="H674" i="1" s="1"/>
  <c r="G678" i="1"/>
  <c r="H678" i="1" s="1" a="1"/>
  <c r="H678" i="1" s="1"/>
  <c r="G682" i="1"/>
  <c r="H682" i="1" s="1" a="1"/>
  <c r="H682" i="1" s="1"/>
  <c r="G686" i="1"/>
  <c r="H686" i="1" s="1" a="1"/>
  <c r="H686" i="1" s="1"/>
  <c r="G690" i="1"/>
  <c r="H690" i="1" s="1" a="1"/>
  <c r="H690" i="1" s="1"/>
  <c r="G694" i="1"/>
  <c r="H694" i="1" s="1" a="1"/>
  <c r="H694" i="1" s="1"/>
  <c r="G698" i="1"/>
  <c r="H698" i="1" s="1" a="1"/>
  <c r="H698" i="1" s="1"/>
  <c r="G702" i="1"/>
  <c r="H702" i="1" s="1" a="1"/>
  <c r="H702" i="1" s="1"/>
  <c r="G706" i="1"/>
  <c r="H706" i="1" s="1" a="1"/>
  <c r="H706" i="1" s="1"/>
  <c r="G710" i="1"/>
  <c r="H710" i="1" s="1" a="1"/>
  <c r="H710" i="1" s="1"/>
  <c r="G714" i="1"/>
  <c r="H714" i="1" s="1" a="1"/>
  <c r="H714" i="1" s="1"/>
  <c r="G718" i="1"/>
  <c r="H718" i="1" s="1" a="1"/>
  <c r="H718" i="1" s="1"/>
  <c r="G722" i="1"/>
  <c r="H722" i="1" s="1" a="1"/>
  <c r="H722" i="1" s="1"/>
  <c r="G726" i="1"/>
  <c r="H726" i="1" s="1" a="1"/>
  <c r="H726" i="1" s="1"/>
  <c r="G730" i="1"/>
  <c r="H730" i="1" s="1" a="1"/>
  <c r="H730" i="1" s="1"/>
  <c r="G734" i="1"/>
  <c r="H734" i="1" s="1" a="1"/>
  <c r="H734" i="1" s="1"/>
  <c r="G738" i="1"/>
  <c r="H738" i="1" s="1" a="1"/>
  <c r="H738" i="1" s="1"/>
  <c r="G742" i="1"/>
  <c r="H742" i="1" s="1" a="1"/>
  <c r="H742" i="1" s="1"/>
  <c r="G746" i="1"/>
  <c r="H746" i="1" s="1" a="1"/>
  <c r="H746" i="1" s="1"/>
  <c r="G750" i="1"/>
  <c r="H750" i="1" s="1" a="1"/>
  <c r="H750" i="1" s="1"/>
  <c r="G754" i="1"/>
  <c r="H754" i="1" s="1" a="1"/>
  <c r="H754" i="1" s="1"/>
  <c r="G758" i="1"/>
  <c r="H758" i="1" s="1" a="1"/>
  <c r="H758" i="1" s="1"/>
  <c r="G762" i="1"/>
  <c r="H762" i="1" s="1" a="1"/>
  <c r="H762" i="1" s="1"/>
  <c r="G766" i="1"/>
  <c r="H766" i="1" s="1" a="1"/>
  <c r="H766" i="1" s="1"/>
  <c r="G770" i="1"/>
  <c r="H770" i="1" s="1" a="1"/>
  <c r="H770" i="1" s="1"/>
  <c r="G774" i="1"/>
  <c r="H774" i="1" s="1" a="1"/>
  <c r="H774" i="1" s="1"/>
  <c r="G778" i="1"/>
  <c r="H778" i="1" s="1" a="1"/>
  <c r="H778" i="1" s="1"/>
  <c r="G782" i="1"/>
  <c r="H782" i="1" s="1" a="1"/>
  <c r="H782" i="1" s="1"/>
  <c r="G786" i="1"/>
  <c r="H786" i="1" s="1" a="1"/>
  <c r="H786" i="1" s="1"/>
  <c r="G790" i="1"/>
  <c r="H790" i="1" s="1" a="1"/>
  <c r="H790" i="1" s="1"/>
  <c r="G794" i="1"/>
  <c r="H794" i="1" s="1" a="1"/>
  <c r="H794" i="1" s="1"/>
  <c r="G798" i="1"/>
  <c r="H798" i="1" s="1" a="1"/>
  <c r="H798" i="1" s="1"/>
  <c r="G802" i="1"/>
  <c r="H802" i="1" s="1" a="1"/>
  <c r="H802" i="1" s="1"/>
  <c r="G806" i="1"/>
  <c r="H806" i="1" s="1" a="1"/>
  <c r="H806" i="1" s="1"/>
  <c r="G810" i="1"/>
  <c r="H810" i="1" s="1" a="1"/>
  <c r="H810" i="1" s="1"/>
  <c r="G814" i="1"/>
  <c r="H814" i="1" s="1" a="1"/>
  <c r="H814" i="1" s="1"/>
  <c r="G818" i="1"/>
  <c r="H818" i="1" s="1" a="1"/>
  <c r="H818" i="1" s="1"/>
  <c r="G822" i="1"/>
  <c r="H822" i="1" s="1" a="1"/>
  <c r="H822" i="1" s="1"/>
  <c r="G826" i="1"/>
  <c r="H826" i="1" s="1" a="1"/>
  <c r="H826" i="1" s="1"/>
  <c r="G830" i="1"/>
  <c r="H830" i="1" s="1" a="1"/>
  <c r="H830" i="1" s="1"/>
  <c r="G834" i="1"/>
  <c r="H834" i="1" s="1" a="1"/>
  <c r="H834" i="1" s="1"/>
  <c r="G838" i="1"/>
  <c r="H838" i="1" s="1" a="1"/>
  <c r="H838" i="1" s="1"/>
  <c r="G842" i="1"/>
  <c r="H842" i="1" s="1" a="1"/>
  <c r="H842" i="1" s="1"/>
  <c r="G846" i="1"/>
  <c r="H846" i="1" s="1" a="1"/>
  <c r="H846" i="1" s="1"/>
  <c r="G850" i="1"/>
  <c r="H850" i="1" s="1" a="1"/>
  <c r="H850" i="1" s="1"/>
  <c r="G854" i="1"/>
  <c r="H854" i="1" s="1" a="1"/>
  <c r="H854" i="1" s="1"/>
  <c r="G858" i="1"/>
  <c r="H858" i="1" s="1" a="1"/>
  <c r="H858" i="1" s="1"/>
  <c r="G862" i="1"/>
  <c r="H862" i="1" s="1" a="1"/>
  <c r="H862" i="1" s="1"/>
  <c r="G866" i="1"/>
  <c r="H866" i="1" s="1" a="1"/>
  <c r="H866" i="1" s="1"/>
  <c r="G870" i="1"/>
  <c r="H870" i="1" s="1" a="1"/>
  <c r="H870" i="1" s="1"/>
  <c r="G874" i="1"/>
  <c r="H874" i="1" s="1" a="1"/>
  <c r="H874" i="1" s="1"/>
  <c r="G878" i="1"/>
  <c r="H878" i="1" s="1" a="1"/>
  <c r="H878" i="1" s="1"/>
  <c r="G882" i="1"/>
  <c r="H882" i="1" s="1" a="1"/>
  <c r="H882" i="1" s="1"/>
  <c r="G886" i="1"/>
  <c r="H886" i="1" s="1" a="1"/>
  <c r="H886" i="1" s="1"/>
  <c r="G890" i="1"/>
  <c r="H890" i="1" s="1" a="1"/>
  <c r="H890" i="1" s="1"/>
  <c r="G894" i="1"/>
  <c r="H894" i="1" s="1" a="1"/>
  <c r="H894" i="1" s="1"/>
  <c r="G898" i="1"/>
  <c r="H898" i="1" s="1" a="1"/>
  <c r="H898" i="1" s="1"/>
  <c r="G902" i="1"/>
  <c r="H902" i="1" s="1" a="1"/>
  <c r="H902" i="1" s="1"/>
  <c r="G906" i="1"/>
  <c r="H906" i="1" s="1" a="1"/>
  <c r="H906" i="1" s="1"/>
  <c r="G910" i="1"/>
  <c r="H910" i="1" s="1" a="1"/>
  <c r="H910" i="1" s="1"/>
  <c r="G914" i="1"/>
  <c r="H914" i="1" s="1" a="1"/>
  <c r="H914" i="1" s="1"/>
  <c r="G918" i="1"/>
  <c r="H918" i="1" s="1" a="1"/>
  <c r="H918" i="1" s="1"/>
  <c r="G922" i="1"/>
  <c r="H922" i="1" s="1" a="1"/>
  <c r="H922" i="1" s="1"/>
  <c r="G926" i="1"/>
  <c r="H926" i="1" s="1" a="1"/>
  <c r="H926" i="1" s="1"/>
  <c r="G930" i="1"/>
  <c r="H930" i="1" s="1" a="1"/>
  <c r="H930" i="1" s="1"/>
  <c r="G934" i="1"/>
  <c r="H934" i="1" s="1" a="1"/>
  <c r="H934" i="1" s="1"/>
  <c r="G938" i="1"/>
  <c r="H938" i="1" s="1" a="1"/>
  <c r="H938" i="1" s="1"/>
  <c r="G942" i="1"/>
  <c r="H942" i="1" s="1" a="1"/>
  <c r="H942" i="1" s="1"/>
  <c r="G946" i="1"/>
  <c r="H946" i="1" s="1" a="1"/>
  <c r="H946" i="1" s="1"/>
  <c r="G950" i="1"/>
  <c r="H950" i="1" s="1" a="1"/>
  <c r="H950" i="1" s="1"/>
  <c r="G954" i="1"/>
  <c r="H954" i="1" s="1" a="1"/>
  <c r="H954" i="1" s="1"/>
  <c r="G958" i="1"/>
  <c r="H958" i="1" s="1" a="1"/>
  <c r="H958" i="1" s="1"/>
  <c r="G962" i="1"/>
  <c r="H962" i="1" s="1" a="1"/>
  <c r="H962" i="1" s="1"/>
  <c r="G966" i="1"/>
  <c r="H966" i="1" s="1" a="1"/>
  <c r="H966" i="1" s="1"/>
  <c r="G970" i="1"/>
  <c r="H970" i="1" s="1" a="1"/>
  <c r="H970" i="1" s="1"/>
  <c r="G974" i="1"/>
  <c r="H974" i="1" s="1" a="1"/>
  <c r="H974" i="1" s="1"/>
  <c r="G978" i="1"/>
  <c r="H978" i="1" s="1" a="1"/>
  <c r="H978" i="1" s="1"/>
  <c r="G982" i="1"/>
  <c r="H982" i="1" s="1" a="1"/>
  <c r="H982" i="1" s="1"/>
  <c r="G986" i="1"/>
  <c r="H986" i="1" s="1" a="1"/>
  <c r="H986" i="1" s="1"/>
  <c r="G990" i="1"/>
  <c r="H990" i="1" s="1" a="1"/>
  <c r="H990" i="1" s="1"/>
  <c r="G994" i="1"/>
  <c r="H994" i="1" s="1" a="1"/>
  <c r="H994" i="1" s="1"/>
  <c r="G998" i="1"/>
  <c r="H998" i="1" s="1" a="1"/>
  <c r="H998" i="1" s="1"/>
  <c r="G1002" i="1"/>
  <c r="H1002" i="1" s="1" a="1"/>
  <c r="H1002" i="1" s="1"/>
  <c r="G1006" i="1"/>
  <c r="H1006" i="1" s="1" a="1"/>
  <c r="H1006" i="1" s="1"/>
  <c r="G1010" i="1"/>
  <c r="H1010" i="1" s="1" a="1"/>
  <c r="H1010" i="1" s="1"/>
  <c r="G1014" i="1"/>
  <c r="H1014" i="1" s="1" a="1"/>
  <c r="H1014" i="1" s="1"/>
  <c r="G1018" i="1"/>
  <c r="H1018" i="1" s="1" a="1"/>
  <c r="H1018" i="1" s="1"/>
  <c r="G1022" i="1"/>
  <c r="H1022" i="1" s="1" a="1"/>
  <c r="H1022" i="1" s="1"/>
  <c r="G1026" i="1"/>
  <c r="H1026" i="1" s="1" a="1"/>
  <c r="H1026" i="1" s="1"/>
  <c r="G1030" i="1"/>
  <c r="H1030" i="1" s="1" a="1"/>
  <c r="H1030" i="1" s="1"/>
  <c r="G1034" i="1"/>
  <c r="H1034" i="1" s="1" a="1"/>
  <c r="H1034" i="1" s="1"/>
  <c r="G1038" i="1"/>
  <c r="H1038" i="1" s="1" a="1"/>
  <c r="H1038" i="1" s="1"/>
  <c r="G1042" i="1"/>
  <c r="H1042" i="1" s="1" a="1"/>
  <c r="H1042" i="1" s="1"/>
  <c r="G1046" i="1"/>
  <c r="H1046" i="1" s="1" a="1"/>
  <c r="H1046" i="1" s="1"/>
  <c r="G1050" i="1"/>
  <c r="H1050" i="1" s="1" a="1"/>
  <c r="H1050" i="1" s="1"/>
  <c r="G1054" i="1"/>
  <c r="H1054" i="1" s="1" a="1"/>
  <c r="H1054" i="1" s="1"/>
  <c r="G1058" i="1"/>
  <c r="H1058" i="1" s="1" a="1"/>
  <c r="H1058" i="1" s="1"/>
  <c r="G1062" i="1"/>
  <c r="H1062" i="1" s="1" a="1"/>
  <c r="H1062" i="1" s="1"/>
  <c r="G1066" i="1"/>
  <c r="H1066" i="1" s="1" a="1"/>
  <c r="H1066" i="1" s="1"/>
  <c r="G1070" i="1"/>
  <c r="H1070" i="1" s="1" a="1"/>
  <c r="H1070" i="1" s="1"/>
  <c r="G1074" i="1"/>
  <c r="H1074" i="1" s="1" a="1"/>
  <c r="H1074" i="1" s="1"/>
  <c r="G1078" i="1"/>
  <c r="H1078" i="1" s="1" a="1"/>
  <c r="H1078" i="1" s="1"/>
  <c r="G1082" i="1"/>
  <c r="H1082" i="1" s="1" a="1"/>
  <c r="H1082" i="1" s="1"/>
  <c r="G1086" i="1"/>
  <c r="H1086" i="1" s="1" a="1"/>
  <c r="H1086" i="1" s="1"/>
  <c r="G1090" i="1"/>
  <c r="H1090" i="1" s="1" a="1"/>
  <c r="H1090" i="1" s="1"/>
  <c r="G1094" i="1"/>
  <c r="H1094" i="1" s="1" a="1"/>
  <c r="H1094" i="1" s="1"/>
  <c r="G1098" i="1"/>
  <c r="H1098" i="1" s="1" a="1"/>
  <c r="H1098" i="1" s="1"/>
  <c r="G1102" i="1"/>
  <c r="H1102" i="1" s="1" a="1"/>
  <c r="H1102" i="1" s="1"/>
  <c r="G1106" i="1"/>
  <c r="H1106" i="1" s="1" a="1"/>
  <c r="H1106" i="1" s="1"/>
  <c r="G1110" i="1"/>
  <c r="H1110" i="1" s="1" a="1"/>
  <c r="H1110" i="1" s="1"/>
  <c r="G1114" i="1"/>
  <c r="H1114" i="1" s="1" a="1"/>
  <c r="H1114" i="1" s="1"/>
  <c r="G1118" i="1"/>
  <c r="H1118" i="1" s="1" a="1"/>
  <c r="H1118" i="1" s="1"/>
  <c r="G1122" i="1"/>
  <c r="H1122" i="1" s="1" a="1"/>
  <c r="H1122" i="1" s="1"/>
  <c r="G53" i="1"/>
  <c r="H53" i="1" s="1" a="1"/>
  <c r="H53" i="1" s="1"/>
  <c r="G117" i="1"/>
  <c r="H117" i="1" s="1" a="1"/>
  <c r="H117" i="1" s="1"/>
  <c r="G181" i="1"/>
  <c r="H181" i="1" s="1" a="1"/>
  <c r="H181" i="1" s="1"/>
  <c r="G224" i="1"/>
  <c r="H224" i="1" s="1" a="1"/>
  <c r="H224" i="1" s="1"/>
  <c r="G250" i="1"/>
  <c r="H250" i="1" s="1" a="1"/>
  <c r="H250" i="1" s="1"/>
  <c r="G272" i="1"/>
  <c r="H272" i="1" s="1" a="1"/>
  <c r="H272" i="1" s="1"/>
  <c r="G293" i="1"/>
  <c r="H293" i="1" s="1" a="1"/>
  <c r="H293" i="1" s="1"/>
  <c r="G314" i="1"/>
  <c r="H314" i="1" s="1" a="1"/>
  <c r="H314" i="1" s="1"/>
  <c r="G336" i="1"/>
  <c r="H336" i="1" s="1" a="1"/>
  <c r="H336" i="1" s="1"/>
  <c r="G353" i="1"/>
  <c r="H353" i="1" s="1" a="1"/>
  <c r="H353" i="1" s="1"/>
  <c r="G369" i="1"/>
  <c r="H369" i="1" s="1" a="1"/>
  <c r="H369" i="1" s="1"/>
  <c r="G385" i="1"/>
  <c r="H385" i="1" s="1" a="1"/>
  <c r="H385" i="1" s="1"/>
  <c r="G401" i="1"/>
  <c r="H401" i="1" s="1" a="1"/>
  <c r="H401" i="1" s="1"/>
  <c r="G417" i="1"/>
  <c r="H417" i="1" s="1" a="1"/>
  <c r="H417" i="1" s="1"/>
  <c r="G433" i="1"/>
  <c r="H433" i="1" s="1" a="1"/>
  <c r="H433" i="1" s="1"/>
  <c r="G449" i="1"/>
  <c r="H449" i="1" s="1" a="1"/>
  <c r="H449" i="1" s="1"/>
  <c r="G465" i="1"/>
  <c r="H465" i="1" s="1" a="1"/>
  <c r="H465" i="1" s="1"/>
  <c r="G481" i="1"/>
  <c r="H481" i="1" s="1" a="1"/>
  <c r="H481" i="1" s="1"/>
  <c r="G497" i="1"/>
  <c r="H497" i="1" s="1" a="1"/>
  <c r="H497" i="1" s="1"/>
  <c r="G513" i="1"/>
  <c r="H513" i="1" s="1" a="1"/>
  <c r="H513" i="1" s="1"/>
  <c r="G529" i="1"/>
  <c r="H529" i="1" s="1" a="1"/>
  <c r="H529" i="1" s="1"/>
  <c r="G540" i="1"/>
  <c r="H540" i="1" s="1" a="1"/>
  <c r="H540" i="1" s="1"/>
  <c r="G545" i="1"/>
  <c r="H545" i="1" s="1" a="1"/>
  <c r="H545" i="1" s="1"/>
  <c r="G551" i="1"/>
  <c r="H551" i="1" s="1" a="1"/>
  <c r="H551" i="1" s="1"/>
  <c r="G555" i="1"/>
  <c r="H555" i="1" s="1" a="1"/>
  <c r="H555" i="1" s="1"/>
  <c r="G559" i="1"/>
  <c r="H559" i="1" s="1" a="1"/>
  <c r="H559" i="1" s="1"/>
  <c r="G563" i="1"/>
  <c r="H563" i="1" s="1" a="1"/>
  <c r="H563" i="1" s="1"/>
  <c r="G567" i="1"/>
  <c r="H567" i="1" s="1" a="1"/>
  <c r="H567" i="1" s="1"/>
  <c r="G571" i="1"/>
  <c r="H571" i="1" s="1" a="1"/>
  <c r="H571" i="1" s="1"/>
  <c r="G575" i="1"/>
  <c r="H575" i="1" s="1" a="1"/>
  <c r="H575" i="1" s="1"/>
  <c r="G579" i="1"/>
  <c r="H579" i="1" s="1" a="1"/>
  <c r="H579" i="1" s="1"/>
  <c r="G583" i="1"/>
  <c r="H583" i="1" s="1" a="1"/>
  <c r="H583" i="1" s="1"/>
  <c r="G587" i="1"/>
  <c r="H587" i="1" s="1" a="1"/>
  <c r="H587" i="1" s="1"/>
  <c r="G591" i="1"/>
  <c r="H591" i="1" s="1" a="1"/>
  <c r="H591" i="1" s="1"/>
  <c r="G595" i="1"/>
  <c r="H595" i="1" s="1" a="1"/>
  <c r="H595" i="1" s="1"/>
  <c r="G599" i="1"/>
  <c r="H599" i="1" s="1" a="1"/>
  <c r="H599" i="1" s="1"/>
  <c r="G603" i="1"/>
  <c r="H603" i="1" s="1" a="1"/>
  <c r="H603" i="1" s="1"/>
  <c r="G607" i="1"/>
  <c r="H607" i="1" s="1" a="1"/>
  <c r="H607" i="1" s="1"/>
  <c r="G611" i="1"/>
  <c r="H611" i="1" s="1" a="1"/>
  <c r="H611" i="1" s="1"/>
  <c r="G615" i="1"/>
  <c r="H615" i="1" s="1" a="1"/>
  <c r="H615" i="1" s="1"/>
  <c r="G619" i="1"/>
  <c r="H619" i="1" s="1" a="1"/>
  <c r="H619" i="1" s="1"/>
  <c r="G623" i="1"/>
  <c r="H623" i="1" s="1" a="1"/>
  <c r="H623" i="1" s="1"/>
  <c r="G627" i="1"/>
  <c r="H627" i="1" s="1" a="1"/>
  <c r="H627" i="1" s="1"/>
  <c r="G631" i="1"/>
  <c r="H631" i="1" s="1" a="1"/>
  <c r="H631" i="1" s="1"/>
  <c r="G635" i="1"/>
  <c r="H635" i="1" s="1" a="1"/>
  <c r="H635" i="1" s="1"/>
  <c r="G639" i="1"/>
  <c r="H639" i="1" s="1" a="1"/>
  <c r="H639" i="1" s="1"/>
  <c r="G643" i="1"/>
  <c r="H643" i="1" s="1" a="1"/>
  <c r="H643" i="1" s="1"/>
  <c r="G647" i="1"/>
  <c r="H647" i="1" s="1" a="1"/>
  <c r="H647" i="1" s="1"/>
  <c r="G651" i="1"/>
  <c r="H651" i="1" s="1" a="1"/>
  <c r="H651" i="1" s="1"/>
  <c r="G655" i="1"/>
  <c r="H655" i="1" s="1" a="1"/>
  <c r="H655" i="1" s="1"/>
  <c r="G659" i="1"/>
  <c r="H659" i="1" s="1" a="1"/>
  <c r="H659" i="1" s="1"/>
  <c r="G663" i="1"/>
  <c r="H663" i="1" s="1" a="1"/>
  <c r="H663" i="1" s="1"/>
  <c r="G667" i="1"/>
  <c r="H667" i="1" s="1" a="1"/>
  <c r="H667" i="1" s="1"/>
  <c r="G671" i="1"/>
  <c r="H671" i="1" s="1" a="1"/>
  <c r="H671" i="1" s="1"/>
  <c r="G675" i="1"/>
  <c r="H675" i="1" s="1" a="1"/>
  <c r="H675" i="1" s="1"/>
  <c r="G679" i="1"/>
  <c r="H679" i="1" s="1" a="1"/>
  <c r="H679" i="1" s="1"/>
  <c r="G683" i="1"/>
  <c r="H683" i="1" s="1" a="1"/>
  <c r="H683" i="1" s="1"/>
  <c r="G687" i="1"/>
  <c r="H687" i="1" s="1" a="1"/>
  <c r="H687" i="1" s="1"/>
  <c r="G691" i="1"/>
  <c r="H691" i="1" s="1" a="1"/>
  <c r="H691" i="1" s="1"/>
  <c r="G695" i="1"/>
  <c r="H695" i="1" s="1" a="1"/>
  <c r="H695" i="1" s="1"/>
  <c r="G699" i="1"/>
  <c r="H699" i="1" s="1" a="1"/>
  <c r="H699" i="1" s="1"/>
  <c r="G703" i="1"/>
  <c r="H703" i="1" s="1" a="1"/>
  <c r="H703" i="1" s="1"/>
  <c r="G707" i="1"/>
  <c r="H707" i="1" s="1" a="1"/>
  <c r="H707" i="1" s="1"/>
  <c r="G711" i="1"/>
  <c r="H711" i="1" s="1" a="1"/>
  <c r="H711" i="1" s="1"/>
  <c r="G715" i="1"/>
  <c r="H715" i="1" s="1" a="1"/>
  <c r="H715" i="1" s="1"/>
  <c r="G719" i="1"/>
  <c r="H719" i="1" s="1" a="1"/>
  <c r="H719" i="1" s="1"/>
  <c r="G723" i="1"/>
  <c r="H723" i="1" s="1" a="1"/>
  <c r="H723" i="1" s="1"/>
  <c r="G727" i="1"/>
  <c r="H727" i="1" s="1" a="1"/>
  <c r="H727" i="1" s="1"/>
  <c r="G731" i="1"/>
  <c r="H731" i="1" s="1" a="1"/>
  <c r="H731" i="1" s="1"/>
  <c r="G735" i="1"/>
  <c r="H735" i="1" s="1" a="1"/>
  <c r="H735" i="1" s="1"/>
  <c r="G739" i="1"/>
  <c r="H739" i="1" s="1" a="1"/>
  <c r="H739" i="1" s="1"/>
  <c r="G743" i="1"/>
  <c r="H743" i="1" s="1" a="1"/>
  <c r="H743" i="1" s="1"/>
  <c r="G747" i="1"/>
  <c r="H747" i="1" s="1" a="1"/>
  <c r="H747" i="1" s="1"/>
  <c r="G751" i="1"/>
  <c r="H751" i="1" s="1" a="1"/>
  <c r="H751" i="1" s="1"/>
  <c r="G755" i="1"/>
  <c r="H755" i="1" s="1" a="1"/>
  <c r="H755" i="1" s="1"/>
  <c r="G759" i="1"/>
  <c r="H759" i="1" s="1" a="1"/>
  <c r="H759" i="1" s="1"/>
  <c r="G763" i="1"/>
  <c r="H763" i="1" s="1" a="1"/>
  <c r="H763" i="1" s="1"/>
  <c r="G767" i="1"/>
  <c r="H767" i="1" s="1" a="1"/>
  <c r="H767" i="1" s="1"/>
  <c r="G771" i="1"/>
  <c r="H771" i="1" s="1" a="1"/>
  <c r="H771" i="1" s="1"/>
  <c r="G775" i="1"/>
  <c r="H775" i="1" s="1" a="1"/>
  <c r="H775" i="1" s="1"/>
  <c r="G779" i="1"/>
  <c r="H779" i="1" s="1" a="1"/>
  <c r="H779" i="1" s="1"/>
  <c r="G783" i="1"/>
  <c r="H783" i="1" s="1" a="1"/>
  <c r="H783" i="1" s="1"/>
  <c r="G787" i="1"/>
  <c r="H787" i="1" s="1" a="1"/>
  <c r="H787" i="1" s="1"/>
  <c r="G791" i="1"/>
  <c r="H791" i="1" s="1" a="1"/>
  <c r="H791" i="1" s="1"/>
  <c r="G795" i="1"/>
  <c r="H795" i="1" s="1" a="1"/>
  <c r="H795" i="1" s="1"/>
  <c r="G799" i="1"/>
  <c r="H799" i="1" s="1" a="1"/>
  <c r="H799" i="1" s="1"/>
  <c r="G803" i="1"/>
  <c r="H803" i="1" s="1" a="1"/>
  <c r="H803" i="1" s="1"/>
  <c r="G807" i="1"/>
  <c r="H807" i="1" s="1" a="1"/>
  <c r="H807" i="1" s="1"/>
  <c r="G811" i="1"/>
  <c r="H811" i="1" s="1" a="1"/>
  <c r="H811" i="1" s="1"/>
  <c r="G815" i="1"/>
  <c r="H815" i="1" s="1" a="1"/>
  <c r="H815" i="1" s="1"/>
  <c r="G819" i="1"/>
  <c r="H819" i="1" s="1" a="1"/>
  <c r="H819" i="1" s="1"/>
  <c r="G823" i="1"/>
  <c r="H823" i="1" s="1" a="1"/>
  <c r="H823" i="1" s="1"/>
  <c r="G827" i="1"/>
  <c r="H827" i="1" s="1" a="1"/>
  <c r="H827" i="1" s="1"/>
  <c r="G831" i="1"/>
  <c r="H831" i="1" s="1" a="1"/>
  <c r="H831" i="1" s="1"/>
  <c r="G835" i="1"/>
  <c r="H835" i="1" s="1" a="1"/>
  <c r="H835" i="1" s="1"/>
  <c r="G839" i="1"/>
  <c r="H839" i="1" s="1" a="1"/>
  <c r="H839" i="1" s="1"/>
  <c r="G843" i="1"/>
  <c r="H843" i="1" s="1" a="1"/>
  <c r="H843" i="1" s="1"/>
  <c r="G847" i="1"/>
  <c r="H847" i="1" s="1" a="1"/>
  <c r="H847" i="1" s="1"/>
  <c r="G851" i="1"/>
  <c r="H851" i="1" s="1" a="1"/>
  <c r="H851" i="1" s="1"/>
  <c r="G855" i="1"/>
  <c r="H855" i="1" s="1" a="1"/>
  <c r="H855" i="1" s="1"/>
  <c r="G859" i="1"/>
  <c r="H859" i="1" s="1" a="1"/>
  <c r="H859" i="1" s="1"/>
  <c r="G863" i="1"/>
  <c r="H863" i="1" s="1" a="1"/>
  <c r="H863" i="1" s="1"/>
  <c r="G867" i="1"/>
  <c r="H867" i="1" s="1" a="1"/>
  <c r="H867" i="1" s="1"/>
  <c r="G871" i="1"/>
  <c r="H871" i="1" s="1" a="1"/>
  <c r="H871" i="1" s="1"/>
  <c r="G875" i="1"/>
  <c r="H875" i="1" s="1" a="1"/>
  <c r="H875" i="1" s="1"/>
  <c r="G879" i="1"/>
  <c r="H879" i="1" s="1" a="1"/>
  <c r="H879" i="1" s="1"/>
  <c r="G883" i="1"/>
  <c r="H883" i="1" s="1" a="1"/>
  <c r="H883" i="1" s="1"/>
  <c r="G887" i="1"/>
  <c r="H887" i="1" s="1" a="1"/>
  <c r="H887" i="1" s="1"/>
  <c r="G891" i="1"/>
  <c r="H891" i="1" s="1" a="1"/>
  <c r="H891" i="1" s="1"/>
  <c r="G895" i="1"/>
  <c r="H895" i="1" s="1" a="1"/>
  <c r="H895" i="1" s="1"/>
  <c r="G899" i="1"/>
  <c r="H899" i="1" s="1" a="1"/>
  <c r="H899" i="1" s="1"/>
  <c r="G903" i="1"/>
  <c r="H903" i="1" s="1" a="1"/>
  <c r="H903" i="1" s="1"/>
  <c r="G907" i="1"/>
  <c r="H907" i="1" s="1" a="1"/>
  <c r="H907" i="1" s="1"/>
  <c r="G911" i="1"/>
  <c r="H911" i="1" s="1" a="1"/>
  <c r="H911" i="1" s="1"/>
  <c r="G915" i="1"/>
  <c r="H915" i="1" s="1" a="1"/>
  <c r="H915" i="1" s="1"/>
  <c r="G919" i="1"/>
  <c r="H919" i="1" s="1" a="1"/>
  <c r="H919" i="1" s="1"/>
  <c r="G923" i="1"/>
  <c r="H923" i="1" s="1" a="1"/>
  <c r="H923" i="1" s="1"/>
  <c r="G927" i="1"/>
  <c r="H927" i="1" s="1" a="1"/>
  <c r="H927" i="1" s="1"/>
  <c r="G931" i="1"/>
  <c r="H931" i="1" s="1" a="1"/>
  <c r="H931" i="1" s="1"/>
  <c r="G935" i="1"/>
  <c r="H935" i="1" s="1" a="1"/>
  <c r="H935" i="1" s="1"/>
  <c r="G939" i="1"/>
  <c r="H939" i="1" s="1" a="1"/>
  <c r="H939" i="1" s="1"/>
  <c r="G943" i="1"/>
  <c r="H943" i="1" s="1" a="1"/>
  <c r="H943" i="1" s="1"/>
  <c r="G947" i="1"/>
  <c r="H947" i="1" s="1" a="1"/>
  <c r="H947" i="1" s="1"/>
  <c r="G951" i="1"/>
  <c r="H951" i="1" s="1" a="1"/>
  <c r="H951" i="1" s="1"/>
  <c r="G955" i="1"/>
  <c r="H955" i="1" s="1" a="1"/>
  <c r="H955" i="1" s="1"/>
  <c r="G959" i="1"/>
  <c r="H959" i="1" s="1" a="1"/>
  <c r="H959" i="1" s="1"/>
  <c r="G963" i="1"/>
  <c r="H963" i="1" s="1" a="1"/>
  <c r="H963" i="1" s="1"/>
  <c r="G967" i="1"/>
  <c r="H967" i="1" s="1" a="1"/>
  <c r="H967" i="1" s="1"/>
  <c r="G971" i="1"/>
  <c r="H971" i="1" s="1" a="1"/>
  <c r="H971" i="1" s="1"/>
  <c r="G975" i="1"/>
  <c r="H975" i="1" s="1" a="1"/>
  <c r="H975" i="1" s="1"/>
  <c r="G979" i="1"/>
  <c r="H979" i="1" s="1" a="1"/>
  <c r="H979" i="1" s="1"/>
  <c r="G983" i="1"/>
  <c r="H983" i="1" s="1" a="1"/>
  <c r="H983" i="1" s="1"/>
  <c r="G987" i="1"/>
  <c r="H987" i="1" s="1" a="1"/>
  <c r="H987" i="1" s="1"/>
  <c r="G991" i="1"/>
  <c r="H991" i="1" s="1" a="1"/>
  <c r="H991" i="1" s="1"/>
  <c r="G995" i="1"/>
  <c r="H995" i="1" s="1" a="1"/>
  <c r="H995" i="1" s="1"/>
  <c r="G999" i="1"/>
  <c r="H999" i="1" s="1" a="1"/>
  <c r="H999" i="1" s="1"/>
  <c r="G1003" i="1"/>
  <c r="H1003" i="1" s="1" a="1"/>
  <c r="H1003" i="1" s="1"/>
  <c r="G1007" i="1"/>
  <c r="H1007" i="1" s="1" a="1"/>
  <c r="H1007" i="1" s="1"/>
  <c r="G1011" i="1"/>
  <c r="H1011" i="1" s="1" a="1"/>
  <c r="H1011" i="1" s="1"/>
  <c r="G1015" i="1"/>
  <c r="H1015" i="1" s="1" a="1"/>
  <c r="H1015" i="1" s="1"/>
  <c r="G1019" i="1"/>
  <c r="H1019" i="1" s="1" a="1"/>
  <c r="H1019" i="1" s="1"/>
  <c r="G1023" i="1"/>
  <c r="H1023" i="1" s="1" a="1"/>
  <c r="H1023" i="1" s="1"/>
  <c r="G1027" i="1"/>
  <c r="H1027" i="1" s="1" a="1"/>
  <c r="H1027" i="1" s="1"/>
  <c r="G1031" i="1"/>
  <c r="H1031" i="1" s="1" a="1"/>
  <c r="H1031" i="1" s="1"/>
  <c r="G1035" i="1"/>
  <c r="H1035" i="1" s="1" a="1"/>
  <c r="H1035" i="1" s="1"/>
  <c r="G1039" i="1"/>
  <c r="H1039" i="1" s="1" a="1"/>
  <c r="H1039" i="1" s="1"/>
  <c r="G1043" i="1"/>
  <c r="H1043" i="1" s="1" a="1"/>
  <c r="H1043" i="1" s="1"/>
  <c r="G1047" i="1"/>
  <c r="H1047" i="1" s="1" a="1"/>
  <c r="H1047" i="1" s="1"/>
  <c r="G1051" i="1"/>
  <c r="H1051" i="1" s="1" a="1"/>
  <c r="H1051" i="1" s="1"/>
  <c r="G1055" i="1"/>
  <c r="H1055" i="1" s="1" a="1"/>
  <c r="H1055" i="1" s="1"/>
  <c r="G1059" i="1"/>
  <c r="H1059" i="1" s="1" a="1"/>
  <c r="H1059" i="1" s="1"/>
  <c r="G1063" i="1"/>
  <c r="H1063" i="1" s="1" a="1"/>
  <c r="H1063" i="1" s="1"/>
  <c r="G1067" i="1"/>
  <c r="H1067" i="1" s="1" a="1"/>
  <c r="H1067" i="1" s="1"/>
  <c r="G1071" i="1"/>
  <c r="H1071" i="1" s="1" a="1"/>
  <c r="H1071" i="1" s="1"/>
  <c r="G1075" i="1"/>
  <c r="H1075" i="1" s="1" a="1"/>
  <c r="H1075" i="1" s="1"/>
  <c r="G1079" i="1"/>
  <c r="H1079" i="1" s="1" a="1"/>
  <c r="H1079" i="1" s="1"/>
  <c r="G1083" i="1"/>
  <c r="H1083" i="1" s="1" a="1"/>
  <c r="H1083" i="1" s="1"/>
  <c r="G1087" i="1"/>
  <c r="H1087" i="1" s="1" a="1"/>
  <c r="H1087" i="1" s="1"/>
  <c r="G1091" i="1"/>
  <c r="H1091" i="1" s="1" a="1"/>
  <c r="H1091" i="1" s="1"/>
  <c r="G1095" i="1"/>
  <c r="H1095" i="1" s="1" a="1"/>
  <c r="H1095" i="1" s="1"/>
  <c r="G1099" i="1"/>
  <c r="H1099" i="1" s="1" a="1"/>
  <c r="H1099" i="1" s="1"/>
  <c r="G1103" i="1"/>
  <c r="H1103" i="1" s="1" a="1"/>
  <c r="H1103" i="1" s="1"/>
  <c r="G1107" i="1"/>
  <c r="H1107" i="1" s="1" a="1"/>
  <c r="H1107" i="1" s="1"/>
  <c r="G1111" i="1"/>
  <c r="H1111" i="1" s="1" a="1"/>
  <c r="H1111" i="1" s="1"/>
  <c r="G1115" i="1"/>
  <c r="H1115" i="1" s="1" a="1"/>
  <c r="H1115" i="1" s="1"/>
  <c r="G1119" i="1"/>
  <c r="H1119" i="1" s="1" a="1"/>
  <c r="H1119" i="1" s="1"/>
  <c r="G1123" i="1"/>
  <c r="H1123" i="1" s="1" a="1"/>
  <c r="H1123" i="1" s="1"/>
  <c r="G1127" i="1"/>
  <c r="H1127" i="1" s="1" a="1"/>
  <c r="H1127" i="1" s="1"/>
  <c r="G1131" i="1"/>
  <c r="H1131" i="1" s="1" a="1"/>
  <c r="H1131" i="1" s="1"/>
  <c r="G1135" i="1"/>
  <c r="H1135" i="1" s="1" a="1"/>
  <c r="H1135" i="1" s="1"/>
  <c r="G1499" i="1"/>
  <c r="H1499" i="1" s="1" a="1"/>
  <c r="H1499" i="1" s="1"/>
  <c r="G1495" i="1"/>
  <c r="H1495" i="1" s="1" a="1"/>
  <c r="H1495" i="1" s="1"/>
  <c r="G1491" i="1"/>
  <c r="H1491" i="1" s="1" a="1"/>
  <c r="H1491" i="1" s="1"/>
  <c r="G1487" i="1"/>
  <c r="H1487" i="1" s="1" a="1"/>
  <c r="H1487" i="1" s="1"/>
  <c r="G1483" i="1"/>
  <c r="H1483" i="1" s="1" a="1"/>
  <c r="H1483" i="1" s="1"/>
  <c r="G1479" i="1"/>
  <c r="H1479" i="1" s="1" a="1"/>
  <c r="H1479" i="1" s="1"/>
  <c r="G1475" i="1"/>
  <c r="H1475" i="1" s="1" a="1"/>
  <c r="H1475" i="1" s="1"/>
  <c r="G1471" i="1"/>
  <c r="H1471" i="1" s="1" a="1"/>
  <c r="H1471" i="1" s="1"/>
  <c r="G1467" i="1"/>
  <c r="H1467" i="1" s="1" a="1"/>
  <c r="H1467" i="1" s="1"/>
  <c r="G1463" i="1"/>
  <c r="H1463" i="1" s="1" a="1"/>
  <c r="H1463" i="1" s="1"/>
  <c r="G1459" i="1"/>
  <c r="H1459" i="1" s="1" a="1"/>
  <c r="H1459" i="1" s="1"/>
  <c r="G1455" i="1"/>
  <c r="H1455" i="1" s="1" a="1"/>
  <c r="H1455" i="1" s="1"/>
  <c r="G1451" i="1"/>
  <c r="H1451" i="1" s="1" a="1"/>
  <c r="H1451" i="1" s="1"/>
  <c r="G1447" i="1"/>
  <c r="H1447" i="1" s="1" a="1"/>
  <c r="H1447" i="1" s="1"/>
  <c r="G1443" i="1"/>
  <c r="H1443" i="1" s="1" a="1"/>
  <c r="H1443" i="1" s="1"/>
  <c r="G1439" i="1"/>
  <c r="H1439" i="1" s="1" a="1"/>
  <c r="H1439" i="1" s="1"/>
  <c r="G1435" i="1"/>
  <c r="H1435" i="1" s="1" a="1"/>
  <c r="H1435" i="1" s="1"/>
  <c r="G1431" i="1"/>
  <c r="H1431" i="1" s="1" a="1"/>
  <c r="H1431" i="1" s="1"/>
  <c r="G1427" i="1"/>
  <c r="H1427" i="1" s="1" a="1"/>
  <c r="H1427" i="1" s="1"/>
  <c r="G1423" i="1"/>
  <c r="H1423" i="1" s="1" a="1"/>
  <c r="H1423" i="1" s="1"/>
  <c r="G1419" i="1"/>
  <c r="H1419" i="1" s="1" a="1"/>
  <c r="H1419" i="1" s="1"/>
  <c r="G1415" i="1"/>
  <c r="H1415" i="1" s="1" a="1"/>
  <c r="H1415" i="1" s="1"/>
  <c r="G1411" i="1"/>
  <c r="H1411" i="1" s="1" a="1"/>
  <c r="H1411" i="1" s="1"/>
  <c r="G1407" i="1"/>
  <c r="H1407" i="1" s="1" a="1"/>
  <c r="H1407" i="1" s="1"/>
  <c r="G1403" i="1"/>
  <c r="H1403" i="1" s="1" a="1"/>
  <c r="H1403" i="1" s="1"/>
  <c r="G1399" i="1"/>
  <c r="H1399" i="1" s="1" a="1"/>
  <c r="H1399" i="1" s="1"/>
  <c r="G1395" i="1"/>
  <c r="H1395" i="1" s="1" a="1"/>
  <c r="H1395" i="1" s="1"/>
  <c r="G1391" i="1"/>
  <c r="H1391" i="1" s="1" a="1"/>
  <c r="H1391" i="1" s="1"/>
  <c r="G1387" i="1"/>
  <c r="H1387" i="1" s="1" a="1"/>
  <c r="H1387" i="1" s="1"/>
  <c r="G1383" i="1"/>
  <c r="H1383" i="1" s="1" a="1"/>
  <c r="H1383" i="1" s="1"/>
  <c r="G1379" i="1"/>
  <c r="H1379" i="1" s="1" a="1"/>
  <c r="H1379" i="1" s="1"/>
  <c r="G1375" i="1"/>
  <c r="H1375" i="1" s="1" a="1"/>
  <c r="H1375" i="1" s="1"/>
  <c r="G1371" i="1"/>
  <c r="H1371" i="1" s="1" a="1"/>
  <c r="H1371" i="1" s="1"/>
  <c r="G1367" i="1"/>
  <c r="H1367" i="1" s="1" a="1"/>
  <c r="H1367" i="1" s="1"/>
  <c r="G1363" i="1"/>
  <c r="H1363" i="1" s="1" a="1"/>
  <c r="H1363" i="1" s="1"/>
  <c r="G1359" i="1"/>
  <c r="H1359" i="1" s="1" a="1"/>
  <c r="H1359" i="1" s="1"/>
  <c r="G1355" i="1"/>
  <c r="H1355" i="1" s="1" a="1"/>
  <c r="H1355" i="1" s="1"/>
  <c r="G1351" i="1"/>
  <c r="H1351" i="1" s="1" a="1"/>
  <c r="H1351" i="1" s="1"/>
  <c r="G1347" i="1"/>
  <c r="H1347" i="1" s="1" a="1"/>
  <c r="H1347" i="1" s="1"/>
  <c r="G1343" i="1"/>
  <c r="H1343" i="1" s="1" a="1"/>
  <c r="H1343" i="1" s="1"/>
  <c r="G1339" i="1"/>
  <c r="H1339" i="1" s="1" a="1"/>
  <c r="H1339" i="1" s="1"/>
  <c r="G1335" i="1"/>
  <c r="H1335" i="1" s="1" a="1"/>
  <c r="H1335" i="1" s="1"/>
  <c r="G1331" i="1"/>
  <c r="H1331" i="1" s="1" a="1"/>
  <c r="H1331" i="1" s="1"/>
  <c r="G1327" i="1"/>
  <c r="H1327" i="1" s="1" a="1"/>
  <c r="H1327" i="1" s="1"/>
  <c r="G1323" i="1"/>
  <c r="H1323" i="1" s="1" a="1"/>
  <c r="H1323" i="1" s="1"/>
  <c r="G1319" i="1"/>
  <c r="H1319" i="1" s="1" a="1"/>
  <c r="H1319" i="1" s="1"/>
  <c r="G1315" i="1"/>
  <c r="H1315" i="1" s="1" a="1"/>
  <c r="H1315" i="1" s="1"/>
  <c r="G1311" i="1"/>
  <c r="H1311" i="1" s="1" a="1"/>
  <c r="H1311" i="1" s="1"/>
  <c r="G1307" i="1"/>
  <c r="H1307" i="1" s="1" a="1"/>
  <c r="H1307" i="1" s="1"/>
  <c r="G1303" i="1"/>
  <c r="H1303" i="1" s="1" a="1"/>
  <c r="H1303" i="1" s="1"/>
  <c r="G1299" i="1"/>
  <c r="H1299" i="1" s="1" a="1"/>
  <c r="H1299" i="1" s="1"/>
  <c r="G1295" i="1"/>
  <c r="H1295" i="1" s="1" a="1"/>
  <c r="H1295" i="1" s="1"/>
  <c r="G1291" i="1"/>
  <c r="H1291" i="1" s="1" a="1"/>
  <c r="H1291" i="1" s="1"/>
  <c r="G1287" i="1"/>
  <c r="H1287" i="1" s="1" a="1"/>
  <c r="H1287" i="1" s="1"/>
  <c r="G1283" i="1"/>
  <c r="H1283" i="1" s="1" a="1"/>
  <c r="H1283" i="1" s="1"/>
  <c r="G1279" i="1"/>
  <c r="H1279" i="1" s="1" a="1"/>
  <c r="H1279" i="1" s="1"/>
  <c r="G1275" i="1"/>
  <c r="H1275" i="1" s="1" a="1"/>
  <c r="H1275" i="1" s="1"/>
  <c r="G1271" i="1"/>
  <c r="H1271" i="1" s="1" a="1"/>
  <c r="H1271" i="1" s="1"/>
  <c r="G1267" i="1"/>
  <c r="H1267" i="1" s="1" a="1"/>
  <c r="H1267" i="1" s="1"/>
  <c r="G1263" i="1"/>
  <c r="H1263" i="1" s="1" a="1"/>
  <c r="H1263" i="1" s="1"/>
  <c r="G1259" i="1"/>
  <c r="H1259" i="1" s="1" a="1"/>
  <c r="H1259" i="1" s="1"/>
  <c r="G1255" i="1"/>
  <c r="H1255" i="1" s="1" a="1"/>
  <c r="H1255" i="1" s="1"/>
  <c r="G1251" i="1"/>
  <c r="H1251" i="1" s="1" a="1"/>
  <c r="H1251" i="1" s="1"/>
  <c r="G1247" i="1"/>
  <c r="H1247" i="1" s="1" a="1"/>
  <c r="H1247" i="1" s="1"/>
  <c r="G1243" i="1"/>
  <c r="H1243" i="1" s="1" a="1"/>
  <c r="H1243" i="1" s="1"/>
  <c r="G1239" i="1"/>
  <c r="H1239" i="1" s="1" a="1"/>
  <c r="H1239" i="1" s="1"/>
  <c r="G1235" i="1"/>
  <c r="H1235" i="1" s="1" a="1"/>
  <c r="H1235" i="1" s="1"/>
  <c r="G1231" i="1"/>
  <c r="H1231" i="1" s="1" a="1"/>
  <c r="H1231" i="1" s="1"/>
  <c r="G1227" i="1"/>
  <c r="H1227" i="1" s="1" a="1"/>
  <c r="H1227" i="1" s="1"/>
  <c r="G1223" i="1"/>
  <c r="H1223" i="1" s="1" a="1"/>
  <c r="H1223" i="1" s="1"/>
  <c r="G1219" i="1"/>
  <c r="H1219" i="1" s="1" a="1"/>
  <c r="H1219" i="1" s="1"/>
  <c r="G1215" i="1"/>
  <c r="H1215" i="1" s="1" a="1"/>
  <c r="H1215" i="1" s="1"/>
  <c r="G1211" i="1"/>
  <c r="H1211" i="1" s="1" a="1"/>
  <c r="H1211" i="1" s="1"/>
  <c r="G1207" i="1"/>
  <c r="H1207" i="1" s="1" a="1"/>
  <c r="H1207" i="1" s="1"/>
  <c r="G1203" i="1"/>
  <c r="H1203" i="1" s="1" a="1"/>
  <c r="H1203" i="1" s="1"/>
  <c r="G1199" i="1"/>
  <c r="H1199" i="1" s="1" a="1"/>
  <c r="H1199" i="1" s="1"/>
  <c r="G1195" i="1"/>
  <c r="H1195" i="1" s="1" a="1"/>
  <c r="H1195" i="1" s="1"/>
  <c r="G1191" i="1"/>
  <c r="H1191" i="1" s="1" a="1"/>
  <c r="H1191" i="1" s="1"/>
  <c r="G1187" i="1"/>
  <c r="H1187" i="1" s="1" a="1"/>
  <c r="H1187" i="1" s="1"/>
  <c r="G1183" i="1"/>
  <c r="H1183" i="1" s="1" a="1"/>
  <c r="H1183" i="1" s="1"/>
  <c r="G1179" i="1"/>
  <c r="H1179" i="1" s="1" a="1"/>
  <c r="H1179" i="1" s="1"/>
  <c r="G1175" i="1"/>
  <c r="H1175" i="1" s="1" a="1"/>
  <c r="H1175" i="1" s="1"/>
  <c r="G1171" i="1"/>
  <c r="H1171" i="1" s="1" a="1"/>
  <c r="H1171" i="1" s="1"/>
  <c r="G1167" i="1"/>
  <c r="H1167" i="1" s="1" a="1"/>
  <c r="H1167" i="1" s="1"/>
  <c r="G1163" i="1"/>
  <c r="H1163" i="1" s="1" a="1"/>
  <c r="H1163" i="1" s="1"/>
  <c r="G1159" i="1"/>
  <c r="H1159" i="1" s="1" a="1"/>
  <c r="H1159" i="1" s="1"/>
  <c r="G1155" i="1"/>
  <c r="H1155" i="1" s="1" a="1"/>
  <c r="H1155" i="1" s="1"/>
  <c r="G1151" i="1"/>
  <c r="H1151" i="1" s="1" a="1"/>
  <c r="H1151" i="1" s="1"/>
  <c r="G1147" i="1"/>
  <c r="H1147" i="1" s="1" a="1"/>
  <c r="H1147" i="1" s="1"/>
  <c r="G1143" i="1"/>
  <c r="H1143" i="1" s="1" a="1"/>
  <c r="H1143" i="1" s="1"/>
  <c r="G1139" i="1"/>
  <c r="H1139" i="1" s="1" a="1"/>
  <c r="H1139" i="1" s="1"/>
  <c r="G1134" i="1"/>
  <c r="H1134" i="1" s="1" a="1"/>
  <c r="H1134" i="1" s="1"/>
  <c r="G1126" i="1"/>
  <c r="H1126" i="1" s="1" a="1"/>
  <c r="H1126" i="1" s="1"/>
  <c r="G1112" i="1"/>
  <c r="H1112" i="1" s="1" a="1"/>
  <c r="H1112" i="1" s="1"/>
  <c r="G1096" i="1"/>
  <c r="H1096" i="1" s="1" a="1"/>
  <c r="H1096" i="1" s="1"/>
  <c r="G1080" i="1"/>
  <c r="H1080" i="1" s="1" a="1"/>
  <c r="H1080" i="1" s="1"/>
  <c r="G1064" i="1"/>
  <c r="H1064" i="1" s="1" a="1"/>
  <c r="H1064" i="1" s="1"/>
  <c r="G1048" i="1"/>
  <c r="H1048" i="1" s="1" a="1"/>
  <c r="H1048" i="1" s="1"/>
  <c r="G1032" i="1"/>
  <c r="H1032" i="1" s="1" a="1"/>
  <c r="H1032" i="1" s="1"/>
  <c r="G1016" i="1"/>
  <c r="H1016" i="1" s="1" a="1"/>
  <c r="H1016" i="1" s="1"/>
  <c r="G1000" i="1"/>
  <c r="H1000" i="1" s="1" a="1"/>
  <c r="H1000" i="1" s="1"/>
  <c r="G984" i="1"/>
  <c r="H984" i="1" s="1" a="1"/>
  <c r="H984" i="1" s="1"/>
  <c r="G968" i="1"/>
  <c r="H968" i="1" s="1" a="1"/>
  <c r="H968" i="1" s="1"/>
  <c r="G952" i="1"/>
  <c r="H952" i="1" s="1" a="1"/>
  <c r="H952" i="1" s="1"/>
  <c r="G936" i="1"/>
  <c r="H936" i="1" s="1" a="1"/>
  <c r="H936" i="1" s="1"/>
  <c r="G920" i="1"/>
  <c r="H920" i="1" s="1" a="1"/>
  <c r="H920" i="1" s="1"/>
  <c r="G904" i="1"/>
  <c r="H904" i="1" s="1" a="1"/>
  <c r="H904" i="1" s="1"/>
  <c r="G888" i="1"/>
  <c r="H888" i="1" s="1" a="1"/>
  <c r="H888" i="1" s="1"/>
  <c r="G872" i="1"/>
  <c r="H872" i="1" s="1" a="1"/>
  <c r="H872" i="1" s="1"/>
  <c r="G856" i="1"/>
  <c r="H856" i="1" s="1" a="1"/>
  <c r="H856" i="1" s="1"/>
  <c r="G840" i="1"/>
  <c r="H840" i="1" s="1" a="1"/>
  <c r="H840" i="1" s="1"/>
  <c r="G824" i="1"/>
  <c r="H824" i="1" s="1" a="1"/>
  <c r="H824" i="1" s="1"/>
  <c r="G808" i="1"/>
  <c r="H808" i="1" s="1" a="1"/>
  <c r="H808" i="1" s="1"/>
  <c r="G792" i="1"/>
  <c r="H792" i="1" s="1" a="1"/>
  <c r="H792" i="1" s="1"/>
  <c r="G776" i="1"/>
  <c r="H776" i="1" s="1" a="1"/>
  <c r="H776" i="1" s="1"/>
  <c r="G760" i="1"/>
  <c r="H760" i="1" s="1" a="1"/>
  <c r="H760" i="1" s="1"/>
  <c r="G744" i="1"/>
  <c r="H744" i="1" s="1" a="1"/>
  <c r="H744" i="1" s="1"/>
  <c r="G728" i="1"/>
  <c r="H728" i="1" s="1" a="1"/>
  <c r="H728" i="1" s="1"/>
  <c r="G712" i="1"/>
  <c r="H712" i="1" s="1" a="1"/>
  <c r="H712" i="1" s="1"/>
  <c r="G696" i="1"/>
  <c r="H696" i="1" s="1" a="1"/>
  <c r="H696" i="1" s="1"/>
  <c r="G680" i="1"/>
  <c r="H680" i="1" s="1" a="1"/>
  <c r="H680" i="1" s="1"/>
  <c r="G664" i="1"/>
  <c r="H664" i="1" s="1" a="1"/>
  <c r="H664" i="1" s="1"/>
  <c r="G648" i="1"/>
  <c r="H648" i="1" s="1" a="1"/>
  <c r="H648" i="1" s="1"/>
  <c r="G632" i="1"/>
  <c r="H632" i="1" s="1" a="1"/>
  <c r="H632" i="1" s="1"/>
  <c r="G616" i="1"/>
  <c r="H616" i="1" s="1" a="1"/>
  <c r="H616" i="1" s="1"/>
  <c r="G600" i="1"/>
  <c r="H600" i="1" s="1" a="1"/>
  <c r="H600" i="1" s="1"/>
  <c r="G584" i="1"/>
  <c r="H584" i="1" s="1" a="1"/>
  <c r="H584" i="1" s="1"/>
  <c r="G568" i="1"/>
  <c r="H568" i="1" s="1" a="1"/>
  <c r="H568" i="1" s="1"/>
  <c r="G552" i="1"/>
  <c r="H552" i="1" s="1" a="1"/>
  <c r="H552" i="1" s="1"/>
  <c r="G517" i="1"/>
  <c r="H517" i="1" s="1" a="1"/>
  <c r="H517" i="1" s="1"/>
  <c r="G453" i="1"/>
  <c r="H453" i="1" s="1" a="1"/>
  <c r="H453" i="1" s="1"/>
  <c r="G389" i="1"/>
  <c r="H389" i="1" s="1" a="1"/>
  <c r="H389" i="1" s="1"/>
  <c r="G320" i="1"/>
  <c r="H320" i="1" s="1" a="1"/>
  <c r="H320" i="1" s="1"/>
  <c r="G232" i="1"/>
  <c r="H232" i="1" s="1" a="1"/>
  <c r="H232" i="1" s="1"/>
  <c r="H2" i="1" a="1"/>
  <c r="H2" i="1" s="1"/>
  <c r="G1498" i="1"/>
  <c r="H1498" i="1" s="1" a="1"/>
  <c r="H1498" i="1" s="1"/>
  <c r="G1494" i="1"/>
  <c r="H1494" i="1" s="1" a="1"/>
  <c r="H1494" i="1" s="1"/>
  <c r="G1490" i="1"/>
  <c r="H1490" i="1" s="1" a="1"/>
  <c r="H1490" i="1" s="1"/>
  <c r="G1486" i="1"/>
  <c r="H1486" i="1" s="1" a="1"/>
  <c r="H1486" i="1" s="1"/>
  <c r="G1482" i="1"/>
  <c r="H1482" i="1" s="1" a="1"/>
  <c r="H1482" i="1" s="1"/>
  <c r="G1478" i="1"/>
  <c r="H1478" i="1" s="1" a="1"/>
  <c r="H1478" i="1" s="1"/>
  <c r="G1474" i="1"/>
  <c r="H1474" i="1" s="1" a="1"/>
  <c r="H1474" i="1" s="1"/>
  <c r="G1470" i="1"/>
  <c r="H1470" i="1" s="1" a="1"/>
  <c r="H1470" i="1" s="1"/>
  <c r="G1466" i="1"/>
  <c r="H1466" i="1" s="1" a="1"/>
  <c r="H1466" i="1" s="1"/>
  <c r="G1462" i="1"/>
  <c r="H1462" i="1" s="1" a="1"/>
  <c r="H1462" i="1" s="1"/>
  <c r="G1458" i="1"/>
  <c r="H1458" i="1" s="1" a="1"/>
  <c r="H1458" i="1" s="1"/>
  <c r="G1454" i="1"/>
  <c r="H1454" i="1" s="1" a="1"/>
  <c r="H1454" i="1" s="1"/>
  <c r="G1450" i="1"/>
  <c r="H1450" i="1" s="1" a="1"/>
  <c r="H1450" i="1" s="1"/>
  <c r="G1446" i="1"/>
  <c r="H1446" i="1" s="1" a="1"/>
  <c r="H1446" i="1" s="1"/>
  <c r="G1442" i="1"/>
  <c r="H1442" i="1" s="1" a="1"/>
  <c r="H1442" i="1" s="1"/>
  <c r="G1438" i="1"/>
  <c r="H1438" i="1" s="1" a="1"/>
  <c r="H1438" i="1" s="1"/>
  <c r="G1434" i="1"/>
  <c r="H1434" i="1" s="1" a="1"/>
  <c r="H1434" i="1" s="1"/>
  <c r="G1430" i="1"/>
  <c r="H1430" i="1" s="1" a="1"/>
  <c r="H1430" i="1" s="1"/>
  <c r="G1426" i="1"/>
  <c r="H1426" i="1" s="1" a="1"/>
  <c r="H1426" i="1" s="1"/>
  <c r="G1422" i="1"/>
  <c r="H1422" i="1" s="1" a="1"/>
  <c r="H1422" i="1" s="1"/>
  <c r="G1418" i="1"/>
  <c r="H1418" i="1" s="1" a="1"/>
  <c r="H1418" i="1" s="1"/>
  <c r="G1414" i="1"/>
  <c r="H1414" i="1" s="1" a="1"/>
  <c r="H1414" i="1" s="1"/>
  <c r="G1410" i="1"/>
  <c r="H1410" i="1" s="1" a="1"/>
  <c r="H1410" i="1" s="1"/>
  <c r="G1406" i="1"/>
  <c r="H1406" i="1" s="1" a="1"/>
  <c r="H1406" i="1" s="1"/>
  <c r="G1402" i="1"/>
  <c r="H1402" i="1" s="1" a="1"/>
  <c r="H1402" i="1" s="1"/>
  <c r="G1398" i="1"/>
  <c r="H1398" i="1" s="1" a="1"/>
  <c r="H1398" i="1" s="1"/>
  <c r="G1394" i="1"/>
  <c r="H1394" i="1" s="1" a="1"/>
  <c r="H1394" i="1" s="1"/>
  <c r="G1390" i="1"/>
  <c r="H1390" i="1" s="1" a="1"/>
  <c r="H1390" i="1" s="1"/>
  <c r="G1386" i="1"/>
  <c r="H1386" i="1" s="1" a="1"/>
  <c r="H1386" i="1" s="1"/>
  <c r="G1382" i="1"/>
  <c r="H1382" i="1" s="1" a="1"/>
  <c r="H1382" i="1" s="1"/>
  <c r="G1378" i="1"/>
  <c r="H1378" i="1" s="1" a="1"/>
  <c r="H1378" i="1" s="1"/>
  <c r="G1374" i="1"/>
  <c r="H1374" i="1" s="1" a="1"/>
  <c r="H1374" i="1" s="1"/>
  <c r="G1370" i="1"/>
  <c r="H1370" i="1" s="1" a="1"/>
  <c r="H1370" i="1" s="1"/>
  <c r="G1366" i="1"/>
  <c r="H1366" i="1" s="1" a="1"/>
  <c r="H1366" i="1" s="1"/>
  <c r="G1362" i="1"/>
  <c r="H1362" i="1" s="1" a="1"/>
  <c r="H1362" i="1" s="1"/>
  <c r="G1358" i="1"/>
  <c r="H1358" i="1" s="1" a="1"/>
  <c r="H1358" i="1" s="1"/>
  <c r="G1354" i="1"/>
  <c r="H1354" i="1" s="1" a="1"/>
  <c r="H1354" i="1" s="1"/>
  <c r="G1350" i="1"/>
  <c r="H1350" i="1" s="1" a="1"/>
  <c r="H1350" i="1" s="1"/>
  <c r="G1346" i="1"/>
  <c r="H1346" i="1" s="1" a="1"/>
  <c r="H1346" i="1" s="1"/>
  <c r="G1342" i="1"/>
  <c r="H1342" i="1" s="1" a="1"/>
  <c r="H1342" i="1" s="1"/>
  <c r="G1338" i="1"/>
  <c r="H1338" i="1" s="1" a="1"/>
  <c r="H1338" i="1" s="1"/>
  <c r="G1334" i="1"/>
  <c r="H1334" i="1" s="1" a="1"/>
  <c r="H1334" i="1" s="1"/>
  <c r="G1330" i="1"/>
  <c r="H1330" i="1" s="1" a="1"/>
  <c r="H1330" i="1" s="1"/>
  <c r="G1326" i="1"/>
  <c r="H1326" i="1" s="1" a="1"/>
  <c r="H1326" i="1" s="1"/>
  <c r="G1322" i="1"/>
  <c r="H1322" i="1" s="1" a="1"/>
  <c r="H1322" i="1" s="1"/>
  <c r="G1318" i="1"/>
  <c r="H1318" i="1" s="1" a="1"/>
  <c r="H1318" i="1" s="1"/>
  <c r="G1314" i="1"/>
  <c r="H1314" i="1" s="1" a="1"/>
  <c r="H1314" i="1" s="1"/>
  <c r="G1310" i="1"/>
  <c r="H1310" i="1" s="1" a="1"/>
  <c r="H1310" i="1" s="1"/>
  <c r="G1306" i="1"/>
  <c r="H1306" i="1" s="1" a="1"/>
  <c r="H1306" i="1" s="1"/>
  <c r="G1302" i="1"/>
  <c r="H1302" i="1" s="1" a="1"/>
  <c r="H1302" i="1" s="1"/>
  <c r="G1298" i="1"/>
  <c r="H1298" i="1" s="1" a="1"/>
  <c r="H1298" i="1" s="1"/>
  <c r="G1294" i="1"/>
  <c r="H1294" i="1" s="1" a="1"/>
  <c r="H1294" i="1" s="1"/>
  <c r="G1290" i="1"/>
  <c r="H1290" i="1" s="1" a="1"/>
  <c r="H1290" i="1" s="1"/>
  <c r="G1286" i="1"/>
  <c r="H1286" i="1" s="1" a="1"/>
  <c r="H1286" i="1" s="1"/>
  <c r="G1282" i="1"/>
  <c r="H1282" i="1" s="1" a="1"/>
  <c r="H1282" i="1" s="1"/>
  <c r="G1278" i="1"/>
  <c r="H1278" i="1" s="1" a="1"/>
  <c r="H1278" i="1" s="1"/>
  <c r="G1274" i="1"/>
  <c r="H1274" i="1" s="1" a="1"/>
  <c r="H1274" i="1" s="1"/>
  <c r="G1270" i="1"/>
  <c r="H1270" i="1" s="1" a="1"/>
  <c r="H1270" i="1" s="1"/>
  <c r="G1266" i="1"/>
  <c r="H1266" i="1" s="1" a="1"/>
  <c r="H1266" i="1" s="1"/>
  <c r="G1262" i="1"/>
  <c r="H1262" i="1" s="1" a="1"/>
  <c r="H1262" i="1" s="1"/>
  <c r="G1258" i="1"/>
  <c r="H1258" i="1" s="1" a="1"/>
  <c r="H1258" i="1" s="1"/>
  <c r="G1254" i="1"/>
  <c r="H1254" i="1" s="1" a="1"/>
  <c r="H1254" i="1" s="1"/>
  <c r="G1250" i="1"/>
  <c r="H1250" i="1" s="1" a="1"/>
  <c r="H1250" i="1" s="1"/>
  <c r="G1246" i="1"/>
  <c r="H1246" i="1" s="1" a="1"/>
  <c r="H1246" i="1" s="1"/>
  <c r="G1242" i="1"/>
  <c r="H1242" i="1" s="1" a="1"/>
  <c r="H1242" i="1" s="1"/>
  <c r="G1238" i="1"/>
  <c r="H1238" i="1" s="1" a="1"/>
  <c r="H1238" i="1" s="1"/>
  <c r="G1234" i="1"/>
  <c r="H1234" i="1" s="1" a="1"/>
  <c r="H1234" i="1" s="1"/>
  <c r="G1230" i="1"/>
  <c r="H1230" i="1" s="1" a="1"/>
  <c r="H1230" i="1" s="1"/>
  <c r="G1226" i="1"/>
  <c r="H1226" i="1" s="1" a="1"/>
  <c r="H1226" i="1" s="1"/>
  <c r="G1222" i="1"/>
  <c r="H1222" i="1" s="1" a="1"/>
  <c r="H1222" i="1" s="1"/>
  <c r="G1218" i="1"/>
  <c r="H1218" i="1" s="1" a="1"/>
  <c r="H1218" i="1" s="1"/>
  <c r="G1214" i="1"/>
  <c r="H1214" i="1" s="1" a="1"/>
  <c r="H1214" i="1" s="1"/>
  <c r="G1210" i="1"/>
  <c r="H1210" i="1" s="1" a="1"/>
  <c r="H1210" i="1" s="1"/>
  <c r="G1206" i="1"/>
  <c r="H1206" i="1" s="1" a="1"/>
  <c r="H1206" i="1" s="1"/>
  <c r="G1202" i="1"/>
  <c r="H1202" i="1" s="1" a="1"/>
  <c r="H1202" i="1" s="1"/>
  <c r="G1198" i="1"/>
  <c r="H1198" i="1" s="1" a="1"/>
  <c r="H1198" i="1" s="1"/>
  <c r="G1194" i="1"/>
  <c r="H1194" i="1" s="1" a="1"/>
  <c r="H1194" i="1" s="1"/>
  <c r="G1190" i="1"/>
  <c r="H1190" i="1" s="1" a="1"/>
  <c r="H1190" i="1" s="1"/>
  <c r="G1186" i="1"/>
  <c r="H1186" i="1" s="1" a="1"/>
  <c r="H1186" i="1" s="1"/>
  <c r="G1182" i="1"/>
  <c r="H1182" i="1" s="1" a="1"/>
  <c r="H1182" i="1" s="1"/>
  <c r="G1178" i="1"/>
  <c r="H1178" i="1" s="1" a="1"/>
  <c r="H1178" i="1" s="1"/>
  <c r="G1174" i="1"/>
  <c r="H1174" i="1" s="1" a="1"/>
  <c r="H1174" i="1" s="1"/>
  <c r="G1170" i="1"/>
  <c r="H1170" i="1" s="1" a="1"/>
  <c r="H1170" i="1" s="1"/>
  <c r="G1166" i="1"/>
  <c r="H1166" i="1" s="1" a="1"/>
  <c r="H1166" i="1" s="1"/>
  <c r="G1162" i="1"/>
  <c r="H1162" i="1" s="1" a="1"/>
  <c r="H1162" i="1" s="1"/>
  <c r="G1158" i="1"/>
  <c r="H1158" i="1" s="1" a="1"/>
  <c r="H1158" i="1" s="1"/>
  <c r="G1154" i="1"/>
  <c r="H1154" i="1" s="1" a="1"/>
  <c r="H1154" i="1" s="1"/>
  <c r="G1150" i="1"/>
  <c r="H1150" i="1" s="1" a="1"/>
  <c r="H1150" i="1" s="1"/>
  <c r="G1146" i="1"/>
  <c r="H1146" i="1" s="1" a="1"/>
  <c r="H1146" i="1" s="1"/>
  <c r="G1142" i="1"/>
  <c r="H1142" i="1" s="1" a="1"/>
  <c r="H1142" i="1" s="1"/>
  <c r="G1138" i="1"/>
  <c r="H1138" i="1" s="1" a="1"/>
  <c r="H1138" i="1" s="1"/>
  <c r="G1132" i="1"/>
  <c r="H1132" i="1" s="1" a="1"/>
  <c r="H1132" i="1" s="1"/>
  <c r="G1124" i="1"/>
  <c r="H1124" i="1" s="1" a="1"/>
  <c r="H1124" i="1" s="1"/>
  <c r="G1108" i="1"/>
  <c r="H1108" i="1" s="1" a="1"/>
  <c r="H1108" i="1" s="1"/>
  <c r="G1092" i="1"/>
  <c r="H1092" i="1" s="1" a="1"/>
  <c r="H1092" i="1" s="1"/>
  <c r="G1076" i="1"/>
  <c r="H1076" i="1" s="1" a="1"/>
  <c r="H1076" i="1" s="1"/>
  <c r="G1060" i="1"/>
  <c r="H1060" i="1" s="1" a="1"/>
  <c r="H1060" i="1" s="1"/>
  <c r="G1044" i="1"/>
  <c r="H1044" i="1" s="1" a="1"/>
  <c r="H1044" i="1" s="1"/>
  <c r="G1028" i="1"/>
  <c r="H1028" i="1" s="1" a="1"/>
  <c r="H1028" i="1" s="1"/>
  <c r="G1012" i="1"/>
  <c r="H1012" i="1" s="1" a="1"/>
  <c r="H1012" i="1" s="1"/>
  <c r="G996" i="1"/>
  <c r="H996" i="1" s="1" a="1"/>
  <c r="H996" i="1" s="1"/>
  <c r="G980" i="1"/>
  <c r="H980" i="1" s="1" a="1"/>
  <c r="H980" i="1" s="1"/>
  <c r="G964" i="1"/>
  <c r="H964" i="1" s="1" a="1"/>
  <c r="H964" i="1" s="1"/>
  <c r="G948" i="1"/>
  <c r="H948" i="1" s="1" a="1"/>
  <c r="H948" i="1" s="1"/>
  <c r="G932" i="1"/>
  <c r="H932" i="1" s="1" a="1"/>
  <c r="H932" i="1" s="1"/>
  <c r="G916" i="1"/>
  <c r="H916" i="1" s="1" a="1"/>
  <c r="H916" i="1" s="1"/>
  <c r="G900" i="1"/>
  <c r="H900" i="1" s="1" a="1"/>
  <c r="H900" i="1" s="1"/>
  <c r="G884" i="1"/>
  <c r="H884" i="1" s="1" a="1"/>
  <c r="H884" i="1" s="1"/>
  <c r="G868" i="1"/>
  <c r="H868" i="1" s="1" a="1"/>
  <c r="H868" i="1" s="1"/>
  <c r="G852" i="1"/>
  <c r="H852" i="1" s="1" a="1"/>
  <c r="H852" i="1" s="1"/>
  <c r="G836" i="1"/>
  <c r="H836" i="1" s="1" a="1"/>
  <c r="H836" i="1" s="1"/>
  <c r="G820" i="1"/>
  <c r="H820" i="1" s="1" a="1"/>
  <c r="H820" i="1" s="1"/>
  <c r="G804" i="1"/>
  <c r="H804" i="1" s="1" a="1"/>
  <c r="H804" i="1" s="1"/>
  <c r="G788" i="1"/>
  <c r="H788" i="1" s="1" a="1"/>
  <c r="H788" i="1" s="1"/>
  <c r="G772" i="1"/>
  <c r="H772" i="1" s="1" a="1"/>
  <c r="H772" i="1" s="1"/>
  <c r="G756" i="1"/>
  <c r="H756" i="1" s="1" a="1"/>
  <c r="H756" i="1" s="1"/>
  <c r="G740" i="1"/>
  <c r="H740" i="1" s="1" a="1"/>
  <c r="H740" i="1" s="1"/>
  <c r="G724" i="1"/>
  <c r="H724" i="1" s="1" a="1"/>
  <c r="H724" i="1" s="1"/>
  <c r="G708" i="1"/>
  <c r="H708" i="1" s="1" a="1"/>
  <c r="H708" i="1" s="1"/>
  <c r="G692" i="1"/>
  <c r="H692" i="1" s="1" a="1"/>
  <c r="H692" i="1" s="1"/>
  <c r="G676" i="1"/>
  <c r="H676" i="1" s="1" a="1"/>
  <c r="H676" i="1" s="1"/>
  <c r="G660" i="1"/>
  <c r="H660" i="1" s="1" a="1"/>
  <c r="H660" i="1" s="1"/>
  <c r="G644" i="1"/>
  <c r="H644" i="1" s="1" a="1"/>
  <c r="H644" i="1" s="1"/>
  <c r="G628" i="1"/>
  <c r="H628" i="1" s="1" a="1"/>
  <c r="H628" i="1" s="1"/>
  <c r="G612" i="1"/>
  <c r="H612" i="1" s="1" a="1"/>
  <c r="H612" i="1" s="1"/>
  <c r="G596" i="1"/>
  <c r="H596" i="1" s="1" a="1"/>
  <c r="H596" i="1" s="1"/>
  <c r="G580" i="1"/>
  <c r="H580" i="1" s="1" a="1"/>
  <c r="H580" i="1" s="1"/>
  <c r="G564" i="1"/>
  <c r="H564" i="1" s="1" a="1"/>
  <c r="H564" i="1" s="1"/>
  <c r="G547" i="1"/>
  <c r="H547" i="1" s="1" a="1"/>
  <c r="H547" i="1" s="1"/>
  <c r="G501" i="1"/>
  <c r="H501" i="1" s="1" a="1"/>
  <c r="H501" i="1" s="1"/>
  <c r="G437" i="1"/>
  <c r="H437" i="1" s="1" a="1"/>
  <c r="H437" i="1" s="1"/>
  <c r="G373" i="1"/>
  <c r="H373" i="1" s="1" a="1"/>
  <c r="H373" i="1" s="1"/>
  <c r="G298" i="1"/>
  <c r="H298" i="1" s="1" a="1"/>
  <c r="H298" i="1" s="1"/>
  <c r="G197" i="1"/>
  <c r="H197" i="1" s="1" a="1"/>
  <c r="H197" i="1" s="1"/>
  <c r="G1501" i="1"/>
  <c r="H1501" i="1" s="1" a="1"/>
  <c r="H1501" i="1" s="1"/>
  <c r="G1497" i="1"/>
  <c r="H1497" i="1" s="1" a="1"/>
  <c r="H1497" i="1" s="1"/>
  <c r="G1493" i="1"/>
  <c r="H1493" i="1" s="1" a="1"/>
  <c r="H1493" i="1" s="1"/>
  <c r="G1489" i="1"/>
  <c r="H1489" i="1" s="1" a="1"/>
  <c r="H1489" i="1" s="1"/>
  <c r="G1485" i="1"/>
  <c r="H1485" i="1" s="1" a="1"/>
  <c r="H1485" i="1" s="1"/>
  <c r="G1481" i="1"/>
  <c r="H1481" i="1" s="1" a="1"/>
  <c r="H1481" i="1" s="1"/>
  <c r="G1477" i="1"/>
  <c r="H1477" i="1" s="1" a="1"/>
  <c r="H1477" i="1" s="1"/>
  <c r="G1473" i="1"/>
  <c r="H1473" i="1" s="1" a="1"/>
  <c r="H1473" i="1" s="1"/>
  <c r="G1469" i="1"/>
  <c r="H1469" i="1" s="1" a="1"/>
  <c r="H1469" i="1" s="1"/>
  <c r="G1465" i="1"/>
  <c r="H1465" i="1" s="1" a="1"/>
  <c r="H1465" i="1" s="1"/>
  <c r="G1461" i="1"/>
  <c r="H1461" i="1" s="1" a="1"/>
  <c r="H1461" i="1" s="1"/>
  <c r="G1457" i="1"/>
  <c r="H1457" i="1" s="1" a="1"/>
  <c r="H1457" i="1" s="1"/>
  <c r="G1453" i="1"/>
  <c r="H1453" i="1" s="1" a="1"/>
  <c r="H1453" i="1" s="1"/>
  <c r="G1449" i="1"/>
  <c r="H1449" i="1" s="1" a="1"/>
  <c r="H1449" i="1" s="1"/>
  <c r="G1445" i="1"/>
  <c r="H1445" i="1" s="1" a="1"/>
  <c r="H1445" i="1" s="1"/>
  <c r="G1441" i="1"/>
  <c r="H1441" i="1" s="1" a="1"/>
  <c r="H1441" i="1" s="1"/>
  <c r="G1437" i="1"/>
  <c r="H1437" i="1" s="1" a="1"/>
  <c r="H1437" i="1" s="1"/>
  <c r="G1433" i="1"/>
  <c r="H1433" i="1" s="1" a="1"/>
  <c r="H1433" i="1" s="1"/>
  <c r="G1429" i="1"/>
  <c r="H1429" i="1" s="1" a="1"/>
  <c r="H1429" i="1" s="1"/>
  <c r="G1425" i="1"/>
  <c r="H1425" i="1" s="1" a="1"/>
  <c r="H1425" i="1" s="1"/>
  <c r="G1421" i="1"/>
  <c r="H1421" i="1" s="1" a="1"/>
  <c r="H1421" i="1" s="1"/>
  <c r="G1417" i="1"/>
  <c r="H1417" i="1" s="1" a="1"/>
  <c r="H1417" i="1" s="1"/>
  <c r="G1413" i="1"/>
  <c r="H1413" i="1" s="1" a="1"/>
  <c r="H1413" i="1" s="1"/>
  <c r="G1409" i="1"/>
  <c r="H1409" i="1" s="1" a="1"/>
  <c r="H1409" i="1" s="1"/>
  <c r="G1405" i="1"/>
  <c r="H1405" i="1" s="1" a="1"/>
  <c r="H1405" i="1" s="1"/>
  <c r="G1401" i="1"/>
  <c r="H1401" i="1" s="1" a="1"/>
  <c r="H1401" i="1" s="1"/>
  <c r="G1397" i="1"/>
  <c r="H1397" i="1" s="1" a="1"/>
  <c r="H1397" i="1" s="1"/>
  <c r="G1393" i="1"/>
  <c r="H1393" i="1" s="1" a="1"/>
  <c r="H1393" i="1" s="1"/>
  <c r="G1389" i="1"/>
  <c r="H1389" i="1" s="1" a="1"/>
  <c r="H1389" i="1" s="1"/>
  <c r="G1385" i="1"/>
  <c r="H1385" i="1" s="1" a="1"/>
  <c r="H1385" i="1" s="1"/>
  <c r="G1381" i="1"/>
  <c r="H1381" i="1" s="1" a="1"/>
  <c r="H1381" i="1" s="1"/>
  <c r="G1377" i="1"/>
  <c r="H1377" i="1" s="1" a="1"/>
  <c r="H1377" i="1" s="1"/>
  <c r="G1373" i="1"/>
  <c r="H1373" i="1" s="1" a="1"/>
  <c r="H1373" i="1" s="1"/>
  <c r="G1369" i="1"/>
  <c r="H1369" i="1" s="1" a="1"/>
  <c r="H1369" i="1" s="1"/>
  <c r="G1365" i="1"/>
  <c r="H1365" i="1" s="1" a="1"/>
  <c r="H1365" i="1" s="1"/>
  <c r="G1361" i="1"/>
  <c r="H1361" i="1" s="1" a="1"/>
  <c r="H1361" i="1" s="1"/>
  <c r="G1357" i="1"/>
  <c r="H1357" i="1" s="1" a="1"/>
  <c r="H1357" i="1" s="1"/>
  <c r="G1353" i="1"/>
  <c r="H1353" i="1" s="1" a="1"/>
  <c r="H1353" i="1" s="1"/>
  <c r="G1349" i="1"/>
  <c r="H1349" i="1" s="1" a="1"/>
  <c r="H1349" i="1" s="1"/>
  <c r="G1345" i="1"/>
  <c r="H1345" i="1" s="1" a="1"/>
  <c r="H1345" i="1" s="1"/>
  <c r="G1341" i="1"/>
  <c r="H1341" i="1" s="1" a="1"/>
  <c r="H1341" i="1" s="1"/>
  <c r="G1337" i="1"/>
  <c r="H1337" i="1" s="1" a="1"/>
  <c r="H1337" i="1" s="1"/>
  <c r="G1333" i="1"/>
  <c r="H1333" i="1" s="1" a="1"/>
  <c r="H1333" i="1" s="1"/>
  <c r="G1329" i="1"/>
  <c r="H1329" i="1" s="1" a="1"/>
  <c r="H1329" i="1" s="1"/>
  <c r="G1325" i="1"/>
  <c r="H1325" i="1" s="1" a="1"/>
  <c r="H1325" i="1" s="1"/>
  <c r="G1321" i="1"/>
  <c r="H1321" i="1" s="1" a="1"/>
  <c r="H1321" i="1" s="1"/>
  <c r="G1317" i="1"/>
  <c r="H1317" i="1" s="1" a="1"/>
  <c r="H1317" i="1" s="1"/>
  <c r="G1313" i="1"/>
  <c r="H1313" i="1" s="1" a="1"/>
  <c r="H1313" i="1" s="1"/>
  <c r="G1309" i="1"/>
  <c r="H1309" i="1" s="1" a="1"/>
  <c r="H1309" i="1" s="1"/>
  <c r="G1305" i="1"/>
  <c r="H1305" i="1" s="1" a="1"/>
  <c r="H1305" i="1" s="1"/>
  <c r="G1301" i="1"/>
  <c r="H1301" i="1" s="1" a="1"/>
  <c r="H1301" i="1" s="1"/>
  <c r="G1297" i="1"/>
  <c r="H1297" i="1" s="1" a="1"/>
  <c r="H1297" i="1" s="1"/>
  <c r="G1293" i="1"/>
  <c r="H1293" i="1" s="1" a="1"/>
  <c r="H1293" i="1" s="1"/>
  <c r="G1289" i="1"/>
  <c r="H1289" i="1" s="1" a="1"/>
  <c r="H1289" i="1" s="1"/>
  <c r="G1285" i="1"/>
  <c r="H1285" i="1" s="1" a="1"/>
  <c r="H1285" i="1" s="1"/>
  <c r="G1281" i="1"/>
  <c r="H1281" i="1" s="1" a="1"/>
  <c r="H1281" i="1" s="1"/>
  <c r="G1277" i="1"/>
  <c r="H1277" i="1" s="1" a="1"/>
  <c r="H1277" i="1" s="1"/>
  <c r="G1273" i="1"/>
  <c r="H1273" i="1" s="1" a="1"/>
  <c r="H1273" i="1" s="1"/>
  <c r="G1269" i="1"/>
  <c r="H1269" i="1" s="1" a="1"/>
  <c r="H1269" i="1" s="1"/>
  <c r="G1265" i="1"/>
  <c r="H1265" i="1" s="1" a="1"/>
  <c r="H1265" i="1" s="1"/>
  <c r="G1261" i="1"/>
  <c r="H1261" i="1" s="1" a="1"/>
  <c r="H1261" i="1" s="1"/>
  <c r="G1257" i="1"/>
  <c r="H1257" i="1" s="1" a="1"/>
  <c r="H1257" i="1" s="1"/>
  <c r="G1253" i="1"/>
  <c r="H1253" i="1" s="1" a="1"/>
  <c r="H1253" i="1" s="1"/>
  <c r="G1249" i="1"/>
  <c r="H1249" i="1" s="1" a="1"/>
  <c r="H1249" i="1" s="1"/>
  <c r="G1245" i="1"/>
  <c r="H1245" i="1" s="1" a="1"/>
  <c r="H1245" i="1" s="1"/>
  <c r="G1241" i="1"/>
  <c r="H1241" i="1" s="1" a="1"/>
  <c r="H1241" i="1" s="1"/>
  <c r="G1237" i="1"/>
  <c r="H1237" i="1" s="1" a="1"/>
  <c r="H1237" i="1" s="1"/>
  <c r="G1233" i="1"/>
  <c r="H1233" i="1" s="1" a="1"/>
  <c r="H1233" i="1" s="1"/>
  <c r="G1229" i="1"/>
  <c r="H1229" i="1" s="1" a="1"/>
  <c r="H1229" i="1" s="1"/>
  <c r="G1225" i="1"/>
  <c r="H1225" i="1" s="1" a="1"/>
  <c r="H1225" i="1" s="1"/>
  <c r="G1221" i="1"/>
  <c r="H1221" i="1" s="1" a="1"/>
  <c r="H1221" i="1" s="1"/>
  <c r="G1217" i="1"/>
  <c r="H1217" i="1" s="1" a="1"/>
  <c r="H1217" i="1" s="1"/>
  <c r="G1213" i="1"/>
  <c r="H1213" i="1" s="1" a="1"/>
  <c r="H1213" i="1" s="1"/>
  <c r="G1209" i="1"/>
  <c r="H1209" i="1" s="1" a="1"/>
  <c r="H1209" i="1" s="1"/>
  <c r="G1205" i="1"/>
  <c r="H1205" i="1" s="1" a="1"/>
  <c r="H1205" i="1" s="1"/>
  <c r="G1201" i="1"/>
  <c r="H1201" i="1" s="1" a="1"/>
  <c r="H1201" i="1" s="1"/>
  <c r="G1197" i="1"/>
  <c r="H1197" i="1" s="1" a="1"/>
  <c r="H1197" i="1" s="1"/>
  <c r="G1193" i="1"/>
  <c r="H1193" i="1" s="1" a="1"/>
  <c r="H1193" i="1" s="1"/>
  <c r="G1189" i="1"/>
  <c r="H1189" i="1" s="1" a="1"/>
  <c r="H1189" i="1" s="1"/>
  <c r="G1185" i="1"/>
  <c r="H1185" i="1" s="1" a="1"/>
  <c r="H1185" i="1" s="1"/>
  <c r="G1181" i="1"/>
  <c r="H1181" i="1" s="1" a="1"/>
  <c r="H1181" i="1" s="1"/>
  <c r="G1177" i="1"/>
  <c r="H1177" i="1" s="1" a="1"/>
  <c r="H1177" i="1" s="1"/>
  <c r="G1173" i="1"/>
  <c r="H1173" i="1" s="1" a="1"/>
  <c r="H1173" i="1" s="1"/>
  <c r="G1169" i="1"/>
  <c r="H1169" i="1" s="1" a="1"/>
  <c r="H1169" i="1" s="1"/>
  <c r="G1165" i="1"/>
  <c r="H1165" i="1" s="1" a="1"/>
  <c r="H1165" i="1" s="1"/>
  <c r="G1161" i="1"/>
  <c r="H1161" i="1" s="1" a="1"/>
  <c r="H1161" i="1" s="1"/>
  <c r="G1157" i="1"/>
  <c r="H1157" i="1" s="1" a="1"/>
  <c r="H1157" i="1" s="1"/>
  <c r="G1153" i="1"/>
  <c r="H1153" i="1" s="1" a="1"/>
  <c r="H1153" i="1" s="1"/>
  <c r="G1149" i="1"/>
  <c r="H1149" i="1" s="1" a="1"/>
  <c r="H1149" i="1" s="1"/>
  <c r="G1145" i="1"/>
  <c r="H1145" i="1" s="1" a="1"/>
  <c r="H1145" i="1" s="1"/>
  <c r="G1141" i="1"/>
  <c r="H1141" i="1" s="1" a="1"/>
  <c r="H1141" i="1" s="1"/>
  <c r="G1137" i="1"/>
  <c r="H1137" i="1" s="1" a="1"/>
  <c r="H1137" i="1" s="1"/>
  <c r="G1130" i="1"/>
  <c r="H1130" i="1" s="1" a="1"/>
  <c r="H1130" i="1" s="1"/>
  <c r="G1120" i="1"/>
  <c r="H1120" i="1" s="1" a="1"/>
  <c r="H1120" i="1" s="1"/>
  <c r="G1104" i="1"/>
  <c r="H1104" i="1" s="1" a="1"/>
  <c r="H1104" i="1" s="1"/>
  <c r="G1088" i="1"/>
  <c r="H1088" i="1" s="1" a="1"/>
  <c r="H1088" i="1" s="1"/>
  <c r="G1072" i="1"/>
  <c r="H1072" i="1" s="1" a="1"/>
  <c r="H1072" i="1" s="1"/>
  <c r="G1056" i="1"/>
  <c r="H1056" i="1" s="1" a="1"/>
  <c r="H1056" i="1" s="1"/>
  <c r="G1040" i="1"/>
  <c r="H1040" i="1" s="1" a="1"/>
  <c r="H1040" i="1" s="1"/>
  <c r="G1024" i="1"/>
  <c r="H1024" i="1" s="1" a="1"/>
  <c r="H1024" i="1" s="1"/>
  <c r="G1008" i="1"/>
  <c r="H1008" i="1" s="1" a="1"/>
  <c r="H1008" i="1" s="1"/>
  <c r="G992" i="1"/>
  <c r="H992" i="1" s="1" a="1"/>
  <c r="H992" i="1" s="1"/>
  <c r="G976" i="1"/>
  <c r="H976" i="1" s="1" a="1"/>
  <c r="H976" i="1" s="1"/>
  <c r="G960" i="1"/>
  <c r="H960" i="1" s="1" a="1"/>
  <c r="H960" i="1" s="1"/>
  <c r="G944" i="1"/>
  <c r="H944" i="1" s="1" a="1"/>
  <c r="H944" i="1" s="1"/>
  <c r="G928" i="1"/>
  <c r="H928" i="1" s="1" a="1"/>
  <c r="H928" i="1" s="1"/>
  <c r="G912" i="1"/>
  <c r="H912" i="1" s="1" a="1"/>
  <c r="H912" i="1" s="1"/>
  <c r="G896" i="1"/>
  <c r="H896" i="1" s="1" a="1"/>
  <c r="H896" i="1" s="1"/>
  <c r="G880" i="1"/>
  <c r="H880" i="1" s="1" a="1"/>
  <c r="H880" i="1" s="1"/>
  <c r="G864" i="1"/>
  <c r="H864" i="1" s="1" a="1"/>
  <c r="H864" i="1" s="1"/>
  <c r="G848" i="1"/>
  <c r="H848" i="1" s="1" a="1"/>
  <c r="H848" i="1" s="1"/>
  <c r="G832" i="1"/>
  <c r="H832" i="1" s="1" a="1"/>
  <c r="H832" i="1" s="1"/>
  <c r="G816" i="1"/>
  <c r="H816" i="1" s="1" a="1"/>
  <c r="H816" i="1" s="1"/>
  <c r="G800" i="1"/>
  <c r="H800" i="1" s="1" a="1"/>
  <c r="H800" i="1" s="1"/>
  <c r="G784" i="1"/>
  <c r="H784" i="1" s="1" a="1"/>
  <c r="H784" i="1" s="1"/>
  <c r="G768" i="1"/>
  <c r="H768" i="1" s="1" a="1"/>
  <c r="H768" i="1" s="1"/>
  <c r="G752" i="1"/>
  <c r="H752" i="1" s="1" a="1"/>
  <c r="H752" i="1" s="1"/>
  <c r="G736" i="1"/>
  <c r="H736" i="1" s="1" a="1"/>
  <c r="H736" i="1" s="1"/>
  <c r="G720" i="1"/>
  <c r="H720" i="1" s="1" a="1"/>
  <c r="H720" i="1" s="1"/>
  <c r="G704" i="1"/>
  <c r="H704" i="1" s="1" a="1"/>
  <c r="H704" i="1" s="1"/>
  <c r="G688" i="1"/>
  <c r="H688" i="1" s="1" a="1"/>
  <c r="H688" i="1" s="1"/>
  <c r="G672" i="1"/>
  <c r="H672" i="1" s="1" a="1"/>
  <c r="H672" i="1" s="1"/>
  <c r="G656" i="1"/>
  <c r="H656" i="1" s="1" a="1"/>
  <c r="H656" i="1" s="1"/>
  <c r="G640" i="1"/>
  <c r="H640" i="1" s="1" a="1"/>
  <c r="H640" i="1" s="1"/>
  <c r="G624" i="1"/>
  <c r="H624" i="1" s="1" a="1"/>
  <c r="H624" i="1" s="1"/>
  <c r="G608" i="1"/>
  <c r="H608" i="1" s="1" a="1"/>
  <c r="H608" i="1" s="1"/>
  <c r="G592" i="1"/>
  <c r="H592" i="1" s="1" a="1"/>
  <c r="H592" i="1" s="1"/>
  <c r="G576" i="1"/>
  <c r="H576" i="1" s="1" a="1"/>
  <c r="H576" i="1" s="1"/>
  <c r="G560" i="1"/>
  <c r="H560" i="1" s="1" a="1"/>
  <c r="H560" i="1" s="1"/>
  <c r="G541" i="1"/>
  <c r="H541" i="1" s="1" a="1"/>
  <c r="H541" i="1" s="1"/>
  <c r="G485" i="1"/>
  <c r="H485" i="1" s="1" a="1"/>
  <c r="H485" i="1" s="1"/>
  <c r="G421" i="1"/>
  <c r="H421" i="1" s="1" a="1"/>
  <c r="H421" i="1" s="1"/>
  <c r="G357" i="1"/>
  <c r="H357" i="1" s="1" a="1"/>
  <c r="H357" i="1" s="1"/>
  <c r="G277" i="1"/>
  <c r="H277" i="1" s="1" a="1"/>
  <c r="H277" i="1" s="1"/>
  <c r="G133" i="1"/>
  <c r="H133" i="1" s="1" a="1"/>
  <c r="H133" i="1" s="1"/>
  <c r="G1500" i="1"/>
  <c r="H1500" i="1" s="1" a="1"/>
  <c r="H1500" i="1" s="1"/>
  <c r="G1496" i="1"/>
  <c r="H1496" i="1" s="1" a="1"/>
  <c r="H1496" i="1" s="1"/>
  <c r="G1492" i="1"/>
  <c r="H1492" i="1" s="1" a="1"/>
  <c r="H1492" i="1" s="1"/>
  <c r="G1488" i="1"/>
  <c r="H1488" i="1" s="1" a="1"/>
  <c r="H1488" i="1" s="1"/>
  <c r="G1484" i="1"/>
  <c r="H1484" i="1" s="1" a="1"/>
  <c r="H1484" i="1" s="1"/>
  <c r="G1480" i="1"/>
  <c r="H1480" i="1" s="1" a="1"/>
  <c r="H1480" i="1" s="1"/>
  <c r="G1476" i="1"/>
  <c r="H1476" i="1" s="1" a="1"/>
  <c r="H1476" i="1" s="1"/>
  <c r="G1472" i="1"/>
  <c r="H1472" i="1" s="1" a="1"/>
  <c r="H1472" i="1" s="1"/>
  <c r="G1468" i="1"/>
  <c r="H1468" i="1" s="1" a="1"/>
  <c r="H1468" i="1" s="1"/>
  <c r="G1464" i="1"/>
  <c r="H1464" i="1" s="1" a="1"/>
  <c r="H1464" i="1" s="1"/>
  <c r="G1460" i="1"/>
  <c r="H1460" i="1" s="1" a="1"/>
  <c r="H1460" i="1" s="1"/>
  <c r="G1456" i="1"/>
  <c r="H1456" i="1" s="1" a="1"/>
  <c r="H1456" i="1" s="1"/>
  <c r="G1452" i="1"/>
  <c r="H1452" i="1" s="1" a="1"/>
  <c r="H1452" i="1" s="1"/>
  <c r="G1448" i="1"/>
  <c r="H1448" i="1" s="1" a="1"/>
  <c r="H1448" i="1" s="1"/>
  <c r="G1444" i="1"/>
  <c r="H1444" i="1" s="1" a="1"/>
  <c r="H1444" i="1" s="1"/>
  <c r="G1440" i="1"/>
  <c r="H1440" i="1" s="1" a="1"/>
  <c r="H1440" i="1" s="1"/>
  <c r="G1436" i="1"/>
  <c r="H1436" i="1" s="1" a="1"/>
  <c r="H1436" i="1" s="1"/>
  <c r="G1432" i="1"/>
  <c r="H1432" i="1" s="1" a="1"/>
  <c r="H1432" i="1" s="1"/>
  <c r="G1428" i="1"/>
  <c r="H1428" i="1" s="1" a="1"/>
  <c r="H1428" i="1" s="1"/>
  <c r="G1424" i="1"/>
  <c r="H1424" i="1" s="1" a="1"/>
  <c r="H1424" i="1" s="1"/>
  <c r="G1420" i="1"/>
  <c r="H1420" i="1" s="1" a="1"/>
  <c r="H1420" i="1" s="1"/>
  <c r="G1416" i="1"/>
  <c r="H1416" i="1" s="1" a="1"/>
  <c r="H1416" i="1" s="1"/>
  <c r="G1412" i="1"/>
  <c r="H1412" i="1" s="1" a="1"/>
  <c r="H1412" i="1" s="1"/>
  <c r="G1408" i="1"/>
  <c r="H1408" i="1" s="1" a="1"/>
  <c r="H1408" i="1" s="1"/>
  <c r="G1404" i="1"/>
  <c r="H1404" i="1" s="1" a="1"/>
  <c r="H1404" i="1" s="1"/>
  <c r="G1400" i="1"/>
  <c r="H1400" i="1" s="1" a="1"/>
  <c r="H1400" i="1" s="1"/>
  <c r="G1396" i="1"/>
  <c r="H1396" i="1" s="1" a="1"/>
  <c r="H1396" i="1" s="1"/>
  <c r="G1392" i="1"/>
  <c r="H1392" i="1" s="1" a="1"/>
  <c r="H1392" i="1" s="1"/>
  <c r="G1388" i="1"/>
  <c r="H1388" i="1" s="1" a="1"/>
  <c r="H1388" i="1" s="1"/>
  <c r="G1384" i="1"/>
  <c r="H1384" i="1" s="1" a="1"/>
  <c r="H1384" i="1" s="1"/>
  <c r="G1380" i="1"/>
  <c r="H1380" i="1" s="1" a="1"/>
  <c r="H1380" i="1" s="1"/>
  <c r="G1376" i="1"/>
  <c r="H1376" i="1" s="1" a="1"/>
  <c r="H1376" i="1" s="1"/>
  <c r="G1372" i="1"/>
  <c r="H1372" i="1" s="1" a="1"/>
  <c r="H1372" i="1" s="1"/>
  <c r="G1368" i="1"/>
  <c r="H1368" i="1" s="1" a="1"/>
  <c r="H1368" i="1" s="1"/>
  <c r="G1364" i="1"/>
  <c r="H1364" i="1" s="1" a="1"/>
  <c r="H1364" i="1" s="1"/>
  <c r="G1360" i="1"/>
  <c r="H1360" i="1" s="1" a="1"/>
  <c r="H1360" i="1" s="1"/>
  <c r="G1356" i="1"/>
  <c r="H1356" i="1" s="1" a="1"/>
  <c r="H1356" i="1" s="1"/>
  <c r="G1352" i="1"/>
  <c r="H1352" i="1" s="1" a="1"/>
  <c r="H1352" i="1" s="1"/>
  <c r="G1348" i="1"/>
  <c r="H1348" i="1" s="1" a="1"/>
  <c r="H1348" i="1" s="1"/>
  <c r="G1344" i="1"/>
  <c r="H1344" i="1" s="1" a="1"/>
  <c r="H1344" i="1" s="1"/>
  <c r="G1340" i="1"/>
  <c r="H1340" i="1" s="1" a="1"/>
  <c r="H1340" i="1" s="1"/>
  <c r="G1336" i="1"/>
  <c r="H1336" i="1" s="1" a="1"/>
  <c r="H1336" i="1" s="1"/>
  <c r="G1332" i="1"/>
  <c r="H1332" i="1" s="1" a="1"/>
  <c r="H1332" i="1" s="1"/>
  <c r="G1328" i="1"/>
  <c r="H1328" i="1" s="1" a="1"/>
  <c r="H1328" i="1" s="1"/>
  <c r="G1324" i="1"/>
  <c r="H1324" i="1" s="1" a="1"/>
  <c r="H1324" i="1" s="1"/>
  <c r="G1320" i="1"/>
  <c r="H1320" i="1" s="1" a="1"/>
  <c r="H1320" i="1" s="1"/>
  <c r="G1316" i="1"/>
  <c r="H1316" i="1" s="1" a="1"/>
  <c r="H1316" i="1" s="1"/>
  <c r="G1312" i="1"/>
  <c r="H1312" i="1" s="1" a="1"/>
  <c r="H1312" i="1" s="1"/>
  <c r="G1308" i="1"/>
  <c r="H1308" i="1" s="1" a="1"/>
  <c r="H1308" i="1" s="1"/>
  <c r="G1304" i="1"/>
  <c r="H1304" i="1" s="1" a="1"/>
  <c r="H1304" i="1" s="1"/>
  <c r="G1300" i="1"/>
  <c r="H1300" i="1" s="1" a="1"/>
  <c r="H1300" i="1" s="1"/>
  <c r="G1296" i="1"/>
  <c r="H1296" i="1" s="1" a="1"/>
  <c r="H1296" i="1" s="1"/>
  <c r="G1292" i="1"/>
  <c r="H1292" i="1" s="1" a="1"/>
  <c r="H1292" i="1" s="1"/>
  <c r="G1288" i="1"/>
  <c r="H1288" i="1" s="1" a="1"/>
  <c r="H1288" i="1" s="1"/>
  <c r="G1284" i="1"/>
  <c r="H1284" i="1" s="1" a="1"/>
  <c r="H1284" i="1" s="1"/>
  <c r="G1280" i="1"/>
  <c r="H1280" i="1" s="1" a="1"/>
  <c r="H1280" i="1" s="1"/>
  <c r="G1276" i="1"/>
  <c r="H1276" i="1" s="1" a="1"/>
  <c r="H1276" i="1" s="1"/>
  <c r="G1272" i="1"/>
  <c r="H1272" i="1" s="1" a="1"/>
  <c r="H1272" i="1" s="1"/>
  <c r="G1268" i="1"/>
  <c r="H1268" i="1" s="1" a="1"/>
  <c r="H1268" i="1" s="1"/>
  <c r="G1264" i="1"/>
  <c r="H1264" i="1" s="1" a="1"/>
  <c r="H1264" i="1" s="1"/>
  <c r="G1260" i="1"/>
  <c r="H1260" i="1" s="1" a="1"/>
  <c r="H1260" i="1" s="1"/>
  <c r="G1256" i="1"/>
  <c r="H1256" i="1" s="1" a="1"/>
  <c r="H1256" i="1" s="1"/>
  <c r="G1252" i="1"/>
  <c r="H1252" i="1" s="1" a="1"/>
  <c r="H1252" i="1" s="1"/>
  <c r="G1248" i="1"/>
  <c r="H1248" i="1" s="1" a="1"/>
  <c r="H1248" i="1" s="1"/>
  <c r="G1244" i="1"/>
  <c r="H1244" i="1" s="1" a="1"/>
  <c r="H1244" i="1" s="1"/>
  <c r="G1240" i="1"/>
  <c r="H1240" i="1" s="1" a="1"/>
  <c r="H1240" i="1" s="1"/>
  <c r="G1236" i="1"/>
  <c r="H1236" i="1" s="1" a="1"/>
  <c r="H1236" i="1" s="1"/>
  <c r="G1232" i="1"/>
  <c r="H1232" i="1" s="1" a="1"/>
  <c r="H1232" i="1" s="1"/>
  <c r="G1228" i="1"/>
  <c r="H1228" i="1" s="1" a="1"/>
  <c r="H1228" i="1" s="1"/>
  <c r="G1224" i="1"/>
  <c r="H1224" i="1" s="1" a="1"/>
  <c r="H1224" i="1" s="1"/>
  <c r="G1220" i="1"/>
  <c r="H1220" i="1" s="1" a="1"/>
  <c r="H1220" i="1" s="1"/>
  <c r="G1216" i="1"/>
  <c r="H1216" i="1" s="1" a="1"/>
  <c r="H1216" i="1" s="1"/>
  <c r="G1212" i="1"/>
  <c r="H1212" i="1" s="1" a="1"/>
  <c r="H1212" i="1" s="1"/>
  <c r="G1208" i="1"/>
  <c r="H1208" i="1" s="1" a="1"/>
  <c r="H1208" i="1" s="1"/>
  <c r="G1204" i="1"/>
  <c r="H1204" i="1" s="1" a="1"/>
  <c r="H1204" i="1" s="1"/>
  <c r="G1200" i="1"/>
  <c r="H1200" i="1" s="1" a="1"/>
  <c r="H1200" i="1" s="1"/>
  <c r="G1196" i="1"/>
  <c r="H1196" i="1" s="1" a="1"/>
  <c r="H1196" i="1" s="1"/>
  <c r="G1192" i="1"/>
  <c r="H1192" i="1" s="1" a="1"/>
  <c r="H1192" i="1" s="1"/>
  <c r="G1188" i="1"/>
  <c r="H1188" i="1" s="1" a="1"/>
  <c r="H1188" i="1" s="1"/>
  <c r="G1184" i="1"/>
  <c r="H1184" i="1" s="1" a="1"/>
  <c r="H1184" i="1" s="1"/>
  <c r="G1180" i="1"/>
  <c r="H1180" i="1" s="1" a="1"/>
  <c r="H1180" i="1" s="1"/>
  <c r="G1176" i="1"/>
  <c r="H1176" i="1" s="1" a="1"/>
  <c r="H1176" i="1" s="1"/>
  <c r="G1172" i="1"/>
  <c r="H1172" i="1" s="1" a="1"/>
  <c r="H1172" i="1" s="1"/>
  <c r="G1168" i="1"/>
  <c r="H1168" i="1" s="1" a="1"/>
  <c r="H1168" i="1" s="1"/>
  <c r="G1164" i="1"/>
  <c r="H1164" i="1" s="1" a="1"/>
  <c r="H1164" i="1" s="1"/>
  <c r="G1160" i="1"/>
  <c r="H1160" i="1" s="1" a="1"/>
  <c r="H1160" i="1" s="1"/>
  <c r="G1156" i="1"/>
  <c r="H1156" i="1" s="1" a="1"/>
  <c r="H1156" i="1" s="1"/>
  <c r="G1152" i="1"/>
  <c r="H1152" i="1" s="1" a="1"/>
  <c r="H1152" i="1" s="1"/>
  <c r="G1148" i="1"/>
  <c r="H1148" i="1" s="1" a="1"/>
  <c r="H1148" i="1" s="1"/>
  <c r="G1144" i="1"/>
  <c r="H1144" i="1" s="1" a="1"/>
  <c r="H1144" i="1" s="1"/>
  <c r="G1140" i="1"/>
  <c r="H1140" i="1" s="1" a="1"/>
  <c r="H1140" i="1" s="1"/>
  <c r="G1136" i="1"/>
  <c r="H1136" i="1" s="1" a="1"/>
  <c r="H1136" i="1" s="1"/>
  <c r="G1128" i="1"/>
  <c r="H1128" i="1" s="1" a="1"/>
  <c r="H1128" i="1" s="1"/>
  <c r="G1116" i="1"/>
  <c r="H1116" i="1" s="1" a="1"/>
  <c r="H1116" i="1" s="1"/>
  <c r="G1100" i="1"/>
  <c r="H1100" i="1" s="1" a="1"/>
  <c r="H1100" i="1" s="1"/>
  <c r="G1084" i="1"/>
  <c r="H1084" i="1" s="1" a="1"/>
  <c r="H1084" i="1" s="1"/>
  <c r="G1068" i="1"/>
  <c r="H1068" i="1" s="1" a="1"/>
  <c r="H1068" i="1" s="1"/>
  <c r="G1052" i="1"/>
  <c r="H1052" i="1" s="1" a="1"/>
  <c r="H1052" i="1" s="1"/>
  <c r="G1036" i="1"/>
  <c r="H1036" i="1" s="1" a="1"/>
  <c r="H1036" i="1" s="1"/>
  <c r="G1020" i="1"/>
  <c r="H1020" i="1" s="1" a="1"/>
  <c r="H1020" i="1" s="1"/>
  <c r="G1004" i="1"/>
  <c r="H1004" i="1" s="1" a="1"/>
  <c r="H1004" i="1" s="1"/>
  <c r="G988" i="1"/>
  <c r="H988" i="1" s="1" a="1"/>
  <c r="H988" i="1" s="1"/>
  <c r="G972" i="1"/>
  <c r="H972" i="1" s="1" a="1"/>
  <c r="H972" i="1" s="1"/>
  <c r="G956" i="1"/>
  <c r="H956" i="1" s="1" a="1"/>
  <c r="H956" i="1" s="1"/>
  <c r="G940" i="1"/>
  <c r="H940" i="1" s="1" a="1"/>
  <c r="H940" i="1" s="1"/>
  <c r="G924" i="1"/>
  <c r="H924" i="1" s="1" a="1"/>
  <c r="H924" i="1" s="1"/>
  <c r="G908" i="1"/>
  <c r="H908" i="1" s="1" a="1"/>
  <c r="H908" i="1" s="1"/>
  <c r="G892" i="1"/>
  <c r="H892" i="1" s="1" a="1"/>
  <c r="H892" i="1" s="1"/>
  <c r="G876" i="1"/>
  <c r="H876" i="1" s="1" a="1"/>
  <c r="H876" i="1" s="1"/>
  <c r="G860" i="1"/>
  <c r="H860" i="1" s="1" a="1"/>
  <c r="H860" i="1" s="1"/>
  <c r="G844" i="1"/>
  <c r="H844" i="1" s="1" a="1"/>
  <c r="H844" i="1" s="1"/>
  <c r="G828" i="1"/>
  <c r="H828" i="1" s="1" a="1"/>
  <c r="H828" i="1" s="1"/>
  <c r="G812" i="1"/>
  <c r="H812" i="1" s="1" a="1"/>
  <c r="H812" i="1" s="1"/>
  <c r="G796" i="1"/>
  <c r="H796" i="1" s="1" a="1"/>
  <c r="H796" i="1" s="1"/>
  <c r="G780" i="1"/>
  <c r="H780" i="1" s="1" a="1"/>
  <c r="H780" i="1" s="1"/>
  <c r="G764" i="1"/>
  <c r="H764" i="1" s="1" a="1"/>
  <c r="H764" i="1" s="1"/>
  <c r="G748" i="1"/>
  <c r="H748" i="1" s="1" a="1"/>
  <c r="H748" i="1" s="1"/>
  <c r="G732" i="1"/>
  <c r="H732" i="1" s="1" a="1"/>
  <c r="H732" i="1" s="1"/>
  <c r="G716" i="1"/>
  <c r="H716" i="1" s="1" a="1"/>
  <c r="H716" i="1" s="1"/>
  <c r="G700" i="1"/>
  <c r="H700" i="1" s="1" a="1"/>
  <c r="H700" i="1" s="1"/>
  <c r="G684" i="1"/>
  <c r="H684" i="1" s="1" a="1"/>
  <c r="H684" i="1" s="1"/>
  <c r="G668" i="1"/>
  <c r="H668" i="1" s="1" a="1"/>
  <c r="H668" i="1" s="1"/>
  <c r="G652" i="1"/>
  <c r="H652" i="1" s="1" a="1"/>
  <c r="H652" i="1" s="1"/>
  <c r="G636" i="1"/>
  <c r="H636" i="1" s="1" a="1"/>
  <c r="H636" i="1" s="1"/>
  <c r="G620" i="1"/>
  <c r="H620" i="1" s="1" a="1"/>
  <c r="H620" i="1" s="1"/>
  <c r="G604" i="1"/>
  <c r="H604" i="1" s="1" a="1"/>
  <c r="H604" i="1" s="1"/>
  <c r="G588" i="1"/>
  <c r="H588" i="1" s="1" a="1"/>
  <c r="H588" i="1" s="1"/>
  <c r="G572" i="1"/>
  <c r="H572" i="1" s="1" a="1"/>
  <c r="H572" i="1" s="1"/>
  <c r="G556" i="1"/>
  <c r="H556" i="1" s="1" a="1"/>
  <c r="H556" i="1" s="1"/>
  <c r="G533" i="1"/>
  <c r="H533" i="1" s="1" a="1"/>
  <c r="H533" i="1" s="1"/>
  <c r="G469" i="1"/>
  <c r="H469" i="1" s="1" a="1"/>
  <c r="H469" i="1" s="1"/>
  <c r="G405" i="1"/>
  <c r="H405" i="1" s="1" a="1"/>
  <c r="H405" i="1" s="1"/>
  <c r="G341" i="1"/>
  <c r="H341" i="1" s="1" a="1"/>
  <c r="H341" i="1" s="1"/>
  <c r="G256" i="1"/>
  <c r="H256" i="1" s="1" a="1"/>
  <c r="H256" i="1" s="1"/>
  <c r="G69" i="1"/>
  <c r="H69" i="1" s="1" a="1"/>
  <c r="H6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568D21-23FE-40B3-86C7-8EFA3728037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800A8C9F-AE57-4BED-A96D-155777267FFE}" name="WorksheetConnection_customer_dataxlsx.xlsx!Customers" type="102" refreshedVersion="8" minRefreshableVersion="5">
    <extLst>
      <ext xmlns:x15="http://schemas.microsoft.com/office/spreadsheetml/2010/11/main" uri="{DE250136-89BD-433C-8126-D09CA5730AF9}">
        <x15:connection id="Customers">
          <x15:rangePr sourceName="_xlcn.WorksheetConnection_customer_dataxlsx.xlsxCustomers1"/>
        </x15:connection>
      </ext>
    </extLst>
  </connection>
  <connection id="3" xr16:uid="{E94EF15E-4116-423D-84E1-FD9DC8E2F5E5}" name="WorksheetConnection_customer_dataxlsx.xlsx!Inventory" type="102" refreshedVersion="8" minRefreshableVersion="5">
    <extLst>
      <ext xmlns:x15="http://schemas.microsoft.com/office/spreadsheetml/2010/11/main" uri="{DE250136-89BD-433C-8126-D09CA5730AF9}">
        <x15:connection id="Inventory">
          <x15:rangePr sourceName="_xlcn.WorksheetConnection_customer_dataxlsx.xlsxInventory1"/>
        </x15:connection>
      </ext>
    </extLst>
  </connection>
  <connection id="4" xr16:uid="{1FDF5308-935D-48D2-AA39-3F38BBB03739}" name="WorksheetConnection_customer_dataxlsx.xlsx!Production" type="102" refreshedVersion="8" minRefreshableVersion="5">
    <extLst>
      <ext xmlns:x15="http://schemas.microsoft.com/office/spreadsheetml/2010/11/main" uri="{DE250136-89BD-433C-8126-D09CA5730AF9}">
        <x15:connection id="Production">
          <x15:rangePr sourceName="_xlcn.WorksheetConnection_customer_dataxlsx.xlsxProduction1"/>
        </x15:connection>
      </ext>
    </extLst>
  </connection>
  <connection id="5" xr16:uid="{7B4892A1-A28F-4D3B-A5F3-50E194A58912}" name="WorksheetConnection_customer_dataxlsx.xlsx!Sales" type="102" refreshedVersion="8" minRefreshableVersion="5">
    <extLst>
      <ext xmlns:x15="http://schemas.microsoft.com/office/spreadsheetml/2010/11/main" uri="{DE250136-89BD-433C-8126-D09CA5730AF9}">
        <x15:connection id="Sales">
          <x15:rangePr sourceName="_xlcn.WorksheetConnection_customer_dataxlsx.xlsx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<sst xmlns="http://schemas.openxmlformats.org/spreadsheetml/2006/main" count="4842" uniqueCount="91">
  <si>
    <t>Customer_ID</t>
  </si>
  <si>
    <t>Age (years)</t>
  </si>
  <si>
    <t>Gender</t>
  </si>
  <si>
    <t>Income ($)</t>
  </si>
  <si>
    <t>Geographic Location</t>
  </si>
  <si>
    <t>Male</t>
  </si>
  <si>
    <t>City B</t>
  </si>
  <si>
    <t>Female</t>
  </si>
  <si>
    <t>City C</t>
  </si>
  <si>
    <t>City A</t>
  </si>
  <si>
    <t>Quantity Sold (units)</t>
  </si>
  <si>
    <t>Product SKU</t>
  </si>
  <si>
    <t>Transaction_ID</t>
  </si>
  <si>
    <t>Resource C</t>
  </si>
  <si>
    <t>Resource A</t>
  </si>
  <si>
    <t>Resource B</t>
  </si>
  <si>
    <t>Resource Allocation</t>
  </si>
  <si>
    <t>Production Capacities (units per hour)</t>
  </si>
  <si>
    <t>Lead Time (days)</t>
  </si>
  <si>
    <t>Production Schedule_ID</t>
  </si>
  <si>
    <t>Warehouse C</t>
  </si>
  <si>
    <t>Warehouse A</t>
  </si>
  <si>
    <t>Warehouse B</t>
  </si>
  <si>
    <t>Shelf Life (days)</t>
  </si>
  <si>
    <t>Storage Location</t>
  </si>
  <si>
    <t>Replenishment Lead Time (days)</t>
  </si>
  <si>
    <t>Stockouts (days)</t>
  </si>
  <si>
    <t>Current Inventory Level (units)</t>
  </si>
  <si>
    <t>Date</t>
  </si>
  <si>
    <t>Count of Customer_ID</t>
  </si>
  <si>
    <t>MAX AGE</t>
  </si>
  <si>
    <t>MIN AGE</t>
  </si>
  <si>
    <t>AVG</t>
  </si>
  <si>
    <t>Count of Gender</t>
  </si>
  <si>
    <t>Row Labels</t>
  </si>
  <si>
    <t>Grand Total</t>
  </si>
  <si>
    <t>MAX Salary</t>
  </si>
  <si>
    <t>MIN Salary</t>
  </si>
  <si>
    <t>AVG Salary</t>
  </si>
  <si>
    <t>Count of Geographic Location</t>
  </si>
  <si>
    <t>Age Distribution</t>
  </si>
  <si>
    <t>Adult</t>
  </si>
  <si>
    <t>18-40</t>
  </si>
  <si>
    <t>Mid_Aged</t>
  </si>
  <si>
    <t>41-60</t>
  </si>
  <si>
    <t>Senior</t>
  </si>
  <si>
    <t>61-69</t>
  </si>
  <si>
    <t>Income Distribution</t>
  </si>
  <si>
    <t>Low</t>
  </si>
  <si>
    <t>&lt;80% median</t>
  </si>
  <si>
    <t>High</t>
  </si>
  <si>
    <t>&gt;80%median</t>
  </si>
  <si>
    <t>Average</t>
  </si>
  <si>
    <t>.=80% median</t>
  </si>
  <si>
    <t>Demographic Segmentation</t>
  </si>
  <si>
    <t>Demographic segmentation</t>
  </si>
  <si>
    <t>adult + low</t>
  </si>
  <si>
    <t>Type 1</t>
  </si>
  <si>
    <t>adult + high</t>
  </si>
  <si>
    <t>Type 2</t>
  </si>
  <si>
    <t>middle-aged + low</t>
  </si>
  <si>
    <t>Type 3</t>
  </si>
  <si>
    <t>middle-aged + high</t>
  </si>
  <si>
    <t>Type 4</t>
  </si>
  <si>
    <t>senior + low</t>
  </si>
  <si>
    <t>Type 5</t>
  </si>
  <si>
    <t>senior + high</t>
  </si>
  <si>
    <t>Type 6</t>
  </si>
  <si>
    <t>Median income</t>
  </si>
  <si>
    <t>Mid-Aged</t>
  </si>
  <si>
    <t>Count of Age Distribution</t>
  </si>
  <si>
    <t>Count of Income Distribution</t>
  </si>
  <si>
    <t>Count of Demographic Segmentation</t>
  </si>
  <si>
    <t>Sum of Customer_ID</t>
  </si>
  <si>
    <t>Sum of Quantity Sold (units)</t>
  </si>
  <si>
    <t>City A Total</t>
  </si>
  <si>
    <t>City B Total</t>
  </si>
  <si>
    <t>City C Total</t>
  </si>
  <si>
    <t>Month</t>
  </si>
  <si>
    <t>Qty Sold</t>
  </si>
  <si>
    <t>Inventory Status</t>
  </si>
  <si>
    <t>Sum of Qty Sold</t>
  </si>
  <si>
    <t>Sum of Stockouts (days)</t>
  </si>
  <si>
    <t>Sum of Replenishment Lead Time (days)</t>
  </si>
  <si>
    <t>Average of Production Capacities (units per hour)</t>
  </si>
  <si>
    <t>Count of Product SKU</t>
  </si>
  <si>
    <t>Jan</t>
  </si>
  <si>
    <t>Feb</t>
  </si>
  <si>
    <t>Mar</t>
  </si>
  <si>
    <t>SMART HOME SOLUTIONS INC.</t>
  </si>
  <si>
    <t xml:space="preserve">CUSTOMER SEGMENTATION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</si>
</sst>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yyyy\-mm\-dd;@"/>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Calibri"/>
      <family val="2"/>
    </font>
    <font>
      <sz val="8"/>
      <name val="Aptos Narrow"/>
      <family val="2"/>
      <scheme val="minor"/>
    </font>
    <font>
      <b/>
      <sz val="11"/>
      <color theme="0"/>
      <name val="Bahnschrift"/>
      <family val="2"/>
    </font>
    <font>
      <b/>
      <sz val="11"/>
      <color rgb="FF5EDEE8"/>
      <name val="Bahnschrift"/>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D9E2F3"/>
        <bgColor indexed="64"/>
      </patternFill>
    </fill>
    <fill>
      <patternFill patternType="solid">
        <fgColor rgb="FF0F0A28"/>
        <bgColor indexed="64"/>
      </patternFill>
    </fill>
    <fill>
      <patternFill patternType="solid">
        <fgColor theme="0" tint="-0.149998474074526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ck">
        <color rgb="FF000000"/>
      </left>
      <right/>
      <top style="thick">
        <color rgb="FF000000"/>
      </top>
      <bottom style="medium">
        <color rgb="FF000000"/>
      </bottom>
      <diagonal/>
    </border>
    <border>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10" xfId="0" applyFill="1" applyBorder="1"/>
    <xf numFmtId="1" fontId="0" fillId="33" borderId="10" xfId="0" applyNumberFormat="1" applyFill="1" applyBorder="1"/>
    <xf numFmtId="44" fontId="0" fillId="33" borderId="10" xfId="1" applyFont="1" applyFill="1" applyBorder="1"/>
    <xf numFmtId="0" fontId="18" fillId="0" borderId="13" xfId="0" applyFont="1" applyBorder="1" applyAlignment="1">
      <alignment wrapText="1"/>
    </xf>
    <xf numFmtId="0" fontId="18" fillId="0" borderId="14" xfId="0" applyFont="1" applyBorder="1" applyAlignment="1">
      <alignment wrapText="1"/>
    </xf>
    <xf numFmtId="0" fontId="18" fillId="0" borderId="15" xfId="0" applyFont="1" applyBorder="1" applyAlignment="1">
      <alignment wrapText="1"/>
    </xf>
    <xf numFmtId="0" fontId="0" fillId="0" borderId="10" xfId="0" applyBorder="1"/>
    <xf numFmtId="10" fontId="0" fillId="0" borderId="0" xfId="0" applyNumberFormat="1"/>
    <xf numFmtId="0" fontId="0" fillId="0" borderId="0" xfId="0" applyAlignment="1">
      <alignment horizontal="left" indent="1"/>
    </xf>
    <xf numFmtId="9" fontId="0" fillId="0" borderId="0" xfId="0" applyNumberFormat="1"/>
    <xf numFmtId="164" fontId="0" fillId="0" borderId="0" xfId="0" applyNumberFormat="1"/>
    <xf numFmtId="1" fontId="0" fillId="0" borderId="0" xfId="0" applyNumberFormat="1"/>
    <xf numFmtId="0" fontId="0" fillId="36" borderId="0" xfId="0" applyFill="1"/>
    <xf numFmtId="0" fontId="0" fillId="0" borderId="10" xfId="0" applyBorder="1" applyAlignment="1">
      <alignment horizontal="center"/>
    </xf>
    <xf numFmtId="0" fontId="18" fillId="34" borderId="11" xfId="0" applyFont="1" applyFill="1" applyBorder="1" applyAlignment="1">
      <alignment horizontal="center" wrapText="1"/>
    </xf>
    <xf numFmtId="0" fontId="18" fillId="34" borderId="12" xfId="0" applyFont="1" applyFill="1" applyBorder="1" applyAlignment="1">
      <alignment horizontal="center" wrapText="1"/>
    </xf>
    <xf numFmtId="0" fontId="20" fillId="35" borderId="0" xfId="0" applyFont="1" applyFill="1" applyAlignment="1">
      <alignment horizontal="left" vertical="center" indent="2"/>
    </xf>
    <xf numFmtId="0" fontId="21" fillId="35" borderId="0" xfId="0" applyFont="1" applyFill="1" applyAlignment="1">
      <alignment horizontal="right" vertical="center" indent="2"/>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9">
    <dxf>
      <numFmt numFmtId="1"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numFmt numFmtId="13" formatCode="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numFmt numFmtId="0" formatCode="General"/>
    </dxf>
    <dxf>
      <numFmt numFmtId="0" formatCode="General"/>
    </dxf>
    <dxf>
      <numFmt numFmtId="0" formatCode="General"/>
    </dxf>
    <dxf>
      <numFmt numFmtId="19" formatCode="m/d/yyyy"/>
    </dxf>
    <dxf>
      <fill>
        <patternFill>
          <fgColor theme="4"/>
          <bgColor theme="4"/>
        </patternFill>
      </fill>
    </dxf>
    <dxf>
      <font>
        <b val="0"/>
        <i val="0"/>
        <sz val="9"/>
        <color theme="0"/>
        <name val="Bahnschrift SemiBold"/>
        <family val="2"/>
        <scheme val="none"/>
      </font>
      <fill>
        <patternFill>
          <bgColor theme="2"/>
        </patternFill>
      </fill>
      <border diagonalUp="0" diagonalDown="0">
        <left/>
        <right/>
        <top/>
        <bottom/>
        <vertical/>
        <horizontal/>
      </border>
    </dxf>
  </dxfs>
  <tableStyles count="1" defaultTableStyle="TableStyleMedium2" defaultPivotStyle="PivotStyleLight16">
    <tableStyle name="Slicer Style 1" pivot="0" table="0" count="7" xr9:uid="{75C5D1D7-5070-467B-9874-5984656C21A7}">
      <tableStyleElement type="wholeTable" dxfId="38"/>
      <tableStyleElement type="headerRow" dxfId="37"/>
    </tableStyle>
  </tableStyles>
  <colors>
    <mruColors>
      <color rgb="FF2964E7"/>
      <color rgb="FF0F0A28"/>
      <color rgb="FF156082"/>
      <color rgb="FFD9D9D9"/>
      <color rgb="FF5239CF"/>
      <color rgb="FF5EDEE8"/>
    </mruColors>
  </colors>
  <extLst>
    <ext xmlns:x14="http://schemas.microsoft.com/office/spreadsheetml/2009/9/main" uri="{46F421CA-312F-682f-3DD2-61675219B42D}">
      <x14:dxfs count="5">
        <dxf>
          <font>
            <b val="0"/>
            <i val="0"/>
            <sz val="9"/>
            <name val="Bahnschrift SemiBold"/>
            <family val="2"/>
            <scheme val="none"/>
          </font>
          <fill>
            <patternFill>
              <bgColor theme="7" tint="-0.24994659260841701"/>
            </patternFill>
          </fill>
        </dxf>
        <dxf>
          <fill>
            <patternFill>
              <bgColor theme="7" tint="-0.24994659260841701"/>
            </patternFill>
          </fill>
        </dxf>
        <dxf>
          <font>
            <b val="0"/>
            <i val="0"/>
            <sz val="8"/>
            <name val="Bahnschrift SemiBold"/>
            <family val="2"/>
            <scheme val="none"/>
          </font>
        </dxf>
        <dxf>
          <font>
            <b val="0"/>
            <i val="0"/>
            <name val="Bahnschrift SemiBold"/>
            <family val="2"/>
            <scheme val="none"/>
          </font>
          <fill>
            <patternFill>
              <bgColor theme="4"/>
            </patternFill>
          </fill>
          <border>
            <left style="thin">
              <color auto="1"/>
            </left>
            <right style="thin">
              <color auto="1"/>
            </right>
            <top style="thin">
              <color auto="1"/>
            </top>
            <bottom style="thin">
              <color auto="1"/>
            </bottom>
          </border>
        </dxf>
        <dxf>
          <font>
            <b val="0"/>
            <i val="0"/>
            <sz val="9"/>
            <color rgb="FF0F0A28"/>
            <name val="Bahnschrift SemiBold"/>
            <family val="2"/>
            <scheme val="none"/>
          </font>
          <fill>
            <patternFill>
              <fgColor rgb="FF156082"/>
              <bgColor theme="7"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2.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eetMetadata" Target="metadata.xml"/><Relationship Id="rId11" Type="http://schemas.openxmlformats.org/officeDocument/2006/relationships/pivotCacheDefinition" Target="pivotCache/pivotCacheDefinition2.xml"/><Relationship Id="rId24" Type="http://schemas.microsoft.com/office/2007/relationships/slicerCache" Target="slicerCaches/slicer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1.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Segmentation.xlsx]Exploration!PivotTable24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Exploration!$C$18</c:f>
              <c:strCache>
                <c:ptCount val="1"/>
                <c:pt idx="0">
                  <c:v>Total</c:v>
                </c:pt>
              </c:strCache>
            </c:strRef>
          </c:tx>
          <c:spPr>
            <a:solidFill>
              <a:schemeClr val="accent1"/>
            </a:solidFill>
            <a:ln>
              <a:noFill/>
            </a:ln>
            <a:effectLst/>
          </c:spPr>
          <c:invertIfNegative val="0"/>
          <c:cat>
            <c:strRef>
              <c:f>Exploration!$B$19:$B$21</c:f>
              <c:strCache>
                <c:ptCount val="2"/>
                <c:pt idx="0">
                  <c:v>Female</c:v>
                </c:pt>
                <c:pt idx="1">
                  <c:v>Male</c:v>
                </c:pt>
              </c:strCache>
            </c:strRef>
          </c:cat>
          <c:val>
            <c:numRef>
              <c:f>Exploration!$C$19:$C$21</c:f>
              <c:numCache>
                <c:formatCode>General</c:formatCode>
                <c:ptCount val="2"/>
                <c:pt idx="0">
                  <c:v>721</c:v>
                </c:pt>
                <c:pt idx="1">
                  <c:v>779</c:v>
                </c:pt>
              </c:numCache>
            </c:numRef>
          </c:val>
          <c:extLst>
            <c:ext xmlns:c16="http://schemas.microsoft.com/office/drawing/2014/chart" uri="{C3380CC4-5D6E-409C-BE32-E72D297353CC}">
              <c16:uniqueId val="{00000000-7151-4AD3-B611-89F0D13185DE}"/>
            </c:ext>
          </c:extLst>
        </c:ser>
        <c:dLbls>
          <c:showLegendKey val="0"/>
          <c:showVal val="0"/>
          <c:showCatName val="0"/>
          <c:showSerName val="0"/>
          <c:showPercent val="0"/>
          <c:showBubbleSize val="0"/>
        </c:dLbls>
        <c:gapWidth val="219"/>
        <c:overlap val="-27"/>
        <c:axId val="332750320"/>
        <c:axId val="332751280"/>
      </c:barChart>
      <c:catAx>
        <c:axId val="33275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751280"/>
        <c:crosses val="autoZero"/>
        <c:auto val="1"/>
        <c:lblAlgn val="ctr"/>
        <c:lblOffset val="100"/>
        <c:noMultiLvlLbl val="0"/>
      </c:catAx>
      <c:valAx>
        <c:axId val="33275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75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Segmentation.xlsx]Exploration!PivotTable27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Exploration!$C$43</c:f>
              <c:strCache>
                <c:ptCount val="1"/>
                <c:pt idx="0">
                  <c:v>Total</c:v>
                </c:pt>
              </c:strCache>
            </c:strRef>
          </c:tx>
          <c:spPr>
            <a:solidFill>
              <a:schemeClr val="accent1"/>
            </a:solidFill>
            <a:ln>
              <a:noFill/>
            </a:ln>
            <a:effectLst/>
          </c:spPr>
          <c:invertIfNegative val="0"/>
          <c:cat>
            <c:strRef>
              <c:f>Exploration!$B$44:$B$47</c:f>
              <c:strCache>
                <c:ptCount val="3"/>
                <c:pt idx="0">
                  <c:v>City A</c:v>
                </c:pt>
                <c:pt idx="1">
                  <c:v>City B</c:v>
                </c:pt>
                <c:pt idx="2">
                  <c:v>City C</c:v>
                </c:pt>
              </c:strCache>
            </c:strRef>
          </c:cat>
          <c:val>
            <c:numRef>
              <c:f>Exploration!$C$44:$C$47</c:f>
              <c:numCache>
                <c:formatCode>General</c:formatCode>
                <c:ptCount val="3"/>
                <c:pt idx="0">
                  <c:v>491</c:v>
                </c:pt>
                <c:pt idx="1">
                  <c:v>492</c:v>
                </c:pt>
                <c:pt idx="2">
                  <c:v>517</c:v>
                </c:pt>
              </c:numCache>
            </c:numRef>
          </c:val>
          <c:extLst>
            <c:ext xmlns:c16="http://schemas.microsoft.com/office/drawing/2014/chart" uri="{C3380CC4-5D6E-409C-BE32-E72D297353CC}">
              <c16:uniqueId val="{00000000-860D-4881-8F8A-0DADD8A2A449}"/>
            </c:ext>
          </c:extLst>
        </c:ser>
        <c:dLbls>
          <c:showLegendKey val="0"/>
          <c:showVal val="0"/>
          <c:showCatName val="0"/>
          <c:showSerName val="0"/>
          <c:showPercent val="0"/>
          <c:showBubbleSize val="0"/>
        </c:dLbls>
        <c:gapWidth val="219"/>
        <c:overlap val="-27"/>
        <c:axId val="330148960"/>
        <c:axId val="330146080"/>
      </c:barChart>
      <c:catAx>
        <c:axId val="33014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46080"/>
        <c:crosses val="autoZero"/>
        <c:auto val="1"/>
        <c:lblAlgn val="ctr"/>
        <c:lblOffset val="100"/>
        <c:noMultiLvlLbl val="0"/>
      </c:catAx>
      <c:valAx>
        <c:axId val="33014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4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Segmentation.xlsx]Exploration!PivotTable28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Exploration!$C$57</c:f>
              <c:strCache>
                <c:ptCount val="1"/>
                <c:pt idx="0">
                  <c:v>Total</c:v>
                </c:pt>
              </c:strCache>
            </c:strRef>
          </c:tx>
          <c:spPr>
            <a:solidFill>
              <a:schemeClr val="accent1"/>
            </a:solidFill>
            <a:ln>
              <a:noFill/>
            </a:ln>
            <a:effectLst/>
          </c:spPr>
          <c:invertIfNegative val="0"/>
          <c:cat>
            <c:strRef>
              <c:f>Exploration!$B$58:$B$61</c:f>
              <c:strCache>
                <c:ptCount val="3"/>
                <c:pt idx="0">
                  <c:v>Adult</c:v>
                </c:pt>
                <c:pt idx="1">
                  <c:v>Mid-Aged</c:v>
                </c:pt>
                <c:pt idx="2">
                  <c:v>Senior</c:v>
                </c:pt>
              </c:strCache>
            </c:strRef>
          </c:cat>
          <c:val>
            <c:numRef>
              <c:f>Exploration!$C$58:$C$61</c:f>
              <c:numCache>
                <c:formatCode>General</c:formatCode>
                <c:ptCount val="3"/>
                <c:pt idx="0">
                  <c:v>705</c:v>
                </c:pt>
                <c:pt idx="1">
                  <c:v>526</c:v>
                </c:pt>
                <c:pt idx="2">
                  <c:v>269</c:v>
                </c:pt>
              </c:numCache>
            </c:numRef>
          </c:val>
          <c:extLst>
            <c:ext xmlns:c16="http://schemas.microsoft.com/office/drawing/2014/chart" uri="{C3380CC4-5D6E-409C-BE32-E72D297353CC}">
              <c16:uniqueId val="{00000000-5CF2-430E-B2E3-380F68698B12}"/>
            </c:ext>
          </c:extLst>
        </c:ser>
        <c:dLbls>
          <c:showLegendKey val="0"/>
          <c:showVal val="0"/>
          <c:showCatName val="0"/>
          <c:showSerName val="0"/>
          <c:showPercent val="0"/>
          <c:showBubbleSize val="0"/>
        </c:dLbls>
        <c:gapWidth val="219"/>
        <c:overlap val="-27"/>
        <c:axId val="75494320"/>
        <c:axId val="75494800"/>
      </c:barChart>
      <c:catAx>
        <c:axId val="7549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800"/>
        <c:crosses val="autoZero"/>
        <c:auto val="1"/>
        <c:lblAlgn val="ctr"/>
        <c:lblOffset val="100"/>
        <c:noMultiLvlLbl val="0"/>
      </c:catAx>
      <c:valAx>
        <c:axId val="7549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Segmentation.xlsx]Exploration!PivotTable29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Exploration!$C$73</c:f>
              <c:strCache>
                <c:ptCount val="1"/>
                <c:pt idx="0">
                  <c:v>Total</c:v>
                </c:pt>
              </c:strCache>
            </c:strRef>
          </c:tx>
          <c:spPr>
            <a:solidFill>
              <a:schemeClr val="accent1"/>
            </a:solidFill>
            <a:ln>
              <a:noFill/>
            </a:ln>
            <a:effectLst/>
          </c:spPr>
          <c:invertIfNegative val="0"/>
          <c:cat>
            <c:strRef>
              <c:f>Exploration!$B$74:$B$76</c:f>
              <c:strCache>
                <c:ptCount val="2"/>
                <c:pt idx="0">
                  <c:v>High</c:v>
                </c:pt>
                <c:pt idx="1">
                  <c:v>Low</c:v>
                </c:pt>
              </c:strCache>
            </c:strRef>
          </c:cat>
          <c:val>
            <c:numRef>
              <c:f>Exploration!$C$74:$C$76</c:f>
              <c:numCache>
                <c:formatCode>General</c:formatCode>
                <c:ptCount val="2"/>
                <c:pt idx="0">
                  <c:v>965</c:v>
                </c:pt>
                <c:pt idx="1">
                  <c:v>535</c:v>
                </c:pt>
              </c:numCache>
            </c:numRef>
          </c:val>
          <c:extLst>
            <c:ext xmlns:c16="http://schemas.microsoft.com/office/drawing/2014/chart" uri="{C3380CC4-5D6E-409C-BE32-E72D297353CC}">
              <c16:uniqueId val="{00000000-BA99-4CCC-A409-F47FFA80BC1E}"/>
            </c:ext>
          </c:extLst>
        </c:ser>
        <c:dLbls>
          <c:showLegendKey val="0"/>
          <c:showVal val="0"/>
          <c:showCatName val="0"/>
          <c:showSerName val="0"/>
          <c:showPercent val="0"/>
          <c:showBubbleSize val="0"/>
        </c:dLbls>
        <c:gapWidth val="219"/>
        <c:overlap val="-27"/>
        <c:axId val="416027680"/>
        <c:axId val="416020480"/>
      </c:barChart>
      <c:catAx>
        <c:axId val="41602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020480"/>
        <c:crosses val="autoZero"/>
        <c:auto val="1"/>
        <c:lblAlgn val="ctr"/>
        <c:lblOffset val="100"/>
        <c:noMultiLvlLbl val="0"/>
      </c:catAx>
      <c:valAx>
        <c:axId val="416020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02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Segmentation.xlsx]Exploration!PivotTable30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Exploration!$C$87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Exploration!$B$88:$B$94</c:f>
              <c:strCache>
                <c:ptCount val="6"/>
                <c:pt idx="0">
                  <c:v>Type 2</c:v>
                </c:pt>
                <c:pt idx="1">
                  <c:v>Type 4</c:v>
                </c:pt>
                <c:pt idx="2">
                  <c:v>Type 1</c:v>
                </c:pt>
                <c:pt idx="3">
                  <c:v>Type 3</c:v>
                </c:pt>
                <c:pt idx="4">
                  <c:v>Type 6</c:v>
                </c:pt>
                <c:pt idx="5">
                  <c:v>Type 5</c:v>
                </c:pt>
              </c:strCache>
            </c:strRef>
          </c:cat>
          <c:val>
            <c:numRef>
              <c:f>Exploration!$C$88:$C$94</c:f>
              <c:numCache>
                <c:formatCode>0%</c:formatCode>
                <c:ptCount val="6"/>
                <c:pt idx="0">
                  <c:v>0.3</c:v>
                </c:pt>
                <c:pt idx="1">
                  <c:v>0.22866666666666666</c:v>
                </c:pt>
                <c:pt idx="2">
                  <c:v>0.17</c:v>
                </c:pt>
                <c:pt idx="3">
                  <c:v>0.122</c:v>
                </c:pt>
                <c:pt idx="4">
                  <c:v>0.11466666666666667</c:v>
                </c:pt>
                <c:pt idx="5">
                  <c:v>6.4666666666666664E-2</c:v>
                </c:pt>
              </c:numCache>
            </c:numRef>
          </c:val>
          <c:extLst>
            <c:ext xmlns:c16="http://schemas.microsoft.com/office/drawing/2014/chart" uri="{C3380CC4-5D6E-409C-BE32-E72D297353CC}">
              <c16:uniqueId val="{00000000-4158-4E96-B673-12587D2E4D26}"/>
            </c:ext>
          </c:extLst>
        </c:ser>
        <c:dLbls>
          <c:dLblPos val="outEnd"/>
          <c:showLegendKey val="0"/>
          <c:showVal val="1"/>
          <c:showCatName val="0"/>
          <c:showSerName val="0"/>
          <c:showPercent val="0"/>
          <c:showBubbleSize val="0"/>
        </c:dLbls>
        <c:gapWidth val="219"/>
        <c:overlap val="-27"/>
        <c:axId val="416031520"/>
        <c:axId val="416034880"/>
      </c:barChart>
      <c:catAx>
        <c:axId val="41603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034880"/>
        <c:crosses val="autoZero"/>
        <c:auto val="1"/>
        <c:lblAlgn val="ctr"/>
        <c:lblOffset val="100"/>
        <c:noMultiLvlLbl val="0"/>
      </c:catAx>
      <c:valAx>
        <c:axId val="416034880"/>
        <c:scaling>
          <c:orientation val="minMax"/>
        </c:scaling>
        <c:delete val="1"/>
        <c:axPos val="l"/>
        <c:numFmt formatCode="0%" sourceLinked="1"/>
        <c:majorTickMark val="out"/>
        <c:minorTickMark val="none"/>
        <c:tickLblPos val="nextTo"/>
        <c:crossAx val="41603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Segmentation.xlsx]Exploration!PivotTable31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Exploration!$C$104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Exploration!$B$105:$B$126</c:f>
              <c:multiLvlStrCache>
                <c:ptCount val="18"/>
                <c:lvl>
                  <c:pt idx="0">
                    <c:v>Type 2</c:v>
                  </c:pt>
                  <c:pt idx="1">
                    <c:v>Type 4</c:v>
                  </c:pt>
                  <c:pt idx="2">
                    <c:v>Type 6</c:v>
                  </c:pt>
                  <c:pt idx="3">
                    <c:v>Type 1</c:v>
                  </c:pt>
                  <c:pt idx="4">
                    <c:v>Type 3</c:v>
                  </c:pt>
                  <c:pt idx="5">
                    <c:v>Type 5</c:v>
                  </c:pt>
                  <c:pt idx="6">
                    <c:v>Type 2</c:v>
                  </c:pt>
                  <c:pt idx="7">
                    <c:v>Type 4</c:v>
                  </c:pt>
                  <c:pt idx="8">
                    <c:v>Type 1</c:v>
                  </c:pt>
                  <c:pt idx="9">
                    <c:v>Type 3</c:v>
                  </c:pt>
                  <c:pt idx="10">
                    <c:v>Type 6</c:v>
                  </c:pt>
                  <c:pt idx="11">
                    <c:v>Type 5</c:v>
                  </c:pt>
                  <c:pt idx="12">
                    <c:v>Type 2</c:v>
                  </c:pt>
                  <c:pt idx="13">
                    <c:v>Type 4</c:v>
                  </c:pt>
                  <c:pt idx="14">
                    <c:v>Type 1</c:v>
                  </c:pt>
                  <c:pt idx="15">
                    <c:v>Type 3</c:v>
                  </c:pt>
                  <c:pt idx="16">
                    <c:v>Type 6</c:v>
                  </c:pt>
                  <c:pt idx="17">
                    <c:v>Type 5</c:v>
                  </c:pt>
                </c:lvl>
                <c:lvl>
                  <c:pt idx="0">
                    <c:v>City A</c:v>
                  </c:pt>
                  <c:pt idx="6">
                    <c:v>City B</c:v>
                  </c:pt>
                  <c:pt idx="12">
                    <c:v>City C</c:v>
                  </c:pt>
                </c:lvl>
              </c:multiLvlStrCache>
            </c:multiLvlStrRef>
          </c:cat>
          <c:val>
            <c:numRef>
              <c:f>Exploration!$C$105:$C$126</c:f>
              <c:numCache>
                <c:formatCode>0%</c:formatCode>
                <c:ptCount val="18"/>
                <c:pt idx="0">
                  <c:v>9.9717521652231841E-2</c:v>
                </c:pt>
                <c:pt idx="1">
                  <c:v>7.7506551188096823E-2</c:v>
                </c:pt>
                <c:pt idx="2">
                  <c:v>4.4582722629358203E-2</c:v>
                </c:pt>
                <c:pt idx="3">
                  <c:v>4.304508105707306E-2</c:v>
                </c:pt>
                <c:pt idx="4">
                  <c:v>3.5477681545636242E-2</c:v>
                </c:pt>
                <c:pt idx="5">
                  <c:v>2.0987785920497447E-2</c:v>
                </c:pt>
                <c:pt idx="6">
                  <c:v>8.9876082611592273E-2</c:v>
                </c:pt>
                <c:pt idx="7">
                  <c:v>8.9297801465689539E-2</c:v>
                </c:pt>
                <c:pt idx="8">
                  <c:v>5.8471241394625804E-2</c:v>
                </c:pt>
                <c:pt idx="9">
                  <c:v>4.5455918276704421E-2</c:v>
                </c:pt>
                <c:pt idx="10">
                  <c:v>3.2677770375305351E-2</c:v>
                </c:pt>
                <c:pt idx="11">
                  <c:v>2.226071507883633E-2</c:v>
                </c:pt>
                <c:pt idx="12">
                  <c:v>0.10913257828114591</c:v>
                </c:pt>
                <c:pt idx="13">
                  <c:v>7.1774372640461909E-2</c:v>
                </c:pt>
                <c:pt idx="14">
                  <c:v>6.6635576282478348E-2</c:v>
                </c:pt>
                <c:pt idx="15">
                  <c:v>3.9398623140128805E-2</c:v>
                </c:pt>
                <c:pt idx="16">
                  <c:v>3.4587608261159225E-2</c:v>
                </c:pt>
                <c:pt idx="17">
                  <c:v>1.9114368198978458E-2</c:v>
                </c:pt>
              </c:numCache>
            </c:numRef>
          </c:val>
          <c:extLst>
            <c:ext xmlns:c16="http://schemas.microsoft.com/office/drawing/2014/chart" uri="{C3380CC4-5D6E-409C-BE32-E72D297353CC}">
              <c16:uniqueId val="{00000000-88A6-47D2-9127-69F061222221}"/>
            </c:ext>
          </c:extLst>
        </c:ser>
        <c:dLbls>
          <c:dLblPos val="outEnd"/>
          <c:showLegendKey val="0"/>
          <c:showVal val="1"/>
          <c:showCatName val="0"/>
          <c:showSerName val="0"/>
          <c:showPercent val="0"/>
          <c:showBubbleSize val="0"/>
        </c:dLbls>
        <c:gapWidth val="219"/>
        <c:overlap val="-27"/>
        <c:axId val="416051200"/>
        <c:axId val="416075680"/>
      </c:barChart>
      <c:catAx>
        <c:axId val="416051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075680"/>
        <c:crosses val="autoZero"/>
        <c:auto val="1"/>
        <c:lblAlgn val="ctr"/>
        <c:lblOffset val="100"/>
        <c:noMultiLvlLbl val="0"/>
      </c:catAx>
      <c:valAx>
        <c:axId val="416075680"/>
        <c:scaling>
          <c:orientation val="minMax"/>
        </c:scaling>
        <c:delete val="1"/>
        <c:axPos val="l"/>
        <c:numFmt formatCode="0%" sourceLinked="1"/>
        <c:majorTickMark val="out"/>
        <c:minorTickMark val="none"/>
        <c:tickLblPos val="nextTo"/>
        <c:crossAx val="41605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Segmentation.xlsx]Data Analysis!PivotTable32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Analysis'!$D$3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 Analysis'!$B$4:$C$33</c:f>
              <c:multiLvlStrCache>
                <c:ptCount val="30"/>
                <c:lvl>
                  <c:pt idx="0">
                    <c:v>36</c:v>
                  </c:pt>
                  <c:pt idx="1">
                    <c:v>83</c:v>
                  </c:pt>
                  <c:pt idx="2">
                    <c:v>93</c:v>
                  </c:pt>
                  <c:pt idx="3">
                    <c:v>21</c:v>
                  </c:pt>
                  <c:pt idx="4">
                    <c:v>11</c:v>
                  </c:pt>
                  <c:pt idx="5">
                    <c:v>99</c:v>
                  </c:pt>
                  <c:pt idx="6">
                    <c:v>77</c:v>
                  </c:pt>
                  <c:pt idx="7">
                    <c:v>89</c:v>
                  </c:pt>
                  <c:pt idx="8">
                    <c:v>61</c:v>
                  </c:pt>
                  <c:pt idx="9">
                    <c:v>87</c:v>
                  </c:pt>
                  <c:pt idx="10">
                    <c:v>21</c:v>
                  </c:pt>
                  <c:pt idx="11">
                    <c:v>7</c:v>
                  </c:pt>
                  <c:pt idx="12">
                    <c:v>69</c:v>
                  </c:pt>
                  <c:pt idx="13">
                    <c:v>74</c:v>
                  </c:pt>
                  <c:pt idx="14">
                    <c:v>68</c:v>
                  </c:pt>
                  <c:pt idx="15">
                    <c:v>80</c:v>
                  </c:pt>
                  <c:pt idx="16">
                    <c:v>85</c:v>
                  </c:pt>
                  <c:pt idx="17">
                    <c:v>35</c:v>
                  </c:pt>
                  <c:pt idx="18">
                    <c:v>1</c:v>
                  </c:pt>
                  <c:pt idx="19">
                    <c:v>78</c:v>
                  </c:pt>
                  <c:pt idx="20">
                    <c:v>67</c:v>
                  </c:pt>
                  <c:pt idx="21">
                    <c:v>24</c:v>
                  </c:pt>
                  <c:pt idx="22">
                    <c:v>28</c:v>
                  </c:pt>
                  <c:pt idx="23">
                    <c:v>95</c:v>
                  </c:pt>
                  <c:pt idx="24">
                    <c:v>91</c:v>
                  </c:pt>
                  <c:pt idx="25">
                    <c:v>94</c:v>
                  </c:pt>
                  <c:pt idx="26">
                    <c:v>19</c:v>
                  </c:pt>
                  <c:pt idx="27">
                    <c:v>27</c:v>
                  </c:pt>
                  <c:pt idx="28">
                    <c:v>61</c:v>
                  </c:pt>
                  <c:pt idx="29">
                    <c:v>85</c:v>
                  </c:pt>
                </c:lvl>
                <c:lvl>
                  <c:pt idx="0">
                    <c:v>Type 2</c:v>
                  </c:pt>
                  <c:pt idx="5">
                    <c:v>Type 4</c:v>
                  </c:pt>
                  <c:pt idx="10">
                    <c:v>Type 1</c:v>
                  </c:pt>
                  <c:pt idx="15">
                    <c:v>Type 6</c:v>
                  </c:pt>
                  <c:pt idx="20">
                    <c:v>Type 3</c:v>
                  </c:pt>
                  <c:pt idx="25">
                    <c:v>Type 5</c:v>
                  </c:pt>
                </c:lvl>
              </c:multiLvlStrCache>
            </c:multiLvlStrRef>
          </c:cat>
          <c:val>
            <c:numRef>
              <c:f>'Data Analysis'!$D$4:$D$33</c:f>
              <c:numCache>
                <c:formatCode>General</c:formatCode>
                <c:ptCount val="30"/>
                <c:pt idx="0">
                  <c:v>64</c:v>
                </c:pt>
                <c:pt idx="1">
                  <c:v>61</c:v>
                </c:pt>
                <c:pt idx="2">
                  <c:v>48</c:v>
                </c:pt>
                <c:pt idx="3">
                  <c:v>46</c:v>
                </c:pt>
                <c:pt idx="4">
                  <c:v>46</c:v>
                </c:pt>
                <c:pt idx="5">
                  <c:v>44</c:v>
                </c:pt>
                <c:pt idx="6">
                  <c:v>41</c:v>
                </c:pt>
                <c:pt idx="7">
                  <c:v>40</c:v>
                </c:pt>
                <c:pt idx="8">
                  <c:v>39</c:v>
                </c:pt>
                <c:pt idx="9">
                  <c:v>39</c:v>
                </c:pt>
                <c:pt idx="10">
                  <c:v>38</c:v>
                </c:pt>
                <c:pt idx="11">
                  <c:v>33</c:v>
                </c:pt>
                <c:pt idx="12">
                  <c:v>31</c:v>
                </c:pt>
                <c:pt idx="13">
                  <c:v>26</c:v>
                </c:pt>
                <c:pt idx="14">
                  <c:v>26</c:v>
                </c:pt>
                <c:pt idx="15">
                  <c:v>38</c:v>
                </c:pt>
                <c:pt idx="16">
                  <c:v>28</c:v>
                </c:pt>
                <c:pt idx="17">
                  <c:v>25</c:v>
                </c:pt>
                <c:pt idx="18">
                  <c:v>24</c:v>
                </c:pt>
                <c:pt idx="19">
                  <c:v>24</c:v>
                </c:pt>
                <c:pt idx="20">
                  <c:v>33</c:v>
                </c:pt>
                <c:pt idx="21">
                  <c:v>28</c:v>
                </c:pt>
                <c:pt idx="22">
                  <c:v>27</c:v>
                </c:pt>
                <c:pt idx="23">
                  <c:v>27</c:v>
                </c:pt>
                <c:pt idx="24">
                  <c:v>23</c:v>
                </c:pt>
                <c:pt idx="25">
                  <c:v>23</c:v>
                </c:pt>
                <c:pt idx="26">
                  <c:v>18</c:v>
                </c:pt>
                <c:pt idx="27">
                  <c:v>18</c:v>
                </c:pt>
                <c:pt idx="28">
                  <c:v>18</c:v>
                </c:pt>
                <c:pt idx="29">
                  <c:v>17</c:v>
                </c:pt>
              </c:numCache>
            </c:numRef>
          </c:val>
          <c:extLst>
            <c:ext xmlns:c16="http://schemas.microsoft.com/office/drawing/2014/chart" uri="{C3380CC4-5D6E-409C-BE32-E72D297353CC}">
              <c16:uniqueId val="{00000000-E934-4338-AC6B-22E050D644C8}"/>
            </c:ext>
          </c:extLst>
        </c:ser>
        <c:dLbls>
          <c:dLblPos val="outEnd"/>
          <c:showLegendKey val="0"/>
          <c:showVal val="1"/>
          <c:showCatName val="0"/>
          <c:showSerName val="0"/>
          <c:showPercent val="0"/>
          <c:showBubbleSize val="0"/>
        </c:dLbls>
        <c:gapWidth val="219"/>
        <c:overlap val="-27"/>
        <c:axId val="1146016016"/>
        <c:axId val="1145999696"/>
      </c:barChart>
      <c:catAx>
        <c:axId val="1146016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99696"/>
        <c:crosses val="autoZero"/>
        <c:auto val="1"/>
        <c:lblAlgn val="ctr"/>
        <c:lblOffset val="100"/>
        <c:noMultiLvlLbl val="0"/>
      </c:catAx>
      <c:valAx>
        <c:axId val="1145999696"/>
        <c:scaling>
          <c:orientation val="minMax"/>
        </c:scaling>
        <c:delete val="1"/>
        <c:axPos val="l"/>
        <c:numFmt formatCode="General" sourceLinked="1"/>
        <c:majorTickMark val="none"/>
        <c:minorTickMark val="none"/>
        <c:tickLblPos val="nextTo"/>
        <c:crossAx val="114601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Segmentation.xlsx]Data Analysis!PivotTable34</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22932881125899E-2"/>
          <c:y val="0.10306074583192569"/>
          <c:w val="0.78636988428830634"/>
          <c:h val="0.67154775228752217"/>
        </c:manualLayout>
      </c:layout>
      <c:barChart>
        <c:barDir val="col"/>
        <c:grouping val="clustered"/>
        <c:varyColors val="0"/>
        <c:ser>
          <c:idx val="0"/>
          <c:order val="0"/>
          <c:tx>
            <c:strRef>
              <c:f>'Data Analysis'!$M$3:$M$4</c:f>
              <c:strCache>
                <c:ptCount val="1"/>
                <c:pt idx="0">
                  <c:v>Jan</c:v>
                </c:pt>
              </c:strCache>
            </c:strRef>
          </c:tx>
          <c:spPr>
            <a:solidFill>
              <a:schemeClr val="accent1"/>
            </a:solidFill>
            <a:ln>
              <a:noFill/>
            </a:ln>
            <a:effectLst/>
          </c:spPr>
          <c:invertIfNegative val="0"/>
          <c:cat>
            <c:multiLvlStrRef>
              <c:f>'Data Analysis'!$K$5:$L$23</c:f>
              <c:multiLvlStrCache>
                <c:ptCount val="18"/>
                <c:lvl>
                  <c:pt idx="0">
                    <c:v>Type 2</c:v>
                  </c:pt>
                  <c:pt idx="1">
                    <c:v>Type 4</c:v>
                  </c:pt>
                  <c:pt idx="2">
                    <c:v>Type 1</c:v>
                  </c:pt>
                  <c:pt idx="3">
                    <c:v>Type 6</c:v>
                  </c:pt>
                  <c:pt idx="4">
                    <c:v>Type 3</c:v>
                  </c:pt>
                  <c:pt idx="5">
                    <c:v>Type 5</c:v>
                  </c:pt>
                  <c:pt idx="6">
                    <c:v>Type 2</c:v>
                  </c:pt>
                  <c:pt idx="7">
                    <c:v>Type 4</c:v>
                  </c:pt>
                  <c:pt idx="8">
                    <c:v>Type 3</c:v>
                  </c:pt>
                  <c:pt idx="9">
                    <c:v>Type 1</c:v>
                  </c:pt>
                  <c:pt idx="10">
                    <c:v>Type 6</c:v>
                  </c:pt>
                  <c:pt idx="11">
                    <c:v>Type 5</c:v>
                  </c:pt>
                  <c:pt idx="12">
                    <c:v>Type 2</c:v>
                  </c:pt>
                  <c:pt idx="13">
                    <c:v>Type 4</c:v>
                  </c:pt>
                  <c:pt idx="14">
                    <c:v>Type 1</c:v>
                  </c:pt>
                  <c:pt idx="15">
                    <c:v>Type 3</c:v>
                  </c:pt>
                  <c:pt idx="16">
                    <c:v>Type 6</c:v>
                  </c:pt>
                  <c:pt idx="17">
                    <c:v>Type 5</c:v>
                  </c:pt>
                </c:lvl>
                <c:lvl>
                  <c:pt idx="0">
                    <c:v>City A</c:v>
                  </c:pt>
                  <c:pt idx="6">
                    <c:v>City B</c:v>
                  </c:pt>
                  <c:pt idx="12">
                    <c:v>City C</c:v>
                  </c:pt>
                </c:lvl>
              </c:multiLvlStrCache>
            </c:multiLvlStrRef>
          </c:cat>
          <c:val>
            <c:numRef>
              <c:f>'Data Analysis'!$M$5:$M$23</c:f>
              <c:numCache>
                <c:formatCode>General</c:formatCode>
                <c:ptCount val="18"/>
                <c:pt idx="0">
                  <c:v>414</c:v>
                </c:pt>
                <c:pt idx="1">
                  <c:v>223</c:v>
                </c:pt>
                <c:pt idx="2">
                  <c:v>195</c:v>
                </c:pt>
                <c:pt idx="3">
                  <c:v>126</c:v>
                </c:pt>
                <c:pt idx="4">
                  <c:v>120</c:v>
                </c:pt>
                <c:pt idx="5">
                  <c:v>93</c:v>
                </c:pt>
                <c:pt idx="6">
                  <c:v>315</c:v>
                </c:pt>
                <c:pt idx="7">
                  <c:v>316</c:v>
                </c:pt>
                <c:pt idx="8">
                  <c:v>188</c:v>
                </c:pt>
                <c:pt idx="9">
                  <c:v>195</c:v>
                </c:pt>
                <c:pt idx="10">
                  <c:v>129</c:v>
                </c:pt>
                <c:pt idx="11">
                  <c:v>82</c:v>
                </c:pt>
                <c:pt idx="12">
                  <c:v>315</c:v>
                </c:pt>
                <c:pt idx="13">
                  <c:v>240</c:v>
                </c:pt>
                <c:pt idx="14">
                  <c:v>221</c:v>
                </c:pt>
                <c:pt idx="15">
                  <c:v>164</c:v>
                </c:pt>
                <c:pt idx="16">
                  <c:v>92</c:v>
                </c:pt>
                <c:pt idx="17">
                  <c:v>82</c:v>
                </c:pt>
              </c:numCache>
            </c:numRef>
          </c:val>
          <c:extLst>
            <c:ext xmlns:c16="http://schemas.microsoft.com/office/drawing/2014/chart" uri="{C3380CC4-5D6E-409C-BE32-E72D297353CC}">
              <c16:uniqueId val="{00000000-834E-4DDD-B45C-B6A829FC2BF4}"/>
            </c:ext>
          </c:extLst>
        </c:ser>
        <c:ser>
          <c:idx val="1"/>
          <c:order val="1"/>
          <c:tx>
            <c:strRef>
              <c:f>'Data Analysis'!$N$3:$N$4</c:f>
              <c:strCache>
                <c:ptCount val="1"/>
                <c:pt idx="0">
                  <c:v>Feb</c:v>
                </c:pt>
              </c:strCache>
            </c:strRef>
          </c:tx>
          <c:spPr>
            <a:solidFill>
              <a:schemeClr val="accent2"/>
            </a:solidFill>
            <a:ln>
              <a:noFill/>
            </a:ln>
            <a:effectLst/>
          </c:spPr>
          <c:invertIfNegative val="0"/>
          <c:cat>
            <c:multiLvlStrRef>
              <c:f>'Data Analysis'!$K$5:$L$23</c:f>
              <c:multiLvlStrCache>
                <c:ptCount val="18"/>
                <c:lvl>
                  <c:pt idx="0">
                    <c:v>Type 2</c:v>
                  </c:pt>
                  <c:pt idx="1">
                    <c:v>Type 4</c:v>
                  </c:pt>
                  <c:pt idx="2">
                    <c:v>Type 1</c:v>
                  </c:pt>
                  <c:pt idx="3">
                    <c:v>Type 6</c:v>
                  </c:pt>
                  <c:pt idx="4">
                    <c:v>Type 3</c:v>
                  </c:pt>
                  <c:pt idx="5">
                    <c:v>Type 5</c:v>
                  </c:pt>
                  <c:pt idx="6">
                    <c:v>Type 2</c:v>
                  </c:pt>
                  <c:pt idx="7">
                    <c:v>Type 4</c:v>
                  </c:pt>
                  <c:pt idx="8">
                    <c:v>Type 3</c:v>
                  </c:pt>
                  <c:pt idx="9">
                    <c:v>Type 1</c:v>
                  </c:pt>
                  <c:pt idx="10">
                    <c:v>Type 6</c:v>
                  </c:pt>
                  <c:pt idx="11">
                    <c:v>Type 5</c:v>
                  </c:pt>
                  <c:pt idx="12">
                    <c:v>Type 2</c:v>
                  </c:pt>
                  <c:pt idx="13">
                    <c:v>Type 4</c:v>
                  </c:pt>
                  <c:pt idx="14">
                    <c:v>Type 1</c:v>
                  </c:pt>
                  <c:pt idx="15">
                    <c:v>Type 3</c:v>
                  </c:pt>
                  <c:pt idx="16">
                    <c:v>Type 6</c:v>
                  </c:pt>
                  <c:pt idx="17">
                    <c:v>Type 5</c:v>
                  </c:pt>
                </c:lvl>
                <c:lvl>
                  <c:pt idx="0">
                    <c:v>City A</c:v>
                  </c:pt>
                  <c:pt idx="6">
                    <c:v>City B</c:v>
                  </c:pt>
                  <c:pt idx="12">
                    <c:v>City C</c:v>
                  </c:pt>
                </c:lvl>
              </c:multiLvlStrCache>
            </c:multiLvlStrRef>
          </c:cat>
          <c:val>
            <c:numRef>
              <c:f>'Data Analysis'!$N$5:$N$23</c:f>
              <c:numCache>
                <c:formatCode>General</c:formatCode>
                <c:ptCount val="18"/>
                <c:pt idx="0">
                  <c:v>342</c:v>
                </c:pt>
                <c:pt idx="1">
                  <c:v>244</c:v>
                </c:pt>
                <c:pt idx="2">
                  <c:v>146</c:v>
                </c:pt>
                <c:pt idx="3">
                  <c:v>203</c:v>
                </c:pt>
                <c:pt idx="4">
                  <c:v>134</c:v>
                </c:pt>
                <c:pt idx="5">
                  <c:v>81</c:v>
                </c:pt>
                <c:pt idx="6">
                  <c:v>300</c:v>
                </c:pt>
                <c:pt idx="7">
                  <c:v>306</c:v>
                </c:pt>
                <c:pt idx="8">
                  <c:v>130</c:v>
                </c:pt>
                <c:pt idx="9">
                  <c:v>132</c:v>
                </c:pt>
                <c:pt idx="10">
                  <c:v>103</c:v>
                </c:pt>
                <c:pt idx="11">
                  <c:v>84</c:v>
                </c:pt>
                <c:pt idx="12">
                  <c:v>319</c:v>
                </c:pt>
                <c:pt idx="13">
                  <c:v>278</c:v>
                </c:pt>
                <c:pt idx="14">
                  <c:v>184</c:v>
                </c:pt>
                <c:pt idx="15">
                  <c:v>115</c:v>
                </c:pt>
                <c:pt idx="16">
                  <c:v>100</c:v>
                </c:pt>
                <c:pt idx="17">
                  <c:v>67</c:v>
                </c:pt>
              </c:numCache>
            </c:numRef>
          </c:val>
          <c:extLst>
            <c:ext xmlns:c16="http://schemas.microsoft.com/office/drawing/2014/chart" uri="{C3380CC4-5D6E-409C-BE32-E72D297353CC}">
              <c16:uniqueId val="{00000001-834E-4DDD-B45C-B6A829FC2BF4}"/>
            </c:ext>
          </c:extLst>
        </c:ser>
        <c:ser>
          <c:idx val="2"/>
          <c:order val="2"/>
          <c:tx>
            <c:strRef>
              <c:f>'Data Analysis'!$O$3:$O$4</c:f>
              <c:strCache>
                <c:ptCount val="1"/>
                <c:pt idx="0">
                  <c:v>Mar</c:v>
                </c:pt>
              </c:strCache>
            </c:strRef>
          </c:tx>
          <c:spPr>
            <a:solidFill>
              <a:schemeClr val="accent3"/>
            </a:solidFill>
            <a:ln>
              <a:noFill/>
            </a:ln>
            <a:effectLst/>
          </c:spPr>
          <c:invertIfNegative val="0"/>
          <c:cat>
            <c:multiLvlStrRef>
              <c:f>'Data Analysis'!$K$5:$L$23</c:f>
              <c:multiLvlStrCache>
                <c:ptCount val="18"/>
                <c:lvl>
                  <c:pt idx="0">
                    <c:v>Type 2</c:v>
                  </c:pt>
                  <c:pt idx="1">
                    <c:v>Type 4</c:v>
                  </c:pt>
                  <c:pt idx="2">
                    <c:v>Type 1</c:v>
                  </c:pt>
                  <c:pt idx="3">
                    <c:v>Type 6</c:v>
                  </c:pt>
                  <c:pt idx="4">
                    <c:v>Type 3</c:v>
                  </c:pt>
                  <c:pt idx="5">
                    <c:v>Type 5</c:v>
                  </c:pt>
                  <c:pt idx="6">
                    <c:v>Type 2</c:v>
                  </c:pt>
                  <c:pt idx="7">
                    <c:v>Type 4</c:v>
                  </c:pt>
                  <c:pt idx="8">
                    <c:v>Type 3</c:v>
                  </c:pt>
                  <c:pt idx="9">
                    <c:v>Type 1</c:v>
                  </c:pt>
                  <c:pt idx="10">
                    <c:v>Type 6</c:v>
                  </c:pt>
                  <c:pt idx="11">
                    <c:v>Type 5</c:v>
                  </c:pt>
                  <c:pt idx="12">
                    <c:v>Type 2</c:v>
                  </c:pt>
                  <c:pt idx="13">
                    <c:v>Type 4</c:v>
                  </c:pt>
                  <c:pt idx="14">
                    <c:v>Type 1</c:v>
                  </c:pt>
                  <c:pt idx="15">
                    <c:v>Type 3</c:v>
                  </c:pt>
                  <c:pt idx="16">
                    <c:v>Type 6</c:v>
                  </c:pt>
                  <c:pt idx="17">
                    <c:v>Type 5</c:v>
                  </c:pt>
                </c:lvl>
                <c:lvl>
                  <c:pt idx="0">
                    <c:v>City A</c:v>
                  </c:pt>
                  <c:pt idx="6">
                    <c:v>City B</c:v>
                  </c:pt>
                  <c:pt idx="12">
                    <c:v>City C</c:v>
                  </c:pt>
                </c:lvl>
              </c:multiLvlStrCache>
            </c:multiLvlStrRef>
          </c:cat>
          <c:val>
            <c:numRef>
              <c:f>'Data Analysis'!$O$5:$O$23</c:f>
              <c:numCache>
                <c:formatCode>General</c:formatCode>
                <c:ptCount val="18"/>
                <c:pt idx="0">
                  <c:v>23</c:v>
                </c:pt>
                <c:pt idx="1">
                  <c:v>24</c:v>
                </c:pt>
                <c:pt idx="2">
                  <c:v>28</c:v>
                </c:pt>
                <c:pt idx="3">
                  <c:v>19</c:v>
                </c:pt>
                <c:pt idx="4">
                  <c:v>25</c:v>
                </c:pt>
                <c:pt idx="5">
                  <c:v>15</c:v>
                </c:pt>
                <c:pt idx="6">
                  <c:v>61</c:v>
                </c:pt>
                <c:pt idx="7">
                  <c:v>44</c:v>
                </c:pt>
                <c:pt idx="8">
                  <c:v>42</c:v>
                </c:pt>
                <c:pt idx="9">
                  <c:v>23</c:v>
                </c:pt>
                <c:pt idx="10">
                  <c:v>10</c:v>
                </c:pt>
                <c:pt idx="11">
                  <c:v>20</c:v>
                </c:pt>
                <c:pt idx="12">
                  <c:v>64</c:v>
                </c:pt>
                <c:pt idx="13">
                  <c:v>52</c:v>
                </c:pt>
                <c:pt idx="14">
                  <c:v>20</c:v>
                </c:pt>
                <c:pt idx="15">
                  <c:v>5</c:v>
                </c:pt>
                <c:pt idx="16">
                  <c:v>54</c:v>
                </c:pt>
                <c:pt idx="17">
                  <c:v>7</c:v>
                </c:pt>
              </c:numCache>
            </c:numRef>
          </c:val>
          <c:extLst>
            <c:ext xmlns:c16="http://schemas.microsoft.com/office/drawing/2014/chart" uri="{C3380CC4-5D6E-409C-BE32-E72D297353CC}">
              <c16:uniqueId val="{00000002-834E-4DDD-B45C-B6A829FC2BF4}"/>
            </c:ext>
          </c:extLst>
        </c:ser>
        <c:dLbls>
          <c:showLegendKey val="0"/>
          <c:showVal val="0"/>
          <c:showCatName val="0"/>
          <c:showSerName val="0"/>
          <c:showPercent val="0"/>
          <c:showBubbleSize val="0"/>
        </c:dLbls>
        <c:gapWidth val="219"/>
        <c:overlap val="-27"/>
        <c:axId val="534653664"/>
        <c:axId val="534653184"/>
      </c:barChart>
      <c:catAx>
        <c:axId val="53465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53184"/>
        <c:crosses val="autoZero"/>
        <c:auto val="1"/>
        <c:lblAlgn val="ctr"/>
        <c:lblOffset val="100"/>
        <c:noMultiLvlLbl val="0"/>
      </c:catAx>
      <c:valAx>
        <c:axId val="53465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5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Popularity of Customers</a:t>
            </a:r>
            <a:r>
              <a:rPr lang="en-US" b="1" baseline="0"/>
              <a:t> by buys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40000"/>
              <a:lumOff val="60000"/>
            </a:schemeClr>
          </a:solidFill>
          <a:ln>
            <a:noFill/>
          </a:ln>
          <a:effectLst/>
        </c:spPr>
      </c:pivotFmt>
    </c:pivotFmts>
    <c:plotArea>
      <c:layout/>
      <c:barChart>
        <c:barDir val="col"/>
        <c:grouping val="clustered"/>
        <c:varyColors val="0"/>
        <c:ser>
          <c:idx val="0"/>
          <c:order val="0"/>
          <c:tx>
            <c:strRef>
              <c:f>Workings!$C$1</c:f>
              <c:strCache>
                <c:ptCount val="1"/>
                <c:pt idx="0">
                  <c:v>Total</c:v>
                </c:pt>
              </c:strCache>
            </c:strRef>
          </c:tx>
          <c:spPr>
            <a:solidFill>
              <a:schemeClr val="accent1"/>
            </a:solidFill>
            <a:ln>
              <a:noFill/>
            </a:ln>
            <a:effectLst/>
          </c:spPr>
          <c:invertIfNegative val="0"/>
          <c:dPt>
            <c:idx val="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564A-4643-BE6B-D14DD24D7E88}"/>
              </c:ext>
            </c:extLst>
          </c:dPt>
          <c:dPt>
            <c:idx val="7"/>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564A-4643-BE6B-D14DD24D7E88}"/>
              </c:ext>
            </c:extLst>
          </c:dPt>
          <c:dPt>
            <c:idx val="8"/>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A-5D47-473C-9EA5-E8A84F22AA5E}"/>
              </c:ext>
            </c:extLst>
          </c:dPt>
          <c:dPt>
            <c:idx val="9"/>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564A-4643-BE6B-D14DD24D7E88}"/>
              </c:ext>
            </c:extLst>
          </c:dPt>
          <c:dPt>
            <c:idx val="1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564A-4643-BE6B-D14DD24D7E88}"/>
              </c:ext>
            </c:extLst>
          </c:dPt>
          <c:dPt>
            <c:idx val="1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9-564A-4643-BE6B-D14DD24D7E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Workings!$A$2:$B$20</c:f>
              <c:multiLvlStrCache>
                <c:ptCount val="18"/>
                <c:lvl>
                  <c:pt idx="0">
                    <c:v>Type 2</c:v>
                  </c:pt>
                  <c:pt idx="1">
                    <c:v>Type 4</c:v>
                  </c:pt>
                  <c:pt idx="2">
                    <c:v>Type 6</c:v>
                  </c:pt>
                  <c:pt idx="3">
                    <c:v>Type 1</c:v>
                  </c:pt>
                  <c:pt idx="4">
                    <c:v>Type 3</c:v>
                  </c:pt>
                  <c:pt idx="5">
                    <c:v>Type 5</c:v>
                  </c:pt>
                  <c:pt idx="6">
                    <c:v>Type 2</c:v>
                  </c:pt>
                  <c:pt idx="7">
                    <c:v>Type 4</c:v>
                  </c:pt>
                  <c:pt idx="8">
                    <c:v>Type 1</c:v>
                  </c:pt>
                  <c:pt idx="9">
                    <c:v>Type 3</c:v>
                  </c:pt>
                  <c:pt idx="10">
                    <c:v>Type 6</c:v>
                  </c:pt>
                  <c:pt idx="11">
                    <c:v>Type 5</c:v>
                  </c:pt>
                  <c:pt idx="12">
                    <c:v>Type 2</c:v>
                  </c:pt>
                  <c:pt idx="13">
                    <c:v>Type 4</c:v>
                  </c:pt>
                  <c:pt idx="14">
                    <c:v>Type 1</c:v>
                  </c:pt>
                  <c:pt idx="15">
                    <c:v>Type 3</c:v>
                  </c:pt>
                  <c:pt idx="16">
                    <c:v>Type 6</c:v>
                  </c:pt>
                  <c:pt idx="17">
                    <c:v>Type 5</c:v>
                  </c:pt>
                </c:lvl>
                <c:lvl>
                  <c:pt idx="0">
                    <c:v>City A</c:v>
                  </c:pt>
                  <c:pt idx="6">
                    <c:v>City B</c:v>
                  </c:pt>
                  <c:pt idx="12">
                    <c:v>City C</c:v>
                  </c:pt>
                </c:lvl>
              </c:multiLvlStrCache>
            </c:multiLvlStrRef>
          </c:cat>
          <c:val>
            <c:numRef>
              <c:f>Workings!$C$2:$C$20</c:f>
              <c:numCache>
                <c:formatCode>General</c:formatCode>
                <c:ptCount val="18"/>
                <c:pt idx="0">
                  <c:v>150</c:v>
                </c:pt>
                <c:pt idx="1">
                  <c:v>112</c:v>
                </c:pt>
                <c:pt idx="2">
                  <c:v>73</c:v>
                </c:pt>
                <c:pt idx="3">
                  <c:v>71</c:v>
                </c:pt>
                <c:pt idx="4">
                  <c:v>55</c:v>
                </c:pt>
                <c:pt idx="5">
                  <c:v>30</c:v>
                </c:pt>
                <c:pt idx="6">
                  <c:v>139</c:v>
                </c:pt>
                <c:pt idx="7">
                  <c:v>123</c:v>
                </c:pt>
                <c:pt idx="8">
                  <c:v>84</c:v>
                </c:pt>
                <c:pt idx="9">
                  <c:v>68</c:v>
                </c:pt>
                <c:pt idx="10">
                  <c:v>45</c:v>
                </c:pt>
                <c:pt idx="11">
                  <c:v>33</c:v>
                </c:pt>
                <c:pt idx="12">
                  <c:v>161</c:v>
                </c:pt>
                <c:pt idx="13">
                  <c:v>108</c:v>
                </c:pt>
                <c:pt idx="14">
                  <c:v>100</c:v>
                </c:pt>
                <c:pt idx="15">
                  <c:v>60</c:v>
                </c:pt>
                <c:pt idx="16">
                  <c:v>54</c:v>
                </c:pt>
                <c:pt idx="17">
                  <c:v>34</c:v>
                </c:pt>
              </c:numCache>
            </c:numRef>
          </c:val>
          <c:extLst>
            <c:ext xmlns:c16="http://schemas.microsoft.com/office/drawing/2014/chart" uri="{C3380CC4-5D6E-409C-BE32-E72D297353CC}">
              <c16:uniqueId val="{0000000E-D357-4427-9302-9E281512BD06}"/>
            </c:ext>
          </c:extLst>
        </c:ser>
        <c:dLbls>
          <c:dLblPos val="outEnd"/>
          <c:showLegendKey val="0"/>
          <c:showVal val="1"/>
          <c:showCatName val="0"/>
          <c:showSerName val="0"/>
          <c:showPercent val="0"/>
          <c:showBubbleSize val="0"/>
        </c:dLbls>
        <c:gapWidth val="219"/>
        <c:overlap val="-27"/>
        <c:axId val="281439487"/>
        <c:axId val="281434207"/>
      </c:barChart>
      <c:catAx>
        <c:axId val="281439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434207"/>
        <c:crosses val="autoZero"/>
        <c:auto val="1"/>
        <c:lblAlgn val="ctr"/>
        <c:lblOffset val="100"/>
        <c:noMultiLvlLbl val="0"/>
      </c:catAx>
      <c:valAx>
        <c:axId val="2814342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43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Segmentation.xlsx]Workings!PivotTable36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Who</a:t>
            </a:r>
            <a:r>
              <a:rPr lang="en-US" b="1" baseline="0"/>
              <a:t> buys the most?</a:t>
            </a:r>
            <a:endParaRPr lang="en-US" b="1"/>
          </a:p>
        </c:rich>
      </c:tx>
      <c:layout>
        <c:manualLayout>
          <c:xMode val="edge"/>
          <c:yMode val="edge"/>
          <c:x val="0.28893744531933507"/>
          <c:y val="3.25514436693422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barChart>
        <c:barDir val="bar"/>
        <c:grouping val="clustered"/>
        <c:varyColors val="0"/>
        <c:ser>
          <c:idx val="0"/>
          <c:order val="0"/>
          <c:tx>
            <c:strRef>
              <c:f>Workings!$G$1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3F22-425A-A104-B658711423C9}"/>
              </c:ext>
            </c:extLst>
          </c:dPt>
          <c:dPt>
            <c:idx val="1"/>
            <c:invertIfNegative val="0"/>
            <c:bubble3D val="0"/>
            <c:extLst>
              <c:ext xmlns:c16="http://schemas.microsoft.com/office/drawing/2014/chart" uri="{C3380CC4-5D6E-409C-BE32-E72D297353CC}">
                <c16:uniqueId val="{00000001-3F22-425A-A104-B658711423C9}"/>
              </c:ext>
            </c:extLst>
          </c:dPt>
          <c:dPt>
            <c:idx val="2"/>
            <c:invertIfNegative val="0"/>
            <c:bubble3D val="0"/>
            <c:extLst>
              <c:ext xmlns:c16="http://schemas.microsoft.com/office/drawing/2014/chart" uri="{C3380CC4-5D6E-409C-BE32-E72D297353CC}">
                <c16:uniqueId val="{00000002-3F22-425A-A104-B658711423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Workings!$F$2:$F$8</c:f>
              <c:strCache>
                <c:ptCount val="6"/>
                <c:pt idx="0">
                  <c:v>Type 5</c:v>
                </c:pt>
                <c:pt idx="1">
                  <c:v>Type 6</c:v>
                </c:pt>
                <c:pt idx="2">
                  <c:v>Type 3</c:v>
                </c:pt>
                <c:pt idx="3">
                  <c:v>Type 1</c:v>
                </c:pt>
                <c:pt idx="4">
                  <c:v>Type 4</c:v>
                </c:pt>
                <c:pt idx="5">
                  <c:v>Type 2</c:v>
                </c:pt>
              </c:strCache>
            </c:strRef>
          </c:cat>
          <c:val>
            <c:numRef>
              <c:f>Workings!$G$2:$G$8</c:f>
              <c:numCache>
                <c:formatCode>General</c:formatCode>
                <c:ptCount val="6"/>
                <c:pt idx="0">
                  <c:v>531</c:v>
                </c:pt>
                <c:pt idx="1">
                  <c:v>836</c:v>
                </c:pt>
                <c:pt idx="2">
                  <c:v>923</c:v>
                </c:pt>
                <c:pt idx="3">
                  <c:v>1144</c:v>
                </c:pt>
                <c:pt idx="4">
                  <c:v>1727</c:v>
                </c:pt>
                <c:pt idx="5">
                  <c:v>2153</c:v>
                </c:pt>
              </c:numCache>
            </c:numRef>
          </c:val>
          <c:extLst>
            <c:ext xmlns:c16="http://schemas.microsoft.com/office/drawing/2014/chart" uri="{C3380CC4-5D6E-409C-BE32-E72D297353CC}">
              <c16:uniqueId val="{00000000-436C-4B26-82CA-2DAFB1E754AD}"/>
            </c:ext>
          </c:extLst>
        </c:ser>
        <c:dLbls>
          <c:dLblPos val="outEnd"/>
          <c:showLegendKey val="0"/>
          <c:showVal val="1"/>
          <c:showCatName val="0"/>
          <c:showSerName val="0"/>
          <c:showPercent val="0"/>
          <c:showBubbleSize val="0"/>
        </c:dLbls>
        <c:gapWidth val="182"/>
        <c:axId val="1592880032"/>
        <c:axId val="1592879072"/>
      </c:barChart>
      <c:catAx>
        <c:axId val="159288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879072"/>
        <c:crosses val="autoZero"/>
        <c:auto val="1"/>
        <c:lblAlgn val="ctr"/>
        <c:lblOffset val="100"/>
        <c:noMultiLvlLbl val="0"/>
      </c:catAx>
      <c:valAx>
        <c:axId val="1592879072"/>
        <c:scaling>
          <c:orientation val="minMax"/>
        </c:scaling>
        <c:delete val="1"/>
        <c:axPos val="b"/>
        <c:numFmt formatCode="General" sourceLinked="1"/>
        <c:majorTickMark val="none"/>
        <c:minorTickMark val="none"/>
        <c:tickLblPos val="nextTo"/>
        <c:crossAx val="159288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Segmentation.xlsx]Workings!PivotTable37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Workings!$K$1:$K$2</c:f>
              <c:strCache>
                <c:ptCount val="1"/>
                <c:pt idx="0">
                  <c:v>Jan</c:v>
                </c:pt>
              </c:strCache>
            </c:strRef>
          </c:tx>
          <c:spPr>
            <a:solidFill>
              <a:schemeClr val="accent1">
                <a:shade val="65000"/>
              </a:schemeClr>
            </a:solidFill>
            <a:ln>
              <a:noFill/>
            </a:ln>
            <a:effectLst/>
          </c:spPr>
          <c:invertIfNegative val="0"/>
          <c:cat>
            <c:strRef>
              <c:f>Workings!$J$3:$J$9</c:f>
              <c:strCache>
                <c:ptCount val="6"/>
                <c:pt idx="0">
                  <c:v>Type 2</c:v>
                </c:pt>
                <c:pt idx="1">
                  <c:v>Type 4</c:v>
                </c:pt>
                <c:pt idx="2">
                  <c:v>Type 1</c:v>
                </c:pt>
                <c:pt idx="3">
                  <c:v>Type 3</c:v>
                </c:pt>
                <c:pt idx="4">
                  <c:v>Type 6</c:v>
                </c:pt>
                <c:pt idx="5">
                  <c:v>Type 5</c:v>
                </c:pt>
              </c:strCache>
            </c:strRef>
          </c:cat>
          <c:val>
            <c:numRef>
              <c:f>Workings!$K$3:$K$9</c:f>
              <c:numCache>
                <c:formatCode>General</c:formatCode>
                <c:ptCount val="6"/>
                <c:pt idx="0">
                  <c:v>1044</c:v>
                </c:pt>
                <c:pt idx="1">
                  <c:v>779</c:v>
                </c:pt>
                <c:pt idx="2">
                  <c:v>611</c:v>
                </c:pt>
                <c:pt idx="3">
                  <c:v>472</c:v>
                </c:pt>
                <c:pt idx="4">
                  <c:v>347</c:v>
                </c:pt>
                <c:pt idx="5">
                  <c:v>257</c:v>
                </c:pt>
              </c:numCache>
            </c:numRef>
          </c:val>
          <c:extLst>
            <c:ext xmlns:c16="http://schemas.microsoft.com/office/drawing/2014/chart" uri="{C3380CC4-5D6E-409C-BE32-E72D297353CC}">
              <c16:uniqueId val="{00000000-0E79-4D18-9437-7ACB856CAE8B}"/>
            </c:ext>
          </c:extLst>
        </c:ser>
        <c:ser>
          <c:idx val="1"/>
          <c:order val="1"/>
          <c:tx>
            <c:strRef>
              <c:f>Workings!$L$1:$L$2</c:f>
              <c:strCache>
                <c:ptCount val="1"/>
                <c:pt idx="0">
                  <c:v>Feb</c:v>
                </c:pt>
              </c:strCache>
            </c:strRef>
          </c:tx>
          <c:spPr>
            <a:solidFill>
              <a:schemeClr val="accent1"/>
            </a:solidFill>
            <a:ln>
              <a:noFill/>
            </a:ln>
            <a:effectLst/>
          </c:spPr>
          <c:invertIfNegative val="0"/>
          <c:cat>
            <c:strRef>
              <c:f>Workings!$J$3:$J$9</c:f>
              <c:strCache>
                <c:ptCount val="6"/>
                <c:pt idx="0">
                  <c:v>Type 2</c:v>
                </c:pt>
                <c:pt idx="1">
                  <c:v>Type 4</c:v>
                </c:pt>
                <c:pt idx="2">
                  <c:v>Type 1</c:v>
                </c:pt>
                <c:pt idx="3">
                  <c:v>Type 3</c:v>
                </c:pt>
                <c:pt idx="4">
                  <c:v>Type 6</c:v>
                </c:pt>
                <c:pt idx="5">
                  <c:v>Type 5</c:v>
                </c:pt>
              </c:strCache>
            </c:strRef>
          </c:cat>
          <c:val>
            <c:numRef>
              <c:f>Workings!$L$3:$L$9</c:f>
              <c:numCache>
                <c:formatCode>General</c:formatCode>
                <c:ptCount val="6"/>
                <c:pt idx="0">
                  <c:v>961</c:v>
                </c:pt>
                <c:pt idx="1">
                  <c:v>828</c:v>
                </c:pt>
                <c:pt idx="2">
                  <c:v>462</c:v>
                </c:pt>
                <c:pt idx="3">
                  <c:v>379</c:v>
                </c:pt>
                <c:pt idx="4">
                  <c:v>406</c:v>
                </c:pt>
                <c:pt idx="5">
                  <c:v>232</c:v>
                </c:pt>
              </c:numCache>
            </c:numRef>
          </c:val>
          <c:extLst>
            <c:ext xmlns:c16="http://schemas.microsoft.com/office/drawing/2014/chart" uri="{C3380CC4-5D6E-409C-BE32-E72D297353CC}">
              <c16:uniqueId val="{00000001-0E79-4D18-9437-7ACB856CAE8B}"/>
            </c:ext>
          </c:extLst>
        </c:ser>
        <c:ser>
          <c:idx val="2"/>
          <c:order val="2"/>
          <c:tx>
            <c:strRef>
              <c:f>Workings!$M$1:$M$2</c:f>
              <c:strCache>
                <c:ptCount val="1"/>
                <c:pt idx="0">
                  <c:v>Mar</c:v>
                </c:pt>
              </c:strCache>
            </c:strRef>
          </c:tx>
          <c:spPr>
            <a:solidFill>
              <a:schemeClr val="accent1">
                <a:tint val="65000"/>
              </a:schemeClr>
            </a:solidFill>
            <a:ln>
              <a:noFill/>
            </a:ln>
            <a:effectLst/>
          </c:spPr>
          <c:invertIfNegative val="0"/>
          <c:cat>
            <c:strRef>
              <c:f>Workings!$J$3:$J$9</c:f>
              <c:strCache>
                <c:ptCount val="6"/>
                <c:pt idx="0">
                  <c:v>Type 2</c:v>
                </c:pt>
                <c:pt idx="1">
                  <c:v>Type 4</c:v>
                </c:pt>
                <c:pt idx="2">
                  <c:v>Type 1</c:v>
                </c:pt>
                <c:pt idx="3">
                  <c:v>Type 3</c:v>
                </c:pt>
                <c:pt idx="4">
                  <c:v>Type 6</c:v>
                </c:pt>
                <c:pt idx="5">
                  <c:v>Type 5</c:v>
                </c:pt>
              </c:strCache>
            </c:strRef>
          </c:cat>
          <c:val>
            <c:numRef>
              <c:f>Workings!$M$3:$M$9</c:f>
              <c:numCache>
                <c:formatCode>General</c:formatCode>
                <c:ptCount val="6"/>
                <c:pt idx="0">
                  <c:v>148</c:v>
                </c:pt>
                <c:pt idx="1">
                  <c:v>120</c:v>
                </c:pt>
                <c:pt idx="2">
                  <c:v>71</c:v>
                </c:pt>
                <c:pt idx="3">
                  <c:v>72</c:v>
                </c:pt>
                <c:pt idx="4">
                  <c:v>83</c:v>
                </c:pt>
                <c:pt idx="5">
                  <c:v>42</c:v>
                </c:pt>
              </c:numCache>
            </c:numRef>
          </c:val>
          <c:extLst>
            <c:ext xmlns:c16="http://schemas.microsoft.com/office/drawing/2014/chart" uri="{C3380CC4-5D6E-409C-BE32-E72D297353CC}">
              <c16:uniqueId val="{00000002-0E79-4D18-9437-7ACB856CAE8B}"/>
            </c:ext>
          </c:extLst>
        </c:ser>
        <c:dLbls>
          <c:showLegendKey val="0"/>
          <c:showVal val="0"/>
          <c:showCatName val="0"/>
          <c:showSerName val="0"/>
          <c:showPercent val="0"/>
          <c:showBubbleSize val="0"/>
        </c:dLbls>
        <c:gapWidth val="219"/>
        <c:overlap val="-27"/>
        <c:axId val="1583390080"/>
        <c:axId val="1583391040"/>
      </c:barChart>
      <c:catAx>
        <c:axId val="158339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391040"/>
        <c:crosses val="autoZero"/>
        <c:auto val="1"/>
        <c:lblAlgn val="ctr"/>
        <c:lblOffset val="100"/>
        <c:noMultiLvlLbl val="0"/>
      </c:catAx>
      <c:valAx>
        <c:axId val="1583391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390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Best</a:t>
            </a:r>
            <a:r>
              <a:rPr lang="en-US" sz="1200" b="1" baseline="0"/>
              <a:t> Selling SKUs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tx2">
              <a:lumMod val="50000"/>
              <a:lumOff val="50000"/>
            </a:schemeClr>
          </a:solidFill>
          <a:ln>
            <a:noFill/>
          </a:ln>
          <a:effectLst/>
        </c:spPr>
      </c:pivotFmt>
      <c:pivotFmt>
        <c:idx val="3"/>
        <c:spPr>
          <a:solidFill>
            <a:schemeClr val="tx2">
              <a:lumMod val="50000"/>
              <a:lumOff val="50000"/>
            </a:schemeClr>
          </a:solidFill>
          <a:ln>
            <a:noFill/>
          </a:ln>
          <a:effectLst/>
        </c:spPr>
      </c:pivotFmt>
      <c:pivotFmt>
        <c:idx val="4"/>
        <c:spPr>
          <a:solidFill>
            <a:schemeClr val="tx2">
              <a:lumMod val="50000"/>
              <a:lumOff val="50000"/>
            </a:schemeClr>
          </a:solidFill>
          <a:ln>
            <a:noFill/>
          </a:ln>
          <a:effectLst/>
        </c:spPr>
      </c:pivotFmt>
      <c:pivotFmt>
        <c:idx val="5"/>
        <c:spPr>
          <a:solidFill>
            <a:schemeClr val="accent1"/>
          </a:solidFill>
          <a:ln>
            <a:noFill/>
          </a:ln>
          <a:effectLst/>
        </c:spPr>
      </c:pivotFmt>
      <c:pivotFmt>
        <c:idx val="6"/>
        <c:spPr>
          <a:solidFill>
            <a:schemeClr val="accent1">
              <a:lumMod val="20000"/>
              <a:lumOff val="80000"/>
            </a:schemeClr>
          </a:solidFill>
          <a:ln>
            <a:noFill/>
          </a:ln>
          <a:effectLst/>
        </c:spPr>
      </c:pivotFmt>
      <c:pivotFmt>
        <c:idx val="7"/>
        <c:spPr>
          <a:solidFill>
            <a:schemeClr val="accent1">
              <a:lumMod val="20000"/>
              <a:lumOff val="80000"/>
            </a:schemeClr>
          </a:solidFill>
          <a:ln>
            <a:noFill/>
          </a:ln>
          <a:effectLst/>
        </c:spPr>
      </c:pivotFmt>
      <c:pivotFmt>
        <c:idx val="8"/>
        <c:spPr>
          <a:solidFill>
            <a:schemeClr val="tx2">
              <a:lumMod val="50000"/>
              <a:lumOff val="50000"/>
            </a:schemeClr>
          </a:solidFill>
          <a:ln>
            <a:noFill/>
          </a:ln>
          <a:effectLst/>
        </c:spPr>
      </c:pivotFmt>
      <c:pivotFmt>
        <c:idx val="9"/>
        <c:spPr>
          <a:solidFill>
            <a:schemeClr val="tx2">
              <a:lumMod val="50000"/>
              <a:lumOff val="50000"/>
            </a:schemeClr>
          </a:solidFill>
          <a:ln>
            <a:noFill/>
          </a:ln>
          <a:effectLst/>
        </c:spPr>
      </c:pivotFmt>
      <c:pivotFmt>
        <c:idx val="10"/>
        <c:spPr>
          <a:solidFill>
            <a:schemeClr val="tx2">
              <a:lumMod val="50000"/>
              <a:lumOff val="50000"/>
            </a:schemeClr>
          </a:solidFill>
          <a:ln>
            <a:noFill/>
          </a:ln>
          <a:effectLst/>
        </c:spPr>
      </c:pivotFmt>
      <c:pivotFmt>
        <c:idx val="11"/>
        <c:spPr>
          <a:solidFill>
            <a:schemeClr val="accent1"/>
          </a:solidFill>
          <a:ln>
            <a:noFill/>
          </a:ln>
          <a:effectLst/>
        </c:spPr>
      </c:pivotFmt>
    </c:pivotFmts>
    <c:plotArea>
      <c:layout/>
      <c:barChart>
        <c:barDir val="bar"/>
        <c:grouping val="clustered"/>
        <c:varyColors val="0"/>
        <c:ser>
          <c:idx val="0"/>
          <c:order val="0"/>
          <c:tx>
            <c:strRef>
              <c:f>Workings!$Q$1</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2E7B-40C3-8189-4B464F2615D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2E7B-40C3-8189-4B464F2615D4}"/>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5-2E7B-40C3-8189-4B464F2615D4}"/>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7-2E7B-40C3-8189-4B464F2615D4}"/>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9-2E7B-40C3-8189-4B464F2615D4}"/>
              </c:ext>
            </c:extLst>
          </c:dPt>
          <c:dPt>
            <c:idx val="5"/>
            <c:invertIfNegative val="0"/>
            <c:bubble3D val="0"/>
            <c:extLst>
              <c:ext xmlns:c16="http://schemas.microsoft.com/office/drawing/2014/chart" uri="{C3380CC4-5D6E-409C-BE32-E72D297353CC}">
                <c16:uniqueId val="{0000000B-2E7B-40C3-8189-4B464F2615D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C-D881-4D9F-B057-4870E0F44D6C}"/>
              </c:ext>
            </c:extLst>
          </c:dPt>
          <c:dPt>
            <c:idx val="9"/>
            <c:invertIfNegative val="0"/>
            <c:bubble3D val="0"/>
            <c:extLst>
              <c:ext xmlns:c16="http://schemas.microsoft.com/office/drawing/2014/chart" uri="{C3380CC4-5D6E-409C-BE32-E72D297353CC}">
                <c16:uniqueId val="{0000000D-2E7B-40C3-8189-4B464F2615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Workings!$P$2:$P$12</c:f>
              <c:strCache>
                <c:ptCount val="10"/>
                <c:pt idx="0">
                  <c:v>59</c:v>
                </c:pt>
                <c:pt idx="1">
                  <c:v>68</c:v>
                </c:pt>
                <c:pt idx="2">
                  <c:v>90</c:v>
                </c:pt>
                <c:pt idx="3">
                  <c:v>91</c:v>
                </c:pt>
                <c:pt idx="4">
                  <c:v>12</c:v>
                </c:pt>
                <c:pt idx="5">
                  <c:v>95</c:v>
                </c:pt>
                <c:pt idx="6">
                  <c:v>79</c:v>
                </c:pt>
                <c:pt idx="7">
                  <c:v>85</c:v>
                </c:pt>
                <c:pt idx="8">
                  <c:v>21</c:v>
                </c:pt>
                <c:pt idx="9">
                  <c:v>83</c:v>
                </c:pt>
              </c:strCache>
            </c:strRef>
          </c:cat>
          <c:val>
            <c:numRef>
              <c:f>Workings!$Q$2:$Q$12</c:f>
              <c:numCache>
                <c:formatCode>General</c:formatCode>
                <c:ptCount val="10"/>
                <c:pt idx="0">
                  <c:v>101</c:v>
                </c:pt>
                <c:pt idx="1">
                  <c:v>102</c:v>
                </c:pt>
                <c:pt idx="2">
                  <c:v>103</c:v>
                </c:pt>
                <c:pt idx="3">
                  <c:v>104</c:v>
                </c:pt>
                <c:pt idx="4">
                  <c:v>109</c:v>
                </c:pt>
                <c:pt idx="5">
                  <c:v>110</c:v>
                </c:pt>
                <c:pt idx="6">
                  <c:v>114</c:v>
                </c:pt>
                <c:pt idx="7">
                  <c:v>121</c:v>
                </c:pt>
                <c:pt idx="8">
                  <c:v>122</c:v>
                </c:pt>
                <c:pt idx="9">
                  <c:v>127</c:v>
                </c:pt>
              </c:numCache>
            </c:numRef>
          </c:val>
          <c:extLst>
            <c:ext xmlns:c16="http://schemas.microsoft.com/office/drawing/2014/chart" uri="{C3380CC4-5D6E-409C-BE32-E72D297353CC}">
              <c16:uniqueId val="{00000010-F931-4FF0-A8E4-7D647F952BD4}"/>
            </c:ext>
          </c:extLst>
        </c:ser>
        <c:dLbls>
          <c:dLblPos val="outEnd"/>
          <c:showLegendKey val="0"/>
          <c:showVal val="1"/>
          <c:showCatName val="0"/>
          <c:showSerName val="0"/>
          <c:showPercent val="0"/>
          <c:showBubbleSize val="0"/>
        </c:dLbls>
        <c:gapWidth val="182"/>
        <c:axId val="376317887"/>
        <c:axId val="376346687"/>
      </c:barChart>
      <c:catAx>
        <c:axId val="3763178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SKU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46687"/>
        <c:crosses val="autoZero"/>
        <c:auto val="1"/>
        <c:lblAlgn val="ctr"/>
        <c:lblOffset val="100"/>
        <c:noMultiLvlLbl val="0"/>
      </c:catAx>
      <c:valAx>
        <c:axId val="376346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1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Current Inventory Level</a:t>
            </a:r>
            <a:r>
              <a:rPr lang="en-US" baseline="0"/>
              <a:t> Vs. Qty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96758072982619E-2"/>
          <c:y val="6.0185185185185182E-2"/>
          <c:w val="0.89863113875842182"/>
          <c:h val="0.65920530766987462"/>
        </c:manualLayout>
      </c:layout>
      <c:barChart>
        <c:barDir val="col"/>
        <c:grouping val="clustered"/>
        <c:varyColors val="0"/>
        <c:ser>
          <c:idx val="0"/>
          <c:order val="0"/>
          <c:tx>
            <c:strRef>
              <c:f>Workings!$U$1</c:f>
              <c:strCache>
                <c:ptCount val="1"/>
                <c:pt idx="0">
                  <c:v>Current Inventory Level (units)</c:v>
                </c:pt>
              </c:strCache>
            </c:strRef>
          </c:tx>
          <c:spPr>
            <a:solidFill>
              <a:schemeClr val="accent1"/>
            </a:solidFill>
            <a:ln>
              <a:noFill/>
            </a:ln>
            <a:effectLst/>
          </c:spPr>
          <c:invertIfNegative val="0"/>
          <c:cat>
            <c:multiLvlStrRef>
              <c:f>Workings!$S$2:$T$12</c:f>
              <c:multiLvlStrCache>
                <c:ptCount val="10"/>
                <c:lvl>
                  <c:pt idx="0">
                    <c:v>Low</c:v>
                  </c:pt>
                  <c:pt idx="1">
                    <c:v>High</c:v>
                  </c:pt>
                  <c:pt idx="2">
                    <c:v>High</c:v>
                  </c:pt>
                  <c:pt idx="3">
                    <c:v>Low</c:v>
                  </c:pt>
                  <c:pt idx="4">
                    <c:v>Low</c:v>
                  </c:pt>
                  <c:pt idx="5">
                    <c:v>High</c:v>
                  </c:pt>
                  <c:pt idx="6">
                    <c:v>Low</c:v>
                  </c:pt>
                  <c:pt idx="7">
                    <c:v>High</c:v>
                  </c:pt>
                  <c:pt idx="8">
                    <c:v>Low</c:v>
                  </c:pt>
                  <c:pt idx="9">
                    <c:v>High</c:v>
                  </c:pt>
                </c:lvl>
                <c:lvl>
                  <c:pt idx="0">
                    <c:v>12</c:v>
                  </c:pt>
                  <c:pt idx="1">
                    <c:v>21</c:v>
                  </c:pt>
                  <c:pt idx="2">
                    <c:v>59</c:v>
                  </c:pt>
                  <c:pt idx="3">
                    <c:v>68</c:v>
                  </c:pt>
                  <c:pt idx="4">
                    <c:v>79</c:v>
                  </c:pt>
                  <c:pt idx="5">
                    <c:v>83</c:v>
                  </c:pt>
                  <c:pt idx="6">
                    <c:v>85</c:v>
                  </c:pt>
                  <c:pt idx="7">
                    <c:v>90</c:v>
                  </c:pt>
                  <c:pt idx="8">
                    <c:v>91</c:v>
                  </c:pt>
                  <c:pt idx="9">
                    <c:v>95</c:v>
                  </c:pt>
                </c:lvl>
              </c:multiLvlStrCache>
            </c:multiLvlStrRef>
          </c:cat>
          <c:val>
            <c:numRef>
              <c:f>Workings!$U$2:$U$12</c:f>
              <c:numCache>
                <c:formatCode>General</c:formatCode>
                <c:ptCount val="10"/>
                <c:pt idx="0">
                  <c:v>40</c:v>
                </c:pt>
                <c:pt idx="1">
                  <c:v>126</c:v>
                </c:pt>
                <c:pt idx="2">
                  <c:v>132</c:v>
                </c:pt>
                <c:pt idx="3">
                  <c:v>97</c:v>
                </c:pt>
                <c:pt idx="4">
                  <c:v>101</c:v>
                </c:pt>
                <c:pt idx="5">
                  <c:v>164</c:v>
                </c:pt>
                <c:pt idx="6">
                  <c:v>35</c:v>
                </c:pt>
                <c:pt idx="7">
                  <c:v>193</c:v>
                </c:pt>
                <c:pt idx="8">
                  <c:v>75</c:v>
                </c:pt>
                <c:pt idx="9">
                  <c:v>173</c:v>
                </c:pt>
              </c:numCache>
            </c:numRef>
          </c:val>
          <c:extLst>
            <c:ext xmlns:c16="http://schemas.microsoft.com/office/drawing/2014/chart" uri="{C3380CC4-5D6E-409C-BE32-E72D297353CC}">
              <c16:uniqueId val="{00000004-0E05-427E-8C44-633041B7DB42}"/>
            </c:ext>
          </c:extLst>
        </c:ser>
        <c:ser>
          <c:idx val="1"/>
          <c:order val="1"/>
          <c:tx>
            <c:strRef>
              <c:f>Workings!$V$1</c:f>
              <c:strCache>
                <c:ptCount val="1"/>
                <c:pt idx="0">
                  <c:v>Sum of Qty Sold</c:v>
                </c:pt>
              </c:strCache>
            </c:strRef>
          </c:tx>
          <c:spPr>
            <a:solidFill>
              <a:schemeClr val="accent1">
                <a:lumMod val="40000"/>
                <a:lumOff val="60000"/>
              </a:schemeClr>
            </a:solidFill>
            <a:ln>
              <a:noFill/>
            </a:ln>
            <a:effectLst/>
          </c:spPr>
          <c:invertIfNegative val="0"/>
          <c:cat>
            <c:multiLvlStrRef>
              <c:f>Workings!$S$2:$T$12</c:f>
              <c:multiLvlStrCache>
                <c:ptCount val="10"/>
                <c:lvl>
                  <c:pt idx="0">
                    <c:v>Low</c:v>
                  </c:pt>
                  <c:pt idx="1">
                    <c:v>High</c:v>
                  </c:pt>
                  <c:pt idx="2">
                    <c:v>High</c:v>
                  </c:pt>
                  <c:pt idx="3">
                    <c:v>Low</c:v>
                  </c:pt>
                  <c:pt idx="4">
                    <c:v>Low</c:v>
                  </c:pt>
                  <c:pt idx="5">
                    <c:v>High</c:v>
                  </c:pt>
                  <c:pt idx="6">
                    <c:v>Low</c:v>
                  </c:pt>
                  <c:pt idx="7">
                    <c:v>High</c:v>
                  </c:pt>
                  <c:pt idx="8">
                    <c:v>Low</c:v>
                  </c:pt>
                  <c:pt idx="9">
                    <c:v>High</c:v>
                  </c:pt>
                </c:lvl>
                <c:lvl>
                  <c:pt idx="0">
                    <c:v>12</c:v>
                  </c:pt>
                  <c:pt idx="1">
                    <c:v>21</c:v>
                  </c:pt>
                  <c:pt idx="2">
                    <c:v>59</c:v>
                  </c:pt>
                  <c:pt idx="3">
                    <c:v>68</c:v>
                  </c:pt>
                  <c:pt idx="4">
                    <c:v>79</c:v>
                  </c:pt>
                  <c:pt idx="5">
                    <c:v>83</c:v>
                  </c:pt>
                  <c:pt idx="6">
                    <c:v>85</c:v>
                  </c:pt>
                  <c:pt idx="7">
                    <c:v>90</c:v>
                  </c:pt>
                  <c:pt idx="8">
                    <c:v>91</c:v>
                  </c:pt>
                  <c:pt idx="9">
                    <c:v>95</c:v>
                  </c:pt>
                </c:lvl>
              </c:multiLvlStrCache>
            </c:multiLvlStrRef>
          </c:cat>
          <c:val>
            <c:numRef>
              <c:f>Workings!$V$2:$V$12</c:f>
              <c:numCache>
                <c:formatCode>General</c:formatCode>
                <c:ptCount val="10"/>
                <c:pt idx="0">
                  <c:v>109</c:v>
                </c:pt>
                <c:pt idx="1">
                  <c:v>122</c:v>
                </c:pt>
                <c:pt idx="2">
                  <c:v>101</c:v>
                </c:pt>
                <c:pt idx="3">
                  <c:v>102</c:v>
                </c:pt>
                <c:pt idx="4">
                  <c:v>114</c:v>
                </c:pt>
                <c:pt idx="5">
                  <c:v>127</c:v>
                </c:pt>
                <c:pt idx="6">
                  <c:v>121</c:v>
                </c:pt>
                <c:pt idx="7">
                  <c:v>103</c:v>
                </c:pt>
                <c:pt idx="8">
                  <c:v>104</c:v>
                </c:pt>
                <c:pt idx="9">
                  <c:v>110</c:v>
                </c:pt>
              </c:numCache>
            </c:numRef>
          </c:val>
          <c:extLst>
            <c:ext xmlns:c16="http://schemas.microsoft.com/office/drawing/2014/chart" uri="{C3380CC4-5D6E-409C-BE32-E72D297353CC}">
              <c16:uniqueId val="{00000005-0E05-427E-8C44-633041B7DB42}"/>
            </c:ext>
          </c:extLst>
        </c:ser>
        <c:dLbls>
          <c:showLegendKey val="0"/>
          <c:showVal val="0"/>
          <c:showCatName val="0"/>
          <c:showSerName val="0"/>
          <c:showPercent val="0"/>
          <c:showBubbleSize val="0"/>
        </c:dLbls>
        <c:gapWidth val="219"/>
        <c:overlap val="-27"/>
        <c:axId val="1815080975"/>
        <c:axId val="376345727"/>
      </c:barChart>
      <c:catAx>
        <c:axId val="181508097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45727"/>
        <c:crosses val="autoZero"/>
        <c:auto val="1"/>
        <c:lblAlgn val="ctr"/>
        <c:lblOffset val="100"/>
        <c:noMultiLvlLbl val="0"/>
      </c:catAx>
      <c:valAx>
        <c:axId val="376345727"/>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08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Workings!$Y$1</c:f>
              <c:strCache>
                <c:ptCount val="1"/>
                <c:pt idx="0">
                  <c:v>Sum of Stockouts (days)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Workings!$X$2:$X$12</c:f>
              <c:strCache>
                <c:ptCount val="10"/>
                <c:pt idx="0">
                  <c:v>12</c:v>
                </c:pt>
                <c:pt idx="1">
                  <c:v>21</c:v>
                </c:pt>
                <c:pt idx="2">
                  <c:v>59</c:v>
                </c:pt>
                <c:pt idx="3">
                  <c:v>68</c:v>
                </c:pt>
                <c:pt idx="4">
                  <c:v>79</c:v>
                </c:pt>
                <c:pt idx="5">
                  <c:v>83</c:v>
                </c:pt>
                <c:pt idx="6">
                  <c:v>85</c:v>
                </c:pt>
                <c:pt idx="7">
                  <c:v>90</c:v>
                </c:pt>
                <c:pt idx="8">
                  <c:v>91</c:v>
                </c:pt>
                <c:pt idx="9">
                  <c:v>95</c:v>
                </c:pt>
              </c:strCache>
            </c:strRef>
          </c:cat>
          <c:val>
            <c:numRef>
              <c:f>Workings!$Y$2:$Y$12</c:f>
              <c:numCache>
                <c:formatCode>General</c:formatCode>
                <c:ptCount val="10"/>
                <c:pt idx="0">
                  <c:v>14</c:v>
                </c:pt>
                <c:pt idx="1">
                  <c:v>7</c:v>
                </c:pt>
                <c:pt idx="2">
                  <c:v>13</c:v>
                </c:pt>
                <c:pt idx="3">
                  <c:v>8</c:v>
                </c:pt>
                <c:pt idx="4">
                  <c:v>12</c:v>
                </c:pt>
                <c:pt idx="5">
                  <c:v>2</c:v>
                </c:pt>
                <c:pt idx="6">
                  <c:v>13</c:v>
                </c:pt>
                <c:pt idx="7">
                  <c:v>14</c:v>
                </c:pt>
                <c:pt idx="8">
                  <c:v>12</c:v>
                </c:pt>
                <c:pt idx="9">
                  <c:v>1</c:v>
                </c:pt>
              </c:numCache>
            </c:numRef>
          </c:val>
          <c:extLst>
            <c:ext xmlns:c16="http://schemas.microsoft.com/office/drawing/2014/chart" uri="{C3380CC4-5D6E-409C-BE32-E72D297353CC}">
              <c16:uniqueId val="{00000004-51F5-4AC2-BE86-936D7D5844AB}"/>
            </c:ext>
          </c:extLst>
        </c:ser>
        <c:ser>
          <c:idx val="1"/>
          <c:order val="1"/>
          <c:tx>
            <c:strRef>
              <c:f>Workings!$Z$1</c:f>
              <c:strCache>
                <c:ptCount val="1"/>
                <c:pt idx="0">
                  <c:v>Sum of Replenishment Lead Time (days)</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Workings!$X$2:$X$12</c:f>
              <c:strCache>
                <c:ptCount val="10"/>
                <c:pt idx="0">
                  <c:v>12</c:v>
                </c:pt>
                <c:pt idx="1">
                  <c:v>21</c:v>
                </c:pt>
                <c:pt idx="2">
                  <c:v>59</c:v>
                </c:pt>
                <c:pt idx="3">
                  <c:v>68</c:v>
                </c:pt>
                <c:pt idx="4">
                  <c:v>79</c:v>
                </c:pt>
                <c:pt idx="5">
                  <c:v>83</c:v>
                </c:pt>
                <c:pt idx="6">
                  <c:v>85</c:v>
                </c:pt>
                <c:pt idx="7">
                  <c:v>90</c:v>
                </c:pt>
                <c:pt idx="8">
                  <c:v>91</c:v>
                </c:pt>
                <c:pt idx="9">
                  <c:v>95</c:v>
                </c:pt>
              </c:strCache>
            </c:strRef>
          </c:cat>
          <c:val>
            <c:numRef>
              <c:f>Workings!$Z$2:$Z$12</c:f>
              <c:numCache>
                <c:formatCode>General</c:formatCode>
                <c:ptCount val="10"/>
                <c:pt idx="0">
                  <c:v>4</c:v>
                </c:pt>
                <c:pt idx="1">
                  <c:v>1</c:v>
                </c:pt>
                <c:pt idx="2">
                  <c:v>3</c:v>
                </c:pt>
                <c:pt idx="3">
                  <c:v>5</c:v>
                </c:pt>
                <c:pt idx="4">
                  <c:v>7</c:v>
                </c:pt>
                <c:pt idx="5">
                  <c:v>1</c:v>
                </c:pt>
                <c:pt idx="6">
                  <c:v>5</c:v>
                </c:pt>
                <c:pt idx="7">
                  <c:v>5</c:v>
                </c:pt>
                <c:pt idx="8">
                  <c:v>1</c:v>
                </c:pt>
                <c:pt idx="9">
                  <c:v>5</c:v>
                </c:pt>
              </c:numCache>
            </c:numRef>
          </c:val>
          <c:extLst>
            <c:ext xmlns:c16="http://schemas.microsoft.com/office/drawing/2014/chart" uri="{C3380CC4-5D6E-409C-BE32-E72D297353CC}">
              <c16:uniqueId val="{00000005-51F5-4AC2-BE86-936D7D5844AB}"/>
            </c:ext>
          </c:extLst>
        </c:ser>
        <c:dLbls>
          <c:dLblPos val="outEnd"/>
          <c:showLegendKey val="0"/>
          <c:showVal val="1"/>
          <c:showCatName val="0"/>
          <c:showSerName val="0"/>
          <c:showPercent val="0"/>
          <c:showBubbleSize val="0"/>
        </c:dLbls>
        <c:gapWidth val="219"/>
        <c:overlap val="-27"/>
        <c:axId val="1911029167"/>
        <c:axId val="1911032047"/>
      </c:barChart>
      <c:catAx>
        <c:axId val="19110291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SKUs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32047"/>
        <c:crosses val="autoZero"/>
        <c:auto val="1"/>
        <c:lblAlgn val="ctr"/>
        <c:lblOffset val="100"/>
        <c:noMultiLvlLbl val="0"/>
      </c:catAx>
      <c:valAx>
        <c:axId val="19110320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Stockout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291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Capacity(Hour)</a:t>
            </a:r>
            <a:r>
              <a:rPr lang="en-US" b="1" baseline="0"/>
              <a:t> of Best selling SKUs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Workings!$AC$1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Workings!$AB$2:$AB$12</c:f>
              <c:strCache>
                <c:ptCount val="10"/>
                <c:pt idx="0">
                  <c:v>90</c:v>
                </c:pt>
                <c:pt idx="1">
                  <c:v>91</c:v>
                </c:pt>
                <c:pt idx="2">
                  <c:v>21</c:v>
                </c:pt>
                <c:pt idx="3">
                  <c:v>79</c:v>
                </c:pt>
                <c:pt idx="4">
                  <c:v>68</c:v>
                </c:pt>
                <c:pt idx="5">
                  <c:v>12</c:v>
                </c:pt>
                <c:pt idx="6">
                  <c:v>59</c:v>
                </c:pt>
                <c:pt idx="7">
                  <c:v>85</c:v>
                </c:pt>
                <c:pt idx="8">
                  <c:v>83</c:v>
                </c:pt>
                <c:pt idx="9">
                  <c:v>95</c:v>
                </c:pt>
              </c:strCache>
            </c:strRef>
          </c:cat>
          <c:val>
            <c:numRef>
              <c:f>Workings!$AC$2:$AC$12</c:f>
              <c:numCache>
                <c:formatCode>0</c:formatCode>
                <c:ptCount val="10"/>
                <c:pt idx="0">
                  <c:v>17.545454545454547</c:v>
                </c:pt>
                <c:pt idx="1">
                  <c:v>20.571428571428573</c:v>
                </c:pt>
                <c:pt idx="2">
                  <c:v>21.588235294117649</c:v>
                </c:pt>
                <c:pt idx="3">
                  <c:v>25.416666666666668</c:v>
                </c:pt>
                <c:pt idx="4">
                  <c:v>25.714285714285715</c:v>
                </c:pt>
                <c:pt idx="5">
                  <c:v>27.3</c:v>
                </c:pt>
                <c:pt idx="6">
                  <c:v>27.3</c:v>
                </c:pt>
                <c:pt idx="7">
                  <c:v>29.142857142857142</c:v>
                </c:pt>
                <c:pt idx="8">
                  <c:v>29.352941176470587</c:v>
                </c:pt>
                <c:pt idx="9">
                  <c:v>32.777777777777779</c:v>
                </c:pt>
              </c:numCache>
            </c:numRef>
          </c:val>
          <c:extLst>
            <c:ext xmlns:c16="http://schemas.microsoft.com/office/drawing/2014/chart" uri="{C3380CC4-5D6E-409C-BE32-E72D297353CC}">
              <c16:uniqueId val="{00000002-D539-486C-80CD-2FB4FE182FB9}"/>
            </c:ext>
          </c:extLst>
        </c:ser>
        <c:dLbls>
          <c:dLblPos val="outEnd"/>
          <c:showLegendKey val="0"/>
          <c:showVal val="1"/>
          <c:showCatName val="0"/>
          <c:showSerName val="0"/>
          <c:showPercent val="0"/>
          <c:showBubbleSize val="0"/>
        </c:dLbls>
        <c:gapWidth val="182"/>
        <c:axId val="1903912079"/>
        <c:axId val="1903911599"/>
      </c:barChart>
      <c:catAx>
        <c:axId val="19039120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SKU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911599"/>
        <c:crosses val="autoZero"/>
        <c:auto val="1"/>
        <c:lblAlgn val="ctr"/>
        <c:lblOffset val="100"/>
        <c:noMultiLvlLbl val="0"/>
      </c:catAx>
      <c:valAx>
        <c:axId val="1903911599"/>
        <c:scaling>
          <c:orientation val="minMax"/>
        </c:scaling>
        <c:delete val="1"/>
        <c:axPos val="b"/>
        <c:numFmt formatCode="0" sourceLinked="1"/>
        <c:majorTickMark val="none"/>
        <c:minorTickMark val="none"/>
        <c:tickLblPos val="nextTo"/>
        <c:crossAx val="190391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C40233"/>
            </a:solidFill>
          </c:spPr>
          <c:dPt>
            <c:idx val="0"/>
            <c:bubble3D val="0"/>
            <c:spPr>
              <a:solidFill>
                <a:schemeClr val="bg1">
                  <a:lumMod val="75000"/>
                </a:schemeClr>
              </a:solidFill>
              <a:ln w="19050">
                <a:noFill/>
              </a:ln>
              <a:effectLst/>
            </c:spPr>
            <c:extLst>
              <c:ext xmlns:c16="http://schemas.microsoft.com/office/drawing/2014/chart" uri="{C3380CC4-5D6E-409C-BE32-E72D297353CC}">
                <c16:uniqueId val="{00000001-BF25-4199-BDB4-D1578E710E86}"/>
              </c:ext>
            </c:extLst>
          </c:dPt>
          <c:dPt>
            <c:idx val="1"/>
            <c:bubble3D val="0"/>
            <c:spPr>
              <a:solidFill>
                <a:srgbClr val="C40233"/>
              </a:solidFill>
              <a:ln w="19050">
                <a:noFill/>
              </a:ln>
              <a:effectLst/>
            </c:spPr>
            <c:extLst>
              <c:ext xmlns:c16="http://schemas.microsoft.com/office/drawing/2014/chart" uri="{C3380CC4-5D6E-409C-BE32-E72D297353CC}">
                <c16:uniqueId val="{00000003-BF25-4199-BDB4-D1578E710E86}"/>
              </c:ext>
            </c:extLst>
          </c:dPt>
          <c:dPt>
            <c:idx val="2"/>
            <c:bubble3D val="0"/>
            <c:spPr>
              <a:solidFill>
                <a:srgbClr val="00A368"/>
              </a:solidFill>
              <a:ln w="19050">
                <a:noFill/>
              </a:ln>
              <a:effectLst/>
            </c:spPr>
            <c:extLst>
              <c:ext xmlns:c16="http://schemas.microsoft.com/office/drawing/2014/chart" uri="{C3380CC4-5D6E-409C-BE32-E72D297353CC}">
                <c16:uniqueId val="{00000005-BF25-4199-BDB4-D1578E710E86}"/>
              </c:ext>
            </c:extLst>
          </c:dPt>
          <c:val>
            <c:numRef>
              <c:f>[1]Data!$R$28:$T$28</c:f>
              <c:numCache>
                <c:formatCode>General</c:formatCode>
                <c:ptCount val="3"/>
                <c:pt idx="0">
                  <c:v>725469</c:v>
                </c:pt>
                <c:pt idx="1">
                  <c:v>720000</c:v>
                </c:pt>
                <c:pt idx="2">
                  <c:v>0</c:v>
                </c:pt>
              </c:numCache>
            </c:numRef>
          </c:val>
          <c:extLst>
            <c:ext xmlns:c16="http://schemas.microsoft.com/office/drawing/2014/chart" uri="{C3380CC4-5D6E-409C-BE32-E72D297353CC}">
              <c16:uniqueId val="{00000006-BF25-4199-BDB4-D1578E710E86}"/>
            </c:ext>
          </c:extLst>
        </c:ser>
        <c:dLbls>
          <c:showLegendKey val="0"/>
          <c:showVal val="0"/>
          <c:showCatName val="0"/>
          <c:showSerName val="0"/>
          <c:showPercent val="0"/>
          <c:showBubbleSize val="0"/>
          <c:showLeaderLines val="1"/>
        </c:dLbls>
        <c:firstSliceAng val="18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75000"/>
                </a:schemeClr>
              </a:solidFill>
              <a:ln w="19050">
                <a:noFill/>
              </a:ln>
              <a:effectLst/>
            </c:spPr>
            <c:extLst>
              <c:ext xmlns:c16="http://schemas.microsoft.com/office/drawing/2014/chart" uri="{C3380CC4-5D6E-409C-BE32-E72D297353CC}">
                <c16:uniqueId val="{00000001-EE2F-45BA-859D-02A594E84376}"/>
              </c:ext>
            </c:extLst>
          </c:dPt>
          <c:dPt>
            <c:idx val="1"/>
            <c:bubble3D val="0"/>
            <c:spPr>
              <a:solidFill>
                <a:srgbClr val="C40233"/>
              </a:solidFill>
              <a:ln w="19050">
                <a:noFill/>
              </a:ln>
              <a:effectLst/>
            </c:spPr>
            <c:extLst>
              <c:ext xmlns:c16="http://schemas.microsoft.com/office/drawing/2014/chart" uri="{C3380CC4-5D6E-409C-BE32-E72D297353CC}">
                <c16:uniqueId val="{00000003-EE2F-45BA-859D-02A594E84376}"/>
              </c:ext>
            </c:extLst>
          </c:dPt>
          <c:dPt>
            <c:idx val="2"/>
            <c:bubble3D val="0"/>
            <c:spPr>
              <a:solidFill>
                <a:srgbClr val="00A368"/>
              </a:solidFill>
              <a:ln w="19050">
                <a:noFill/>
              </a:ln>
              <a:effectLst/>
            </c:spPr>
            <c:extLst>
              <c:ext xmlns:c16="http://schemas.microsoft.com/office/drawing/2014/chart" uri="{C3380CC4-5D6E-409C-BE32-E72D297353CC}">
                <c16:uniqueId val="{00000005-EE2F-45BA-859D-02A594E84376}"/>
              </c:ext>
            </c:extLst>
          </c:dPt>
          <c:val>
            <c:numRef>
              <c:f>[1]Data!$R$43:$T$43</c:f>
              <c:numCache>
                <c:formatCode>General</c:formatCode>
                <c:ptCount val="3"/>
                <c:pt idx="0">
                  <c:v>0.29125214408233274</c:v>
                </c:pt>
                <c:pt idx="1">
                  <c:v>0</c:v>
                </c:pt>
                <c:pt idx="2">
                  <c:v>0.29918309515829244</c:v>
                </c:pt>
              </c:numCache>
            </c:numRef>
          </c:val>
          <c:extLst>
            <c:ext xmlns:c16="http://schemas.microsoft.com/office/drawing/2014/chart" uri="{C3380CC4-5D6E-409C-BE32-E72D297353CC}">
              <c16:uniqueId val="{00000006-EE2F-45BA-859D-02A594E84376}"/>
            </c:ext>
          </c:extLst>
        </c:ser>
        <c:dLbls>
          <c:showLegendKey val="0"/>
          <c:showVal val="0"/>
          <c:showCatName val="0"/>
          <c:showSerName val="0"/>
          <c:showPercent val="0"/>
          <c:showBubbleSize val="0"/>
          <c:showLeaderLines val="1"/>
        </c:dLbls>
        <c:firstSliceAng val="148"/>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C40233"/>
            </a:solidFill>
          </c:spPr>
          <c:dPt>
            <c:idx val="0"/>
            <c:bubble3D val="0"/>
            <c:spPr>
              <a:solidFill>
                <a:schemeClr val="bg1">
                  <a:lumMod val="75000"/>
                </a:schemeClr>
              </a:solidFill>
              <a:ln w="19050">
                <a:noFill/>
              </a:ln>
              <a:effectLst/>
            </c:spPr>
            <c:extLst>
              <c:ext xmlns:c16="http://schemas.microsoft.com/office/drawing/2014/chart" uri="{C3380CC4-5D6E-409C-BE32-E72D297353CC}">
                <c16:uniqueId val="{00000001-AD6B-4531-85E6-98D8A47D4282}"/>
              </c:ext>
            </c:extLst>
          </c:dPt>
          <c:dPt>
            <c:idx val="1"/>
            <c:bubble3D val="0"/>
            <c:spPr>
              <a:solidFill>
                <a:srgbClr val="C40233"/>
              </a:solidFill>
              <a:ln w="19050">
                <a:noFill/>
              </a:ln>
              <a:effectLst/>
            </c:spPr>
            <c:extLst>
              <c:ext xmlns:c16="http://schemas.microsoft.com/office/drawing/2014/chart" uri="{C3380CC4-5D6E-409C-BE32-E72D297353CC}">
                <c16:uniqueId val="{00000003-AD6B-4531-85E6-98D8A47D4282}"/>
              </c:ext>
            </c:extLst>
          </c:dPt>
          <c:dPt>
            <c:idx val="2"/>
            <c:bubble3D val="0"/>
            <c:spPr>
              <a:solidFill>
                <a:srgbClr val="00A368"/>
              </a:solidFill>
              <a:ln w="19050">
                <a:noFill/>
              </a:ln>
              <a:effectLst/>
            </c:spPr>
            <c:extLst>
              <c:ext xmlns:c16="http://schemas.microsoft.com/office/drawing/2014/chart" uri="{C3380CC4-5D6E-409C-BE32-E72D297353CC}">
                <c16:uniqueId val="{00000005-AD6B-4531-85E6-98D8A47D4282}"/>
              </c:ext>
            </c:extLst>
          </c:dPt>
          <c:val>
            <c:numRef>
              <c:f>[1]Data!$R$28:$T$28</c:f>
              <c:numCache>
                <c:formatCode>General</c:formatCode>
                <c:ptCount val="3"/>
                <c:pt idx="0">
                  <c:v>725469</c:v>
                </c:pt>
                <c:pt idx="1">
                  <c:v>720000</c:v>
                </c:pt>
                <c:pt idx="2">
                  <c:v>0</c:v>
                </c:pt>
              </c:numCache>
            </c:numRef>
          </c:val>
          <c:extLst>
            <c:ext xmlns:c16="http://schemas.microsoft.com/office/drawing/2014/chart" uri="{C3380CC4-5D6E-409C-BE32-E72D297353CC}">
              <c16:uniqueId val="{00000006-AD6B-4531-85E6-98D8A47D4282}"/>
            </c:ext>
          </c:extLst>
        </c:ser>
        <c:dLbls>
          <c:showLegendKey val="0"/>
          <c:showVal val="0"/>
          <c:showCatName val="0"/>
          <c:showSerName val="0"/>
          <c:showPercent val="0"/>
          <c:showBubbleSize val="0"/>
          <c:showLeaderLines val="1"/>
        </c:dLbls>
        <c:firstSliceAng val="18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75000"/>
                </a:schemeClr>
              </a:solidFill>
              <a:ln w="19050">
                <a:noFill/>
              </a:ln>
              <a:effectLst/>
            </c:spPr>
            <c:extLst>
              <c:ext xmlns:c16="http://schemas.microsoft.com/office/drawing/2014/chart" uri="{C3380CC4-5D6E-409C-BE32-E72D297353CC}">
                <c16:uniqueId val="{00000001-4542-42EB-93D7-F69080A3A6A0}"/>
              </c:ext>
            </c:extLst>
          </c:dPt>
          <c:dPt>
            <c:idx val="1"/>
            <c:bubble3D val="0"/>
            <c:spPr>
              <a:solidFill>
                <a:srgbClr val="C40233"/>
              </a:solidFill>
              <a:ln w="19050">
                <a:noFill/>
              </a:ln>
              <a:effectLst/>
            </c:spPr>
            <c:extLst>
              <c:ext xmlns:c16="http://schemas.microsoft.com/office/drawing/2014/chart" uri="{C3380CC4-5D6E-409C-BE32-E72D297353CC}">
                <c16:uniqueId val="{00000003-4542-42EB-93D7-F69080A3A6A0}"/>
              </c:ext>
            </c:extLst>
          </c:dPt>
          <c:dPt>
            <c:idx val="2"/>
            <c:bubble3D val="0"/>
            <c:spPr>
              <a:solidFill>
                <a:srgbClr val="00A368"/>
              </a:solidFill>
              <a:ln w="19050">
                <a:noFill/>
              </a:ln>
              <a:effectLst/>
            </c:spPr>
            <c:extLst>
              <c:ext xmlns:c16="http://schemas.microsoft.com/office/drawing/2014/chart" uri="{C3380CC4-5D6E-409C-BE32-E72D297353CC}">
                <c16:uniqueId val="{00000005-4542-42EB-93D7-F69080A3A6A0}"/>
              </c:ext>
            </c:extLst>
          </c:dPt>
          <c:val>
            <c:numRef>
              <c:f>[1]Data!$R$43:$T$43</c:f>
              <c:numCache>
                <c:formatCode>General</c:formatCode>
                <c:ptCount val="3"/>
                <c:pt idx="0">
                  <c:v>0.29125214408233274</c:v>
                </c:pt>
                <c:pt idx="1">
                  <c:v>0</c:v>
                </c:pt>
                <c:pt idx="2">
                  <c:v>0.29918309515829244</c:v>
                </c:pt>
              </c:numCache>
            </c:numRef>
          </c:val>
          <c:extLst>
            <c:ext xmlns:c16="http://schemas.microsoft.com/office/drawing/2014/chart" uri="{C3380CC4-5D6E-409C-BE32-E72D297353CC}">
              <c16:uniqueId val="{00000006-4542-42EB-93D7-F69080A3A6A0}"/>
            </c:ext>
          </c:extLst>
        </c:ser>
        <c:dLbls>
          <c:showLegendKey val="0"/>
          <c:showVal val="0"/>
          <c:showCatName val="0"/>
          <c:showSerName val="0"/>
          <c:showPercent val="0"/>
          <c:showBubbleSize val="0"/>
          <c:showLeaderLines val="1"/>
        </c:dLbls>
        <c:firstSliceAng val="18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C40233"/>
            </a:solidFill>
          </c:spPr>
          <c:dPt>
            <c:idx val="0"/>
            <c:bubble3D val="0"/>
            <c:spPr>
              <a:solidFill>
                <a:schemeClr val="bg1">
                  <a:lumMod val="75000"/>
                </a:schemeClr>
              </a:solidFill>
              <a:ln w="19050">
                <a:noFill/>
              </a:ln>
              <a:effectLst/>
            </c:spPr>
            <c:extLst>
              <c:ext xmlns:c16="http://schemas.microsoft.com/office/drawing/2014/chart" uri="{C3380CC4-5D6E-409C-BE32-E72D297353CC}">
                <c16:uniqueId val="{00000001-30CA-4730-B74C-35EAD1FA9558}"/>
              </c:ext>
            </c:extLst>
          </c:dPt>
          <c:dPt>
            <c:idx val="1"/>
            <c:bubble3D val="0"/>
            <c:spPr>
              <a:solidFill>
                <a:srgbClr val="C40233"/>
              </a:solidFill>
              <a:ln w="19050">
                <a:noFill/>
              </a:ln>
              <a:effectLst/>
            </c:spPr>
            <c:extLst>
              <c:ext xmlns:c16="http://schemas.microsoft.com/office/drawing/2014/chart" uri="{C3380CC4-5D6E-409C-BE32-E72D297353CC}">
                <c16:uniqueId val="{00000003-30CA-4730-B74C-35EAD1FA9558}"/>
              </c:ext>
            </c:extLst>
          </c:dPt>
          <c:dPt>
            <c:idx val="2"/>
            <c:bubble3D val="0"/>
            <c:spPr>
              <a:solidFill>
                <a:srgbClr val="00A368"/>
              </a:solidFill>
              <a:ln w="19050">
                <a:noFill/>
              </a:ln>
              <a:effectLst/>
            </c:spPr>
            <c:extLst>
              <c:ext xmlns:c16="http://schemas.microsoft.com/office/drawing/2014/chart" uri="{C3380CC4-5D6E-409C-BE32-E72D297353CC}">
                <c16:uniqueId val="{00000005-30CA-4730-B74C-35EAD1FA9558}"/>
              </c:ext>
            </c:extLst>
          </c:dPt>
          <c:val>
            <c:numRef>
              <c:f>[1]Data!$R$28:$T$28</c:f>
              <c:numCache>
                <c:formatCode>General</c:formatCode>
                <c:ptCount val="3"/>
                <c:pt idx="0">
                  <c:v>725469</c:v>
                </c:pt>
                <c:pt idx="1">
                  <c:v>720000</c:v>
                </c:pt>
                <c:pt idx="2">
                  <c:v>0</c:v>
                </c:pt>
              </c:numCache>
            </c:numRef>
          </c:val>
          <c:extLst>
            <c:ext xmlns:c16="http://schemas.microsoft.com/office/drawing/2014/chart" uri="{C3380CC4-5D6E-409C-BE32-E72D297353CC}">
              <c16:uniqueId val="{00000006-30CA-4730-B74C-35EAD1FA9558}"/>
            </c:ext>
          </c:extLst>
        </c:ser>
        <c:dLbls>
          <c:showLegendKey val="0"/>
          <c:showVal val="0"/>
          <c:showCatName val="0"/>
          <c:showSerName val="0"/>
          <c:showPercent val="0"/>
          <c:showBubbleSize val="0"/>
          <c:showLeaderLines val="1"/>
        </c:dLbls>
        <c:firstSliceAng val="18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75000"/>
                </a:schemeClr>
              </a:solidFill>
              <a:ln w="19050">
                <a:noFill/>
              </a:ln>
              <a:effectLst/>
            </c:spPr>
            <c:extLst>
              <c:ext xmlns:c16="http://schemas.microsoft.com/office/drawing/2014/chart" uri="{C3380CC4-5D6E-409C-BE32-E72D297353CC}">
                <c16:uniqueId val="{00000001-3AFA-440B-A4DD-DF2E9647375E}"/>
              </c:ext>
            </c:extLst>
          </c:dPt>
          <c:dPt>
            <c:idx val="1"/>
            <c:bubble3D val="0"/>
            <c:spPr>
              <a:solidFill>
                <a:srgbClr val="C40233"/>
              </a:solidFill>
              <a:ln w="19050">
                <a:noFill/>
              </a:ln>
              <a:effectLst/>
            </c:spPr>
            <c:extLst>
              <c:ext xmlns:c16="http://schemas.microsoft.com/office/drawing/2014/chart" uri="{C3380CC4-5D6E-409C-BE32-E72D297353CC}">
                <c16:uniqueId val="{00000003-3AFA-440B-A4DD-DF2E9647375E}"/>
              </c:ext>
            </c:extLst>
          </c:dPt>
          <c:dPt>
            <c:idx val="2"/>
            <c:bubble3D val="0"/>
            <c:spPr>
              <a:solidFill>
                <a:srgbClr val="C00000"/>
              </a:solidFill>
              <a:ln w="19050">
                <a:noFill/>
              </a:ln>
              <a:effectLst/>
            </c:spPr>
            <c:extLst>
              <c:ext xmlns:c16="http://schemas.microsoft.com/office/drawing/2014/chart" uri="{C3380CC4-5D6E-409C-BE32-E72D297353CC}">
                <c16:uniqueId val="{00000005-3AFA-440B-A4DD-DF2E9647375E}"/>
              </c:ext>
            </c:extLst>
          </c:dPt>
          <c:val>
            <c:numRef>
              <c:f>[1]Data!$R$43:$T$43</c:f>
              <c:numCache>
                <c:formatCode>General</c:formatCode>
                <c:ptCount val="3"/>
                <c:pt idx="0">
                  <c:v>0.29125214408233274</c:v>
                </c:pt>
                <c:pt idx="1">
                  <c:v>0</c:v>
                </c:pt>
                <c:pt idx="2">
                  <c:v>0.29918309515829244</c:v>
                </c:pt>
              </c:numCache>
            </c:numRef>
          </c:val>
          <c:extLst>
            <c:ext xmlns:c16="http://schemas.microsoft.com/office/drawing/2014/chart" uri="{C3380CC4-5D6E-409C-BE32-E72D297353CC}">
              <c16:uniqueId val="{00000006-3AFA-440B-A4DD-DF2E9647375E}"/>
            </c:ext>
          </c:extLst>
        </c:ser>
        <c:dLbls>
          <c:showLegendKey val="0"/>
          <c:showVal val="0"/>
          <c:showCatName val="0"/>
          <c:showSerName val="0"/>
          <c:showPercent val="0"/>
          <c:showBubbleSize val="0"/>
          <c:showLeaderLines val="1"/>
        </c:dLbls>
        <c:firstSliceAng val="203"/>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Segmentation.xlsx]Workings!PivotTable35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40000"/>
              <a:lumOff val="6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40000"/>
              <a:lumOff val="60000"/>
            </a:schemeClr>
          </a:solidFill>
          <a:ln>
            <a:noFill/>
          </a:ln>
          <a:effectLst/>
        </c:spPr>
      </c:pivotFmt>
      <c:pivotFmt>
        <c:idx val="20"/>
        <c:spPr>
          <a:solidFill>
            <a:schemeClr val="accent1">
              <a:lumMod val="40000"/>
              <a:lumOff val="60000"/>
            </a:schemeClr>
          </a:solidFill>
          <a:ln>
            <a:noFill/>
          </a:ln>
          <a:effectLst/>
        </c:spPr>
      </c:pivotFmt>
    </c:pivotFmts>
    <c:plotArea>
      <c:layout/>
      <c:barChart>
        <c:barDir val="col"/>
        <c:grouping val="clustered"/>
        <c:varyColors val="0"/>
        <c:ser>
          <c:idx val="0"/>
          <c:order val="0"/>
          <c:tx>
            <c:strRef>
              <c:f>Workings!$C$1</c:f>
              <c:strCache>
                <c:ptCount val="1"/>
                <c:pt idx="0">
                  <c:v>Total</c:v>
                </c:pt>
              </c:strCache>
            </c:strRef>
          </c:tx>
          <c:spPr>
            <a:solidFill>
              <a:schemeClr val="accent1"/>
            </a:solidFill>
            <a:ln>
              <a:noFill/>
            </a:ln>
            <a:effectLst/>
          </c:spPr>
          <c:invertIfNegative val="0"/>
          <c:dPt>
            <c:idx val="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75A1-4375-BE62-CB543D09E265}"/>
              </c:ext>
            </c:extLst>
          </c:dPt>
          <c:dPt>
            <c:idx val="7"/>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75A1-4375-BE62-CB543D09E265}"/>
              </c:ext>
            </c:extLst>
          </c:dPt>
          <c:dPt>
            <c:idx val="8"/>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75A1-4375-BE62-CB543D09E265}"/>
              </c:ext>
            </c:extLst>
          </c:dPt>
          <c:dPt>
            <c:idx val="9"/>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75A1-4375-BE62-CB543D09E265}"/>
              </c:ext>
            </c:extLst>
          </c:dPt>
          <c:dPt>
            <c:idx val="1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9-75A1-4375-BE62-CB543D09E265}"/>
              </c:ext>
            </c:extLst>
          </c:dPt>
          <c:dPt>
            <c:idx val="1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75A1-4375-BE62-CB543D09E2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Workings!$A$2:$B$20</c:f>
              <c:multiLvlStrCache>
                <c:ptCount val="18"/>
                <c:lvl>
                  <c:pt idx="0">
                    <c:v>Type 2</c:v>
                  </c:pt>
                  <c:pt idx="1">
                    <c:v>Type 4</c:v>
                  </c:pt>
                  <c:pt idx="2">
                    <c:v>Type 6</c:v>
                  </c:pt>
                  <c:pt idx="3">
                    <c:v>Type 1</c:v>
                  </c:pt>
                  <c:pt idx="4">
                    <c:v>Type 3</c:v>
                  </c:pt>
                  <c:pt idx="5">
                    <c:v>Type 5</c:v>
                  </c:pt>
                  <c:pt idx="6">
                    <c:v>Type 2</c:v>
                  </c:pt>
                  <c:pt idx="7">
                    <c:v>Type 4</c:v>
                  </c:pt>
                  <c:pt idx="8">
                    <c:v>Type 1</c:v>
                  </c:pt>
                  <c:pt idx="9">
                    <c:v>Type 3</c:v>
                  </c:pt>
                  <c:pt idx="10">
                    <c:v>Type 6</c:v>
                  </c:pt>
                  <c:pt idx="11">
                    <c:v>Type 5</c:v>
                  </c:pt>
                  <c:pt idx="12">
                    <c:v>Type 2</c:v>
                  </c:pt>
                  <c:pt idx="13">
                    <c:v>Type 4</c:v>
                  </c:pt>
                  <c:pt idx="14">
                    <c:v>Type 1</c:v>
                  </c:pt>
                  <c:pt idx="15">
                    <c:v>Type 3</c:v>
                  </c:pt>
                  <c:pt idx="16">
                    <c:v>Type 6</c:v>
                  </c:pt>
                  <c:pt idx="17">
                    <c:v>Type 5</c:v>
                  </c:pt>
                </c:lvl>
                <c:lvl>
                  <c:pt idx="0">
                    <c:v>City A</c:v>
                  </c:pt>
                  <c:pt idx="6">
                    <c:v>City B</c:v>
                  </c:pt>
                  <c:pt idx="12">
                    <c:v>City C</c:v>
                  </c:pt>
                </c:lvl>
              </c:multiLvlStrCache>
            </c:multiLvlStrRef>
          </c:cat>
          <c:val>
            <c:numRef>
              <c:f>Workings!$C$2:$C$20</c:f>
              <c:numCache>
                <c:formatCode>General</c:formatCode>
                <c:ptCount val="18"/>
                <c:pt idx="0">
                  <c:v>150</c:v>
                </c:pt>
                <c:pt idx="1">
                  <c:v>112</c:v>
                </c:pt>
                <c:pt idx="2">
                  <c:v>73</c:v>
                </c:pt>
                <c:pt idx="3">
                  <c:v>71</c:v>
                </c:pt>
                <c:pt idx="4">
                  <c:v>55</c:v>
                </c:pt>
                <c:pt idx="5">
                  <c:v>30</c:v>
                </c:pt>
                <c:pt idx="6">
                  <c:v>139</c:v>
                </c:pt>
                <c:pt idx="7">
                  <c:v>123</c:v>
                </c:pt>
                <c:pt idx="8">
                  <c:v>84</c:v>
                </c:pt>
                <c:pt idx="9">
                  <c:v>68</c:v>
                </c:pt>
                <c:pt idx="10">
                  <c:v>45</c:v>
                </c:pt>
                <c:pt idx="11">
                  <c:v>33</c:v>
                </c:pt>
                <c:pt idx="12">
                  <c:v>161</c:v>
                </c:pt>
                <c:pt idx="13">
                  <c:v>108</c:v>
                </c:pt>
                <c:pt idx="14">
                  <c:v>100</c:v>
                </c:pt>
                <c:pt idx="15">
                  <c:v>60</c:v>
                </c:pt>
                <c:pt idx="16">
                  <c:v>54</c:v>
                </c:pt>
                <c:pt idx="17">
                  <c:v>34</c:v>
                </c:pt>
              </c:numCache>
            </c:numRef>
          </c:val>
          <c:extLst>
            <c:ext xmlns:c16="http://schemas.microsoft.com/office/drawing/2014/chart" uri="{C3380CC4-5D6E-409C-BE32-E72D297353CC}">
              <c16:uniqueId val="{0000000E-1AE6-4DFF-BB37-7152201160C5}"/>
            </c:ext>
          </c:extLst>
        </c:ser>
        <c:dLbls>
          <c:dLblPos val="outEnd"/>
          <c:showLegendKey val="0"/>
          <c:showVal val="1"/>
          <c:showCatName val="0"/>
          <c:showSerName val="0"/>
          <c:showPercent val="0"/>
          <c:showBubbleSize val="0"/>
        </c:dLbls>
        <c:gapWidth val="219"/>
        <c:overlap val="-27"/>
        <c:axId val="281439487"/>
        <c:axId val="281434207"/>
      </c:barChart>
      <c:catAx>
        <c:axId val="281439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434207"/>
        <c:crosses val="autoZero"/>
        <c:auto val="1"/>
        <c:lblAlgn val="ctr"/>
        <c:lblOffset val="100"/>
        <c:noMultiLvlLbl val="0"/>
      </c:catAx>
      <c:valAx>
        <c:axId val="281434207"/>
        <c:scaling>
          <c:orientation val="minMax"/>
        </c:scaling>
        <c:delete val="1"/>
        <c:axPos val="l"/>
        <c:numFmt formatCode="General" sourceLinked="1"/>
        <c:majorTickMark val="out"/>
        <c:minorTickMark val="none"/>
        <c:tickLblPos val="nextTo"/>
        <c:crossAx val="28143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Segmentation.xlsx]Workings!PivotTable37</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21079617685497E-2"/>
          <c:y val="0"/>
          <c:w val="0.90326788509191613"/>
          <c:h val="0.8183633742913391"/>
        </c:manualLayout>
      </c:layout>
      <c:barChart>
        <c:barDir val="col"/>
        <c:grouping val="clustered"/>
        <c:varyColors val="0"/>
        <c:ser>
          <c:idx val="0"/>
          <c:order val="0"/>
          <c:tx>
            <c:strRef>
              <c:f>Workings!$K$1:$K$2</c:f>
              <c:strCache>
                <c:ptCount val="1"/>
                <c:pt idx="0">
                  <c:v>Jan</c:v>
                </c:pt>
              </c:strCache>
            </c:strRef>
          </c:tx>
          <c:spPr>
            <a:solidFill>
              <a:schemeClr val="accent1">
                <a:shade val="65000"/>
              </a:schemeClr>
            </a:solidFill>
            <a:ln>
              <a:noFill/>
            </a:ln>
            <a:effectLst/>
          </c:spPr>
          <c:invertIfNegative val="0"/>
          <c:trendline>
            <c:spPr>
              <a:ln w="6350" cap="rnd">
                <a:solidFill>
                  <a:schemeClr val="tx1"/>
                </a:solidFill>
                <a:prstDash val="solid"/>
              </a:ln>
              <a:effectLst/>
            </c:spPr>
            <c:trendlineType val="log"/>
            <c:dispRSqr val="0"/>
            <c:dispEq val="0"/>
          </c:trendline>
          <c:cat>
            <c:strRef>
              <c:f>Workings!$J$3:$J$9</c:f>
              <c:strCache>
                <c:ptCount val="6"/>
                <c:pt idx="0">
                  <c:v>Type 2</c:v>
                </c:pt>
                <c:pt idx="1">
                  <c:v>Type 4</c:v>
                </c:pt>
                <c:pt idx="2">
                  <c:v>Type 1</c:v>
                </c:pt>
                <c:pt idx="3">
                  <c:v>Type 3</c:v>
                </c:pt>
                <c:pt idx="4">
                  <c:v>Type 6</c:v>
                </c:pt>
                <c:pt idx="5">
                  <c:v>Type 5</c:v>
                </c:pt>
              </c:strCache>
            </c:strRef>
          </c:cat>
          <c:val>
            <c:numRef>
              <c:f>Workings!$K$3:$K$9</c:f>
              <c:numCache>
                <c:formatCode>General</c:formatCode>
                <c:ptCount val="6"/>
                <c:pt idx="0">
                  <c:v>1044</c:v>
                </c:pt>
                <c:pt idx="1">
                  <c:v>779</c:v>
                </c:pt>
                <c:pt idx="2">
                  <c:v>611</c:v>
                </c:pt>
                <c:pt idx="3">
                  <c:v>472</c:v>
                </c:pt>
                <c:pt idx="4">
                  <c:v>347</c:v>
                </c:pt>
                <c:pt idx="5">
                  <c:v>257</c:v>
                </c:pt>
              </c:numCache>
            </c:numRef>
          </c:val>
          <c:extLst>
            <c:ext xmlns:c16="http://schemas.microsoft.com/office/drawing/2014/chart" uri="{C3380CC4-5D6E-409C-BE32-E72D297353CC}">
              <c16:uniqueId val="{00000000-41F8-4DEE-B163-2FA4EB4A38B6}"/>
            </c:ext>
          </c:extLst>
        </c:ser>
        <c:ser>
          <c:idx val="1"/>
          <c:order val="1"/>
          <c:tx>
            <c:strRef>
              <c:f>Workings!$L$1:$L$2</c:f>
              <c:strCache>
                <c:ptCount val="1"/>
                <c:pt idx="0">
                  <c:v>Feb</c:v>
                </c:pt>
              </c:strCache>
            </c:strRef>
          </c:tx>
          <c:spPr>
            <a:solidFill>
              <a:schemeClr val="accent1">
                <a:lumMod val="60000"/>
                <a:lumOff val="40000"/>
              </a:schemeClr>
            </a:solidFill>
            <a:ln>
              <a:noFill/>
            </a:ln>
            <a:effectLst/>
          </c:spPr>
          <c:invertIfNegative val="0"/>
          <c:cat>
            <c:strRef>
              <c:f>Workings!$J$3:$J$9</c:f>
              <c:strCache>
                <c:ptCount val="6"/>
                <c:pt idx="0">
                  <c:v>Type 2</c:v>
                </c:pt>
                <c:pt idx="1">
                  <c:v>Type 4</c:v>
                </c:pt>
                <c:pt idx="2">
                  <c:v>Type 1</c:v>
                </c:pt>
                <c:pt idx="3">
                  <c:v>Type 3</c:v>
                </c:pt>
                <c:pt idx="4">
                  <c:v>Type 6</c:v>
                </c:pt>
                <c:pt idx="5">
                  <c:v>Type 5</c:v>
                </c:pt>
              </c:strCache>
            </c:strRef>
          </c:cat>
          <c:val>
            <c:numRef>
              <c:f>Workings!$L$3:$L$9</c:f>
              <c:numCache>
                <c:formatCode>General</c:formatCode>
                <c:ptCount val="6"/>
                <c:pt idx="0">
                  <c:v>961</c:v>
                </c:pt>
                <c:pt idx="1">
                  <c:v>828</c:v>
                </c:pt>
                <c:pt idx="2">
                  <c:v>462</c:v>
                </c:pt>
                <c:pt idx="3">
                  <c:v>379</c:v>
                </c:pt>
                <c:pt idx="4">
                  <c:v>406</c:v>
                </c:pt>
                <c:pt idx="5">
                  <c:v>232</c:v>
                </c:pt>
              </c:numCache>
            </c:numRef>
          </c:val>
          <c:extLst>
            <c:ext xmlns:c16="http://schemas.microsoft.com/office/drawing/2014/chart" uri="{C3380CC4-5D6E-409C-BE32-E72D297353CC}">
              <c16:uniqueId val="{00000001-41F8-4DEE-B163-2FA4EB4A38B6}"/>
            </c:ext>
          </c:extLst>
        </c:ser>
        <c:ser>
          <c:idx val="2"/>
          <c:order val="2"/>
          <c:tx>
            <c:strRef>
              <c:f>Workings!$M$1:$M$2</c:f>
              <c:strCache>
                <c:ptCount val="1"/>
                <c:pt idx="0">
                  <c:v>Mar</c:v>
                </c:pt>
              </c:strCache>
            </c:strRef>
          </c:tx>
          <c:spPr>
            <a:solidFill>
              <a:schemeClr val="tx2">
                <a:lumMod val="50000"/>
                <a:lumOff val="50000"/>
              </a:schemeClr>
            </a:solidFill>
            <a:ln>
              <a:noFill/>
            </a:ln>
            <a:effectLst/>
          </c:spPr>
          <c:invertIfNegative val="0"/>
          <c:cat>
            <c:strRef>
              <c:f>Workings!$J$3:$J$9</c:f>
              <c:strCache>
                <c:ptCount val="6"/>
                <c:pt idx="0">
                  <c:v>Type 2</c:v>
                </c:pt>
                <c:pt idx="1">
                  <c:v>Type 4</c:v>
                </c:pt>
                <c:pt idx="2">
                  <c:v>Type 1</c:v>
                </c:pt>
                <c:pt idx="3">
                  <c:v>Type 3</c:v>
                </c:pt>
                <c:pt idx="4">
                  <c:v>Type 6</c:v>
                </c:pt>
                <c:pt idx="5">
                  <c:v>Type 5</c:v>
                </c:pt>
              </c:strCache>
            </c:strRef>
          </c:cat>
          <c:val>
            <c:numRef>
              <c:f>Workings!$M$3:$M$9</c:f>
              <c:numCache>
                <c:formatCode>General</c:formatCode>
                <c:ptCount val="6"/>
                <c:pt idx="0">
                  <c:v>148</c:v>
                </c:pt>
                <c:pt idx="1">
                  <c:v>120</c:v>
                </c:pt>
                <c:pt idx="2">
                  <c:v>71</c:v>
                </c:pt>
                <c:pt idx="3">
                  <c:v>72</c:v>
                </c:pt>
                <c:pt idx="4">
                  <c:v>83</c:v>
                </c:pt>
                <c:pt idx="5">
                  <c:v>42</c:v>
                </c:pt>
              </c:numCache>
            </c:numRef>
          </c:val>
          <c:extLst>
            <c:ext xmlns:c16="http://schemas.microsoft.com/office/drawing/2014/chart" uri="{C3380CC4-5D6E-409C-BE32-E72D297353CC}">
              <c16:uniqueId val="{00000002-41F8-4DEE-B163-2FA4EB4A38B6}"/>
            </c:ext>
          </c:extLst>
        </c:ser>
        <c:dLbls>
          <c:showLegendKey val="0"/>
          <c:showVal val="0"/>
          <c:showCatName val="0"/>
          <c:showSerName val="0"/>
          <c:showPercent val="0"/>
          <c:showBubbleSize val="0"/>
        </c:dLbls>
        <c:gapWidth val="219"/>
        <c:overlap val="-27"/>
        <c:axId val="1583390080"/>
        <c:axId val="1583391040"/>
      </c:barChart>
      <c:catAx>
        <c:axId val="158339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391040"/>
        <c:crosses val="autoZero"/>
        <c:auto val="1"/>
        <c:lblAlgn val="ctr"/>
        <c:lblOffset val="100"/>
        <c:noMultiLvlLbl val="0"/>
      </c:catAx>
      <c:valAx>
        <c:axId val="1583391040"/>
        <c:scaling>
          <c:orientation val="minMax"/>
        </c:scaling>
        <c:delete val="1"/>
        <c:axPos val="l"/>
        <c:numFmt formatCode="General" sourceLinked="1"/>
        <c:majorTickMark val="none"/>
        <c:minorTickMark val="none"/>
        <c:tickLblPos val="nextTo"/>
        <c:crossAx val="1583390080"/>
        <c:crosses val="autoZero"/>
        <c:crossBetween val="between"/>
      </c:valAx>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Segmentation.xlsx]Workings!PivotTable2</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50">
                <a:latin typeface="Bahnschrift" panose="020B0502040204020203" pitchFamily="34" charset="0"/>
              </a:rPr>
              <a:t>Best Selling SKUs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tx2">
              <a:lumMod val="50000"/>
              <a:lumOff val="50000"/>
            </a:schemeClr>
          </a:solidFill>
          <a:ln>
            <a:noFill/>
          </a:ln>
          <a:effectLst/>
        </c:spPr>
      </c:pivotFmt>
      <c:pivotFmt>
        <c:idx val="3"/>
        <c:spPr>
          <a:solidFill>
            <a:schemeClr val="tx2">
              <a:lumMod val="50000"/>
              <a:lumOff val="50000"/>
            </a:schemeClr>
          </a:solidFill>
          <a:ln>
            <a:noFill/>
          </a:ln>
          <a:effectLst/>
        </c:spPr>
      </c:pivotFmt>
      <c:pivotFmt>
        <c:idx val="4"/>
        <c:spPr>
          <a:solidFill>
            <a:schemeClr val="tx2">
              <a:lumMod val="50000"/>
              <a:lumOff val="5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20000"/>
              <a:lumOff val="8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tx2">
              <a:lumMod val="50000"/>
              <a:lumOff val="50000"/>
            </a:schemeClr>
          </a:solidFill>
          <a:ln>
            <a:noFill/>
          </a:ln>
          <a:effectLst/>
        </c:spPr>
      </c:pivotFmt>
      <c:pivotFmt>
        <c:idx val="11"/>
        <c:spPr>
          <a:solidFill>
            <a:schemeClr val="tx2">
              <a:lumMod val="50000"/>
              <a:lumOff val="50000"/>
            </a:schemeClr>
          </a:solidFill>
          <a:ln>
            <a:noFill/>
          </a:ln>
          <a:effectLst/>
        </c:spPr>
      </c:pivotFmt>
      <c:pivotFmt>
        <c:idx val="12"/>
        <c:spPr>
          <a:solidFill>
            <a:schemeClr val="tx2">
              <a:lumMod val="50000"/>
              <a:lumOff val="50000"/>
            </a:schemeClr>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20000"/>
              <a:lumOff val="80000"/>
            </a:schemeClr>
          </a:solidFill>
          <a:ln>
            <a:noFill/>
          </a:ln>
          <a:effectLst/>
        </c:spPr>
      </c:pivotFmt>
      <c:pivotFmt>
        <c:idx val="17"/>
        <c:spPr>
          <a:solidFill>
            <a:schemeClr val="accent1">
              <a:lumMod val="20000"/>
              <a:lumOff val="80000"/>
            </a:schemeClr>
          </a:solidFill>
          <a:ln>
            <a:noFill/>
          </a:ln>
          <a:effectLst/>
        </c:spPr>
      </c:pivotFmt>
      <c:pivotFmt>
        <c:idx val="18"/>
        <c:spPr>
          <a:solidFill>
            <a:schemeClr val="tx2">
              <a:lumMod val="50000"/>
              <a:lumOff val="50000"/>
            </a:schemeClr>
          </a:solidFill>
          <a:ln>
            <a:noFill/>
          </a:ln>
          <a:effectLst/>
        </c:spPr>
      </c:pivotFmt>
      <c:pivotFmt>
        <c:idx val="19"/>
        <c:spPr>
          <a:solidFill>
            <a:schemeClr val="tx2">
              <a:lumMod val="50000"/>
              <a:lumOff val="50000"/>
            </a:schemeClr>
          </a:solidFill>
          <a:ln>
            <a:noFill/>
          </a:ln>
          <a:effectLst/>
        </c:spPr>
      </c:pivotFmt>
      <c:pivotFmt>
        <c:idx val="20"/>
        <c:spPr>
          <a:solidFill>
            <a:schemeClr val="tx2">
              <a:lumMod val="50000"/>
              <a:lumOff val="50000"/>
            </a:schemeClr>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barChart>
        <c:barDir val="col"/>
        <c:grouping val="clustered"/>
        <c:varyColors val="0"/>
        <c:ser>
          <c:idx val="0"/>
          <c:order val="0"/>
          <c:tx>
            <c:strRef>
              <c:f>Workings!$Q$1</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D8CB-4984-B008-40AC271C363E}"/>
              </c:ext>
            </c:extLst>
          </c:dPt>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D8CB-4984-B008-40AC271C363E}"/>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5-D8CB-4984-B008-40AC271C363E}"/>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7-D8CB-4984-B008-40AC271C363E}"/>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9-D8CB-4984-B008-40AC271C363E}"/>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D8CB-4984-B008-40AC271C363E}"/>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D-D8CB-4984-B008-40AC271C363E}"/>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Workings!$P$2:$P$12</c:f>
              <c:strCache>
                <c:ptCount val="10"/>
                <c:pt idx="0">
                  <c:v>59</c:v>
                </c:pt>
                <c:pt idx="1">
                  <c:v>68</c:v>
                </c:pt>
                <c:pt idx="2">
                  <c:v>90</c:v>
                </c:pt>
                <c:pt idx="3">
                  <c:v>91</c:v>
                </c:pt>
                <c:pt idx="4">
                  <c:v>12</c:v>
                </c:pt>
                <c:pt idx="5">
                  <c:v>95</c:v>
                </c:pt>
                <c:pt idx="6">
                  <c:v>79</c:v>
                </c:pt>
                <c:pt idx="7">
                  <c:v>85</c:v>
                </c:pt>
                <c:pt idx="8">
                  <c:v>21</c:v>
                </c:pt>
                <c:pt idx="9">
                  <c:v>83</c:v>
                </c:pt>
              </c:strCache>
            </c:strRef>
          </c:cat>
          <c:val>
            <c:numRef>
              <c:f>Workings!$Q$2:$Q$12</c:f>
              <c:numCache>
                <c:formatCode>General</c:formatCode>
                <c:ptCount val="10"/>
                <c:pt idx="0">
                  <c:v>101</c:v>
                </c:pt>
                <c:pt idx="1">
                  <c:v>102</c:v>
                </c:pt>
                <c:pt idx="2">
                  <c:v>103</c:v>
                </c:pt>
                <c:pt idx="3">
                  <c:v>104</c:v>
                </c:pt>
                <c:pt idx="4">
                  <c:v>109</c:v>
                </c:pt>
                <c:pt idx="5">
                  <c:v>110</c:v>
                </c:pt>
                <c:pt idx="6">
                  <c:v>114</c:v>
                </c:pt>
                <c:pt idx="7">
                  <c:v>121</c:v>
                </c:pt>
                <c:pt idx="8">
                  <c:v>122</c:v>
                </c:pt>
                <c:pt idx="9">
                  <c:v>127</c:v>
                </c:pt>
              </c:numCache>
            </c:numRef>
          </c:val>
          <c:extLst>
            <c:ext xmlns:c16="http://schemas.microsoft.com/office/drawing/2014/chart" uri="{C3380CC4-5D6E-409C-BE32-E72D297353CC}">
              <c16:uniqueId val="{00000012-9063-490F-9C3C-8E92920C6417}"/>
            </c:ext>
          </c:extLst>
        </c:ser>
        <c:dLbls>
          <c:dLblPos val="outEnd"/>
          <c:showLegendKey val="0"/>
          <c:showVal val="1"/>
          <c:showCatName val="0"/>
          <c:showSerName val="0"/>
          <c:showPercent val="0"/>
          <c:showBubbleSize val="0"/>
        </c:dLbls>
        <c:gapWidth val="182"/>
        <c:axId val="376317887"/>
        <c:axId val="376346687"/>
      </c:barChart>
      <c:catAx>
        <c:axId val="376317887"/>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6346687"/>
        <c:crosses val="autoZero"/>
        <c:auto val="1"/>
        <c:lblAlgn val="ctr"/>
        <c:lblOffset val="100"/>
        <c:noMultiLvlLbl val="0"/>
      </c:catAx>
      <c:valAx>
        <c:axId val="376346687"/>
        <c:scaling>
          <c:orientation val="minMax"/>
        </c:scaling>
        <c:delete val="1"/>
        <c:axPos val="r"/>
        <c:majorGridlines>
          <c:spPr>
            <a:ln w="3175" cap="flat" cmpd="sng" algn="ctr">
              <a:solidFill>
                <a:schemeClr val="tx1">
                  <a:lumMod val="15000"/>
                  <a:lumOff val="85000"/>
                  <a:alpha val="30000"/>
                </a:schemeClr>
              </a:solidFill>
              <a:prstDash val="dash"/>
              <a:round/>
            </a:ln>
            <a:effectLst/>
          </c:spPr>
        </c:majorGridlines>
        <c:numFmt formatCode="General" sourceLinked="1"/>
        <c:majorTickMark val="out"/>
        <c:minorTickMark val="none"/>
        <c:tickLblPos val="nextTo"/>
        <c:crossAx val="37631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F0A28">
        <a:alpha val="0"/>
      </a:srgb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Segmentation.xlsx]Workings!PivotTable3</c:name>
    <c:fmtId val="30"/>
  </c:pivotSource>
  <c:chart>
    <c:title>
      <c:tx>
        <c:rich>
          <a:bodyPr rot="0" spcFirstLastPara="1" vertOverflow="ellipsis" vert="horz" wrap="square" anchor="t" anchorCtr="0"/>
          <a:lstStyle/>
          <a:p>
            <a:pPr>
              <a:defRPr sz="1000" b="0" i="0" u="none" strike="noStrike" kern="1200" spc="0" baseline="0">
                <a:solidFill>
                  <a:schemeClr val="tx1"/>
                </a:solidFill>
                <a:latin typeface="Bahnschrift" panose="020B0502040204020203" pitchFamily="34" charset="0"/>
                <a:ea typeface="+mn-ea"/>
                <a:cs typeface="+mn-cs"/>
              </a:defRPr>
            </a:pPr>
            <a:r>
              <a:rPr lang="en-US" sz="1000">
                <a:solidFill>
                  <a:schemeClr val="tx1"/>
                </a:solidFill>
                <a:latin typeface="Bahnschrift" panose="020B0502040204020203" pitchFamily="34" charset="0"/>
              </a:rPr>
              <a:t>Current Inventory Level of BEst Selling SKUs</a:t>
            </a:r>
          </a:p>
        </c:rich>
      </c:tx>
      <c:layout>
        <c:manualLayout>
          <c:xMode val="edge"/>
          <c:yMode val="edge"/>
          <c:x val="2.4641764820719708E-2"/>
          <c:y val="2.0304557707045201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073859569206748E-3"/>
          <c:y val="1.6747854704690413E-2"/>
          <c:w val="0.98678531919047308"/>
          <c:h val="0.70562441352861982"/>
        </c:manualLayout>
      </c:layout>
      <c:barChart>
        <c:barDir val="col"/>
        <c:grouping val="clustered"/>
        <c:varyColors val="0"/>
        <c:ser>
          <c:idx val="0"/>
          <c:order val="0"/>
          <c:tx>
            <c:strRef>
              <c:f>Workings!$U$1</c:f>
              <c:strCache>
                <c:ptCount val="1"/>
                <c:pt idx="0">
                  <c:v>Current Inventory Level (units)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Workings!$S$2:$T$12</c:f>
              <c:multiLvlStrCache>
                <c:ptCount val="10"/>
                <c:lvl>
                  <c:pt idx="0">
                    <c:v>Low</c:v>
                  </c:pt>
                  <c:pt idx="1">
                    <c:v>High</c:v>
                  </c:pt>
                  <c:pt idx="2">
                    <c:v>High</c:v>
                  </c:pt>
                  <c:pt idx="3">
                    <c:v>Low</c:v>
                  </c:pt>
                  <c:pt idx="4">
                    <c:v>Low</c:v>
                  </c:pt>
                  <c:pt idx="5">
                    <c:v>High</c:v>
                  </c:pt>
                  <c:pt idx="6">
                    <c:v>Low</c:v>
                  </c:pt>
                  <c:pt idx="7">
                    <c:v>High</c:v>
                  </c:pt>
                  <c:pt idx="8">
                    <c:v>Low</c:v>
                  </c:pt>
                  <c:pt idx="9">
                    <c:v>High</c:v>
                  </c:pt>
                </c:lvl>
                <c:lvl>
                  <c:pt idx="0">
                    <c:v>12</c:v>
                  </c:pt>
                  <c:pt idx="1">
                    <c:v>21</c:v>
                  </c:pt>
                  <c:pt idx="2">
                    <c:v>59</c:v>
                  </c:pt>
                  <c:pt idx="3">
                    <c:v>68</c:v>
                  </c:pt>
                  <c:pt idx="4">
                    <c:v>79</c:v>
                  </c:pt>
                  <c:pt idx="5">
                    <c:v>83</c:v>
                  </c:pt>
                  <c:pt idx="6">
                    <c:v>85</c:v>
                  </c:pt>
                  <c:pt idx="7">
                    <c:v>90</c:v>
                  </c:pt>
                  <c:pt idx="8">
                    <c:v>91</c:v>
                  </c:pt>
                  <c:pt idx="9">
                    <c:v>95</c:v>
                  </c:pt>
                </c:lvl>
              </c:multiLvlStrCache>
            </c:multiLvlStrRef>
          </c:cat>
          <c:val>
            <c:numRef>
              <c:f>Workings!$U$2:$U$12</c:f>
              <c:numCache>
                <c:formatCode>General</c:formatCode>
                <c:ptCount val="10"/>
                <c:pt idx="0">
                  <c:v>40</c:v>
                </c:pt>
                <c:pt idx="1">
                  <c:v>126</c:v>
                </c:pt>
                <c:pt idx="2">
                  <c:v>132</c:v>
                </c:pt>
                <c:pt idx="3">
                  <c:v>97</c:v>
                </c:pt>
                <c:pt idx="4">
                  <c:v>101</c:v>
                </c:pt>
                <c:pt idx="5">
                  <c:v>164</c:v>
                </c:pt>
                <c:pt idx="6">
                  <c:v>35</c:v>
                </c:pt>
                <c:pt idx="7">
                  <c:v>193</c:v>
                </c:pt>
                <c:pt idx="8">
                  <c:v>75</c:v>
                </c:pt>
                <c:pt idx="9">
                  <c:v>173</c:v>
                </c:pt>
              </c:numCache>
            </c:numRef>
          </c:val>
          <c:extLst>
            <c:ext xmlns:c16="http://schemas.microsoft.com/office/drawing/2014/chart" uri="{C3380CC4-5D6E-409C-BE32-E72D297353CC}">
              <c16:uniqueId val="{0000000F-746B-47F1-BE23-88055442AB8F}"/>
            </c:ext>
          </c:extLst>
        </c:ser>
        <c:ser>
          <c:idx val="1"/>
          <c:order val="1"/>
          <c:tx>
            <c:strRef>
              <c:f>Workings!$V$1</c:f>
              <c:strCache>
                <c:ptCount val="1"/>
                <c:pt idx="0">
                  <c:v>Sum of Qty Sold</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Workings!$S$2:$T$12</c:f>
              <c:multiLvlStrCache>
                <c:ptCount val="10"/>
                <c:lvl>
                  <c:pt idx="0">
                    <c:v>Low</c:v>
                  </c:pt>
                  <c:pt idx="1">
                    <c:v>High</c:v>
                  </c:pt>
                  <c:pt idx="2">
                    <c:v>High</c:v>
                  </c:pt>
                  <c:pt idx="3">
                    <c:v>Low</c:v>
                  </c:pt>
                  <c:pt idx="4">
                    <c:v>Low</c:v>
                  </c:pt>
                  <c:pt idx="5">
                    <c:v>High</c:v>
                  </c:pt>
                  <c:pt idx="6">
                    <c:v>Low</c:v>
                  </c:pt>
                  <c:pt idx="7">
                    <c:v>High</c:v>
                  </c:pt>
                  <c:pt idx="8">
                    <c:v>Low</c:v>
                  </c:pt>
                  <c:pt idx="9">
                    <c:v>High</c:v>
                  </c:pt>
                </c:lvl>
                <c:lvl>
                  <c:pt idx="0">
                    <c:v>12</c:v>
                  </c:pt>
                  <c:pt idx="1">
                    <c:v>21</c:v>
                  </c:pt>
                  <c:pt idx="2">
                    <c:v>59</c:v>
                  </c:pt>
                  <c:pt idx="3">
                    <c:v>68</c:v>
                  </c:pt>
                  <c:pt idx="4">
                    <c:v>79</c:v>
                  </c:pt>
                  <c:pt idx="5">
                    <c:v>83</c:v>
                  </c:pt>
                  <c:pt idx="6">
                    <c:v>85</c:v>
                  </c:pt>
                  <c:pt idx="7">
                    <c:v>90</c:v>
                  </c:pt>
                  <c:pt idx="8">
                    <c:v>91</c:v>
                  </c:pt>
                  <c:pt idx="9">
                    <c:v>95</c:v>
                  </c:pt>
                </c:lvl>
              </c:multiLvlStrCache>
            </c:multiLvlStrRef>
          </c:cat>
          <c:val>
            <c:numRef>
              <c:f>Workings!$V$2:$V$12</c:f>
              <c:numCache>
                <c:formatCode>General</c:formatCode>
                <c:ptCount val="10"/>
                <c:pt idx="0">
                  <c:v>109</c:v>
                </c:pt>
                <c:pt idx="1">
                  <c:v>122</c:v>
                </c:pt>
                <c:pt idx="2">
                  <c:v>101</c:v>
                </c:pt>
                <c:pt idx="3">
                  <c:v>102</c:v>
                </c:pt>
                <c:pt idx="4">
                  <c:v>114</c:v>
                </c:pt>
                <c:pt idx="5">
                  <c:v>127</c:v>
                </c:pt>
                <c:pt idx="6">
                  <c:v>121</c:v>
                </c:pt>
                <c:pt idx="7">
                  <c:v>103</c:v>
                </c:pt>
                <c:pt idx="8">
                  <c:v>104</c:v>
                </c:pt>
                <c:pt idx="9">
                  <c:v>110</c:v>
                </c:pt>
              </c:numCache>
            </c:numRef>
          </c:val>
          <c:extLst>
            <c:ext xmlns:c16="http://schemas.microsoft.com/office/drawing/2014/chart" uri="{C3380CC4-5D6E-409C-BE32-E72D297353CC}">
              <c16:uniqueId val="{00000010-746B-47F1-BE23-88055442AB8F}"/>
            </c:ext>
          </c:extLst>
        </c:ser>
        <c:dLbls>
          <c:dLblPos val="outEnd"/>
          <c:showLegendKey val="0"/>
          <c:showVal val="1"/>
          <c:showCatName val="0"/>
          <c:showSerName val="0"/>
          <c:showPercent val="0"/>
          <c:showBubbleSize val="0"/>
        </c:dLbls>
        <c:gapWidth val="219"/>
        <c:overlap val="-27"/>
        <c:axId val="1815080975"/>
        <c:axId val="376345727"/>
      </c:barChart>
      <c:catAx>
        <c:axId val="181508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45727"/>
        <c:crosses val="autoZero"/>
        <c:auto val="1"/>
        <c:lblAlgn val="ctr"/>
        <c:lblOffset val="100"/>
        <c:noMultiLvlLbl val="0"/>
      </c:catAx>
      <c:valAx>
        <c:axId val="376345727"/>
        <c:scaling>
          <c:orientation val="minMax"/>
        </c:scaling>
        <c:delete val="1"/>
        <c:axPos val="l"/>
        <c:numFmt formatCode="General" sourceLinked="1"/>
        <c:majorTickMark val="out"/>
        <c:minorTickMark val="none"/>
        <c:tickLblPos val="nextTo"/>
        <c:crossAx val="1815080975"/>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Segmentation.xlsx]Workings!PivotTable4</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52328663644076"/>
          <c:y val="0.28062547046614145"/>
          <c:w val="0.83523682718202463"/>
          <c:h val="0.45160444446183889"/>
        </c:manualLayout>
      </c:layout>
      <c:barChart>
        <c:barDir val="col"/>
        <c:grouping val="clustered"/>
        <c:varyColors val="0"/>
        <c:ser>
          <c:idx val="0"/>
          <c:order val="0"/>
          <c:tx>
            <c:strRef>
              <c:f>Workings!$Y$1</c:f>
              <c:strCache>
                <c:ptCount val="1"/>
                <c:pt idx="0">
                  <c:v>Sum of Stockouts (days)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Workings!$X$2:$X$12</c:f>
              <c:strCache>
                <c:ptCount val="10"/>
                <c:pt idx="0">
                  <c:v>12</c:v>
                </c:pt>
                <c:pt idx="1">
                  <c:v>21</c:v>
                </c:pt>
                <c:pt idx="2">
                  <c:v>59</c:v>
                </c:pt>
                <c:pt idx="3">
                  <c:v>68</c:v>
                </c:pt>
                <c:pt idx="4">
                  <c:v>79</c:v>
                </c:pt>
                <c:pt idx="5">
                  <c:v>83</c:v>
                </c:pt>
                <c:pt idx="6">
                  <c:v>85</c:v>
                </c:pt>
                <c:pt idx="7">
                  <c:v>90</c:v>
                </c:pt>
                <c:pt idx="8">
                  <c:v>91</c:v>
                </c:pt>
                <c:pt idx="9">
                  <c:v>95</c:v>
                </c:pt>
              </c:strCache>
            </c:strRef>
          </c:cat>
          <c:val>
            <c:numRef>
              <c:f>Workings!$Y$2:$Y$12</c:f>
              <c:numCache>
                <c:formatCode>General</c:formatCode>
                <c:ptCount val="10"/>
                <c:pt idx="0">
                  <c:v>14</c:v>
                </c:pt>
                <c:pt idx="1">
                  <c:v>7</c:v>
                </c:pt>
                <c:pt idx="2">
                  <c:v>13</c:v>
                </c:pt>
                <c:pt idx="3">
                  <c:v>8</c:v>
                </c:pt>
                <c:pt idx="4">
                  <c:v>12</c:v>
                </c:pt>
                <c:pt idx="5">
                  <c:v>2</c:v>
                </c:pt>
                <c:pt idx="6">
                  <c:v>13</c:v>
                </c:pt>
                <c:pt idx="7">
                  <c:v>14</c:v>
                </c:pt>
                <c:pt idx="8">
                  <c:v>12</c:v>
                </c:pt>
                <c:pt idx="9">
                  <c:v>1</c:v>
                </c:pt>
              </c:numCache>
            </c:numRef>
          </c:val>
          <c:extLst>
            <c:ext xmlns:c16="http://schemas.microsoft.com/office/drawing/2014/chart" uri="{C3380CC4-5D6E-409C-BE32-E72D297353CC}">
              <c16:uniqueId val="{00000007-76EC-49A5-8438-023CBC5AC19A}"/>
            </c:ext>
          </c:extLst>
        </c:ser>
        <c:ser>
          <c:idx val="1"/>
          <c:order val="1"/>
          <c:tx>
            <c:strRef>
              <c:f>Workings!$Z$1</c:f>
              <c:strCache>
                <c:ptCount val="1"/>
                <c:pt idx="0">
                  <c:v>Sum of Replenishment Lead Time (days)</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Workings!$X$2:$X$12</c:f>
              <c:strCache>
                <c:ptCount val="10"/>
                <c:pt idx="0">
                  <c:v>12</c:v>
                </c:pt>
                <c:pt idx="1">
                  <c:v>21</c:v>
                </c:pt>
                <c:pt idx="2">
                  <c:v>59</c:v>
                </c:pt>
                <c:pt idx="3">
                  <c:v>68</c:v>
                </c:pt>
                <c:pt idx="4">
                  <c:v>79</c:v>
                </c:pt>
                <c:pt idx="5">
                  <c:v>83</c:v>
                </c:pt>
                <c:pt idx="6">
                  <c:v>85</c:v>
                </c:pt>
                <c:pt idx="7">
                  <c:v>90</c:v>
                </c:pt>
                <c:pt idx="8">
                  <c:v>91</c:v>
                </c:pt>
                <c:pt idx="9">
                  <c:v>95</c:v>
                </c:pt>
              </c:strCache>
            </c:strRef>
          </c:cat>
          <c:val>
            <c:numRef>
              <c:f>Workings!$Z$2:$Z$12</c:f>
              <c:numCache>
                <c:formatCode>General</c:formatCode>
                <c:ptCount val="10"/>
                <c:pt idx="0">
                  <c:v>4</c:v>
                </c:pt>
                <c:pt idx="1">
                  <c:v>1</c:v>
                </c:pt>
                <c:pt idx="2">
                  <c:v>3</c:v>
                </c:pt>
                <c:pt idx="3">
                  <c:v>5</c:v>
                </c:pt>
                <c:pt idx="4">
                  <c:v>7</c:v>
                </c:pt>
                <c:pt idx="5">
                  <c:v>1</c:v>
                </c:pt>
                <c:pt idx="6">
                  <c:v>5</c:v>
                </c:pt>
                <c:pt idx="7">
                  <c:v>5</c:v>
                </c:pt>
                <c:pt idx="8">
                  <c:v>1</c:v>
                </c:pt>
                <c:pt idx="9">
                  <c:v>5</c:v>
                </c:pt>
              </c:numCache>
            </c:numRef>
          </c:val>
          <c:extLst>
            <c:ext xmlns:c16="http://schemas.microsoft.com/office/drawing/2014/chart" uri="{C3380CC4-5D6E-409C-BE32-E72D297353CC}">
              <c16:uniqueId val="{00000008-76EC-49A5-8438-023CBC5AC19A}"/>
            </c:ext>
          </c:extLst>
        </c:ser>
        <c:dLbls>
          <c:dLblPos val="outEnd"/>
          <c:showLegendKey val="0"/>
          <c:showVal val="1"/>
          <c:showCatName val="0"/>
          <c:showSerName val="0"/>
          <c:showPercent val="0"/>
          <c:showBubbleSize val="0"/>
        </c:dLbls>
        <c:gapWidth val="219"/>
        <c:overlap val="-27"/>
        <c:axId val="1911029167"/>
        <c:axId val="1911032047"/>
      </c:barChart>
      <c:catAx>
        <c:axId val="1911029167"/>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32047"/>
        <c:crosses val="autoZero"/>
        <c:auto val="1"/>
        <c:lblAlgn val="ctr"/>
        <c:lblOffset val="100"/>
        <c:noMultiLvlLbl val="0"/>
      </c:catAx>
      <c:valAx>
        <c:axId val="1911032047"/>
        <c:scaling>
          <c:orientation val="maxMin"/>
        </c:scaling>
        <c:delete val="1"/>
        <c:axPos val="l"/>
        <c:numFmt formatCode="General" sourceLinked="1"/>
        <c:majorTickMark val="none"/>
        <c:minorTickMark val="none"/>
        <c:tickLblPos val="nextTo"/>
        <c:crossAx val="1911029167"/>
        <c:crosses val="autoZero"/>
        <c:crossBetween val="midCat"/>
      </c:valAx>
      <c:spPr>
        <a:noFill/>
        <a:ln>
          <a:noFill/>
        </a:ln>
        <a:effectLst/>
      </c:spPr>
    </c:plotArea>
    <c:legend>
      <c:legendPos val="t"/>
      <c:layout>
        <c:manualLayout>
          <c:xMode val="edge"/>
          <c:yMode val="edge"/>
          <c:x val="0.12254703456185624"/>
          <c:y val="0.82230928032065098"/>
          <c:w val="0.83542911738543146"/>
          <c:h val="0.134723943966546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Segmentation.xlsx]Workings!PivotTable5</c:name>
    <c:fmtId val="2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 lastClr="FFFFFF"/>
                </a:solidFill>
                <a:latin typeface="+mn-lt"/>
                <a:ea typeface="+mn-ea"/>
                <a:cs typeface="+mn-cs"/>
              </a:defRPr>
            </a:pPr>
            <a:r>
              <a:rPr lang="en-US" sz="1050" b="0" i="0" u="none" strike="noStrike" kern="1200" spc="0" baseline="0">
                <a:solidFill>
                  <a:schemeClr val="bg1"/>
                </a:solidFill>
                <a:latin typeface="Bahnschrift" panose="020B0502040204020203" pitchFamily="34" charset="0"/>
              </a:rPr>
              <a:t>Product Capacity(Hour) of Best selling SKUs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US" sz="1050" b="0">
              <a:solidFill>
                <a:schemeClr val="bg1"/>
              </a:solidFill>
              <a:latin typeface="Bahnschrift" panose="020B0502040204020203" pitchFamily="34" charset="0"/>
            </a:endParaRPr>
          </a:p>
        </c:rich>
      </c:tx>
      <c:layout>
        <c:manualLayout>
          <c:xMode val="edge"/>
          <c:yMode val="edge"/>
          <c:x val="0.24122443811142796"/>
          <c:y val="2.916666028725715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 lastClr="FFFFF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a:noFill/>
          </a:ln>
          <a:effectLst/>
        </c:spPr>
      </c:pivotFmt>
      <c:pivotFmt>
        <c:idx val="4"/>
        <c:spPr>
          <a:solidFill>
            <a:schemeClr val="tx2">
              <a:lumMod val="50000"/>
              <a:lumOff val="50000"/>
            </a:schemeClr>
          </a:solidFill>
          <a:ln>
            <a:noFill/>
          </a:ln>
          <a:effectLst/>
        </c:spPr>
      </c:pivotFmt>
      <c:pivotFmt>
        <c:idx val="5"/>
        <c:spPr>
          <a:solidFill>
            <a:schemeClr val="tx2">
              <a:lumMod val="50000"/>
              <a:lumOff val="5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lumMod val="20000"/>
              <a:lumOff val="80000"/>
            </a:schemeClr>
          </a:solidFill>
          <a:ln>
            <a:noFill/>
          </a:ln>
          <a:effectLst/>
        </c:spPr>
      </c:pivotFmt>
    </c:pivotFmts>
    <c:plotArea>
      <c:layout>
        <c:manualLayout>
          <c:layoutTarget val="inner"/>
          <c:xMode val="edge"/>
          <c:yMode val="edge"/>
          <c:x val="6.0875234693827267E-2"/>
          <c:y val="0.12427829740194719"/>
          <c:w val="0.89926725603572644"/>
          <c:h val="0.67040525581687305"/>
        </c:manualLayout>
      </c:layout>
      <c:barChart>
        <c:barDir val="col"/>
        <c:grouping val="clustered"/>
        <c:varyColors val="0"/>
        <c:ser>
          <c:idx val="0"/>
          <c:order val="0"/>
          <c:tx>
            <c:strRef>
              <c:f>Workings!$AC$1</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FECA-4DFD-9C50-BAA9763AF12D}"/>
              </c:ext>
            </c:extLst>
          </c:dPt>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FECA-4DFD-9C50-BAA9763AF12D}"/>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5-FECA-4DFD-9C50-BAA9763AF12D}"/>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7-FECA-4DFD-9C50-BAA9763AF12D}"/>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9-FECA-4DFD-9C50-BAA9763AF12D}"/>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Workings!$AB$2:$AB$12</c:f>
              <c:strCache>
                <c:ptCount val="10"/>
                <c:pt idx="0">
                  <c:v>90</c:v>
                </c:pt>
                <c:pt idx="1">
                  <c:v>91</c:v>
                </c:pt>
                <c:pt idx="2">
                  <c:v>21</c:v>
                </c:pt>
                <c:pt idx="3">
                  <c:v>79</c:v>
                </c:pt>
                <c:pt idx="4">
                  <c:v>68</c:v>
                </c:pt>
                <c:pt idx="5">
                  <c:v>12</c:v>
                </c:pt>
                <c:pt idx="6">
                  <c:v>59</c:v>
                </c:pt>
                <c:pt idx="7">
                  <c:v>85</c:v>
                </c:pt>
                <c:pt idx="8">
                  <c:v>83</c:v>
                </c:pt>
                <c:pt idx="9">
                  <c:v>95</c:v>
                </c:pt>
              </c:strCache>
            </c:strRef>
          </c:cat>
          <c:val>
            <c:numRef>
              <c:f>Workings!$AC$2:$AC$12</c:f>
              <c:numCache>
                <c:formatCode>0</c:formatCode>
                <c:ptCount val="10"/>
                <c:pt idx="0">
                  <c:v>17.545454545454547</c:v>
                </c:pt>
                <c:pt idx="1">
                  <c:v>20.571428571428573</c:v>
                </c:pt>
                <c:pt idx="2">
                  <c:v>21.588235294117649</c:v>
                </c:pt>
                <c:pt idx="3">
                  <c:v>25.416666666666668</c:v>
                </c:pt>
                <c:pt idx="4">
                  <c:v>25.714285714285715</c:v>
                </c:pt>
                <c:pt idx="5">
                  <c:v>27.3</c:v>
                </c:pt>
                <c:pt idx="6">
                  <c:v>27.3</c:v>
                </c:pt>
                <c:pt idx="7">
                  <c:v>29.142857142857142</c:v>
                </c:pt>
                <c:pt idx="8">
                  <c:v>29.352941176470587</c:v>
                </c:pt>
                <c:pt idx="9">
                  <c:v>32.777777777777779</c:v>
                </c:pt>
              </c:numCache>
            </c:numRef>
          </c:val>
          <c:extLst>
            <c:ext xmlns:c16="http://schemas.microsoft.com/office/drawing/2014/chart" uri="{C3380CC4-5D6E-409C-BE32-E72D297353CC}">
              <c16:uniqueId val="{00000009-F63B-4798-BC66-8C43EAC225CC}"/>
            </c:ext>
          </c:extLst>
        </c:ser>
        <c:dLbls>
          <c:dLblPos val="outEnd"/>
          <c:showLegendKey val="0"/>
          <c:showVal val="1"/>
          <c:showCatName val="0"/>
          <c:showSerName val="0"/>
          <c:showPercent val="0"/>
          <c:showBubbleSize val="0"/>
        </c:dLbls>
        <c:gapWidth val="182"/>
        <c:axId val="1903912079"/>
        <c:axId val="1903911599"/>
      </c:barChart>
      <c:catAx>
        <c:axId val="1903912079"/>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03911599"/>
        <c:crosses val="autoZero"/>
        <c:auto val="1"/>
        <c:lblAlgn val="ctr"/>
        <c:lblOffset val="100"/>
        <c:noMultiLvlLbl val="0"/>
      </c:catAx>
      <c:valAx>
        <c:axId val="1903911599"/>
        <c:scaling>
          <c:orientation val="minMax"/>
        </c:scaling>
        <c:delete val="1"/>
        <c:axPos val="r"/>
        <c:majorGridlines>
          <c:spPr>
            <a:ln w="9525" cap="flat" cmpd="sng" algn="ctr">
              <a:solidFill>
                <a:schemeClr val="tx1">
                  <a:lumMod val="15000"/>
                  <a:lumOff val="85000"/>
                  <a:alpha val="7000"/>
                </a:schemeClr>
              </a:solidFill>
              <a:prstDash val="dash"/>
              <a:round/>
            </a:ln>
            <a:effectLst/>
          </c:spPr>
        </c:majorGridlines>
        <c:numFmt formatCode="0" sourceLinked="1"/>
        <c:majorTickMark val="none"/>
        <c:minorTickMark val="none"/>
        <c:tickLblPos val="nextTo"/>
        <c:crossAx val="1903912079"/>
        <c:crosses val="autoZero"/>
        <c:crossBetween val="between"/>
      </c:valAx>
      <c:spPr>
        <a:solidFill>
          <a:srgbClr val="0F0A28"/>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Segmentation.xlsx]Workings!PivotTable36</c:name>
    <c:fmtId val="17"/>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algn="ctr" rotWithShape="0">
                      <a:schemeClr val="bg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tint val="50000"/>
            </a:schemeClr>
          </a:solidFill>
          <a:ln w="19050">
            <a:solidFill>
              <a:schemeClr val="lt1"/>
            </a:solidFill>
          </a:ln>
          <a:effectLst/>
        </c:spPr>
      </c:pivotFmt>
      <c:pivotFmt>
        <c:idx val="18"/>
        <c:spPr>
          <a:solidFill>
            <a:schemeClr val="accent1">
              <a:tint val="70000"/>
            </a:schemeClr>
          </a:solidFill>
          <a:ln w="19050">
            <a:solidFill>
              <a:schemeClr val="lt1"/>
            </a:solidFill>
          </a:ln>
          <a:effectLst/>
        </c:spPr>
      </c:pivotFmt>
      <c:pivotFmt>
        <c:idx val="19"/>
        <c:spPr>
          <a:solidFill>
            <a:schemeClr val="accent1">
              <a:tint val="90000"/>
            </a:schemeClr>
          </a:solidFill>
          <a:ln w="19050">
            <a:solidFill>
              <a:schemeClr val="lt1"/>
            </a:solidFill>
          </a:ln>
          <a:effectLst/>
        </c:spPr>
      </c:pivotFmt>
      <c:pivotFmt>
        <c:idx val="20"/>
        <c:spPr>
          <a:solidFill>
            <a:schemeClr val="accent1">
              <a:shade val="90000"/>
            </a:schemeClr>
          </a:solidFill>
          <a:ln w="19050">
            <a:solidFill>
              <a:schemeClr val="lt1"/>
            </a:solidFill>
          </a:ln>
          <a:effectLst/>
        </c:spPr>
      </c:pivotFmt>
      <c:pivotFmt>
        <c:idx val="21"/>
        <c:spPr>
          <a:solidFill>
            <a:schemeClr val="accent1">
              <a:shade val="70000"/>
            </a:schemeClr>
          </a:solidFill>
          <a:ln w="19050">
            <a:solidFill>
              <a:schemeClr val="lt1"/>
            </a:solidFill>
          </a:ln>
          <a:effectLst/>
        </c:spPr>
      </c:pivotFmt>
      <c:pivotFmt>
        <c:idx val="22"/>
        <c:spPr>
          <a:solidFill>
            <a:schemeClr val="accent1">
              <a:shade val="50000"/>
            </a:schemeClr>
          </a:solidFill>
          <a:ln w="19050">
            <a:solidFill>
              <a:schemeClr val="lt1"/>
            </a:solidFill>
          </a:ln>
          <a:effectLst/>
        </c:spPr>
      </c:pivotFmt>
    </c:pivotFmts>
    <c:plotArea>
      <c:layout>
        <c:manualLayout>
          <c:layoutTarget val="inner"/>
          <c:xMode val="edge"/>
          <c:yMode val="edge"/>
          <c:x val="0.15537352371091265"/>
          <c:y val="0.10749204670378584"/>
          <c:w val="0.53817442390492631"/>
          <c:h val="0.88288596121049201"/>
        </c:manualLayout>
      </c:layout>
      <c:doughnutChart>
        <c:varyColors val="1"/>
        <c:ser>
          <c:idx val="0"/>
          <c:order val="0"/>
          <c:tx>
            <c:strRef>
              <c:f>Workings!$G$1</c:f>
              <c:strCache>
                <c:ptCount val="1"/>
                <c:pt idx="0">
                  <c:v>Total</c:v>
                </c:pt>
              </c:strCache>
            </c:strRef>
          </c:tx>
          <c:dPt>
            <c:idx val="0"/>
            <c:bubble3D val="0"/>
            <c:spPr>
              <a:solidFill>
                <a:schemeClr val="accent1">
                  <a:tint val="50000"/>
                </a:schemeClr>
              </a:solidFill>
              <a:ln w="19050">
                <a:solidFill>
                  <a:schemeClr val="lt1"/>
                </a:solidFill>
              </a:ln>
              <a:effectLst/>
            </c:spPr>
            <c:extLst>
              <c:ext xmlns:c16="http://schemas.microsoft.com/office/drawing/2014/chart" uri="{C3380CC4-5D6E-409C-BE32-E72D297353CC}">
                <c16:uniqueId val="{00000001-4BF9-4A0E-B6BB-51185874261A}"/>
              </c:ext>
            </c:extLst>
          </c:dPt>
          <c:dPt>
            <c:idx val="1"/>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3-4BF9-4A0E-B6BB-51185874261A}"/>
              </c:ext>
            </c:extLst>
          </c:dPt>
          <c:dPt>
            <c:idx val="2"/>
            <c:bubble3D val="0"/>
            <c:spPr>
              <a:solidFill>
                <a:schemeClr val="accent1">
                  <a:tint val="90000"/>
                </a:schemeClr>
              </a:solidFill>
              <a:ln w="19050">
                <a:solidFill>
                  <a:schemeClr val="lt1"/>
                </a:solidFill>
              </a:ln>
              <a:effectLst/>
            </c:spPr>
            <c:extLst>
              <c:ext xmlns:c16="http://schemas.microsoft.com/office/drawing/2014/chart" uri="{C3380CC4-5D6E-409C-BE32-E72D297353CC}">
                <c16:uniqueId val="{00000005-4BF9-4A0E-B6BB-51185874261A}"/>
              </c:ext>
            </c:extLst>
          </c:dPt>
          <c:dPt>
            <c:idx val="3"/>
            <c:bubble3D val="0"/>
            <c:spPr>
              <a:solidFill>
                <a:schemeClr val="accent1">
                  <a:shade val="90000"/>
                </a:schemeClr>
              </a:solidFill>
              <a:ln w="19050">
                <a:solidFill>
                  <a:schemeClr val="lt1"/>
                </a:solidFill>
              </a:ln>
              <a:effectLst/>
            </c:spPr>
            <c:extLst>
              <c:ext xmlns:c16="http://schemas.microsoft.com/office/drawing/2014/chart" uri="{C3380CC4-5D6E-409C-BE32-E72D297353CC}">
                <c16:uniqueId val="{00000007-4BF9-4A0E-B6BB-51185874261A}"/>
              </c:ext>
            </c:extLst>
          </c:dPt>
          <c:dPt>
            <c:idx val="4"/>
            <c:bubble3D val="0"/>
            <c:spPr>
              <a:solidFill>
                <a:schemeClr val="accent1">
                  <a:shade val="70000"/>
                </a:schemeClr>
              </a:solidFill>
              <a:ln w="19050">
                <a:solidFill>
                  <a:schemeClr val="lt1"/>
                </a:solidFill>
              </a:ln>
              <a:effectLst/>
            </c:spPr>
            <c:extLst>
              <c:ext xmlns:c16="http://schemas.microsoft.com/office/drawing/2014/chart" uri="{C3380CC4-5D6E-409C-BE32-E72D297353CC}">
                <c16:uniqueId val="{00000009-4BF9-4A0E-B6BB-51185874261A}"/>
              </c:ext>
            </c:extLst>
          </c:dPt>
          <c:dPt>
            <c:idx val="5"/>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B-4BF9-4A0E-B6BB-5118587426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algn="ctr" rotWithShape="0">
                        <a:schemeClr val="bg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Workings!$F$2:$F$8</c:f>
              <c:strCache>
                <c:ptCount val="6"/>
                <c:pt idx="0">
                  <c:v>Type 5</c:v>
                </c:pt>
                <c:pt idx="1">
                  <c:v>Type 6</c:v>
                </c:pt>
                <c:pt idx="2">
                  <c:v>Type 3</c:v>
                </c:pt>
                <c:pt idx="3">
                  <c:v>Type 1</c:v>
                </c:pt>
                <c:pt idx="4">
                  <c:v>Type 4</c:v>
                </c:pt>
                <c:pt idx="5">
                  <c:v>Type 2</c:v>
                </c:pt>
              </c:strCache>
            </c:strRef>
          </c:cat>
          <c:val>
            <c:numRef>
              <c:f>Workings!$G$2:$G$8</c:f>
              <c:numCache>
                <c:formatCode>General</c:formatCode>
                <c:ptCount val="6"/>
                <c:pt idx="0">
                  <c:v>531</c:v>
                </c:pt>
                <c:pt idx="1">
                  <c:v>836</c:v>
                </c:pt>
                <c:pt idx="2">
                  <c:v>923</c:v>
                </c:pt>
                <c:pt idx="3">
                  <c:v>1144</c:v>
                </c:pt>
                <c:pt idx="4">
                  <c:v>1727</c:v>
                </c:pt>
                <c:pt idx="5">
                  <c:v>2153</c:v>
                </c:pt>
              </c:numCache>
            </c:numRef>
          </c:val>
          <c:extLst>
            <c:ext xmlns:c16="http://schemas.microsoft.com/office/drawing/2014/chart" uri="{C3380CC4-5D6E-409C-BE32-E72D297353CC}">
              <c16:uniqueId val="{00000000-9B53-4040-BB16-CD60A925DF1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715990859407932"/>
          <c:y val="0"/>
          <c:w val="0.22848213672628209"/>
          <c:h val="0.808352607304344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effectLst>
                <a:outerShdw blurRad="50800" dist="50800" dir="5400000" algn="ctr" rotWithShape="0">
                  <a:schemeClr val="bg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effectLst>
            <a:outerShdw blurRad="50800" dist="50800" dir="5400000" algn="ctr" rotWithShape="0">
              <a:schemeClr val="bg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 Distibution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Age Distibution</a:t>
          </a:r>
        </a:p>
      </cx:txPr>
    </cx:title>
    <cx:plotArea>
      <cx:plotAreaRegion>
        <cx:series layoutId="clusteredColumn" uniqueId="{043FC160-112E-494D-9F0A-E1B0DC79B77A}">
          <cx:tx>
            <cx:txData>
              <cx:f>_xlchart.v1.2</cx:f>
              <cx:v>Age (years)</cx:v>
            </cx:txData>
          </cx:tx>
          <cx:dataId val="0"/>
          <cx:layoutPr>
            <cx:binning intervalClosed="r">
              <cx:binSize val="1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08F086FE-CC05-4109-83C2-A95D1BAB1886}">
          <cx:tx>
            <cx:txData>
              <cx:f>_xlchart.v1.0</cx:f>
              <cx:v>Income ($)</cx:v>
            </cx:txData>
          </cx:tx>
          <cx:dataId val="0"/>
          <cx:layoutPr>
            <cx:binning intervalClosed="r">
              <cx:binCount val="6"/>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4">
  <a:schemeClr val="accent1"/>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image" Target="../media/image2.emf"/><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5" Type="http://schemas.openxmlformats.org/officeDocument/2006/relationships/chart" Target="../charts/chart2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chart" Target="../charts/chart2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114300</xdr:colOff>
      <xdr:row>1</xdr:row>
      <xdr:rowOff>0</xdr:rowOff>
    </xdr:from>
    <xdr:to>
      <xdr:col>7</xdr:col>
      <xdr:colOff>419100</xdr:colOff>
      <xdr:row>15</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1CA7EBB-0D62-409B-B21E-767BB2610E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300" y="190500"/>
              <a:ext cx="52101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61632</xdr:colOff>
      <xdr:row>16</xdr:row>
      <xdr:rowOff>22411</xdr:rowOff>
    </xdr:from>
    <xdr:to>
      <xdr:col>9</xdr:col>
      <xdr:colOff>201706</xdr:colOff>
      <xdr:row>28</xdr:row>
      <xdr:rowOff>32497</xdr:rowOff>
    </xdr:to>
    <xdr:graphicFrame macro="">
      <xdr:nvGraphicFramePr>
        <xdr:cNvPr id="3" name="Chart 2">
          <a:extLst>
            <a:ext uri="{FF2B5EF4-FFF2-40B4-BE49-F238E27FC236}">
              <a16:creationId xmlns:a16="http://schemas.microsoft.com/office/drawing/2014/main" id="{6F67F9D8-1FC6-238C-0B79-9FD2E20E4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26</xdr:row>
      <xdr:rowOff>0</xdr:rowOff>
    </xdr:from>
    <xdr:to>
      <xdr:col>7</xdr:col>
      <xdr:colOff>291353</xdr:colOff>
      <xdr:row>40</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77774E3-AFAD-4F10-8675-E38443AAA9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4953000"/>
              <a:ext cx="458712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257736</xdr:colOff>
      <xdr:row>41</xdr:row>
      <xdr:rowOff>34738</xdr:rowOff>
    </xdr:from>
    <xdr:to>
      <xdr:col>11</xdr:col>
      <xdr:colOff>145677</xdr:colOff>
      <xdr:row>55</xdr:row>
      <xdr:rowOff>110938</xdr:rowOff>
    </xdr:to>
    <xdr:graphicFrame macro="">
      <xdr:nvGraphicFramePr>
        <xdr:cNvPr id="5" name="Chart 4">
          <a:extLst>
            <a:ext uri="{FF2B5EF4-FFF2-40B4-BE49-F238E27FC236}">
              <a16:creationId xmlns:a16="http://schemas.microsoft.com/office/drawing/2014/main" id="{3B92DEFB-A9D5-B843-DE9C-136A36271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100854</xdr:colOff>
      <xdr:row>55</xdr:row>
      <xdr:rowOff>180413</xdr:rowOff>
    </xdr:from>
    <xdr:to>
      <xdr:col>10</xdr:col>
      <xdr:colOff>829236</xdr:colOff>
      <xdr:row>70</xdr:row>
      <xdr:rowOff>66113</xdr:rowOff>
    </xdr:to>
    <xdr:graphicFrame macro="">
      <xdr:nvGraphicFramePr>
        <xdr:cNvPr id="6" name="Chart 5">
          <a:extLst>
            <a:ext uri="{FF2B5EF4-FFF2-40B4-BE49-F238E27FC236}">
              <a16:creationId xmlns:a16="http://schemas.microsoft.com/office/drawing/2014/main" id="{34C228BD-D381-E865-95EE-6CBD355449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257735</xdr:colOff>
      <xdr:row>71</xdr:row>
      <xdr:rowOff>23531</xdr:rowOff>
    </xdr:from>
    <xdr:to>
      <xdr:col>10</xdr:col>
      <xdr:colOff>638735</xdr:colOff>
      <xdr:row>85</xdr:row>
      <xdr:rowOff>99731</xdr:rowOff>
    </xdr:to>
    <xdr:graphicFrame macro="">
      <xdr:nvGraphicFramePr>
        <xdr:cNvPr id="7" name="Chart 6">
          <a:extLst>
            <a:ext uri="{FF2B5EF4-FFF2-40B4-BE49-F238E27FC236}">
              <a16:creationId xmlns:a16="http://schemas.microsoft.com/office/drawing/2014/main" id="{F4B428FD-1ABF-602E-0829-E7F8B55D1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212911</xdr:colOff>
      <xdr:row>86</xdr:row>
      <xdr:rowOff>79561</xdr:rowOff>
    </xdr:from>
    <xdr:to>
      <xdr:col>10</xdr:col>
      <xdr:colOff>593911</xdr:colOff>
      <xdr:row>100</xdr:row>
      <xdr:rowOff>155761</xdr:rowOff>
    </xdr:to>
    <xdr:graphicFrame macro="">
      <xdr:nvGraphicFramePr>
        <xdr:cNvPr id="8" name="Chart 7">
          <a:extLst>
            <a:ext uri="{FF2B5EF4-FFF2-40B4-BE49-F238E27FC236}">
              <a16:creationId xmlns:a16="http://schemas.microsoft.com/office/drawing/2014/main" id="{620C6E7D-0642-17F8-ADDC-60E517BE6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224118</xdr:colOff>
      <xdr:row>102</xdr:row>
      <xdr:rowOff>112059</xdr:rowOff>
    </xdr:from>
    <xdr:to>
      <xdr:col>12</xdr:col>
      <xdr:colOff>78441</xdr:colOff>
      <xdr:row>118</xdr:row>
      <xdr:rowOff>100852</xdr:rowOff>
    </xdr:to>
    <xdr:graphicFrame macro="">
      <xdr:nvGraphicFramePr>
        <xdr:cNvPr id="9" name="Chart 8">
          <a:extLst>
            <a:ext uri="{FF2B5EF4-FFF2-40B4-BE49-F238E27FC236}">
              <a16:creationId xmlns:a16="http://schemas.microsoft.com/office/drawing/2014/main" id="{AC06F156-3316-37E0-B954-6AE05640F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34</xdr:row>
      <xdr:rowOff>133629</xdr:rowOff>
    </xdr:from>
    <xdr:to>
      <xdr:col>5</xdr:col>
      <xdr:colOff>521914</xdr:colOff>
      <xdr:row>50</xdr:row>
      <xdr:rowOff>166967</xdr:rowOff>
    </xdr:to>
    <xdr:graphicFrame macro="">
      <xdr:nvGraphicFramePr>
        <xdr:cNvPr id="2" name="Chart 1">
          <a:extLst>
            <a:ext uri="{FF2B5EF4-FFF2-40B4-BE49-F238E27FC236}">
              <a16:creationId xmlns:a16="http://schemas.microsoft.com/office/drawing/2014/main" id="{5411DF2B-EE0C-D3EB-DE50-38B58A230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108854</xdr:colOff>
      <xdr:row>24</xdr:row>
      <xdr:rowOff>16327</xdr:rowOff>
    </xdr:from>
    <xdr:to>
      <xdr:col>15</xdr:col>
      <xdr:colOff>639534</xdr:colOff>
      <xdr:row>45</xdr:row>
      <xdr:rowOff>40821</xdr:rowOff>
    </xdr:to>
    <xdr:graphicFrame macro="">
      <xdr:nvGraphicFramePr>
        <xdr:cNvPr id="4" name="Chart 3">
          <a:extLst>
            <a:ext uri="{FF2B5EF4-FFF2-40B4-BE49-F238E27FC236}">
              <a16:creationId xmlns:a16="http://schemas.microsoft.com/office/drawing/2014/main" id="{B984965A-28DA-5579-13CA-75B915469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235324</xdr:colOff>
      <xdr:row>21</xdr:row>
      <xdr:rowOff>76480</xdr:rowOff>
    </xdr:from>
    <xdr:to>
      <xdr:col>5</xdr:col>
      <xdr:colOff>448235</xdr:colOff>
      <xdr:row>37</xdr:row>
      <xdr:rowOff>11206</xdr:rowOff>
    </xdr:to>
    <xdr:graphicFrame macro="">
      <xdr:nvGraphicFramePr>
        <xdr:cNvPr id="2" name="Chart 1">
          <a:extLst>
            <a:ext uri="{FF2B5EF4-FFF2-40B4-BE49-F238E27FC236}">
              <a16:creationId xmlns:a16="http://schemas.microsoft.com/office/drawing/2014/main" id="{43D0178E-A192-286F-7C8B-E19CBF99C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392207</xdr:colOff>
      <xdr:row>9</xdr:row>
      <xdr:rowOff>169208</xdr:rowOff>
    </xdr:from>
    <xdr:to>
      <xdr:col>7</xdr:col>
      <xdr:colOff>638736</xdr:colOff>
      <xdr:row>22</xdr:row>
      <xdr:rowOff>156882</xdr:rowOff>
    </xdr:to>
    <xdr:graphicFrame macro="">
      <xdr:nvGraphicFramePr>
        <xdr:cNvPr id="3" name="Chart 2">
          <a:extLst>
            <a:ext uri="{FF2B5EF4-FFF2-40B4-BE49-F238E27FC236}">
              <a16:creationId xmlns:a16="http://schemas.microsoft.com/office/drawing/2014/main" id="{AB70F578-8A4E-3769-0DC7-FE24D3817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1187823</xdr:colOff>
      <xdr:row>13</xdr:row>
      <xdr:rowOff>79561</xdr:rowOff>
    </xdr:from>
    <xdr:to>
      <xdr:col>13</xdr:col>
      <xdr:colOff>156882</xdr:colOff>
      <xdr:row>27</xdr:row>
      <xdr:rowOff>155761</xdr:rowOff>
    </xdr:to>
    <xdr:graphicFrame macro="">
      <xdr:nvGraphicFramePr>
        <xdr:cNvPr id="4" name="Chart 3">
          <a:extLst>
            <a:ext uri="{FF2B5EF4-FFF2-40B4-BE49-F238E27FC236}">
              <a16:creationId xmlns:a16="http://schemas.microsoft.com/office/drawing/2014/main" id="{80CB4B0D-C68C-55C5-B0C3-5E1346313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509867</xdr:colOff>
      <xdr:row>13</xdr:row>
      <xdr:rowOff>57149</xdr:rowOff>
    </xdr:from>
    <xdr:to>
      <xdr:col>16</xdr:col>
      <xdr:colOff>1725705</xdr:colOff>
      <xdr:row>29</xdr:row>
      <xdr:rowOff>78440</xdr:rowOff>
    </xdr:to>
    <xdr:graphicFrame macro="">
      <xdr:nvGraphicFramePr>
        <xdr:cNvPr id="5" name="Chart 4">
          <a:extLst>
            <a:ext uri="{FF2B5EF4-FFF2-40B4-BE49-F238E27FC236}">
              <a16:creationId xmlns:a16="http://schemas.microsoft.com/office/drawing/2014/main" id="{460155FA-3F5B-FD87-EF9F-F45A76D47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1036544</xdr:colOff>
      <xdr:row>13</xdr:row>
      <xdr:rowOff>79561</xdr:rowOff>
    </xdr:from>
    <xdr:to>
      <xdr:col>22</xdr:col>
      <xdr:colOff>582705</xdr:colOff>
      <xdr:row>27</xdr:row>
      <xdr:rowOff>155761</xdr:rowOff>
    </xdr:to>
    <xdr:graphicFrame macro="">
      <xdr:nvGraphicFramePr>
        <xdr:cNvPr id="6" name="Chart 5">
          <a:extLst>
            <a:ext uri="{FF2B5EF4-FFF2-40B4-BE49-F238E27FC236}">
              <a16:creationId xmlns:a16="http://schemas.microsoft.com/office/drawing/2014/main" id="{190661FA-C9CA-76A2-9A41-821E9F01B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386603</xdr:colOff>
      <xdr:row>13</xdr:row>
      <xdr:rowOff>179294</xdr:rowOff>
    </xdr:from>
    <xdr:to>
      <xdr:col>26</xdr:col>
      <xdr:colOff>33618</xdr:colOff>
      <xdr:row>24</xdr:row>
      <xdr:rowOff>66114</xdr:rowOff>
    </xdr:to>
    <xdr:graphicFrame macro="">
      <xdr:nvGraphicFramePr>
        <xdr:cNvPr id="7" name="Chart 6">
          <a:extLst>
            <a:ext uri="{FF2B5EF4-FFF2-40B4-BE49-F238E27FC236}">
              <a16:creationId xmlns:a16="http://schemas.microsoft.com/office/drawing/2014/main" id="{EE497977-3E8B-AB94-28D5-5DF403B67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2426073</xdr:colOff>
      <xdr:row>13</xdr:row>
      <xdr:rowOff>79561</xdr:rowOff>
    </xdr:from>
    <xdr:to>
      <xdr:col>28</xdr:col>
      <xdr:colOff>2392455</xdr:colOff>
      <xdr:row>27</xdr:row>
      <xdr:rowOff>155761</xdr:rowOff>
    </xdr:to>
    <xdr:graphicFrame macro="">
      <xdr:nvGraphicFramePr>
        <xdr:cNvPr id="8" name="Chart 7">
          <a:extLst>
            <a:ext uri="{FF2B5EF4-FFF2-40B4-BE49-F238E27FC236}">
              <a16:creationId xmlns:a16="http://schemas.microsoft.com/office/drawing/2014/main" id="{84479D31-FC12-5F01-30F1-50640D007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22412</xdr:colOff>
      <xdr:row>25</xdr:row>
      <xdr:rowOff>126065</xdr:rowOff>
    </xdr:from>
    <xdr:to>
      <xdr:col>7</xdr:col>
      <xdr:colOff>551889</xdr:colOff>
      <xdr:row>28</xdr:row>
      <xdr:rowOff>78441</xdr:rowOff>
    </xdr:to>
    <mc:AlternateContent xmlns:mc="http://schemas.openxmlformats.org/markup-compatibility/2006" xmlns:a14="http://schemas.microsoft.com/office/drawing/2010/main">
      <mc:Choice Requires="a14">
        <xdr:graphicFrame macro="">
          <xdr:nvGraphicFramePr>
            <xdr:cNvPr id="9" name="Demographic Segmentation">
              <a:extLst>
                <a:ext uri="{FF2B5EF4-FFF2-40B4-BE49-F238E27FC236}">
                  <a16:creationId xmlns:a16="http://schemas.microsoft.com/office/drawing/2014/main" id="{6AA700AF-6FDD-69DE-2E2D-471059B99C7E}"/>
                </a:ext>
              </a:extLst>
            </xdr:cNvPr>
            <xdr:cNvGraphicFramePr/>
          </xdr:nvGraphicFramePr>
          <xdr:xfrm>
            <a:off x="0" y="0"/>
            <a:ext cx="0" cy="0"/>
          </xdr:xfrm>
          <a:graphic>
            <a:graphicData uri="http://schemas.microsoft.com/office/drawing/2010/slicer">
              <sle:slicer xmlns:sle="http://schemas.microsoft.com/office/drawing/2010/slicer" name="Demographic Segmentation"/>
            </a:graphicData>
          </a:graphic>
        </xdr:graphicFrame>
      </mc:Choice>
      <mc:Fallback xmlns="">
        <xdr:sp macro="" textlink="">
          <xdr:nvSpPr>
            <xdr:cNvPr id="0" name=""/>
            <xdr:cNvSpPr>
              <a:spLocks noTextEdit="1"/>
            </xdr:cNvSpPr>
          </xdr:nvSpPr>
          <xdr:spPr>
            <a:xfrm>
              <a:off x="7418294" y="4888565"/>
              <a:ext cx="2322419" cy="523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68036</xdr:colOff>
      <xdr:row>8</xdr:row>
      <xdr:rowOff>111257</xdr:rowOff>
    </xdr:from>
    <xdr:to>
      <xdr:col>15</xdr:col>
      <xdr:colOff>457200</xdr:colOff>
      <xdr:row>15</xdr:row>
      <xdr:rowOff>123825</xdr:rowOff>
    </xdr:to>
    <xdr:grpSp>
      <xdr:nvGrpSpPr>
        <xdr:cNvPr id="91" name="Group 90">
          <a:extLst>
            <a:ext uri="{FF2B5EF4-FFF2-40B4-BE49-F238E27FC236}">
              <a16:creationId xmlns:a16="http://schemas.microsoft.com/office/drawing/2014/main" id="{EAD3F558-C1A1-42FC-9451-62D628910DF9}"/>
            </a:ext>
          </a:extLst>
        </xdr:cNvPr>
        <xdr:cNvGrpSpPr/>
      </xdr:nvGrpSpPr>
      <xdr:grpSpPr>
        <a:xfrm>
          <a:off x="4944836" y="1635257"/>
          <a:ext cx="4656364" cy="1346068"/>
          <a:chOff x="2616799" y="432684"/>
          <a:chExt cx="2145701" cy="1144966"/>
        </a:xfrm>
        <a:effectLst/>
      </xdr:grpSpPr>
      <xdr:sp macro="" textlink="">
        <xdr:nvSpPr>
          <xdr:cNvPr id="92" name="Rectangle: Rounded Corners 91">
            <a:extLst>
              <a:ext uri="{FF2B5EF4-FFF2-40B4-BE49-F238E27FC236}">
                <a16:creationId xmlns:a16="http://schemas.microsoft.com/office/drawing/2014/main" id="{D23172EB-634C-7150-E509-C7F807886363}"/>
              </a:ext>
            </a:extLst>
          </xdr:cNvPr>
          <xdr:cNvSpPr/>
        </xdr:nvSpPr>
        <xdr:spPr>
          <a:xfrm>
            <a:off x="2616799" y="432684"/>
            <a:ext cx="2145701" cy="1144966"/>
          </a:xfrm>
          <a:prstGeom prst="roundRect">
            <a:avLst>
              <a:gd name="adj" fmla="val 7557"/>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4" name="TextBox 93">
            <a:extLst>
              <a:ext uri="{FF2B5EF4-FFF2-40B4-BE49-F238E27FC236}">
                <a16:creationId xmlns:a16="http://schemas.microsoft.com/office/drawing/2014/main" id="{11380014-D9BB-0D66-7D8E-710530DC8C9E}"/>
              </a:ext>
            </a:extLst>
          </xdr:cNvPr>
          <xdr:cNvSpPr txBox="1"/>
        </xdr:nvSpPr>
        <xdr:spPr>
          <a:xfrm>
            <a:off x="2672862" y="609600"/>
            <a:ext cx="1184030" cy="197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solidFill>
                <a:latin typeface="Bahnschrift"/>
              </a:rPr>
              <a:t>NET PROFIT</a:t>
            </a:r>
          </a:p>
        </xdr:txBody>
      </xdr:sp>
    </xdr:grpSp>
    <xdr:clientData/>
  </xdr:twoCellAnchor>
  <xdr:twoCellAnchor>
    <xdr:from>
      <xdr:col>8</xdr:col>
      <xdr:colOff>83018</xdr:colOff>
      <xdr:row>15</xdr:row>
      <xdr:rowOff>188499</xdr:rowOff>
    </xdr:from>
    <xdr:to>
      <xdr:col>15</xdr:col>
      <xdr:colOff>457199</xdr:colOff>
      <xdr:row>23</xdr:row>
      <xdr:rowOff>42823</xdr:rowOff>
    </xdr:to>
    <xdr:sp macro="" textlink="">
      <xdr:nvSpPr>
        <xdr:cNvPr id="104" name="Rectangle: Rounded Corners 103">
          <a:extLst>
            <a:ext uri="{FF2B5EF4-FFF2-40B4-BE49-F238E27FC236}">
              <a16:creationId xmlns:a16="http://schemas.microsoft.com/office/drawing/2014/main" id="{0E6259BE-90F2-A501-5CE1-F68CF4DA2FA6}"/>
            </a:ext>
          </a:extLst>
        </xdr:cNvPr>
        <xdr:cNvSpPr/>
      </xdr:nvSpPr>
      <xdr:spPr>
        <a:xfrm>
          <a:off x="4959818" y="3045999"/>
          <a:ext cx="4641381" cy="1378324"/>
        </a:xfrm>
        <a:prstGeom prst="roundRect">
          <a:avLst>
            <a:gd name="adj" fmla="val 7557"/>
          </a:avLst>
        </a:prstGeom>
        <a:solidFill>
          <a:srgbClr val="0F0A28"/>
        </a:solidFill>
        <a:ln>
          <a:noFill/>
        </a:ln>
        <a:effectLst>
          <a:outerShdw blurRad="88900" dist="88900" dir="2700000" algn="tl" rotWithShape="0">
            <a:schemeClr val="bg1">
              <a:alpha val="23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544287</xdr:colOff>
      <xdr:row>35</xdr:row>
      <xdr:rowOff>132881</xdr:rowOff>
    </xdr:from>
    <xdr:to>
      <xdr:col>7</xdr:col>
      <xdr:colOff>337977</xdr:colOff>
      <xdr:row>38</xdr:row>
      <xdr:rowOff>1</xdr:rowOff>
    </xdr:to>
    <xdr:pic>
      <xdr:nvPicPr>
        <xdr:cNvPr id="129" name="Picture 128">
          <a:extLst>
            <a:ext uri="{FF2B5EF4-FFF2-40B4-BE49-F238E27FC236}">
              <a16:creationId xmlns:a16="http://schemas.microsoft.com/office/drawing/2014/main" id="{39EA713A-DAB3-4D76-ACA1-F3B7B64060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82687" y="8010056"/>
          <a:ext cx="1622490" cy="438620"/>
        </a:xfrm>
        <a:prstGeom prst="rect">
          <a:avLst/>
        </a:prstGeom>
      </xdr:spPr>
    </xdr:pic>
    <xdr:clientData/>
  </xdr:twoCellAnchor>
  <xdr:twoCellAnchor>
    <xdr:from>
      <xdr:col>8</xdr:col>
      <xdr:colOff>96857</xdr:colOff>
      <xdr:row>23</xdr:row>
      <xdr:rowOff>128653</xdr:rowOff>
    </xdr:from>
    <xdr:to>
      <xdr:col>15</xdr:col>
      <xdr:colOff>481853</xdr:colOff>
      <xdr:row>43</xdr:row>
      <xdr:rowOff>128068</xdr:rowOff>
    </xdr:to>
    <xdr:sp macro="" textlink="">
      <xdr:nvSpPr>
        <xdr:cNvPr id="155" name="Rectangle: Rounded Corners 154">
          <a:extLst>
            <a:ext uri="{FF2B5EF4-FFF2-40B4-BE49-F238E27FC236}">
              <a16:creationId xmlns:a16="http://schemas.microsoft.com/office/drawing/2014/main" id="{660480BF-C6EC-4EB5-9DF8-7BB36F64E546}"/>
            </a:ext>
          </a:extLst>
        </xdr:cNvPr>
        <xdr:cNvSpPr/>
      </xdr:nvSpPr>
      <xdr:spPr>
        <a:xfrm>
          <a:off x="4973657" y="4510153"/>
          <a:ext cx="4652196" cy="3809415"/>
        </a:xfrm>
        <a:prstGeom prst="roundRect">
          <a:avLst>
            <a:gd name="adj" fmla="val 3123"/>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521731</xdr:colOff>
      <xdr:row>36</xdr:row>
      <xdr:rowOff>28601</xdr:rowOff>
    </xdr:from>
    <xdr:to>
      <xdr:col>2</xdr:col>
      <xdr:colOff>292894</xdr:colOff>
      <xdr:row>37</xdr:row>
      <xdr:rowOff>25048</xdr:rowOff>
    </xdr:to>
    <xdr:sp macro="" textlink="">
      <xdr:nvSpPr>
        <xdr:cNvPr id="50" name="TextBox 49">
          <a:extLst>
            <a:ext uri="{FF2B5EF4-FFF2-40B4-BE49-F238E27FC236}">
              <a16:creationId xmlns:a16="http://schemas.microsoft.com/office/drawing/2014/main" id="{78A59A52-0E21-441D-8EA3-56AC0A018063}"/>
            </a:ext>
          </a:extLst>
        </xdr:cNvPr>
        <xdr:cNvSpPr txBox="1"/>
      </xdr:nvSpPr>
      <xdr:spPr>
        <a:xfrm>
          <a:off x="521731" y="6886601"/>
          <a:ext cx="990363" cy="186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bg1"/>
              </a:solidFill>
              <a:latin typeface="Bahnschrift"/>
            </a:rPr>
            <a:t>TOTAL CUSTOMERS</a:t>
          </a:r>
        </a:p>
      </xdr:txBody>
    </xdr:sp>
    <xdr:clientData/>
  </xdr:twoCellAnchor>
  <xdr:twoCellAnchor>
    <xdr:from>
      <xdr:col>8</xdr:col>
      <xdr:colOff>245507</xdr:colOff>
      <xdr:row>35</xdr:row>
      <xdr:rowOff>39486</xdr:rowOff>
    </xdr:from>
    <xdr:to>
      <xdr:col>14</xdr:col>
      <xdr:colOff>276225</xdr:colOff>
      <xdr:row>36</xdr:row>
      <xdr:rowOff>85725</xdr:rowOff>
    </xdr:to>
    <xdr:sp macro="" textlink="">
      <xdr:nvSpPr>
        <xdr:cNvPr id="51" name="TextBox 50">
          <a:extLst>
            <a:ext uri="{FF2B5EF4-FFF2-40B4-BE49-F238E27FC236}">
              <a16:creationId xmlns:a16="http://schemas.microsoft.com/office/drawing/2014/main" id="{3BF08333-27D6-4654-BEF7-4E8CAB2ECCD8}"/>
            </a:ext>
          </a:extLst>
        </xdr:cNvPr>
        <xdr:cNvSpPr txBox="1"/>
      </xdr:nvSpPr>
      <xdr:spPr>
        <a:xfrm>
          <a:off x="5122307" y="6706986"/>
          <a:ext cx="3688318" cy="236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rtl="0"/>
          <a:r>
            <a:rPr lang="en-US" sz="1000" b="0" i="0" baseline="0">
              <a:solidFill>
                <a:schemeClr val="dk1"/>
              </a:solidFill>
              <a:effectLst/>
              <a:latin typeface="Bahnschrift" panose="020B0502040204020203" pitchFamily="34" charset="0"/>
              <a:ea typeface="+mn-ea"/>
              <a:cs typeface="+mn-cs"/>
            </a:rPr>
            <a:t>Stockout Days Vs. Replenishment Days of best selling SKUs</a:t>
          </a:r>
          <a:endParaRPr lang="en-US" sz="1000" b="0">
            <a:effectLst/>
            <a:latin typeface="Bahnschrift" panose="020B0502040204020203" pitchFamily="34" charset="0"/>
          </a:endParaRPr>
        </a:p>
      </xdr:txBody>
    </xdr:sp>
    <xdr:clientData/>
  </xdr:twoCellAnchor>
  <xdr:twoCellAnchor>
    <xdr:from>
      <xdr:col>10</xdr:col>
      <xdr:colOff>46773</xdr:colOff>
      <xdr:row>6</xdr:row>
      <xdr:rowOff>122463</xdr:rowOff>
    </xdr:from>
    <xdr:to>
      <xdr:col>10</xdr:col>
      <xdr:colOff>526815</xdr:colOff>
      <xdr:row>7</xdr:row>
      <xdr:rowOff>148299</xdr:rowOff>
    </xdr:to>
    <xdr:sp macro="" textlink="">
      <xdr:nvSpPr>
        <xdr:cNvPr id="56" name="TextBox 55">
          <a:extLst>
            <a:ext uri="{FF2B5EF4-FFF2-40B4-BE49-F238E27FC236}">
              <a16:creationId xmlns:a16="http://schemas.microsoft.com/office/drawing/2014/main" id="{CDCAA524-2636-420B-95BF-CE38AADD1677}"/>
            </a:ext>
          </a:extLst>
        </xdr:cNvPr>
        <xdr:cNvSpPr txBox="1"/>
      </xdr:nvSpPr>
      <xdr:spPr>
        <a:xfrm>
          <a:off x="6142773" y="1265463"/>
          <a:ext cx="480042" cy="21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MIDDLE</a:t>
          </a:r>
        </a:p>
      </xdr:txBody>
    </xdr:sp>
    <xdr:clientData/>
  </xdr:twoCellAnchor>
  <xdr:twoCellAnchor>
    <xdr:from>
      <xdr:col>8</xdr:col>
      <xdr:colOff>42051</xdr:colOff>
      <xdr:row>6</xdr:row>
      <xdr:rowOff>146069</xdr:rowOff>
    </xdr:from>
    <xdr:to>
      <xdr:col>8</xdr:col>
      <xdr:colOff>522093</xdr:colOff>
      <xdr:row>7</xdr:row>
      <xdr:rowOff>171905</xdr:rowOff>
    </xdr:to>
    <xdr:sp macro="" textlink="">
      <xdr:nvSpPr>
        <xdr:cNvPr id="57" name="TextBox 56">
          <a:extLst>
            <a:ext uri="{FF2B5EF4-FFF2-40B4-BE49-F238E27FC236}">
              <a16:creationId xmlns:a16="http://schemas.microsoft.com/office/drawing/2014/main" id="{D84C14DD-5F3C-45A4-8A66-BCD251E145BE}"/>
            </a:ext>
          </a:extLst>
        </xdr:cNvPr>
        <xdr:cNvSpPr txBox="1"/>
      </xdr:nvSpPr>
      <xdr:spPr>
        <a:xfrm>
          <a:off x="4918851" y="1289069"/>
          <a:ext cx="480042" cy="21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MIDDLE</a:t>
          </a:r>
        </a:p>
      </xdr:txBody>
    </xdr:sp>
    <xdr:clientData/>
  </xdr:twoCellAnchor>
  <xdr:twoCellAnchor>
    <xdr:from>
      <xdr:col>0</xdr:col>
      <xdr:colOff>102631</xdr:colOff>
      <xdr:row>0</xdr:row>
      <xdr:rowOff>9524</xdr:rowOff>
    </xdr:from>
    <xdr:to>
      <xdr:col>17</xdr:col>
      <xdr:colOff>558113</xdr:colOff>
      <xdr:row>44</xdr:row>
      <xdr:rowOff>19049</xdr:rowOff>
    </xdr:to>
    <xdr:grpSp>
      <xdr:nvGrpSpPr>
        <xdr:cNvPr id="37" name="Group 36">
          <a:extLst>
            <a:ext uri="{FF2B5EF4-FFF2-40B4-BE49-F238E27FC236}">
              <a16:creationId xmlns:a16="http://schemas.microsoft.com/office/drawing/2014/main" id="{8EC9A566-A351-CFFE-55DA-BA43B70A96E9}"/>
            </a:ext>
          </a:extLst>
        </xdr:cNvPr>
        <xdr:cNvGrpSpPr/>
      </xdr:nvGrpSpPr>
      <xdr:grpSpPr>
        <a:xfrm>
          <a:off x="102631" y="9524"/>
          <a:ext cx="10818682" cy="8391525"/>
          <a:chOff x="102631" y="9524"/>
          <a:chExt cx="10818682" cy="8391525"/>
        </a:xfrm>
      </xdr:grpSpPr>
      <xdr:grpSp>
        <xdr:nvGrpSpPr>
          <xdr:cNvPr id="2" name="Group 1">
            <a:extLst>
              <a:ext uri="{FF2B5EF4-FFF2-40B4-BE49-F238E27FC236}">
                <a16:creationId xmlns:a16="http://schemas.microsoft.com/office/drawing/2014/main" id="{A47FD97A-FD40-440A-8330-8FBF091A45D1}"/>
              </a:ext>
            </a:extLst>
          </xdr:cNvPr>
          <xdr:cNvGrpSpPr/>
        </xdr:nvGrpSpPr>
        <xdr:grpSpPr>
          <a:xfrm>
            <a:off x="119817" y="386827"/>
            <a:ext cx="2280482" cy="2576938"/>
            <a:chOff x="324971" y="1761117"/>
            <a:chExt cx="2280429" cy="2465052"/>
          </a:xfrm>
        </xdr:grpSpPr>
        <xdr:sp macro="" textlink="">
          <xdr:nvSpPr>
            <xdr:cNvPr id="3" name="Rectangle: Rounded Corners 2">
              <a:extLst>
                <a:ext uri="{FF2B5EF4-FFF2-40B4-BE49-F238E27FC236}">
                  <a16:creationId xmlns:a16="http://schemas.microsoft.com/office/drawing/2014/main" id="{2F4519B0-B59A-4036-1047-3034EDB75F50}"/>
                </a:ext>
              </a:extLst>
            </xdr:cNvPr>
            <xdr:cNvSpPr/>
          </xdr:nvSpPr>
          <xdr:spPr>
            <a:xfrm>
              <a:off x="324971" y="1761117"/>
              <a:ext cx="2265829" cy="2465052"/>
            </a:xfrm>
            <a:prstGeom prst="roundRect">
              <a:avLst>
                <a:gd name="adj" fmla="val 3711"/>
              </a:avLst>
            </a:prstGeom>
            <a:solidFill>
              <a:srgbClr val="0F0A28"/>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id="{3208AFF2-D291-035E-AA0D-4DEAE8A1C10E}"/>
                </a:ext>
              </a:extLst>
            </xdr:cNvPr>
            <xdr:cNvSpPr txBox="1"/>
          </xdr:nvSpPr>
          <xdr:spPr>
            <a:xfrm>
              <a:off x="480651" y="2138986"/>
              <a:ext cx="2124749" cy="202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bg1"/>
                  </a:solidFill>
                  <a:latin typeface="Bahnschrift"/>
                </a:rPr>
                <a:t>LOW:</a:t>
              </a:r>
              <a:r>
                <a:rPr lang="en-US" sz="800" b="0" i="0" u="none" strike="noStrike" baseline="0">
                  <a:solidFill>
                    <a:schemeClr val="bg1"/>
                  </a:solidFill>
                  <a:latin typeface="Bahnschrift"/>
                </a:rPr>
                <a:t> Earnings &lt;= 80% of the median income</a:t>
              </a:r>
              <a:endParaRPr lang="en-US" sz="800" b="0" i="0" u="none" strike="noStrike">
                <a:solidFill>
                  <a:schemeClr val="bg1"/>
                </a:solidFill>
                <a:latin typeface="Bahnschrift"/>
              </a:endParaRPr>
            </a:p>
          </xdr:txBody>
        </xdr:sp>
        <xdr:sp macro="" textlink="">
          <xdr:nvSpPr>
            <xdr:cNvPr id="27" name="TextBox 26">
              <a:extLst>
                <a:ext uri="{FF2B5EF4-FFF2-40B4-BE49-F238E27FC236}">
                  <a16:creationId xmlns:a16="http://schemas.microsoft.com/office/drawing/2014/main" id="{4DE4CD71-B865-A1F4-615E-81330E1108F4}"/>
                </a:ext>
              </a:extLst>
            </xdr:cNvPr>
            <xdr:cNvSpPr txBox="1"/>
          </xdr:nvSpPr>
          <xdr:spPr>
            <a:xfrm>
              <a:off x="480652" y="2338280"/>
              <a:ext cx="1921375" cy="224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bg1"/>
                  </a:solidFill>
                  <a:latin typeface="Bahnschrift"/>
                </a:rPr>
                <a:t>HIGH:</a:t>
              </a:r>
              <a:r>
                <a:rPr lang="en-US" sz="800" b="0" i="0" u="none" strike="noStrike" baseline="0">
                  <a:solidFill>
                    <a:schemeClr val="bg1"/>
                  </a:solidFill>
                  <a:latin typeface="Bahnschrift"/>
                </a:rPr>
                <a:t> Earnings &gt; 80% of median income.</a:t>
              </a:r>
              <a:endParaRPr lang="en-US" sz="800" b="0" i="0" u="none" strike="noStrike">
                <a:solidFill>
                  <a:schemeClr val="bg1"/>
                </a:solidFill>
                <a:latin typeface="Bahnschrift"/>
              </a:endParaRPr>
            </a:p>
          </xdr:txBody>
        </xdr:sp>
        <xdr:cxnSp macro="">
          <xdr:nvCxnSpPr>
            <xdr:cNvPr id="6" name="Straight Connector 5">
              <a:extLst>
                <a:ext uri="{FF2B5EF4-FFF2-40B4-BE49-F238E27FC236}">
                  <a16:creationId xmlns:a16="http://schemas.microsoft.com/office/drawing/2014/main" id="{C536F360-CB0D-89A3-EB47-5506BA1D0C6D}"/>
                </a:ext>
              </a:extLst>
            </xdr:cNvPr>
            <xdr:cNvCxnSpPr/>
          </xdr:nvCxnSpPr>
          <xdr:spPr>
            <a:xfrm>
              <a:off x="521677" y="2590800"/>
              <a:ext cx="1822938"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nvGrpSpPr>
            <xdr:cNvPr id="7" name="Group 6">
              <a:extLst>
                <a:ext uri="{FF2B5EF4-FFF2-40B4-BE49-F238E27FC236}">
                  <a16:creationId xmlns:a16="http://schemas.microsoft.com/office/drawing/2014/main" id="{94DF4F72-34CF-9C0B-D169-0F7306F896F2}"/>
                </a:ext>
              </a:extLst>
            </xdr:cNvPr>
            <xdr:cNvGrpSpPr/>
          </xdr:nvGrpSpPr>
          <xdr:grpSpPr>
            <a:xfrm>
              <a:off x="480652" y="2683868"/>
              <a:ext cx="1921626" cy="198000"/>
              <a:chOff x="445478" y="2138747"/>
              <a:chExt cx="1921626" cy="198000"/>
            </a:xfrm>
          </xdr:grpSpPr>
          <xdr:sp macro="" textlink="">
            <xdr:nvSpPr>
              <xdr:cNvPr id="25" name="TextBox 24">
                <a:extLst>
                  <a:ext uri="{FF2B5EF4-FFF2-40B4-BE49-F238E27FC236}">
                    <a16:creationId xmlns:a16="http://schemas.microsoft.com/office/drawing/2014/main" id="{0BD4D30D-EC71-1918-E308-71D8385D93ED}"/>
                  </a:ext>
                </a:extLst>
              </xdr:cNvPr>
              <xdr:cNvSpPr txBox="1"/>
            </xdr:nvSpPr>
            <xdr:spPr>
              <a:xfrm>
                <a:off x="445478" y="2138987"/>
                <a:ext cx="1195748" cy="197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rgbClr val="5EDEE8"/>
                    </a:solidFill>
                    <a:latin typeface="Bahnschrift"/>
                  </a:rPr>
                  <a:t>AGE DISTRIBUTION</a:t>
                </a:r>
              </a:p>
            </xdr:txBody>
          </xdr:sp>
          <xdr:sp macro="" textlink="[1]Data!O32">
            <xdr:nvSpPr>
              <xdr:cNvPr id="26" name="TextBox 25">
                <a:extLst>
                  <a:ext uri="{FF2B5EF4-FFF2-40B4-BE49-F238E27FC236}">
                    <a16:creationId xmlns:a16="http://schemas.microsoft.com/office/drawing/2014/main" id="{5B10A4D0-C3B7-7A1F-EEFC-5412740387BD}"/>
                  </a:ext>
                </a:extLst>
              </xdr:cNvPr>
              <xdr:cNvSpPr txBox="1"/>
            </xdr:nvSpPr>
            <xdr:spPr>
              <a:xfrm>
                <a:off x="1682250" y="2138747"/>
                <a:ext cx="684854" cy="19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r"/>
                <a:endParaRPr lang="en-US" sz="700" b="1">
                  <a:solidFill>
                    <a:srgbClr val="5EDEE8"/>
                  </a:solidFill>
                </a:endParaRPr>
              </a:p>
            </xdr:txBody>
          </xdr:sp>
        </xdr:grpSp>
        <xdr:grpSp>
          <xdr:nvGrpSpPr>
            <xdr:cNvPr id="8" name="Group 7">
              <a:extLst>
                <a:ext uri="{FF2B5EF4-FFF2-40B4-BE49-F238E27FC236}">
                  <a16:creationId xmlns:a16="http://schemas.microsoft.com/office/drawing/2014/main" id="{EB7AEC0D-58E1-020A-E425-1721EC01A1B8}"/>
                </a:ext>
              </a:extLst>
            </xdr:cNvPr>
            <xdr:cNvGrpSpPr/>
          </xdr:nvGrpSpPr>
          <xdr:grpSpPr>
            <a:xfrm>
              <a:off x="480652" y="2897815"/>
              <a:ext cx="1921626" cy="198000"/>
              <a:chOff x="445478" y="2138747"/>
              <a:chExt cx="1921626" cy="198000"/>
            </a:xfrm>
          </xdr:grpSpPr>
          <xdr:sp macro="" textlink="">
            <xdr:nvSpPr>
              <xdr:cNvPr id="23" name="TextBox 22">
                <a:extLst>
                  <a:ext uri="{FF2B5EF4-FFF2-40B4-BE49-F238E27FC236}">
                    <a16:creationId xmlns:a16="http://schemas.microsoft.com/office/drawing/2014/main" id="{E61C8420-9576-9DC3-6561-474FE522EBD3}"/>
                  </a:ext>
                </a:extLst>
              </xdr:cNvPr>
              <xdr:cNvSpPr txBox="1"/>
            </xdr:nvSpPr>
            <xdr:spPr>
              <a:xfrm>
                <a:off x="445478" y="2138987"/>
                <a:ext cx="1195748" cy="197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bg1"/>
                    </a:solidFill>
                    <a:latin typeface="Bahnschrift"/>
                  </a:rPr>
                  <a:t>ADULT</a:t>
                </a:r>
              </a:p>
            </xdr:txBody>
          </xdr:sp>
          <xdr:sp macro="" textlink="[1]Data!O26">
            <xdr:nvSpPr>
              <xdr:cNvPr id="24" name="TextBox 23">
                <a:extLst>
                  <a:ext uri="{FF2B5EF4-FFF2-40B4-BE49-F238E27FC236}">
                    <a16:creationId xmlns:a16="http://schemas.microsoft.com/office/drawing/2014/main" id="{D1FECC6B-347B-AAAE-33A4-586150866A6B}"/>
                  </a:ext>
                </a:extLst>
              </xdr:cNvPr>
              <xdr:cNvSpPr txBox="1"/>
            </xdr:nvSpPr>
            <xdr:spPr>
              <a:xfrm>
                <a:off x="1682250" y="2138747"/>
                <a:ext cx="684854" cy="19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r"/>
                <a:r>
                  <a:rPr lang="en-US" sz="800" b="1" i="0" u="none" strike="noStrike">
                    <a:solidFill>
                      <a:schemeClr val="bg1"/>
                    </a:solidFill>
                    <a:latin typeface="Bahnschrift"/>
                  </a:rPr>
                  <a:t>18 - 40</a:t>
                </a:r>
                <a:endParaRPr lang="en-US" sz="700" b="1">
                  <a:solidFill>
                    <a:schemeClr val="bg1"/>
                  </a:solidFill>
                </a:endParaRPr>
              </a:p>
            </xdr:txBody>
          </xdr:sp>
        </xdr:grpSp>
        <xdr:grpSp>
          <xdr:nvGrpSpPr>
            <xdr:cNvPr id="9" name="Group 8">
              <a:extLst>
                <a:ext uri="{FF2B5EF4-FFF2-40B4-BE49-F238E27FC236}">
                  <a16:creationId xmlns:a16="http://schemas.microsoft.com/office/drawing/2014/main" id="{62CD0422-261E-AC59-6EAE-6DCE39B371AC}"/>
                </a:ext>
              </a:extLst>
            </xdr:cNvPr>
            <xdr:cNvGrpSpPr/>
          </xdr:nvGrpSpPr>
          <xdr:grpSpPr>
            <a:xfrm>
              <a:off x="480652" y="3111762"/>
              <a:ext cx="1921626" cy="198000"/>
              <a:chOff x="445478" y="2138747"/>
              <a:chExt cx="1921626" cy="198000"/>
            </a:xfrm>
          </xdr:grpSpPr>
          <xdr:sp macro="" textlink="">
            <xdr:nvSpPr>
              <xdr:cNvPr id="21" name="TextBox 20">
                <a:extLst>
                  <a:ext uri="{FF2B5EF4-FFF2-40B4-BE49-F238E27FC236}">
                    <a16:creationId xmlns:a16="http://schemas.microsoft.com/office/drawing/2014/main" id="{6F209432-A5EE-ABB7-BABD-E8323B291D80}"/>
                  </a:ext>
                </a:extLst>
              </xdr:cNvPr>
              <xdr:cNvSpPr txBox="1"/>
            </xdr:nvSpPr>
            <xdr:spPr>
              <a:xfrm>
                <a:off x="445478" y="2138987"/>
                <a:ext cx="1195748" cy="197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bg1"/>
                    </a:solidFill>
                    <a:latin typeface="Bahnschrift"/>
                  </a:rPr>
                  <a:t>MIDDLE-AGE</a:t>
                </a:r>
              </a:p>
            </xdr:txBody>
          </xdr:sp>
          <xdr:sp macro="" textlink="[1]Data!O12">
            <xdr:nvSpPr>
              <xdr:cNvPr id="22" name="TextBox 21">
                <a:extLst>
                  <a:ext uri="{FF2B5EF4-FFF2-40B4-BE49-F238E27FC236}">
                    <a16:creationId xmlns:a16="http://schemas.microsoft.com/office/drawing/2014/main" id="{4F0340BA-3F87-0B6C-AEE8-70C4BC6F15AE}"/>
                  </a:ext>
                </a:extLst>
              </xdr:cNvPr>
              <xdr:cNvSpPr txBox="1"/>
            </xdr:nvSpPr>
            <xdr:spPr>
              <a:xfrm>
                <a:off x="1682250" y="2138747"/>
                <a:ext cx="684854" cy="19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r"/>
                <a:r>
                  <a:rPr lang="en-US" sz="800" b="1" i="0" u="none" strike="noStrike">
                    <a:solidFill>
                      <a:schemeClr val="bg1"/>
                    </a:solidFill>
                    <a:latin typeface="Bahnschrift"/>
                  </a:rPr>
                  <a:t>41 - 60</a:t>
                </a:r>
                <a:endParaRPr lang="en-US" sz="500" b="1">
                  <a:solidFill>
                    <a:schemeClr val="bg1"/>
                  </a:solidFill>
                </a:endParaRPr>
              </a:p>
            </xdr:txBody>
          </xdr:sp>
        </xdr:grpSp>
        <xdr:grpSp>
          <xdr:nvGrpSpPr>
            <xdr:cNvPr id="10" name="Group 9">
              <a:extLst>
                <a:ext uri="{FF2B5EF4-FFF2-40B4-BE49-F238E27FC236}">
                  <a16:creationId xmlns:a16="http://schemas.microsoft.com/office/drawing/2014/main" id="{9FF239D8-A9DC-085F-7A64-215CCD47E855}"/>
                </a:ext>
              </a:extLst>
            </xdr:cNvPr>
            <xdr:cNvGrpSpPr/>
          </xdr:nvGrpSpPr>
          <xdr:grpSpPr>
            <a:xfrm>
              <a:off x="480652" y="3325709"/>
              <a:ext cx="1921626" cy="198000"/>
              <a:chOff x="445478" y="2138747"/>
              <a:chExt cx="1921626" cy="198000"/>
            </a:xfrm>
          </xdr:grpSpPr>
          <xdr:sp macro="" textlink="">
            <xdr:nvSpPr>
              <xdr:cNvPr id="19" name="TextBox 18">
                <a:extLst>
                  <a:ext uri="{FF2B5EF4-FFF2-40B4-BE49-F238E27FC236}">
                    <a16:creationId xmlns:a16="http://schemas.microsoft.com/office/drawing/2014/main" id="{8570E209-44E1-BAB1-0D1D-33916929C9FB}"/>
                  </a:ext>
                </a:extLst>
              </xdr:cNvPr>
              <xdr:cNvSpPr txBox="1"/>
            </xdr:nvSpPr>
            <xdr:spPr>
              <a:xfrm>
                <a:off x="445478" y="2138987"/>
                <a:ext cx="1195748" cy="197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bg1"/>
                    </a:solidFill>
                    <a:latin typeface="Bahnschrift"/>
                  </a:rPr>
                  <a:t>SENIOR</a:t>
                </a:r>
              </a:p>
            </xdr:txBody>
          </xdr:sp>
          <xdr:sp macro="" textlink="[1]Data!O17">
            <xdr:nvSpPr>
              <xdr:cNvPr id="20" name="TextBox 19">
                <a:extLst>
                  <a:ext uri="{FF2B5EF4-FFF2-40B4-BE49-F238E27FC236}">
                    <a16:creationId xmlns:a16="http://schemas.microsoft.com/office/drawing/2014/main" id="{3A8E3F54-63D3-1058-70BE-92BEEB265AF4}"/>
                  </a:ext>
                </a:extLst>
              </xdr:cNvPr>
              <xdr:cNvSpPr txBox="1"/>
            </xdr:nvSpPr>
            <xdr:spPr>
              <a:xfrm>
                <a:off x="1682250" y="2138747"/>
                <a:ext cx="684854" cy="19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r"/>
                <a:r>
                  <a:rPr lang="en-US" sz="800" b="1" i="0" u="none" strike="noStrike">
                    <a:solidFill>
                      <a:schemeClr val="bg1"/>
                    </a:solidFill>
                    <a:latin typeface="Bahnschrift"/>
                  </a:rPr>
                  <a:t>61</a:t>
                </a:r>
                <a:r>
                  <a:rPr lang="en-US" sz="800" b="1" i="0" u="none" strike="noStrike" baseline="0">
                    <a:solidFill>
                      <a:schemeClr val="bg1"/>
                    </a:solidFill>
                    <a:latin typeface="Bahnschrift"/>
                  </a:rPr>
                  <a:t> - 68</a:t>
                </a:r>
                <a:endParaRPr lang="en-US" sz="300" b="1">
                  <a:solidFill>
                    <a:schemeClr val="bg1"/>
                  </a:solidFill>
                </a:endParaRPr>
              </a:p>
            </xdr:txBody>
          </xdr:sp>
        </xdr:grpSp>
        <xdr:cxnSp macro="">
          <xdr:nvCxnSpPr>
            <xdr:cNvPr id="12" name="Straight Connector 11">
              <a:extLst>
                <a:ext uri="{FF2B5EF4-FFF2-40B4-BE49-F238E27FC236}">
                  <a16:creationId xmlns:a16="http://schemas.microsoft.com/office/drawing/2014/main" id="{EC46E2E4-BF44-560F-CACF-320A102F41BB}"/>
                </a:ext>
              </a:extLst>
            </xdr:cNvPr>
            <xdr:cNvCxnSpPr/>
          </xdr:nvCxnSpPr>
          <xdr:spPr>
            <a:xfrm>
              <a:off x="521677" y="3555535"/>
              <a:ext cx="1822938"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TextBox 13">
              <a:extLst>
                <a:ext uri="{FF2B5EF4-FFF2-40B4-BE49-F238E27FC236}">
                  <a16:creationId xmlns:a16="http://schemas.microsoft.com/office/drawing/2014/main" id="{8A3B1280-3FAB-E9ED-FBCB-8007E82D4F0E}"/>
                </a:ext>
              </a:extLst>
            </xdr:cNvPr>
            <xdr:cNvSpPr txBox="1"/>
          </xdr:nvSpPr>
          <xdr:spPr>
            <a:xfrm>
              <a:off x="480646" y="1834662"/>
              <a:ext cx="1875691" cy="24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000" b="1" i="0" u="none" strike="noStrike" baseline="0">
                  <a:solidFill>
                    <a:srgbClr val="5EDEE8"/>
                  </a:solidFill>
                  <a:latin typeface="Bahnschrift"/>
                </a:rPr>
                <a:t>INCOME DISTRIBUTION</a:t>
              </a:r>
              <a:endParaRPr lang="en-US" sz="1000" b="1" i="0" u="none" strike="noStrike">
                <a:solidFill>
                  <a:srgbClr val="5EDEE8"/>
                </a:solidFill>
                <a:latin typeface="Bahnschrift"/>
              </a:endParaRPr>
            </a:p>
          </xdr:txBody>
        </xdr:sp>
      </xdr:grpSp>
      <xdr:sp macro="" textlink="">
        <xdr:nvSpPr>
          <xdr:cNvPr id="68" name="Rectangle: Rounded Corners 67">
            <a:extLst>
              <a:ext uri="{FF2B5EF4-FFF2-40B4-BE49-F238E27FC236}">
                <a16:creationId xmlns:a16="http://schemas.microsoft.com/office/drawing/2014/main" id="{9C9893DB-575D-85A0-87E0-E33630CDCC55}"/>
              </a:ext>
            </a:extLst>
          </xdr:cNvPr>
          <xdr:cNvSpPr/>
        </xdr:nvSpPr>
        <xdr:spPr>
          <a:xfrm>
            <a:off x="2479926" y="1641740"/>
            <a:ext cx="2372381" cy="1349110"/>
          </a:xfrm>
          <a:prstGeom prst="roundRect">
            <a:avLst>
              <a:gd name="adj" fmla="val 7557"/>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16" name="Group 115">
            <a:extLst>
              <a:ext uri="{FF2B5EF4-FFF2-40B4-BE49-F238E27FC236}">
                <a16:creationId xmlns:a16="http://schemas.microsoft.com/office/drawing/2014/main" id="{1F064A80-6CF0-4C1E-A104-FC25800B712D}"/>
              </a:ext>
            </a:extLst>
          </xdr:cNvPr>
          <xdr:cNvGrpSpPr/>
        </xdr:nvGrpSpPr>
        <xdr:grpSpPr>
          <a:xfrm>
            <a:off x="127965" y="1973037"/>
            <a:ext cx="10793348" cy="2458732"/>
            <a:chOff x="105254" y="2681762"/>
            <a:chExt cx="10389401" cy="1791824"/>
          </a:xfrm>
        </xdr:grpSpPr>
        <xdr:sp macro="" textlink="">
          <xdr:nvSpPr>
            <xdr:cNvPr id="117" name="Rectangle: Rounded Corners 116">
              <a:extLst>
                <a:ext uri="{FF2B5EF4-FFF2-40B4-BE49-F238E27FC236}">
                  <a16:creationId xmlns:a16="http://schemas.microsoft.com/office/drawing/2014/main" id="{975D7A5B-67C1-015E-1AE3-54CF1E2A5724}"/>
                </a:ext>
              </a:extLst>
            </xdr:cNvPr>
            <xdr:cNvSpPr/>
          </xdr:nvSpPr>
          <xdr:spPr>
            <a:xfrm>
              <a:off x="105254" y="3465400"/>
              <a:ext cx="4558825" cy="1008186"/>
            </a:xfrm>
            <a:prstGeom prst="roundRect">
              <a:avLst>
                <a:gd name="adj" fmla="val 7557"/>
              </a:avLst>
            </a:prstGeom>
            <a:solidFill>
              <a:srgbClr val="0F0A28"/>
            </a:solidFill>
            <a:ln>
              <a:noFill/>
            </a:ln>
            <a:effectLst>
              <a:outerShdw blurRad="88900" dist="88900" dir="2700000" algn="tl" rotWithShape="0">
                <a:schemeClr val="bg1">
                  <a:alpha val="23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6" name="TextBox 125">
              <a:extLst>
                <a:ext uri="{FF2B5EF4-FFF2-40B4-BE49-F238E27FC236}">
                  <a16:creationId xmlns:a16="http://schemas.microsoft.com/office/drawing/2014/main" id="{C76A3E0F-9032-A829-7E10-766C566F723F}"/>
                </a:ext>
              </a:extLst>
            </xdr:cNvPr>
            <xdr:cNvSpPr txBox="1"/>
          </xdr:nvSpPr>
          <xdr:spPr>
            <a:xfrm>
              <a:off x="10082050" y="2681762"/>
              <a:ext cx="412605" cy="215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600" b="0" i="0" u="none" strike="noStrike">
                  <a:solidFill>
                    <a:schemeClr val="bg1"/>
                  </a:solidFill>
                  <a:latin typeface="Bahnschrift"/>
                </a:rPr>
                <a:t>-100</a:t>
              </a:r>
            </a:p>
          </xdr:txBody>
        </xdr:sp>
      </xdr:grpSp>
      <xdr:grpSp>
        <xdr:nvGrpSpPr>
          <xdr:cNvPr id="130" name="Group 129">
            <a:extLst>
              <a:ext uri="{FF2B5EF4-FFF2-40B4-BE49-F238E27FC236}">
                <a16:creationId xmlns:a16="http://schemas.microsoft.com/office/drawing/2014/main" id="{3C62812E-D7F2-4FBB-97D6-3D5FA9ADE33A}"/>
              </a:ext>
            </a:extLst>
          </xdr:cNvPr>
          <xdr:cNvGrpSpPr/>
        </xdr:nvGrpSpPr>
        <xdr:grpSpPr>
          <a:xfrm>
            <a:off x="102631" y="4514876"/>
            <a:ext cx="4778651" cy="3792606"/>
            <a:chOff x="145774" y="4819627"/>
            <a:chExt cx="4578626" cy="3401832"/>
          </a:xfrm>
        </xdr:grpSpPr>
        <xdr:sp macro="" textlink="">
          <xdr:nvSpPr>
            <xdr:cNvPr id="131" name="Rectangle: Rounded Corners 130">
              <a:extLst>
                <a:ext uri="{FF2B5EF4-FFF2-40B4-BE49-F238E27FC236}">
                  <a16:creationId xmlns:a16="http://schemas.microsoft.com/office/drawing/2014/main" id="{692A92C9-EF3A-91F0-3AE9-3C587C75C616}"/>
                </a:ext>
              </a:extLst>
            </xdr:cNvPr>
            <xdr:cNvSpPr/>
          </xdr:nvSpPr>
          <xdr:spPr>
            <a:xfrm>
              <a:off x="145774" y="4819627"/>
              <a:ext cx="4578626" cy="3401832"/>
            </a:xfrm>
            <a:prstGeom prst="roundRect">
              <a:avLst>
                <a:gd name="adj" fmla="val 3123"/>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3" name="TextBox 132">
              <a:extLst>
                <a:ext uri="{FF2B5EF4-FFF2-40B4-BE49-F238E27FC236}">
                  <a16:creationId xmlns:a16="http://schemas.microsoft.com/office/drawing/2014/main" id="{1B95203B-B393-F596-613F-3EBB8B7C0395}"/>
                </a:ext>
              </a:extLst>
            </xdr:cNvPr>
            <xdr:cNvSpPr txBox="1"/>
          </xdr:nvSpPr>
          <xdr:spPr>
            <a:xfrm>
              <a:off x="313763" y="4925722"/>
              <a:ext cx="1860867" cy="198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rtl="0"/>
              <a:r>
                <a:rPr lang="en-US" sz="1050" b="0" i="0">
                  <a:solidFill>
                    <a:schemeClr val="dk1"/>
                  </a:solidFill>
                  <a:effectLst/>
                  <a:latin typeface="Bahnschrift" panose="020B0502040204020203" pitchFamily="34" charset="0"/>
                  <a:ea typeface="+mn-ea"/>
                  <a:cs typeface="+mn-cs"/>
                </a:rPr>
                <a:t>Customer Count by City</a:t>
              </a:r>
              <a:endParaRPr lang="en-US" sz="800" b="0">
                <a:effectLst/>
                <a:latin typeface="Bahnschrift" panose="020B0502040204020203" pitchFamily="34" charset="0"/>
              </a:endParaRPr>
            </a:p>
          </xdr:txBody>
        </xdr:sp>
        <xdr:cxnSp macro="">
          <xdr:nvCxnSpPr>
            <xdr:cNvPr id="134" name="Straight Connector 133">
              <a:extLst>
                <a:ext uri="{FF2B5EF4-FFF2-40B4-BE49-F238E27FC236}">
                  <a16:creationId xmlns:a16="http://schemas.microsoft.com/office/drawing/2014/main" id="{685D6804-9EF8-DA77-1229-9AF4F25D0171}"/>
                </a:ext>
              </a:extLst>
            </xdr:cNvPr>
            <xdr:cNvCxnSpPr/>
          </xdr:nvCxnSpPr>
          <xdr:spPr>
            <a:xfrm flipV="1">
              <a:off x="328246" y="5154805"/>
              <a:ext cx="4202723" cy="0"/>
            </a:xfrm>
            <a:prstGeom prst="line">
              <a:avLst/>
            </a:prstGeom>
            <a:ln w="12700">
              <a:solidFill>
                <a:srgbClr val="0F0A28"/>
              </a:solidFill>
            </a:ln>
          </xdr:spPr>
          <xdr:style>
            <a:lnRef idx="1">
              <a:schemeClr val="accent1"/>
            </a:lnRef>
            <a:fillRef idx="0">
              <a:schemeClr val="accent1"/>
            </a:fillRef>
            <a:effectRef idx="0">
              <a:schemeClr val="accent1"/>
            </a:effectRef>
            <a:fontRef idx="minor">
              <a:schemeClr val="tx1"/>
            </a:fontRef>
          </xdr:style>
        </xdr:cxnSp>
        <xdr:sp macro="" textlink="">
          <xdr:nvSpPr>
            <xdr:cNvPr id="152" name="TextBox 151">
              <a:extLst>
                <a:ext uri="{FF2B5EF4-FFF2-40B4-BE49-F238E27FC236}">
                  <a16:creationId xmlns:a16="http://schemas.microsoft.com/office/drawing/2014/main" id="{F6D8128B-103C-1AFC-F490-08B91D2FE2AD}"/>
                </a:ext>
              </a:extLst>
            </xdr:cNvPr>
            <xdr:cNvSpPr txBox="1"/>
          </xdr:nvSpPr>
          <xdr:spPr>
            <a:xfrm>
              <a:off x="478853" y="6821516"/>
              <a:ext cx="990363" cy="179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bg1"/>
                  </a:solidFill>
                  <a:latin typeface="Bahnschrift"/>
                </a:rPr>
                <a:t>TOTAL CUSTOMERS</a:t>
              </a:r>
            </a:p>
          </xdr:txBody>
        </xdr:sp>
        <xdr:sp macro="" textlink="">
          <xdr:nvSpPr>
            <xdr:cNvPr id="138" name="TextBox 137">
              <a:extLst>
                <a:ext uri="{FF2B5EF4-FFF2-40B4-BE49-F238E27FC236}">
                  <a16:creationId xmlns:a16="http://schemas.microsoft.com/office/drawing/2014/main" id="{0F5E3F2A-974F-E2B2-D2B1-074014C89BEB}"/>
                </a:ext>
              </a:extLst>
            </xdr:cNvPr>
            <xdr:cNvSpPr txBox="1"/>
          </xdr:nvSpPr>
          <xdr:spPr>
            <a:xfrm>
              <a:off x="1915240" y="6753902"/>
              <a:ext cx="1860867" cy="198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000" b="0" i="0" u="none" strike="noStrike">
                  <a:solidFill>
                    <a:srgbClr val="0F0A28"/>
                  </a:solidFill>
                  <a:latin typeface="Bahnschrift"/>
                </a:rPr>
                <a:t>TOP EMPLOYEE PERFORMER</a:t>
              </a:r>
            </a:p>
          </xdr:txBody>
        </xdr:sp>
      </xdr:grpSp>
      <xdr:grpSp>
        <xdr:nvGrpSpPr>
          <xdr:cNvPr id="278" name="Group 277">
            <a:extLst>
              <a:ext uri="{FF2B5EF4-FFF2-40B4-BE49-F238E27FC236}">
                <a16:creationId xmlns:a16="http://schemas.microsoft.com/office/drawing/2014/main" id="{5DD47930-3B55-0AED-86FE-5D5C6D24D85D}"/>
              </a:ext>
            </a:extLst>
          </xdr:cNvPr>
          <xdr:cNvGrpSpPr/>
        </xdr:nvGrpSpPr>
        <xdr:grpSpPr>
          <a:xfrm>
            <a:off x="5100741" y="4548261"/>
            <a:ext cx="4224946" cy="2415450"/>
            <a:chOff x="5130772" y="3594078"/>
            <a:chExt cx="4195076" cy="2415450"/>
          </a:xfrm>
        </xdr:grpSpPr>
        <xdr:sp macro="" textlink="">
          <xdr:nvSpPr>
            <xdr:cNvPr id="158" name="TextBox 157">
              <a:extLst>
                <a:ext uri="{FF2B5EF4-FFF2-40B4-BE49-F238E27FC236}">
                  <a16:creationId xmlns:a16="http://schemas.microsoft.com/office/drawing/2014/main" id="{3C328920-0641-4883-9493-48ACF51F8011}"/>
                </a:ext>
              </a:extLst>
            </xdr:cNvPr>
            <xdr:cNvSpPr txBox="1"/>
          </xdr:nvSpPr>
          <xdr:spPr>
            <a:xfrm>
              <a:off x="5305761" y="5707379"/>
              <a:ext cx="1847420" cy="302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700" b="0" i="0" u="none" strike="noStrike">
                  <a:solidFill>
                    <a:srgbClr val="0F0A28"/>
                  </a:solidFill>
                  <a:latin typeface="Bahnschrift"/>
                </a:rPr>
                <a:t>NUMBER OF PURCHASED ITEMS</a:t>
              </a:r>
            </a:p>
            <a:p>
              <a:pPr algn="l"/>
              <a:r>
                <a:rPr lang="en-US" sz="700" b="0" i="0" u="none" strike="noStrike">
                  <a:solidFill>
                    <a:srgbClr val="0F0A28"/>
                  </a:solidFill>
                  <a:latin typeface="Bahnschrift"/>
                </a:rPr>
                <a:t>PER GROUPS</a:t>
              </a:r>
            </a:p>
          </xdr:txBody>
        </xdr:sp>
        <xdr:sp macro="" textlink="">
          <xdr:nvSpPr>
            <xdr:cNvPr id="159" name="TextBox 158">
              <a:extLst>
                <a:ext uri="{FF2B5EF4-FFF2-40B4-BE49-F238E27FC236}">
                  <a16:creationId xmlns:a16="http://schemas.microsoft.com/office/drawing/2014/main" id="{D9300178-ADB6-422A-B452-B069359A94E8}"/>
                </a:ext>
              </a:extLst>
            </xdr:cNvPr>
            <xdr:cNvSpPr txBox="1"/>
          </xdr:nvSpPr>
          <xdr:spPr>
            <a:xfrm>
              <a:off x="7447936" y="5707379"/>
              <a:ext cx="1847420" cy="302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700" b="0" i="0" u="none" strike="noStrike">
                  <a:solidFill>
                    <a:srgbClr val="0F0A28"/>
                  </a:solidFill>
                  <a:latin typeface="Bahnschrift"/>
                </a:rPr>
                <a:t>NUMBER OF SOLD ITEMS</a:t>
              </a:r>
            </a:p>
            <a:p>
              <a:pPr algn="l"/>
              <a:r>
                <a:rPr lang="en-US" sz="700" b="0" i="0" u="none" strike="noStrike">
                  <a:solidFill>
                    <a:srgbClr val="0F0A28"/>
                  </a:solidFill>
                  <a:latin typeface="Bahnschrift"/>
                </a:rPr>
                <a:t>PER GROUPS</a:t>
              </a:r>
            </a:p>
          </xdr:txBody>
        </xdr:sp>
        <xdr:grpSp>
          <xdr:nvGrpSpPr>
            <xdr:cNvPr id="161" name="Group 160">
              <a:extLst>
                <a:ext uri="{FF2B5EF4-FFF2-40B4-BE49-F238E27FC236}">
                  <a16:creationId xmlns:a16="http://schemas.microsoft.com/office/drawing/2014/main" id="{3F898280-8F80-458D-838D-5285A7F8C4C2}"/>
                </a:ext>
              </a:extLst>
            </xdr:cNvPr>
            <xdr:cNvGrpSpPr/>
          </xdr:nvGrpSpPr>
          <xdr:grpSpPr>
            <a:xfrm>
              <a:off x="5130772" y="3603666"/>
              <a:ext cx="1693432" cy="337481"/>
              <a:chOff x="5112990" y="4698597"/>
              <a:chExt cx="1706879" cy="322185"/>
            </a:xfrm>
          </xdr:grpSpPr>
          <xdr:sp macro="" textlink="">
            <xdr:nvSpPr>
              <xdr:cNvPr id="162" name="TextBox 161">
                <a:extLst>
                  <a:ext uri="{FF2B5EF4-FFF2-40B4-BE49-F238E27FC236}">
                    <a16:creationId xmlns:a16="http://schemas.microsoft.com/office/drawing/2014/main" id="{72D7F84D-678D-57C5-6C5B-54CA6F842D46}"/>
                  </a:ext>
                </a:extLst>
              </xdr:cNvPr>
              <xdr:cNvSpPr txBox="1"/>
            </xdr:nvSpPr>
            <xdr:spPr>
              <a:xfrm>
                <a:off x="5112990" y="4733873"/>
                <a:ext cx="678180" cy="286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700" b="0" i="0" u="none" strike="noStrike">
                    <a:solidFill>
                      <a:srgbClr val="0F0A28"/>
                    </a:solidFill>
                    <a:latin typeface="Bahnschrift"/>
                  </a:rPr>
                  <a:t>NUMBERO</a:t>
                </a:r>
                <a:r>
                  <a:rPr lang="en-US" sz="700" b="0" i="0" u="none" strike="noStrike" baseline="0">
                    <a:solidFill>
                      <a:srgbClr val="0F0A28"/>
                    </a:solidFill>
                    <a:latin typeface="Bahnschrift"/>
                  </a:rPr>
                  <a:t> OF</a:t>
                </a:r>
                <a:endParaRPr lang="en-US" sz="700" b="0" i="0" u="none" strike="noStrike">
                  <a:solidFill>
                    <a:srgbClr val="0F0A28"/>
                  </a:solidFill>
                  <a:latin typeface="Bahnschrift"/>
                </a:endParaRPr>
              </a:p>
              <a:p>
                <a:pPr algn="l"/>
                <a:r>
                  <a:rPr lang="en-US" sz="700" b="0" i="0" u="none" strike="noStrike">
                    <a:solidFill>
                      <a:srgbClr val="0F0A28"/>
                    </a:solidFill>
                    <a:latin typeface="Bahnschrift"/>
                  </a:rPr>
                  <a:t>SKUs</a:t>
                </a:r>
              </a:p>
            </xdr:txBody>
          </xdr:sp>
          <xdr:grpSp>
            <xdr:nvGrpSpPr>
              <xdr:cNvPr id="163" name="Group 162">
                <a:extLst>
                  <a:ext uri="{FF2B5EF4-FFF2-40B4-BE49-F238E27FC236}">
                    <a16:creationId xmlns:a16="http://schemas.microsoft.com/office/drawing/2014/main" id="{D05AD3F4-6182-48EC-62BC-2F2C2BBF5510}"/>
                  </a:ext>
                </a:extLst>
              </xdr:cNvPr>
              <xdr:cNvGrpSpPr/>
            </xdr:nvGrpSpPr>
            <xdr:grpSpPr>
              <a:xfrm>
                <a:off x="5833210" y="4698597"/>
                <a:ext cx="986659" cy="321091"/>
                <a:chOff x="5833210" y="4698597"/>
                <a:chExt cx="986659" cy="321091"/>
              </a:xfrm>
            </xdr:grpSpPr>
            <xdr:sp macro="" textlink="">
              <xdr:nvSpPr>
                <xdr:cNvPr id="164" name="Rectangle: Rounded Corners 163">
                  <a:extLst>
                    <a:ext uri="{FF2B5EF4-FFF2-40B4-BE49-F238E27FC236}">
                      <a16:creationId xmlns:a16="http://schemas.microsoft.com/office/drawing/2014/main" id="{BBCCB7EA-B486-10CC-D160-E5074B08FF63}"/>
                    </a:ext>
                  </a:extLst>
                </xdr:cNvPr>
                <xdr:cNvSpPr/>
              </xdr:nvSpPr>
              <xdr:spPr>
                <a:xfrm>
                  <a:off x="5833210" y="4698597"/>
                  <a:ext cx="986659" cy="321091"/>
                </a:xfrm>
                <a:prstGeom prst="roundRect">
                  <a:avLst>
                    <a:gd name="adj" fmla="val 18976"/>
                  </a:avLst>
                </a:prstGeom>
                <a:solidFill>
                  <a:srgbClr val="5239CF"/>
                </a:solidFill>
                <a:ln>
                  <a:noFill/>
                </a:ln>
                <a:effectLst>
                  <a:outerShdw blurRad="88900" dist="88900" dir="2700000" algn="tl" rotWithShape="0">
                    <a:srgbClr val="0F0A28">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Workings!X30">
              <xdr:nvSpPr>
                <xdr:cNvPr id="165" name="TextBox 164">
                  <a:extLst>
                    <a:ext uri="{FF2B5EF4-FFF2-40B4-BE49-F238E27FC236}">
                      <a16:creationId xmlns:a16="http://schemas.microsoft.com/office/drawing/2014/main" id="{C6BF5E78-BD54-D125-DCDF-DC822AA59A31}"/>
                    </a:ext>
                  </a:extLst>
                </xdr:cNvPr>
                <xdr:cNvSpPr txBox="1"/>
              </xdr:nvSpPr>
              <xdr:spPr>
                <a:xfrm>
                  <a:off x="5855997" y="4708070"/>
                  <a:ext cx="922020" cy="286909"/>
                </a:xfrm>
                <a:prstGeom prst="rect">
                  <a:avLst/>
                </a:prstGeom>
                <a:solidFill>
                  <a:srgbClr val="00B050">
                    <a:alpha val="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marL="0" indent="0" algn="ctr"/>
                  <a:fld id="{5612A82A-0C9E-4132-8FAE-BC1910582DA8}" type="TxLink">
                    <a:rPr lang="en-US" sz="1600" b="1" i="0" u="none" strike="noStrike">
                      <a:solidFill>
                        <a:schemeClr val="bg1"/>
                      </a:solidFill>
                      <a:latin typeface="Bahnschrift"/>
                    </a:rPr>
                    <a:pPr marL="0" indent="0" algn="ctr"/>
                    <a:t>100</a:t>
                  </a:fld>
                  <a:endParaRPr lang="en-US" sz="1600" b="1" i="0" u="none" strike="noStrike">
                    <a:solidFill>
                      <a:schemeClr val="bg1"/>
                    </a:solidFill>
                    <a:latin typeface="Bahnschrift"/>
                  </a:endParaRPr>
                </a:p>
              </xdr:txBody>
            </xdr:sp>
          </xdr:grpSp>
        </xdr:grpSp>
        <xdr:grpSp>
          <xdr:nvGrpSpPr>
            <xdr:cNvPr id="166" name="Group 165">
              <a:extLst>
                <a:ext uri="{FF2B5EF4-FFF2-40B4-BE49-F238E27FC236}">
                  <a16:creationId xmlns:a16="http://schemas.microsoft.com/office/drawing/2014/main" id="{9EA218C8-F1A9-41BD-A4A3-A0A570B0D677}"/>
                </a:ext>
              </a:extLst>
            </xdr:cNvPr>
            <xdr:cNvGrpSpPr/>
          </xdr:nvGrpSpPr>
          <xdr:grpSpPr>
            <a:xfrm>
              <a:off x="7476610" y="3594078"/>
              <a:ext cx="1849238" cy="337479"/>
              <a:chOff x="5061590" y="4689498"/>
              <a:chExt cx="1863111" cy="322187"/>
            </a:xfrm>
          </xdr:grpSpPr>
          <xdr:sp macro="" textlink="">
            <xdr:nvSpPr>
              <xdr:cNvPr id="167" name="TextBox 166">
                <a:extLst>
                  <a:ext uri="{FF2B5EF4-FFF2-40B4-BE49-F238E27FC236}">
                    <a16:creationId xmlns:a16="http://schemas.microsoft.com/office/drawing/2014/main" id="{7989AFC3-72C2-9067-D44F-8C24E2832B80}"/>
                  </a:ext>
                </a:extLst>
              </xdr:cNvPr>
              <xdr:cNvSpPr txBox="1"/>
            </xdr:nvSpPr>
            <xdr:spPr>
              <a:xfrm>
                <a:off x="5061590" y="4724776"/>
                <a:ext cx="480059" cy="286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700" b="0" i="0" u="none" strike="noStrike">
                    <a:solidFill>
                      <a:srgbClr val="0F0A28"/>
                    </a:solidFill>
                    <a:latin typeface="Bahnschrift"/>
                  </a:rPr>
                  <a:t>TOTAL</a:t>
                </a:r>
                <a:r>
                  <a:rPr lang="en-US" sz="700" b="0" i="0" u="none" strike="noStrike" baseline="0">
                    <a:solidFill>
                      <a:srgbClr val="0F0A28"/>
                    </a:solidFill>
                    <a:latin typeface="Bahnschrift"/>
                  </a:rPr>
                  <a:t> QTY</a:t>
                </a:r>
                <a:endParaRPr lang="en-US" sz="700" b="0" i="0" u="none" strike="noStrike">
                  <a:solidFill>
                    <a:srgbClr val="0F0A28"/>
                  </a:solidFill>
                  <a:latin typeface="Bahnschrift"/>
                </a:endParaRPr>
              </a:p>
              <a:p>
                <a:pPr algn="l"/>
                <a:r>
                  <a:rPr lang="en-US" sz="700" b="0" i="0" u="none" strike="noStrike">
                    <a:solidFill>
                      <a:srgbClr val="0F0A28"/>
                    </a:solidFill>
                    <a:latin typeface="Bahnschrift"/>
                  </a:rPr>
                  <a:t>SOLD</a:t>
                </a:r>
              </a:p>
            </xdr:txBody>
          </xdr:sp>
          <xdr:grpSp>
            <xdr:nvGrpSpPr>
              <xdr:cNvPr id="168" name="Group 167">
                <a:extLst>
                  <a:ext uri="{FF2B5EF4-FFF2-40B4-BE49-F238E27FC236}">
                    <a16:creationId xmlns:a16="http://schemas.microsoft.com/office/drawing/2014/main" id="{CD4E7A38-3D21-6059-97A5-DFC8AF1D27A6}"/>
                  </a:ext>
                </a:extLst>
              </xdr:cNvPr>
              <xdr:cNvGrpSpPr/>
            </xdr:nvGrpSpPr>
            <xdr:grpSpPr>
              <a:xfrm>
                <a:off x="5621681" y="4689498"/>
                <a:ext cx="1303020" cy="321091"/>
                <a:chOff x="5621681" y="4689498"/>
                <a:chExt cx="1303020" cy="321091"/>
              </a:xfrm>
            </xdr:grpSpPr>
            <xdr:sp macro="" textlink="">
              <xdr:nvSpPr>
                <xdr:cNvPr id="169" name="Rectangle: Rounded Corners 168">
                  <a:extLst>
                    <a:ext uri="{FF2B5EF4-FFF2-40B4-BE49-F238E27FC236}">
                      <a16:creationId xmlns:a16="http://schemas.microsoft.com/office/drawing/2014/main" id="{D1A94244-AD93-FA12-697C-10C5A5DFA43A}"/>
                    </a:ext>
                  </a:extLst>
                </xdr:cNvPr>
                <xdr:cNvSpPr/>
              </xdr:nvSpPr>
              <xdr:spPr>
                <a:xfrm>
                  <a:off x="5621681" y="4689498"/>
                  <a:ext cx="1303020" cy="321091"/>
                </a:xfrm>
                <a:prstGeom prst="roundRect">
                  <a:avLst>
                    <a:gd name="adj" fmla="val 18976"/>
                  </a:avLst>
                </a:prstGeom>
                <a:solidFill>
                  <a:srgbClr val="5239CF"/>
                </a:solidFill>
                <a:ln>
                  <a:noFill/>
                </a:ln>
                <a:effectLst>
                  <a:outerShdw blurRad="88900" dist="88900" dir="2700000" algn="tl" rotWithShape="0">
                    <a:srgbClr val="0F0A28">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Workings!Z30">
              <xdr:nvSpPr>
                <xdr:cNvPr id="170" name="TextBox 169">
                  <a:extLst>
                    <a:ext uri="{FF2B5EF4-FFF2-40B4-BE49-F238E27FC236}">
                      <a16:creationId xmlns:a16="http://schemas.microsoft.com/office/drawing/2014/main" id="{1F22B982-2C1F-228F-FA1E-2F7B8487EFD2}"/>
                    </a:ext>
                  </a:extLst>
                </xdr:cNvPr>
                <xdr:cNvSpPr txBox="1"/>
              </xdr:nvSpPr>
              <xdr:spPr>
                <a:xfrm>
                  <a:off x="5667400" y="4689876"/>
                  <a:ext cx="1224980" cy="286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marL="0" indent="0" algn="ctr"/>
                  <a:fld id="{83BF44C1-8909-401A-AB67-807C5EF92CDF}" type="TxLink">
                    <a:rPr lang="en-US" sz="1600" b="1" i="0" u="none" strike="noStrike">
                      <a:solidFill>
                        <a:schemeClr val="bg1"/>
                      </a:solidFill>
                      <a:latin typeface="Bahnschrift"/>
                      <a:ea typeface="+mn-ea"/>
                      <a:cs typeface="+mn-cs"/>
                    </a:rPr>
                    <a:pPr marL="0" indent="0" algn="ctr"/>
                    <a:t>7314</a:t>
                  </a:fld>
                  <a:endParaRPr lang="en-US" sz="1600" b="1" i="0" u="none" strike="noStrike">
                    <a:solidFill>
                      <a:schemeClr val="bg1"/>
                    </a:solidFill>
                    <a:latin typeface="Bahnschrift"/>
                    <a:ea typeface="+mn-ea"/>
                    <a:cs typeface="+mn-cs"/>
                  </a:endParaRPr>
                </a:p>
              </xdr:txBody>
            </xdr:sp>
          </xdr:grpSp>
        </xdr:grpSp>
      </xdr:grpSp>
      <xdr:grpSp>
        <xdr:nvGrpSpPr>
          <xdr:cNvPr id="234" name="Group 233">
            <a:extLst>
              <a:ext uri="{FF2B5EF4-FFF2-40B4-BE49-F238E27FC236}">
                <a16:creationId xmlns:a16="http://schemas.microsoft.com/office/drawing/2014/main" id="{52C4BDAF-5B4B-46FF-BF18-A57D0C4BC2E9}"/>
              </a:ext>
            </a:extLst>
          </xdr:cNvPr>
          <xdr:cNvGrpSpPr/>
        </xdr:nvGrpSpPr>
        <xdr:grpSpPr>
          <a:xfrm>
            <a:off x="2492265" y="389548"/>
            <a:ext cx="1275114" cy="1209261"/>
            <a:chOff x="5546697" y="339587"/>
            <a:chExt cx="1281742" cy="1167848"/>
          </a:xfrm>
        </xdr:grpSpPr>
        <xdr:grpSp>
          <xdr:nvGrpSpPr>
            <xdr:cNvPr id="235" name="Group 234">
              <a:extLst>
                <a:ext uri="{FF2B5EF4-FFF2-40B4-BE49-F238E27FC236}">
                  <a16:creationId xmlns:a16="http://schemas.microsoft.com/office/drawing/2014/main" id="{9AB5EB6D-209D-535F-2DF2-3E3C3CF28C9C}"/>
                </a:ext>
              </a:extLst>
            </xdr:cNvPr>
            <xdr:cNvGrpSpPr/>
          </xdr:nvGrpSpPr>
          <xdr:grpSpPr>
            <a:xfrm>
              <a:off x="5546697" y="339587"/>
              <a:ext cx="1217758" cy="1167848"/>
              <a:chOff x="2616799" y="432684"/>
              <a:chExt cx="2145701" cy="1159569"/>
            </a:xfrm>
          </xdr:grpSpPr>
          <xdr:sp macro="" textlink="">
            <xdr:nvSpPr>
              <xdr:cNvPr id="241" name="Rectangle: Rounded Corners 240">
                <a:extLst>
                  <a:ext uri="{FF2B5EF4-FFF2-40B4-BE49-F238E27FC236}">
                    <a16:creationId xmlns:a16="http://schemas.microsoft.com/office/drawing/2014/main" id="{74EE67CC-41FA-4AF3-C1CC-3C6E557E5B09}"/>
                  </a:ext>
                </a:extLst>
              </xdr:cNvPr>
              <xdr:cNvSpPr/>
            </xdr:nvSpPr>
            <xdr:spPr>
              <a:xfrm>
                <a:off x="2616799" y="432684"/>
                <a:ext cx="2145701" cy="1144966"/>
              </a:xfrm>
              <a:prstGeom prst="roundRect">
                <a:avLst>
                  <a:gd name="adj" fmla="val 7557"/>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42" name="Group 241">
                <a:extLst>
                  <a:ext uri="{FF2B5EF4-FFF2-40B4-BE49-F238E27FC236}">
                    <a16:creationId xmlns:a16="http://schemas.microsoft.com/office/drawing/2014/main" id="{ED8D7E9E-A706-9D27-7564-635C160B0EFA}"/>
                  </a:ext>
                </a:extLst>
              </xdr:cNvPr>
              <xdr:cNvGrpSpPr/>
            </xdr:nvGrpSpPr>
            <xdr:grpSpPr>
              <a:xfrm>
                <a:off x="3769803" y="588070"/>
                <a:ext cx="875089" cy="820620"/>
                <a:chOff x="3740493" y="587354"/>
                <a:chExt cx="875089" cy="822334"/>
              </a:xfrm>
            </xdr:grpSpPr>
            <xdr:grpSp>
              <xdr:nvGrpSpPr>
                <xdr:cNvPr id="244" name="Group 243">
                  <a:extLst>
                    <a:ext uri="{FF2B5EF4-FFF2-40B4-BE49-F238E27FC236}">
                      <a16:creationId xmlns:a16="http://schemas.microsoft.com/office/drawing/2014/main" id="{7E3E0204-4A0F-C018-82D3-DF4AD6B94914}"/>
                    </a:ext>
                  </a:extLst>
                </xdr:cNvPr>
                <xdr:cNvGrpSpPr/>
              </xdr:nvGrpSpPr>
              <xdr:grpSpPr>
                <a:xfrm>
                  <a:off x="3740493" y="587354"/>
                  <a:ext cx="875089" cy="822334"/>
                  <a:chOff x="5853373" y="1245405"/>
                  <a:chExt cx="875089" cy="819987"/>
                </a:xfrm>
              </xdr:grpSpPr>
              <xdr:graphicFrame macro="">
                <xdr:nvGraphicFramePr>
                  <xdr:cNvPr id="247" name="Chart 246">
                    <a:extLst>
                      <a:ext uri="{FF2B5EF4-FFF2-40B4-BE49-F238E27FC236}">
                        <a16:creationId xmlns:a16="http://schemas.microsoft.com/office/drawing/2014/main" id="{409D22C2-07AE-23DE-45E4-CB1635CBBEEF}"/>
                      </a:ext>
                    </a:extLst>
                  </xdr:cNvPr>
                  <xdr:cNvGraphicFramePr>
                    <a:graphicFrameLocks/>
                  </xdr:cNvGraphicFramePr>
                </xdr:nvGraphicFramePr>
                <xdr:xfrm>
                  <a:off x="5853373" y="1245405"/>
                  <a:ext cx="875089" cy="81998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48" name="Isosceles Triangle 247">
                    <a:extLst>
                      <a:ext uri="{FF2B5EF4-FFF2-40B4-BE49-F238E27FC236}">
                        <a16:creationId xmlns:a16="http://schemas.microsoft.com/office/drawing/2014/main" id="{804F1AC7-4A96-B348-50A0-EACDBB76FBF9}"/>
                      </a:ext>
                    </a:extLst>
                  </xdr:cNvPr>
                  <xdr:cNvSpPr/>
                </xdr:nvSpPr>
                <xdr:spPr>
                  <a:xfrm>
                    <a:off x="6121129" y="1654813"/>
                    <a:ext cx="363417" cy="270059"/>
                  </a:xfrm>
                  <a:prstGeom prst="triangl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Exploration!$C$90">
              <xdr:nvSpPr>
                <xdr:cNvPr id="245" name="TextBox 244">
                  <a:extLst>
                    <a:ext uri="{FF2B5EF4-FFF2-40B4-BE49-F238E27FC236}">
                      <a16:creationId xmlns:a16="http://schemas.microsoft.com/office/drawing/2014/main" id="{4156DB87-9519-75A0-25C9-75135736772C}"/>
                    </a:ext>
                  </a:extLst>
                </xdr:cNvPr>
                <xdr:cNvSpPr txBox="1"/>
              </xdr:nvSpPr>
              <xdr:spPr>
                <a:xfrm>
                  <a:off x="4013880" y="1186656"/>
                  <a:ext cx="399744" cy="198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C348EF81-9730-45DB-B0A9-8386B2399192}" type="TxLink">
                    <a:rPr lang="en-US" sz="1000" b="0" i="0" u="none" strike="noStrike">
                      <a:solidFill>
                        <a:srgbClr val="C00000"/>
                      </a:solidFill>
                      <a:latin typeface="Bahnschrift" panose="020B0502040204020203" pitchFamily="34" charset="0"/>
                    </a:rPr>
                    <a:pPr algn="ctr"/>
                    <a:t>17%</a:t>
                  </a:fld>
                  <a:endParaRPr lang="en-US" sz="500" b="0">
                    <a:solidFill>
                      <a:srgbClr val="C00000"/>
                    </a:solidFill>
                    <a:latin typeface="Bahnschrift" panose="020B0502040204020203" pitchFamily="34" charset="0"/>
                  </a:endParaRPr>
                </a:p>
              </xdr:txBody>
            </xdr:sp>
            <xdr:sp macro="" textlink="">
              <xdr:nvSpPr>
                <xdr:cNvPr id="246" name="TextBox 245">
                  <a:extLst>
                    <a:ext uri="{FF2B5EF4-FFF2-40B4-BE49-F238E27FC236}">
                      <a16:creationId xmlns:a16="http://schemas.microsoft.com/office/drawing/2014/main" id="{EB6FEDD9-10FD-09D3-3B11-1084DC960D3B}"/>
                    </a:ext>
                  </a:extLst>
                </xdr:cNvPr>
                <xdr:cNvSpPr txBox="1"/>
              </xdr:nvSpPr>
              <xdr:spPr>
                <a:xfrm>
                  <a:off x="4002274" y="1184838"/>
                  <a:ext cx="399744"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endParaRPr lang="en-US">
                    <a:solidFill>
                      <a:srgbClr val="00A368"/>
                    </a:solidFill>
                  </a:endParaRPr>
                </a:p>
              </xdr:txBody>
            </xdr:sp>
          </xdr:grpSp>
          <xdr:sp macro="" textlink="">
            <xdr:nvSpPr>
              <xdr:cNvPr id="243" name="TextBox 242">
                <a:extLst>
                  <a:ext uri="{FF2B5EF4-FFF2-40B4-BE49-F238E27FC236}">
                    <a16:creationId xmlns:a16="http://schemas.microsoft.com/office/drawing/2014/main" id="{42C33E32-3DFE-AEE8-17CE-6D1068F70685}"/>
                  </a:ext>
                </a:extLst>
              </xdr:cNvPr>
              <xdr:cNvSpPr txBox="1"/>
            </xdr:nvSpPr>
            <xdr:spPr>
              <a:xfrm>
                <a:off x="2705040" y="1367044"/>
                <a:ext cx="850446" cy="22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ADULT</a:t>
                </a:r>
              </a:p>
            </xdr:txBody>
          </xdr:sp>
        </xdr:grpSp>
        <xdr:grpSp>
          <xdr:nvGrpSpPr>
            <xdr:cNvPr id="236" name="Group 235">
              <a:extLst>
                <a:ext uri="{FF2B5EF4-FFF2-40B4-BE49-F238E27FC236}">
                  <a16:creationId xmlns:a16="http://schemas.microsoft.com/office/drawing/2014/main" id="{9C0A0062-EA49-821D-07DF-E06650446713}"/>
                </a:ext>
              </a:extLst>
            </xdr:cNvPr>
            <xdr:cNvGrpSpPr/>
          </xdr:nvGrpSpPr>
          <xdr:grpSpPr>
            <a:xfrm>
              <a:off x="5555533" y="466730"/>
              <a:ext cx="1272906" cy="1032609"/>
              <a:chOff x="5538968" y="466730"/>
              <a:chExt cx="1272906" cy="1032609"/>
            </a:xfrm>
          </xdr:grpSpPr>
          <mc:AlternateContent xmlns:mc="http://schemas.openxmlformats.org/markup-compatibility/2006">
            <mc:Choice xmlns:a14="http://schemas.microsoft.com/office/drawing/2010/main" Requires="a14">
              <xdr:pic>
                <xdr:nvPicPr>
                  <xdr:cNvPr id="237" name="Picture 236">
                    <a:extLst>
                      <a:ext uri="{FF2B5EF4-FFF2-40B4-BE49-F238E27FC236}">
                        <a16:creationId xmlns:a16="http://schemas.microsoft.com/office/drawing/2014/main" id="{F72B9C0E-6472-4ED0-2760-927859BF4AFE}"/>
                      </a:ext>
                    </a:extLst>
                  </xdr:cNvPr>
                  <xdr:cNvPicPr>
                    <a:picLocks noChangeAspect="1"/>
                    <a:extLst>
                      <a:ext uri="{84589F7E-364E-4C9E-8A38-B11213B215E9}">
                        <a14:cameraTool cellRange="TopPerformer" spid="_x0000_s8793"/>
                      </a:ext>
                    </a:extLst>
                  </xdr:cNvPicPr>
                </xdr:nvPicPr>
                <xdr:blipFill>
                  <a:blip xmlns:r="http://schemas.openxmlformats.org/officeDocument/2006/relationships" r:embed="rId3"/>
                  <a:stretch>
                    <a:fillRect/>
                  </a:stretch>
                </xdr:blipFill>
                <xdr:spPr>
                  <a:xfrm>
                    <a:off x="5538968" y="837222"/>
                    <a:ext cx="565316" cy="444220"/>
                  </a:xfrm>
                  <a:prstGeom prst="rect">
                    <a:avLst/>
                  </a:prstGeom>
                  <a:ln>
                    <a:noFill/>
                  </a:ln>
                </xdr:spPr>
              </xdr:pic>
            </mc:Choice>
            <mc:Fallback/>
          </mc:AlternateContent>
          <xdr:sp macro="" textlink="">
            <xdr:nvSpPr>
              <xdr:cNvPr id="238" name="TextBox 237">
                <a:extLst>
                  <a:ext uri="{FF2B5EF4-FFF2-40B4-BE49-F238E27FC236}">
                    <a16:creationId xmlns:a16="http://schemas.microsoft.com/office/drawing/2014/main" id="{827268D1-435B-34AA-31D5-8E9A84ACF077}"/>
                  </a:ext>
                </a:extLst>
              </xdr:cNvPr>
              <xdr:cNvSpPr txBox="1"/>
            </xdr:nvSpPr>
            <xdr:spPr>
              <a:xfrm>
                <a:off x="6062363" y="1298303"/>
                <a:ext cx="749511" cy="2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LOW</a:t>
                </a:r>
                <a:r>
                  <a:rPr lang="en-US" sz="800" b="0" i="0" u="none" strike="noStrike" baseline="0">
                    <a:solidFill>
                      <a:schemeClr val="tx1">
                        <a:lumMod val="65000"/>
                        <a:lumOff val="35000"/>
                      </a:schemeClr>
                    </a:solidFill>
                    <a:latin typeface="Bahnschrift"/>
                  </a:rPr>
                  <a:t> INCOME</a:t>
                </a:r>
                <a:endParaRPr lang="en-US" sz="800" b="0" i="0" u="none" strike="noStrike">
                  <a:solidFill>
                    <a:schemeClr val="tx1">
                      <a:lumMod val="65000"/>
                      <a:lumOff val="35000"/>
                    </a:schemeClr>
                  </a:solidFill>
                  <a:latin typeface="Bahnschrift"/>
                </a:endParaRPr>
              </a:p>
            </xdr:txBody>
          </xdr:sp>
          <xdr:sp macro="" textlink="">
            <xdr:nvSpPr>
              <xdr:cNvPr id="239" name="TextBox 238">
                <a:extLst>
                  <a:ext uri="{FF2B5EF4-FFF2-40B4-BE49-F238E27FC236}">
                    <a16:creationId xmlns:a16="http://schemas.microsoft.com/office/drawing/2014/main" id="{6DD1CA0B-9C69-1ED8-CEA8-B04C3FCDB225}"/>
                  </a:ext>
                </a:extLst>
              </xdr:cNvPr>
              <xdr:cNvSpPr txBox="1"/>
            </xdr:nvSpPr>
            <xdr:spPr>
              <a:xfrm>
                <a:off x="5545528" y="466730"/>
                <a:ext cx="726367" cy="192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solidFill>
                    <a:latin typeface="Bahnschrift"/>
                  </a:rPr>
                  <a:t>CUSTOMER</a:t>
                </a:r>
              </a:p>
            </xdr:txBody>
          </xdr:sp>
          <xdr:sp macro="" textlink="[1]Data!O5">
            <xdr:nvSpPr>
              <xdr:cNvPr id="240" name="TextBox 239">
                <a:extLst>
                  <a:ext uri="{FF2B5EF4-FFF2-40B4-BE49-F238E27FC236}">
                    <a16:creationId xmlns:a16="http://schemas.microsoft.com/office/drawing/2014/main" id="{3245A42C-3CC3-C328-9F95-D02CD487844B}"/>
                  </a:ext>
                </a:extLst>
              </xdr:cNvPr>
              <xdr:cNvSpPr txBox="1"/>
            </xdr:nvSpPr>
            <xdr:spPr>
              <a:xfrm>
                <a:off x="5553811" y="599252"/>
                <a:ext cx="578578" cy="21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000" b="1" i="0" u="none" strike="noStrike">
                    <a:solidFill>
                      <a:srgbClr val="0F0A28"/>
                    </a:solidFill>
                    <a:latin typeface="Bahnschrift"/>
                  </a:rPr>
                  <a:t>TYPE 1</a:t>
                </a:r>
                <a:endParaRPr lang="en-US" sz="1000" b="1">
                  <a:solidFill>
                    <a:srgbClr val="0F0A28"/>
                  </a:solidFill>
                </a:endParaRPr>
              </a:p>
            </xdr:txBody>
          </xdr:sp>
        </xdr:grpSp>
      </xdr:grpSp>
      <xdr:grpSp>
        <xdr:nvGrpSpPr>
          <xdr:cNvPr id="214" name="Group 213">
            <a:extLst>
              <a:ext uri="{FF2B5EF4-FFF2-40B4-BE49-F238E27FC236}">
                <a16:creationId xmlns:a16="http://schemas.microsoft.com/office/drawing/2014/main" id="{1D25DE21-2D12-FDA4-6C59-DC0EE95BC4E3}"/>
              </a:ext>
            </a:extLst>
          </xdr:cNvPr>
          <xdr:cNvGrpSpPr/>
        </xdr:nvGrpSpPr>
        <xdr:grpSpPr>
          <a:xfrm>
            <a:off x="3733748" y="392874"/>
            <a:ext cx="1198363" cy="1216480"/>
            <a:chOff x="6992159" y="331304"/>
            <a:chExt cx="1204929" cy="1206236"/>
          </a:xfrm>
        </xdr:grpSpPr>
        <xdr:grpSp>
          <xdr:nvGrpSpPr>
            <xdr:cNvPr id="79" name="Group 78">
              <a:extLst>
                <a:ext uri="{FF2B5EF4-FFF2-40B4-BE49-F238E27FC236}">
                  <a16:creationId xmlns:a16="http://schemas.microsoft.com/office/drawing/2014/main" id="{4E948FF1-BC60-4AEC-A891-0EC091BD51CA}"/>
                </a:ext>
              </a:extLst>
            </xdr:cNvPr>
            <xdr:cNvGrpSpPr/>
          </xdr:nvGrpSpPr>
          <xdr:grpSpPr>
            <a:xfrm>
              <a:off x="6992159" y="331304"/>
              <a:ext cx="1143799" cy="1181490"/>
              <a:chOff x="2616799" y="432684"/>
              <a:chExt cx="2145701" cy="1144966"/>
            </a:xfrm>
          </xdr:grpSpPr>
          <xdr:sp macro="" textlink="">
            <xdr:nvSpPr>
              <xdr:cNvPr id="80" name="Rectangle: Rounded Corners 79">
                <a:extLst>
                  <a:ext uri="{FF2B5EF4-FFF2-40B4-BE49-F238E27FC236}">
                    <a16:creationId xmlns:a16="http://schemas.microsoft.com/office/drawing/2014/main" id="{29A0C75A-6E16-F9A8-F925-534A80C9F87B}"/>
                  </a:ext>
                </a:extLst>
              </xdr:cNvPr>
              <xdr:cNvSpPr/>
            </xdr:nvSpPr>
            <xdr:spPr>
              <a:xfrm>
                <a:off x="2616799" y="432684"/>
                <a:ext cx="2145701" cy="1144966"/>
              </a:xfrm>
              <a:prstGeom prst="roundRect">
                <a:avLst>
                  <a:gd name="adj" fmla="val 7557"/>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81" name="Group 80">
                <a:extLst>
                  <a:ext uri="{FF2B5EF4-FFF2-40B4-BE49-F238E27FC236}">
                    <a16:creationId xmlns:a16="http://schemas.microsoft.com/office/drawing/2014/main" id="{7E103194-4839-F92C-723F-420FD200315B}"/>
                  </a:ext>
                </a:extLst>
              </xdr:cNvPr>
              <xdr:cNvGrpSpPr/>
            </xdr:nvGrpSpPr>
            <xdr:grpSpPr>
              <a:xfrm>
                <a:off x="3719654" y="588068"/>
                <a:ext cx="925237" cy="820619"/>
                <a:chOff x="3690344" y="587353"/>
                <a:chExt cx="925237" cy="822334"/>
              </a:xfrm>
            </xdr:grpSpPr>
            <xdr:grpSp>
              <xdr:nvGrpSpPr>
                <xdr:cNvPr id="86" name="Group 85">
                  <a:extLst>
                    <a:ext uri="{FF2B5EF4-FFF2-40B4-BE49-F238E27FC236}">
                      <a16:creationId xmlns:a16="http://schemas.microsoft.com/office/drawing/2014/main" id="{1FFDB12C-EEBE-194E-64AB-9A3350F6EF97}"/>
                    </a:ext>
                  </a:extLst>
                </xdr:cNvPr>
                <xdr:cNvGrpSpPr/>
              </xdr:nvGrpSpPr>
              <xdr:grpSpPr>
                <a:xfrm>
                  <a:off x="3690344" y="587353"/>
                  <a:ext cx="925237" cy="822334"/>
                  <a:chOff x="5803224" y="1245404"/>
                  <a:chExt cx="925237" cy="819987"/>
                </a:xfrm>
              </xdr:grpSpPr>
              <xdr:graphicFrame macro="">
                <xdr:nvGraphicFramePr>
                  <xdr:cNvPr id="89" name="Chart 88">
                    <a:extLst>
                      <a:ext uri="{FF2B5EF4-FFF2-40B4-BE49-F238E27FC236}">
                        <a16:creationId xmlns:a16="http://schemas.microsoft.com/office/drawing/2014/main" id="{13043A45-D635-6755-0438-B68E0F672516}"/>
                      </a:ext>
                    </a:extLst>
                  </xdr:cNvPr>
                  <xdr:cNvGraphicFramePr>
                    <a:graphicFrameLocks/>
                  </xdr:cNvGraphicFramePr>
                </xdr:nvGraphicFramePr>
                <xdr:xfrm>
                  <a:off x="5803224" y="1245404"/>
                  <a:ext cx="925237" cy="819987"/>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90" name="Isosceles Triangle 89">
                    <a:extLst>
                      <a:ext uri="{FF2B5EF4-FFF2-40B4-BE49-F238E27FC236}">
                        <a16:creationId xmlns:a16="http://schemas.microsoft.com/office/drawing/2014/main" id="{C14933A6-0352-B346-0810-FF36F73C717D}"/>
                      </a:ext>
                    </a:extLst>
                  </xdr:cNvPr>
                  <xdr:cNvSpPr/>
                </xdr:nvSpPr>
                <xdr:spPr>
                  <a:xfrm>
                    <a:off x="6080815" y="1654813"/>
                    <a:ext cx="363416" cy="270059"/>
                  </a:xfrm>
                  <a:prstGeom prst="triangl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Exploration!$C$88">
              <xdr:nvSpPr>
                <xdr:cNvPr id="87" name="TextBox 86">
                  <a:extLst>
                    <a:ext uri="{FF2B5EF4-FFF2-40B4-BE49-F238E27FC236}">
                      <a16:creationId xmlns:a16="http://schemas.microsoft.com/office/drawing/2014/main" id="{010E7BC8-A931-E913-481B-E0F02340A830}"/>
                    </a:ext>
                  </a:extLst>
                </xdr:cNvPr>
                <xdr:cNvSpPr txBox="1"/>
              </xdr:nvSpPr>
              <xdr:spPr>
                <a:xfrm>
                  <a:off x="3987302" y="1177485"/>
                  <a:ext cx="399744"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D32B5812-E8D2-4597-95CA-522FA0F9B8E2}" type="TxLink">
                    <a:rPr lang="en-US" sz="1000" b="0" i="0" u="none" strike="noStrike">
                      <a:solidFill>
                        <a:srgbClr val="00B050"/>
                      </a:solidFill>
                      <a:latin typeface="Bahnschrift" panose="020B0502040204020203" pitchFamily="34" charset="0"/>
                    </a:rPr>
                    <a:pPr algn="ctr"/>
                    <a:t>30%</a:t>
                  </a:fld>
                  <a:endParaRPr lang="en-US" sz="1000" b="0">
                    <a:solidFill>
                      <a:srgbClr val="00B050"/>
                    </a:solidFill>
                    <a:latin typeface="Bahnschrift" panose="020B0502040204020203" pitchFamily="34" charset="0"/>
                  </a:endParaRPr>
                </a:p>
              </xdr:txBody>
            </xdr:sp>
            <xdr:sp macro="" textlink="[1]Data!Q43">
              <xdr:nvSpPr>
                <xdr:cNvPr id="88" name="TextBox 87">
                  <a:extLst>
                    <a:ext uri="{FF2B5EF4-FFF2-40B4-BE49-F238E27FC236}">
                      <a16:creationId xmlns:a16="http://schemas.microsoft.com/office/drawing/2014/main" id="{71EBED19-A55A-2A12-78A1-6E0DD9A1FBC0}"/>
                    </a:ext>
                  </a:extLst>
                </xdr:cNvPr>
                <xdr:cNvSpPr txBox="1"/>
              </xdr:nvSpPr>
              <xdr:spPr>
                <a:xfrm>
                  <a:off x="3959658" y="1166494"/>
                  <a:ext cx="399743"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endParaRPr lang="en-US" sz="500" b="1">
                    <a:solidFill>
                      <a:srgbClr val="C40233"/>
                    </a:solidFill>
                  </a:endParaRPr>
                </a:p>
              </xdr:txBody>
            </xdr:sp>
          </xdr:grpSp>
        </xdr:grpSp>
        <xdr:sp macro="" textlink="">
          <xdr:nvSpPr>
            <xdr:cNvPr id="207" name="TextBox 206">
              <a:extLst>
                <a:ext uri="{FF2B5EF4-FFF2-40B4-BE49-F238E27FC236}">
                  <a16:creationId xmlns:a16="http://schemas.microsoft.com/office/drawing/2014/main" id="{CAD6B5C2-81A2-4263-8771-F4C596536336}"/>
                </a:ext>
              </a:extLst>
            </xdr:cNvPr>
            <xdr:cNvSpPr txBox="1"/>
          </xdr:nvSpPr>
          <xdr:spPr>
            <a:xfrm>
              <a:off x="7006580" y="461760"/>
              <a:ext cx="726367" cy="192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solidFill>
                  <a:latin typeface="Bahnschrift"/>
                </a:rPr>
                <a:t>CUSTOMER</a:t>
              </a:r>
            </a:p>
          </xdr:txBody>
        </xdr:sp>
        <xdr:sp macro="" textlink="[1]Data!O5">
          <xdr:nvSpPr>
            <xdr:cNvPr id="208" name="TextBox 207">
              <a:extLst>
                <a:ext uri="{FF2B5EF4-FFF2-40B4-BE49-F238E27FC236}">
                  <a16:creationId xmlns:a16="http://schemas.microsoft.com/office/drawing/2014/main" id="{A29312E7-9805-436C-BF75-0B67005A8D68}"/>
                </a:ext>
              </a:extLst>
            </xdr:cNvPr>
            <xdr:cNvSpPr txBox="1"/>
          </xdr:nvSpPr>
          <xdr:spPr>
            <a:xfrm>
              <a:off x="7014863" y="594282"/>
              <a:ext cx="578578" cy="21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000" b="1" i="0" u="none" strike="noStrike">
                  <a:solidFill>
                    <a:srgbClr val="0F0A28"/>
                  </a:solidFill>
                  <a:latin typeface="Bahnschrift"/>
                </a:rPr>
                <a:t>TYPE 2</a:t>
              </a:r>
              <a:endParaRPr lang="en-US" sz="1000" b="1">
                <a:solidFill>
                  <a:srgbClr val="0F0A28"/>
                </a:solidFill>
              </a:endParaRPr>
            </a:p>
          </xdr:txBody>
        </xdr:sp>
        <mc:AlternateContent xmlns:mc="http://schemas.openxmlformats.org/markup-compatibility/2006">
          <mc:Choice xmlns:a14="http://schemas.microsoft.com/office/drawing/2010/main" Requires="a14">
            <xdr:pic>
              <xdr:nvPicPr>
                <xdr:cNvPr id="209" name="Picture 208">
                  <a:extLst>
                    <a:ext uri="{FF2B5EF4-FFF2-40B4-BE49-F238E27FC236}">
                      <a16:creationId xmlns:a16="http://schemas.microsoft.com/office/drawing/2014/main" id="{F792F919-1AB1-442D-B459-06046CDA2113}"/>
                    </a:ext>
                  </a:extLst>
                </xdr:cNvPr>
                <xdr:cNvPicPr>
                  <a:picLocks noChangeAspect="1"/>
                  <a:extLst>
                    <a:ext uri="{84589F7E-364E-4C9E-8A38-B11213B215E9}">
                      <a14:cameraTool cellRange="TopPerformer" spid="_x0000_s8794"/>
                    </a:ext>
                  </a:extLst>
                </xdr:cNvPicPr>
              </xdr:nvPicPr>
              <xdr:blipFill>
                <a:blip xmlns:r="http://schemas.openxmlformats.org/officeDocument/2006/relationships" r:embed="rId3"/>
                <a:stretch>
                  <a:fillRect/>
                </a:stretch>
              </xdr:blipFill>
              <xdr:spPr>
                <a:xfrm>
                  <a:off x="6997075" y="823970"/>
                  <a:ext cx="565316" cy="444220"/>
                </a:xfrm>
                <a:prstGeom prst="rect">
                  <a:avLst/>
                </a:prstGeom>
                <a:ln>
                  <a:noFill/>
                </a:ln>
              </xdr:spPr>
            </xdr:pic>
          </mc:Choice>
          <mc:Fallback/>
        </mc:AlternateContent>
        <xdr:sp macro="" textlink="">
          <xdr:nvSpPr>
            <xdr:cNvPr id="210" name="TextBox 209">
              <a:extLst>
                <a:ext uri="{FF2B5EF4-FFF2-40B4-BE49-F238E27FC236}">
                  <a16:creationId xmlns:a16="http://schemas.microsoft.com/office/drawing/2014/main" id="{F318EFC1-7568-4A55-B531-ECF5C6D9A0D3}"/>
                </a:ext>
              </a:extLst>
            </xdr:cNvPr>
            <xdr:cNvSpPr txBox="1"/>
          </xdr:nvSpPr>
          <xdr:spPr>
            <a:xfrm>
              <a:off x="7037570" y="1321204"/>
              <a:ext cx="482657" cy="21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ADULT</a:t>
              </a:r>
            </a:p>
          </xdr:txBody>
        </xdr:sp>
        <xdr:sp macro="" textlink="">
          <xdr:nvSpPr>
            <xdr:cNvPr id="211" name="TextBox 210">
              <a:extLst>
                <a:ext uri="{FF2B5EF4-FFF2-40B4-BE49-F238E27FC236}">
                  <a16:creationId xmlns:a16="http://schemas.microsoft.com/office/drawing/2014/main" id="{E40E6E82-2BB0-4F00-95AF-DD10D1C94403}"/>
                </a:ext>
              </a:extLst>
            </xdr:cNvPr>
            <xdr:cNvSpPr txBox="1"/>
          </xdr:nvSpPr>
          <xdr:spPr>
            <a:xfrm>
              <a:off x="7447577" y="1326464"/>
              <a:ext cx="749511" cy="2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baseline="0">
                  <a:solidFill>
                    <a:schemeClr val="tx1">
                      <a:lumMod val="65000"/>
                      <a:lumOff val="35000"/>
                    </a:schemeClr>
                  </a:solidFill>
                  <a:latin typeface="Bahnschrift"/>
                </a:rPr>
                <a:t>HIGH INCOME</a:t>
              </a:r>
              <a:endParaRPr lang="en-US" sz="800" b="0" i="0" u="none" strike="noStrike">
                <a:solidFill>
                  <a:schemeClr val="tx1">
                    <a:lumMod val="65000"/>
                    <a:lumOff val="35000"/>
                  </a:schemeClr>
                </a:solidFill>
                <a:latin typeface="Bahnschrift"/>
              </a:endParaRPr>
            </a:p>
          </xdr:txBody>
        </xdr:sp>
      </xdr:grpSp>
      <xdr:grpSp>
        <xdr:nvGrpSpPr>
          <xdr:cNvPr id="219" name="Group 218">
            <a:extLst>
              <a:ext uri="{FF2B5EF4-FFF2-40B4-BE49-F238E27FC236}">
                <a16:creationId xmlns:a16="http://schemas.microsoft.com/office/drawing/2014/main" id="{AF103478-2050-4262-9F0A-C7CEF769B93F}"/>
              </a:ext>
            </a:extLst>
          </xdr:cNvPr>
          <xdr:cNvGrpSpPr/>
        </xdr:nvGrpSpPr>
        <xdr:grpSpPr>
          <a:xfrm>
            <a:off x="4898819" y="403244"/>
            <a:ext cx="1230582" cy="1214645"/>
            <a:chOff x="5555533" y="339587"/>
            <a:chExt cx="1272906" cy="1186456"/>
          </a:xfrm>
        </xdr:grpSpPr>
        <xdr:grpSp>
          <xdr:nvGrpSpPr>
            <xdr:cNvPr id="220" name="Group 219">
              <a:extLst>
                <a:ext uri="{FF2B5EF4-FFF2-40B4-BE49-F238E27FC236}">
                  <a16:creationId xmlns:a16="http://schemas.microsoft.com/office/drawing/2014/main" id="{C8F0DF5A-1093-B1D2-0D2E-4B2A7F9B1C01}"/>
                </a:ext>
              </a:extLst>
            </xdr:cNvPr>
            <xdr:cNvGrpSpPr/>
          </xdr:nvGrpSpPr>
          <xdr:grpSpPr>
            <a:xfrm>
              <a:off x="5556549" y="339587"/>
              <a:ext cx="1217758" cy="1186456"/>
              <a:chOff x="2634159" y="432684"/>
              <a:chExt cx="2145700" cy="1178045"/>
            </a:xfrm>
          </xdr:grpSpPr>
          <xdr:sp macro="" textlink="">
            <xdr:nvSpPr>
              <xdr:cNvPr id="226" name="Rectangle: Rounded Corners 225">
                <a:extLst>
                  <a:ext uri="{FF2B5EF4-FFF2-40B4-BE49-F238E27FC236}">
                    <a16:creationId xmlns:a16="http://schemas.microsoft.com/office/drawing/2014/main" id="{2D79BF33-B315-CDD5-1D16-E8F19B00C150}"/>
                  </a:ext>
                </a:extLst>
              </xdr:cNvPr>
              <xdr:cNvSpPr/>
            </xdr:nvSpPr>
            <xdr:spPr>
              <a:xfrm>
                <a:off x="2634159" y="432684"/>
                <a:ext cx="2145700" cy="1144966"/>
              </a:xfrm>
              <a:prstGeom prst="roundRect">
                <a:avLst>
                  <a:gd name="adj" fmla="val 7557"/>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27" name="Group 226">
                <a:extLst>
                  <a:ext uri="{FF2B5EF4-FFF2-40B4-BE49-F238E27FC236}">
                    <a16:creationId xmlns:a16="http://schemas.microsoft.com/office/drawing/2014/main" id="{E38A81A7-CEAF-A032-7320-D077B0A1F877}"/>
                  </a:ext>
                </a:extLst>
              </xdr:cNvPr>
              <xdr:cNvGrpSpPr/>
            </xdr:nvGrpSpPr>
            <xdr:grpSpPr>
              <a:xfrm>
                <a:off x="3772741" y="588067"/>
                <a:ext cx="872150" cy="820619"/>
                <a:chOff x="3743431" y="587352"/>
                <a:chExt cx="872150" cy="822334"/>
              </a:xfrm>
            </xdr:grpSpPr>
            <xdr:grpSp>
              <xdr:nvGrpSpPr>
                <xdr:cNvPr id="229" name="Group 228">
                  <a:extLst>
                    <a:ext uri="{FF2B5EF4-FFF2-40B4-BE49-F238E27FC236}">
                      <a16:creationId xmlns:a16="http://schemas.microsoft.com/office/drawing/2014/main" id="{4BD75B7F-7520-DD27-7957-41D24E43AC23}"/>
                    </a:ext>
                  </a:extLst>
                </xdr:cNvPr>
                <xdr:cNvGrpSpPr/>
              </xdr:nvGrpSpPr>
              <xdr:grpSpPr>
                <a:xfrm>
                  <a:off x="3743431" y="587352"/>
                  <a:ext cx="872150" cy="822334"/>
                  <a:chOff x="5856311" y="1245403"/>
                  <a:chExt cx="872150" cy="819987"/>
                </a:xfrm>
              </xdr:grpSpPr>
              <xdr:graphicFrame macro="">
                <xdr:nvGraphicFramePr>
                  <xdr:cNvPr id="232" name="Chart 231">
                    <a:extLst>
                      <a:ext uri="{FF2B5EF4-FFF2-40B4-BE49-F238E27FC236}">
                        <a16:creationId xmlns:a16="http://schemas.microsoft.com/office/drawing/2014/main" id="{602D6F99-8CAD-8A0D-B829-A9B6889440EA}"/>
                      </a:ext>
                    </a:extLst>
                  </xdr:cNvPr>
                  <xdr:cNvGraphicFramePr>
                    <a:graphicFrameLocks/>
                  </xdr:cNvGraphicFramePr>
                </xdr:nvGraphicFramePr>
                <xdr:xfrm>
                  <a:off x="5856311" y="1245403"/>
                  <a:ext cx="872150" cy="819987"/>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33" name="Isosceles Triangle 232">
                    <a:extLst>
                      <a:ext uri="{FF2B5EF4-FFF2-40B4-BE49-F238E27FC236}">
                        <a16:creationId xmlns:a16="http://schemas.microsoft.com/office/drawing/2014/main" id="{5D75A62E-6982-0FBB-9C29-3A9FB3DDDC74}"/>
                      </a:ext>
                    </a:extLst>
                  </xdr:cNvPr>
                  <xdr:cNvSpPr/>
                </xdr:nvSpPr>
                <xdr:spPr>
                  <a:xfrm>
                    <a:off x="6101811" y="1654813"/>
                    <a:ext cx="363416" cy="270059"/>
                  </a:xfrm>
                  <a:prstGeom prst="triangl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Exploration!$C$91">
              <xdr:nvSpPr>
                <xdr:cNvPr id="230" name="TextBox 229">
                  <a:extLst>
                    <a:ext uri="{FF2B5EF4-FFF2-40B4-BE49-F238E27FC236}">
                      <a16:creationId xmlns:a16="http://schemas.microsoft.com/office/drawing/2014/main" id="{1DA70E74-0641-D1FD-513D-DE38E79554DB}"/>
                    </a:ext>
                  </a:extLst>
                </xdr:cNvPr>
                <xdr:cNvSpPr txBox="1"/>
              </xdr:nvSpPr>
              <xdr:spPr>
                <a:xfrm>
                  <a:off x="4000590" y="1186657"/>
                  <a:ext cx="399743"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09FF2132-15E1-44E7-AE33-6A8771607109}" type="TxLink">
                    <a:rPr lang="en-US" sz="1000" b="0" i="0" u="none" strike="noStrike">
                      <a:solidFill>
                        <a:srgbClr val="C00000"/>
                      </a:solidFill>
                      <a:latin typeface="Bahnschrift" panose="020B0502040204020203" pitchFamily="34" charset="0"/>
                    </a:rPr>
                    <a:pPr algn="ctr"/>
                    <a:t>12%</a:t>
                  </a:fld>
                  <a:endParaRPr lang="en-US" sz="500" b="0">
                    <a:solidFill>
                      <a:srgbClr val="C00000"/>
                    </a:solidFill>
                    <a:latin typeface="Bahnschrift" panose="020B0502040204020203" pitchFamily="34" charset="0"/>
                  </a:endParaRPr>
                </a:p>
              </xdr:txBody>
            </xdr:sp>
            <xdr:sp macro="" textlink="[1]Data!Q28">
              <xdr:nvSpPr>
                <xdr:cNvPr id="231" name="TextBox 230">
                  <a:extLst>
                    <a:ext uri="{FF2B5EF4-FFF2-40B4-BE49-F238E27FC236}">
                      <a16:creationId xmlns:a16="http://schemas.microsoft.com/office/drawing/2014/main" id="{B85B7564-8B74-82F1-571B-CE0E7A1D25A1}"/>
                    </a:ext>
                  </a:extLst>
                </xdr:cNvPr>
                <xdr:cNvSpPr txBox="1"/>
              </xdr:nvSpPr>
              <xdr:spPr>
                <a:xfrm>
                  <a:off x="4048759" y="1184838"/>
                  <a:ext cx="399743"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CBA62189-A496-4C96-A562-00926E1209F6}" type="TxLink">
                    <a:rPr lang="en-US" sz="800" b="0" i="0" u="none" strike="noStrike">
                      <a:solidFill>
                        <a:srgbClr val="00A368"/>
                      </a:solidFill>
                      <a:latin typeface="Bahnschrift"/>
                    </a:rPr>
                    <a:pPr algn="ctr"/>
                    <a:t> </a:t>
                  </a:fld>
                  <a:endParaRPr lang="en-US" sz="500" b="1">
                    <a:solidFill>
                      <a:srgbClr val="00A368"/>
                    </a:solidFill>
                  </a:endParaRPr>
                </a:p>
              </xdr:txBody>
            </xdr:sp>
          </xdr:grpSp>
          <xdr:sp macro="" textlink="">
            <xdr:nvSpPr>
              <xdr:cNvPr id="228" name="TextBox 227">
                <a:extLst>
                  <a:ext uri="{FF2B5EF4-FFF2-40B4-BE49-F238E27FC236}">
                    <a16:creationId xmlns:a16="http://schemas.microsoft.com/office/drawing/2014/main" id="{90C5D436-88D6-1B47-9176-60BB325F617B}"/>
                  </a:ext>
                </a:extLst>
              </xdr:cNvPr>
              <xdr:cNvSpPr txBox="1"/>
            </xdr:nvSpPr>
            <xdr:spPr>
              <a:xfrm>
                <a:off x="2705041" y="1385520"/>
                <a:ext cx="850447" cy="22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AGED</a:t>
                </a:r>
              </a:p>
            </xdr:txBody>
          </xdr:sp>
        </xdr:grpSp>
        <xdr:grpSp>
          <xdr:nvGrpSpPr>
            <xdr:cNvPr id="221" name="Group 220">
              <a:extLst>
                <a:ext uri="{FF2B5EF4-FFF2-40B4-BE49-F238E27FC236}">
                  <a16:creationId xmlns:a16="http://schemas.microsoft.com/office/drawing/2014/main" id="{4B5EFA40-F8EA-ADD6-C867-A921ED159884}"/>
                </a:ext>
              </a:extLst>
            </xdr:cNvPr>
            <xdr:cNvGrpSpPr/>
          </xdr:nvGrpSpPr>
          <xdr:grpSpPr>
            <a:xfrm>
              <a:off x="5555533" y="466730"/>
              <a:ext cx="1272906" cy="1014003"/>
              <a:chOff x="5538968" y="466730"/>
              <a:chExt cx="1272906" cy="1014003"/>
            </a:xfrm>
          </xdr:grpSpPr>
          <mc:AlternateContent xmlns:mc="http://schemas.openxmlformats.org/markup-compatibility/2006">
            <mc:Choice xmlns:a14="http://schemas.microsoft.com/office/drawing/2010/main" Requires="a14">
              <xdr:pic>
                <xdr:nvPicPr>
                  <xdr:cNvPr id="222" name="Picture 221">
                    <a:extLst>
                      <a:ext uri="{FF2B5EF4-FFF2-40B4-BE49-F238E27FC236}">
                        <a16:creationId xmlns:a16="http://schemas.microsoft.com/office/drawing/2014/main" id="{CBBD22BA-A817-80BD-8599-FFB2681C34C0}"/>
                      </a:ext>
                    </a:extLst>
                  </xdr:cNvPr>
                  <xdr:cNvPicPr>
                    <a:picLocks noChangeAspect="1"/>
                    <a:extLst>
                      <a:ext uri="{84589F7E-364E-4C9E-8A38-B11213B215E9}">
                        <a14:cameraTool cellRange="TopPerformer" spid="_x0000_s8795"/>
                      </a:ext>
                    </a:extLst>
                  </xdr:cNvPicPr>
                </xdr:nvPicPr>
                <xdr:blipFill>
                  <a:blip xmlns:r="http://schemas.openxmlformats.org/officeDocument/2006/relationships" r:embed="rId3"/>
                  <a:stretch>
                    <a:fillRect/>
                  </a:stretch>
                </xdr:blipFill>
                <xdr:spPr>
                  <a:xfrm>
                    <a:off x="5538968" y="790703"/>
                    <a:ext cx="565316" cy="444220"/>
                  </a:xfrm>
                  <a:prstGeom prst="rect">
                    <a:avLst/>
                  </a:prstGeom>
                  <a:ln>
                    <a:noFill/>
                  </a:ln>
                </xdr:spPr>
              </xdr:pic>
            </mc:Choice>
            <mc:Fallback/>
          </mc:AlternateContent>
          <xdr:sp macro="" textlink="">
            <xdr:nvSpPr>
              <xdr:cNvPr id="223" name="TextBox 222">
                <a:extLst>
                  <a:ext uri="{FF2B5EF4-FFF2-40B4-BE49-F238E27FC236}">
                    <a16:creationId xmlns:a16="http://schemas.microsoft.com/office/drawing/2014/main" id="{149805CD-3A88-11EC-A873-1AB9BAA4DBCE}"/>
                  </a:ext>
                </a:extLst>
              </xdr:cNvPr>
              <xdr:cNvSpPr txBox="1"/>
            </xdr:nvSpPr>
            <xdr:spPr>
              <a:xfrm>
                <a:off x="6062363" y="1279697"/>
                <a:ext cx="749511" cy="2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LOW</a:t>
                </a:r>
                <a:r>
                  <a:rPr lang="en-US" sz="800" b="0" i="0" u="none" strike="noStrike" baseline="0">
                    <a:solidFill>
                      <a:schemeClr val="tx1">
                        <a:lumMod val="65000"/>
                        <a:lumOff val="35000"/>
                      </a:schemeClr>
                    </a:solidFill>
                    <a:latin typeface="Bahnschrift"/>
                  </a:rPr>
                  <a:t> INCOME</a:t>
                </a:r>
                <a:endParaRPr lang="en-US" sz="800" b="0" i="0" u="none" strike="noStrike">
                  <a:solidFill>
                    <a:schemeClr val="tx1">
                      <a:lumMod val="65000"/>
                      <a:lumOff val="35000"/>
                    </a:schemeClr>
                  </a:solidFill>
                  <a:latin typeface="Bahnschrift"/>
                </a:endParaRPr>
              </a:p>
            </xdr:txBody>
          </xdr:sp>
          <xdr:sp macro="" textlink="">
            <xdr:nvSpPr>
              <xdr:cNvPr id="224" name="TextBox 223">
                <a:extLst>
                  <a:ext uri="{FF2B5EF4-FFF2-40B4-BE49-F238E27FC236}">
                    <a16:creationId xmlns:a16="http://schemas.microsoft.com/office/drawing/2014/main" id="{33AF7861-0FF2-D38E-F3EA-FAD5F03509F6}"/>
                  </a:ext>
                </a:extLst>
              </xdr:cNvPr>
              <xdr:cNvSpPr txBox="1"/>
            </xdr:nvSpPr>
            <xdr:spPr>
              <a:xfrm>
                <a:off x="5545528" y="466730"/>
                <a:ext cx="726367" cy="192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solidFill>
                    <a:latin typeface="Bahnschrift"/>
                  </a:rPr>
                  <a:t>CUSTOMER</a:t>
                </a:r>
              </a:p>
            </xdr:txBody>
          </xdr:sp>
          <xdr:sp macro="" textlink="[1]Data!O5">
            <xdr:nvSpPr>
              <xdr:cNvPr id="225" name="TextBox 224">
                <a:extLst>
                  <a:ext uri="{FF2B5EF4-FFF2-40B4-BE49-F238E27FC236}">
                    <a16:creationId xmlns:a16="http://schemas.microsoft.com/office/drawing/2014/main" id="{325CD26E-5A9F-F9A3-7479-8B61CBED1F5B}"/>
                  </a:ext>
                </a:extLst>
              </xdr:cNvPr>
              <xdr:cNvSpPr txBox="1"/>
            </xdr:nvSpPr>
            <xdr:spPr>
              <a:xfrm>
                <a:off x="5553811" y="599252"/>
                <a:ext cx="578578" cy="21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000" b="1" i="0" u="none" strike="noStrike">
                    <a:solidFill>
                      <a:srgbClr val="0F0A28"/>
                    </a:solidFill>
                    <a:latin typeface="Bahnschrift"/>
                  </a:rPr>
                  <a:t>TYPE 3</a:t>
                </a:r>
                <a:endParaRPr lang="en-US" sz="1000" b="1">
                  <a:solidFill>
                    <a:srgbClr val="0F0A28"/>
                  </a:solidFill>
                </a:endParaRPr>
              </a:p>
            </xdr:txBody>
          </xdr:sp>
        </xdr:grpSp>
      </xdr:grpSp>
      <xdr:grpSp>
        <xdr:nvGrpSpPr>
          <xdr:cNvPr id="249" name="Group 248">
            <a:extLst>
              <a:ext uri="{FF2B5EF4-FFF2-40B4-BE49-F238E27FC236}">
                <a16:creationId xmlns:a16="http://schemas.microsoft.com/office/drawing/2014/main" id="{628AFF82-EE60-4905-AF9D-C6E640EA8373}"/>
              </a:ext>
            </a:extLst>
          </xdr:cNvPr>
          <xdr:cNvGrpSpPr/>
        </xdr:nvGrpSpPr>
        <xdr:grpSpPr>
          <a:xfrm>
            <a:off x="6095149" y="398688"/>
            <a:ext cx="1207058" cy="1206235"/>
            <a:chOff x="6983455" y="331304"/>
            <a:chExt cx="1213633" cy="1206235"/>
          </a:xfrm>
        </xdr:grpSpPr>
        <xdr:grpSp>
          <xdr:nvGrpSpPr>
            <xdr:cNvPr id="250" name="Group 249">
              <a:extLst>
                <a:ext uri="{FF2B5EF4-FFF2-40B4-BE49-F238E27FC236}">
                  <a16:creationId xmlns:a16="http://schemas.microsoft.com/office/drawing/2014/main" id="{483187C8-B325-910C-135A-83E1A313FF3B}"/>
                </a:ext>
              </a:extLst>
            </xdr:cNvPr>
            <xdr:cNvGrpSpPr/>
          </xdr:nvGrpSpPr>
          <xdr:grpSpPr>
            <a:xfrm>
              <a:off x="6992159" y="331304"/>
              <a:ext cx="1143799" cy="1181490"/>
              <a:chOff x="2616799" y="432684"/>
              <a:chExt cx="2145701" cy="1144966"/>
            </a:xfrm>
          </xdr:grpSpPr>
          <xdr:sp macro="" textlink="">
            <xdr:nvSpPr>
              <xdr:cNvPr id="256" name="Rectangle: Rounded Corners 255">
                <a:extLst>
                  <a:ext uri="{FF2B5EF4-FFF2-40B4-BE49-F238E27FC236}">
                    <a16:creationId xmlns:a16="http://schemas.microsoft.com/office/drawing/2014/main" id="{00FDC6DC-09D1-8088-8A5F-1D97D8F820C9}"/>
                  </a:ext>
                </a:extLst>
              </xdr:cNvPr>
              <xdr:cNvSpPr/>
            </xdr:nvSpPr>
            <xdr:spPr>
              <a:xfrm>
                <a:off x="2616799" y="432684"/>
                <a:ext cx="2145701" cy="1144966"/>
              </a:xfrm>
              <a:prstGeom prst="roundRect">
                <a:avLst>
                  <a:gd name="adj" fmla="val 7557"/>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endParaRPr>
              </a:p>
            </xdr:txBody>
          </xdr:sp>
          <xdr:grpSp>
            <xdr:nvGrpSpPr>
              <xdr:cNvPr id="257" name="Group 256">
                <a:extLst>
                  <a:ext uri="{FF2B5EF4-FFF2-40B4-BE49-F238E27FC236}">
                    <a16:creationId xmlns:a16="http://schemas.microsoft.com/office/drawing/2014/main" id="{759724FB-5A10-D511-FCF8-214BCBB8BB88}"/>
                  </a:ext>
                </a:extLst>
              </xdr:cNvPr>
              <xdr:cNvGrpSpPr/>
            </xdr:nvGrpSpPr>
            <xdr:grpSpPr>
              <a:xfrm>
                <a:off x="3694011" y="588069"/>
                <a:ext cx="950879" cy="820619"/>
                <a:chOff x="3664701" y="587354"/>
                <a:chExt cx="950879" cy="822334"/>
              </a:xfrm>
            </xdr:grpSpPr>
            <xdr:grpSp>
              <xdr:nvGrpSpPr>
                <xdr:cNvPr id="258" name="Group 257">
                  <a:extLst>
                    <a:ext uri="{FF2B5EF4-FFF2-40B4-BE49-F238E27FC236}">
                      <a16:creationId xmlns:a16="http://schemas.microsoft.com/office/drawing/2014/main" id="{F9F781F1-952F-21FD-F24F-DE0E58768E4E}"/>
                    </a:ext>
                  </a:extLst>
                </xdr:cNvPr>
                <xdr:cNvGrpSpPr/>
              </xdr:nvGrpSpPr>
              <xdr:grpSpPr>
                <a:xfrm>
                  <a:off x="3727662" y="587354"/>
                  <a:ext cx="887918" cy="822334"/>
                  <a:chOff x="5840542" y="1245405"/>
                  <a:chExt cx="887918" cy="819987"/>
                </a:xfrm>
              </xdr:grpSpPr>
              <xdr:graphicFrame macro="">
                <xdr:nvGraphicFramePr>
                  <xdr:cNvPr id="261" name="Chart 260">
                    <a:extLst>
                      <a:ext uri="{FF2B5EF4-FFF2-40B4-BE49-F238E27FC236}">
                        <a16:creationId xmlns:a16="http://schemas.microsoft.com/office/drawing/2014/main" id="{EEB211CD-9CE2-14AE-1401-4CA208038ECD}"/>
                      </a:ext>
                    </a:extLst>
                  </xdr:cNvPr>
                  <xdr:cNvGraphicFramePr>
                    <a:graphicFrameLocks/>
                  </xdr:cNvGraphicFramePr>
                </xdr:nvGraphicFramePr>
                <xdr:xfrm>
                  <a:off x="5840542" y="1245405"/>
                  <a:ext cx="887918" cy="819987"/>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62" name="Isosceles Triangle 261">
                    <a:extLst>
                      <a:ext uri="{FF2B5EF4-FFF2-40B4-BE49-F238E27FC236}">
                        <a16:creationId xmlns:a16="http://schemas.microsoft.com/office/drawing/2014/main" id="{EEE0CA6A-116B-0E24-2455-0C8629A0EDB6}"/>
                      </a:ext>
                    </a:extLst>
                  </xdr:cNvPr>
                  <xdr:cNvSpPr/>
                </xdr:nvSpPr>
                <xdr:spPr>
                  <a:xfrm>
                    <a:off x="6098784" y="1654813"/>
                    <a:ext cx="363416" cy="270059"/>
                  </a:xfrm>
                  <a:prstGeom prst="triangl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Exploration!$C$89">
              <xdr:nvSpPr>
                <xdr:cNvPr id="259" name="TextBox 258">
                  <a:extLst>
                    <a:ext uri="{FF2B5EF4-FFF2-40B4-BE49-F238E27FC236}">
                      <a16:creationId xmlns:a16="http://schemas.microsoft.com/office/drawing/2014/main" id="{2AA4FFC4-FBA3-2A7F-7896-70FBA94267D9}"/>
                    </a:ext>
                  </a:extLst>
                </xdr:cNvPr>
                <xdr:cNvSpPr txBox="1"/>
              </xdr:nvSpPr>
              <xdr:spPr>
                <a:xfrm>
                  <a:off x="4060325" y="1186657"/>
                  <a:ext cx="399743"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9532DC28-4335-4A00-81DB-4E7C46A91348}" type="TxLink">
                    <a:rPr lang="en-US" sz="1000" b="0" i="0" u="none" strike="noStrike">
                      <a:solidFill>
                        <a:srgbClr val="00B050"/>
                      </a:solidFill>
                      <a:latin typeface="Bahnschrift" panose="020B0502040204020203" pitchFamily="34" charset="0"/>
                    </a:rPr>
                    <a:pPr algn="ctr"/>
                    <a:t>23%</a:t>
                  </a:fld>
                  <a:endParaRPr lang="en-US" sz="500" b="1">
                    <a:solidFill>
                      <a:srgbClr val="00B050"/>
                    </a:solidFill>
                    <a:latin typeface="Bahnschrift" panose="020B0502040204020203" pitchFamily="34" charset="0"/>
                  </a:endParaRPr>
                </a:p>
              </xdr:txBody>
            </xdr:sp>
            <xdr:sp macro="" textlink="[1]Data!Q43">
              <xdr:nvSpPr>
                <xdr:cNvPr id="260" name="TextBox 259">
                  <a:extLst>
                    <a:ext uri="{FF2B5EF4-FFF2-40B4-BE49-F238E27FC236}">
                      <a16:creationId xmlns:a16="http://schemas.microsoft.com/office/drawing/2014/main" id="{DB95F6B4-CB99-4AEE-8F88-B0C31CD6D0CA}"/>
                    </a:ext>
                  </a:extLst>
                </xdr:cNvPr>
                <xdr:cNvSpPr txBox="1"/>
              </xdr:nvSpPr>
              <xdr:spPr>
                <a:xfrm>
                  <a:off x="3664701" y="1184838"/>
                  <a:ext cx="399741"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0AF6CCB4-1D72-47C5-B025-4EDA6B3770D5}" type="TxLink">
                    <a:rPr lang="en-US" sz="800" b="0" i="0" u="none" strike="noStrike">
                      <a:solidFill>
                        <a:srgbClr val="C40233"/>
                      </a:solidFill>
                      <a:latin typeface="Bahnschrift"/>
                    </a:rPr>
                    <a:pPr algn="ctr"/>
                    <a:t> </a:t>
                  </a:fld>
                  <a:endParaRPr lang="en-US" sz="500" b="1">
                    <a:solidFill>
                      <a:srgbClr val="C40233"/>
                    </a:solidFill>
                  </a:endParaRPr>
                </a:p>
              </xdr:txBody>
            </xdr:sp>
          </xdr:grpSp>
        </xdr:grpSp>
        <xdr:sp macro="" textlink="">
          <xdr:nvSpPr>
            <xdr:cNvPr id="251" name="TextBox 250">
              <a:extLst>
                <a:ext uri="{FF2B5EF4-FFF2-40B4-BE49-F238E27FC236}">
                  <a16:creationId xmlns:a16="http://schemas.microsoft.com/office/drawing/2014/main" id="{E41FC876-386D-033C-4FE1-63B575C3367F}"/>
                </a:ext>
              </a:extLst>
            </xdr:cNvPr>
            <xdr:cNvSpPr txBox="1"/>
          </xdr:nvSpPr>
          <xdr:spPr>
            <a:xfrm>
              <a:off x="7006580" y="461760"/>
              <a:ext cx="726367" cy="192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solidFill>
                  <a:latin typeface="Bahnschrift"/>
                </a:rPr>
                <a:t>CUSTOMER</a:t>
              </a:r>
            </a:p>
          </xdr:txBody>
        </xdr:sp>
        <xdr:sp macro="" textlink="[1]Data!O5">
          <xdr:nvSpPr>
            <xdr:cNvPr id="252" name="TextBox 251">
              <a:extLst>
                <a:ext uri="{FF2B5EF4-FFF2-40B4-BE49-F238E27FC236}">
                  <a16:creationId xmlns:a16="http://schemas.microsoft.com/office/drawing/2014/main" id="{D44E9164-D6D8-51B6-C7D0-9761D36E8F64}"/>
                </a:ext>
              </a:extLst>
            </xdr:cNvPr>
            <xdr:cNvSpPr txBox="1"/>
          </xdr:nvSpPr>
          <xdr:spPr>
            <a:xfrm>
              <a:off x="7014863" y="594282"/>
              <a:ext cx="578578" cy="21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000" b="1" i="0" u="none" strike="noStrike">
                  <a:solidFill>
                    <a:srgbClr val="0F0A28"/>
                  </a:solidFill>
                  <a:latin typeface="Bahnschrift"/>
                </a:rPr>
                <a:t>TYPE 4</a:t>
              </a:r>
              <a:endParaRPr lang="en-US" sz="1000" b="1">
                <a:solidFill>
                  <a:srgbClr val="0F0A28"/>
                </a:solidFill>
              </a:endParaRPr>
            </a:p>
          </xdr:txBody>
        </xdr:sp>
        <mc:AlternateContent xmlns:mc="http://schemas.openxmlformats.org/markup-compatibility/2006">
          <mc:Choice xmlns:a14="http://schemas.microsoft.com/office/drawing/2010/main" Requires="a14">
            <xdr:pic>
              <xdr:nvPicPr>
                <xdr:cNvPr id="253" name="Picture 252">
                  <a:extLst>
                    <a:ext uri="{FF2B5EF4-FFF2-40B4-BE49-F238E27FC236}">
                      <a16:creationId xmlns:a16="http://schemas.microsoft.com/office/drawing/2014/main" id="{A6D861EF-6CED-E86F-9FCB-C9ACF1838A01}"/>
                    </a:ext>
                  </a:extLst>
                </xdr:cNvPr>
                <xdr:cNvPicPr>
                  <a:picLocks noChangeAspect="1"/>
                  <a:extLst>
                    <a:ext uri="{84589F7E-364E-4C9E-8A38-B11213B215E9}">
                      <a14:cameraTool cellRange="TopPerformer" spid="_x0000_s8796"/>
                    </a:ext>
                  </a:extLst>
                </xdr:cNvPicPr>
              </xdr:nvPicPr>
              <xdr:blipFill>
                <a:blip xmlns:r="http://schemas.openxmlformats.org/officeDocument/2006/relationships" r:embed="rId3"/>
                <a:stretch>
                  <a:fillRect/>
                </a:stretch>
              </xdr:blipFill>
              <xdr:spPr>
                <a:xfrm>
                  <a:off x="6983455" y="823970"/>
                  <a:ext cx="565316" cy="444220"/>
                </a:xfrm>
                <a:prstGeom prst="rect">
                  <a:avLst/>
                </a:prstGeom>
                <a:ln>
                  <a:noFill/>
                </a:ln>
              </xdr:spPr>
            </xdr:pic>
          </mc:Choice>
          <mc:Fallback/>
        </mc:AlternateContent>
        <xdr:sp macro="" textlink="">
          <xdr:nvSpPr>
            <xdr:cNvPr id="254" name="TextBox 253">
              <a:extLst>
                <a:ext uri="{FF2B5EF4-FFF2-40B4-BE49-F238E27FC236}">
                  <a16:creationId xmlns:a16="http://schemas.microsoft.com/office/drawing/2014/main" id="{4634DA06-3BF7-CA8E-93AA-05F04A6335DB}"/>
                </a:ext>
              </a:extLst>
            </xdr:cNvPr>
            <xdr:cNvSpPr txBox="1"/>
          </xdr:nvSpPr>
          <xdr:spPr>
            <a:xfrm>
              <a:off x="7037568" y="1321203"/>
              <a:ext cx="482657" cy="21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AGED</a:t>
              </a:r>
            </a:p>
          </xdr:txBody>
        </xdr:sp>
        <xdr:sp macro="" textlink="">
          <xdr:nvSpPr>
            <xdr:cNvPr id="255" name="TextBox 254">
              <a:extLst>
                <a:ext uri="{FF2B5EF4-FFF2-40B4-BE49-F238E27FC236}">
                  <a16:creationId xmlns:a16="http://schemas.microsoft.com/office/drawing/2014/main" id="{3794B346-1954-633A-B889-6F9C4C49CCF9}"/>
                </a:ext>
              </a:extLst>
            </xdr:cNvPr>
            <xdr:cNvSpPr txBox="1"/>
          </xdr:nvSpPr>
          <xdr:spPr>
            <a:xfrm>
              <a:off x="7447577" y="1326464"/>
              <a:ext cx="749511" cy="2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baseline="0">
                  <a:solidFill>
                    <a:schemeClr val="tx1">
                      <a:lumMod val="65000"/>
                      <a:lumOff val="35000"/>
                    </a:schemeClr>
                  </a:solidFill>
                  <a:latin typeface="Bahnschrift"/>
                </a:rPr>
                <a:t>HIGH INCOME</a:t>
              </a:r>
              <a:endParaRPr lang="en-US" sz="800" b="0" i="0" u="none" strike="noStrike">
                <a:solidFill>
                  <a:schemeClr val="tx1">
                    <a:lumMod val="65000"/>
                    <a:lumOff val="35000"/>
                  </a:schemeClr>
                </a:solidFill>
                <a:latin typeface="Bahnschrift"/>
              </a:endParaRPr>
            </a:p>
          </xdr:txBody>
        </xdr:sp>
      </xdr:grpSp>
      <xdr:grpSp>
        <xdr:nvGrpSpPr>
          <xdr:cNvPr id="213" name="Group 212">
            <a:extLst>
              <a:ext uri="{FF2B5EF4-FFF2-40B4-BE49-F238E27FC236}">
                <a16:creationId xmlns:a16="http://schemas.microsoft.com/office/drawing/2014/main" id="{7D6243A0-389D-C62E-712A-162F46F04189}"/>
              </a:ext>
            </a:extLst>
          </xdr:cNvPr>
          <xdr:cNvGrpSpPr/>
        </xdr:nvGrpSpPr>
        <xdr:grpSpPr>
          <a:xfrm>
            <a:off x="7259988" y="387077"/>
            <a:ext cx="1274412" cy="1204959"/>
            <a:chOff x="5546698" y="339587"/>
            <a:chExt cx="1281741" cy="1167848"/>
          </a:xfrm>
        </xdr:grpSpPr>
        <xdr:grpSp>
          <xdr:nvGrpSpPr>
            <xdr:cNvPr id="171" name="Group 170">
              <a:extLst>
                <a:ext uri="{FF2B5EF4-FFF2-40B4-BE49-F238E27FC236}">
                  <a16:creationId xmlns:a16="http://schemas.microsoft.com/office/drawing/2014/main" id="{B5937CBC-70BB-4741-847C-F6A469C9E017}"/>
                </a:ext>
              </a:extLst>
            </xdr:cNvPr>
            <xdr:cNvGrpSpPr/>
          </xdr:nvGrpSpPr>
          <xdr:grpSpPr>
            <a:xfrm>
              <a:off x="5546698" y="339587"/>
              <a:ext cx="1195556" cy="1167848"/>
              <a:chOff x="2616799" y="432684"/>
              <a:chExt cx="2106581" cy="1159569"/>
            </a:xfrm>
          </xdr:grpSpPr>
          <xdr:sp macro="" textlink="">
            <xdr:nvSpPr>
              <xdr:cNvPr id="172" name="Rectangle: Rounded Corners 171">
                <a:extLst>
                  <a:ext uri="{FF2B5EF4-FFF2-40B4-BE49-F238E27FC236}">
                    <a16:creationId xmlns:a16="http://schemas.microsoft.com/office/drawing/2014/main" id="{935803BB-CE97-2450-1F1F-EFA2077FD7BE}"/>
                  </a:ext>
                </a:extLst>
              </xdr:cNvPr>
              <xdr:cNvSpPr/>
            </xdr:nvSpPr>
            <xdr:spPr>
              <a:xfrm>
                <a:off x="2616799" y="432684"/>
                <a:ext cx="2106581" cy="1144966"/>
              </a:xfrm>
              <a:prstGeom prst="roundRect">
                <a:avLst>
                  <a:gd name="adj" fmla="val 7557"/>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73" name="Group 172">
                <a:extLst>
                  <a:ext uri="{FF2B5EF4-FFF2-40B4-BE49-F238E27FC236}">
                    <a16:creationId xmlns:a16="http://schemas.microsoft.com/office/drawing/2014/main" id="{05842382-B111-86A4-8943-D2ABC0AD3640}"/>
                  </a:ext>
                </a:extLst>
              </xdr:cNvPr>
              <xdr:cNvGrpSpPr/>
            </xdr:nvGrpSpPr>
            <xdr:grpSpPr>
              <a:xfrm>
                <a:off x="3797027" y="588069"/>
                <a:ext cx="847863" cy="820619"/>
                <a:chOff x="3767717" y="587354"/>
                <a:chExt cx="847863" cy="822334"/>
              </a:xfrm>
            </xdr:grpSpPr>
            <xdr:grpSp>
              <xdr:nvGrpSpPr>
                <xdr:cNvPr id="178" name="Group 177">
                  <a:extLst>
                    <a:ext uri="{FF2B5EF4-FFF2-40B4-BE49-F238E27FC236}">
                      <a16:creationId xmlns:a16="http://schemas.microsoft.com/office/drawing/2014/main" id="{CC2A03F5-C0C2-35D9-4F72-2F9D6E41EFF8}"/>
                    </a:ext>
                  </a:extLst>
                </xdr:cNvPr>
                <xdr:cNvGrpSpPr/>
              </xdr:nvGrpSpPr>
              <xdr:grpSpPr>
                <a:xfrm>
                  <a:off x="3767717" y="587354"/>
                  <a:ext cx="847863" cy="822334"/>
                  <a:chOff x="5880597" y="1245405"/>
                  <a:chExt cx="847863" cy="819987"/>
                </a:xfrm>
              </xdr:grpSpPr>
              <xdr:graphicFrame macro="">
                <xdr:nvGraphicFramePr>
                  <xdr:cNvPr id="181" name="Chart 180">
                    <a:extLst>
                      <a:ext uri="{FF2B5EF4-FFF2-40B4-BE49-F238E27FC236}">
                        <a16:creationId xmlns:a16="http://schemas.microsoft.com/office/drawing/2014/main" id="{3E9092A2-5BB9-04CB-3EB2-64E3D789A7A0}"/>
                      </a:ext>
                    </a:extLst>
                  </xdr:cNvPr>
                  <xdr:cNvGraphicFramePr>
                    <a:graphicFrameLocks/>
                  </xdr:cNvGraphicFramePr>
                </xdr:nvGraphicFramePr>
                <xdr:xfrm>
                  <a:off x="5880597" y="1245405"/>
                  <a:ext cx="847863" cy="819987"/>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82" name="Isosceles Triangle 181">
                    <a:extLst>
                      <a:ext uri="{FF2B5EF4-FFF2-40B4-BE49-F238E27FC236}">
                        <a16:creationId xmlns:a16="http://schemas.microsoft.com/office/drawing/2014/main" id="{4F14983B-6D51-5202-0FA0-BB96292C32EE}"/>
                      </a:ext>
                    </a:extLst>
                  </xdr:cNvPr>
                  <xdr:cNvSpPr/>
                </xdr:nvSpPr>
                <xdr:spPr>
                  <a:xfrm>
                    <a:off x="6137974" y="1654813"/>
                    <a:ext cx="363416" cy="270059"/>
                  </a:xfrm>
                  <a:prstGeom prst="triangl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Exploration!$C$93">
              <xdr:nvSpPr>
                <xdr:cNvPr id="179" name="TextBox 178">
                  <a:extLst>
                    <a:ext uri="{FF2B5EF4-FFF2-40B4-BE49-F238E27FC236}">
                      <a16:creationId xmlns:a16="http://schemas.microsoft.com/office/drawing/2014/main" id="{468EB44F-A96A-424D-1B57-8A8B11D69835}"/>
                    </a:ext>
                  </a:extLst>
                </xdr:cNvPr>
                <xdr:cNvSpPr txBox="1"/>
              </xdr:nvSpPr>
              <xdr:spPr>
                <a:xfrm>
                  <a:off x="4025509" y="1186657"/>
                  <a:ext cx="399743"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33ACEA39-C8A5-4BF4-A684-37575976BE0D}" type="TxLink">
                    <a:rPr lang="en-US" sz="1000" b="0" i="0" u="none" strike="noStrike">
                      <a:solidFill>
                        <a:srgbClr val="C00000"/>
                      </a:solidFill>
                      <a:latin typeface="Bahnschrift" panose="020B0502040204020203" pitchFamily="34" charset="0"/>
                    </a:rPr>
                    <a:pPr algn="ctr"/>
                    <a:t>6%</a:t>
                  </a:fld>
                  <a:endParaRPr lang="en-US" sz="500" b="0">
                    <a:solidFill>
                      <a:srgbClr val="C00000"/>
                    </a:solidFill>
                    <a:latin typeface="Bahnschrift" panose="020B0502040204020203" pitchFamily="34" charset="0"/>
                  </a:endParaRPr>
                </a:p>
              </xdr:txBody>
            </xdr:sp>
            <xdr:sp macro="" textlink="[1]Data!Q28">
              <xdr:nvSpPr>
                <xdr:cNvPr id="180" name="TextBox 179">
                  <a:extLst>
                    <a:ext uri="{FF2B5EF4-FFF2-40B4-BE49-F238E27FC236}">
                      <a16:creationId xmlns:a16="http://schemas.microsoft.com/office/drawing/2014/main" id="{23143682-CCE9-0AB1-CEB6-9D7D31605AE6}"/>
                    </a:ext>
                  </a:extLst>
                </xdr:cNvPr>
                <xdr:cNvSpPr txBox="1"/>
              </xdr:nvSpPr>
              <xdr:spPr>
                <a:xfrm>
                  <a:off x="4037111" y="1184838"/>
                  <a:ext cx="399743"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CBA62189-A496-4C96-A562-00926E1209F6}" type="TxLink">
                    <a:rPr lang="en-US" sz="800" b="0" i="0" u="none" strike="noStrike">
                      <a:solidFill>
                        <a:srgbClr val="00A368"/>
                      </a:solidFill>
                      <a:latin typeface="Bahnschrift"/>
                    </a:rPr>
                    <a:pPr algn="ctr"/>
                    <a:t> </a:t>
                  </a:fld>
                  <a:endParaRPr lang="en-US" sz="500" b="1">
                    <a:solidFill>
                      <a:srgbClr val="00A368"/>
                    </a:solidFill>
                  </a:endParaRPr>
                </a:p>
              </xdr:txBody>
            </xdr:sp>
          </xdr:grpSp>
          <xdr:sp macro="" textlink="">
            <xdr:nvSpPr>
              <xdr:cNvPr id="176" name="TextBox 175">
                <a:extLst>
                  <a:ext uri="{FF2B5EF4-FFF2-40B4-BE49-F238E27FC236}">
                    <a16:creationId xmlns:a16="http://schemas.microsoft.com/office/drawing/2014/main" id="{0159D1B3-32C8-0D59-30D0-D903F7A2BB70}"/>
                  </a:ext>
                </a:extLst>
              </xdr:cNvPr>
              <xdr:cNvSpPr txBox="1"/>
            </xdr:nvSpPr>
            <xdr:spPr>
              <a:xfrm>
                <a:off x="2705040" y="1367044"/>
                <a:ext cx="850446" cy="22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SENIOR</a:t>
                </a:r>
              </a:p>
            </xdr:txBody>
          </xdr:sp>
        </xdr:grpSp>
        <xdr:grpSp>
          <xdr:nvGrpSpPr>
            <xdr:cNvPr id="212" name="Group 211">
              <a:extLst>
                <a:ext uri="{FF2B5EF4-FFF2-40B4-BE49-F238E27FC236}">
                  <a16:creationId xmlns:a16="http://schemas.microsoft.com/office/drawing/2014/main" id="{8029E2BF-956B-7561-C827-E8F076350780}"/>
                </a:ext>
              </a:extLst>
            </xdr:cNvPr>
            <xdr:cNvGrpSpPr/>
          </xdr:nvGrpSpPr>
          <xdr:grpSpPr>
            <a:xfrm>
              <a:off x="5555533" y="466730"/>
              <a:ext cx="1272906" cy="1032609"/>
              <a:chOff x="5538968" y="466730"/>
              <a:chExt cx="1272906" cy="1032609"/>
            </a:xfrm>
          </xdr:grpSpPr>
          <mc:AlternateContent xmlns:mc="http://schemas.openxmlformats.org/markup-compatibility/2006">
            <mc:Choice xmlns:a14="http://schemas.microsoft.com/office/drawing/2010/main" Requires="a14">
              <xdr:pic>
                <xdr:nvPicPr>
                  <xdr:cNvPr id="197" name="Picture 196">
                    <a:extLst>
                      <a:ext uri="{FF2B5EF4-FFF2-40B4-BE49-F238E27FC236}">
                        <a16:creationId xmlns:a16="http://schemas.microsoft.com/office/drawing/2014/main" id="{07E477B7-6621-469C-B352-C40F9BE2D23D}"/>
                      </a:ext>
                    </a:extLst>
                  </xdr:cNvPr>
                  <xdr:cNvPicPr>
                    <a:picLocks noChangeAspect="1"/>
                    <a:extLst>
                      <a:ext uri="{84589F7E-364E-4C9E-8A38-B11213B215E9}">
                        <a14:cameraTool cellRange="TopPerformer" spid="_x0000_s8797"/>
                      </a:ext>
                    </a:extLst>
                  </xdr:cNvPicPr>
                </xdr:nvPicPr>
                <xdr:blipFill>
                  <a:blip xmlns:r="http://schemas.openxmlformats.org/officeDocument/2006/relationships" r:embed="rId3"/>
                  <a:stretch>
                    <a:fillRect/>
                  </a:stretch>
                </xdr:blipFill>
                <xdr:spPr>
                  <a:xfrm>
                    <a:off x="5538968" y="837222"/>
                    <a:ext cx="565316" cy="444220"/>
                  </a:xfrm>
                  <a:prstGeom prst="rect">
                    <a:avLst/>
                  </a:prstGeom>
                  <a:ln>
                    <a:noFill/>
                  </a:ln>
                </xdr:spPr>
              </xdr:pic>
            </mc:Choice>
            <mc:Fallback/>
          </mc:AlternateContent>
          <xdr:sp macro="" textlink="">
            <xdr:nvSpPr>
              <xdr:cNvPr id="202" name="TextBox 201">
                <a:extLst>
                  <a:ext uri="{FF2B5EF4-FFF2-40B4-BE49-F238E27FC236}">
                    <a16:creationId xmlns:a16="http://schemas.microsoft.com/office/drawing/2014/main" id="{955E8C7A-10EF-4A44-BCE9-BE984A78B42B}"/>
                  </a:ext>
                </a:extLst>
              </xdr:cNvPr>
              <xdr:cNvSpPr txBox="1"/>
            </xdr:nvSpPr>
            <xdr:spPr>
              <a:xfrm>
                <a:off x="6062363" y="1298303"/>
                <a:ext cx="749511" cy="2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LOW</a:t>
                </a:r>
                <a:r>
                  <a:rPr lang="en-US" sz="800" b="0" i="0" u="none" strike="noStrike" baseline="0">
                    <a:solidFill>
                      <a:schemeClr val="tx1">
                        <a:lumMod val="65000"/>
                        <a:lumOff val="35000"/>
                      </a:schemeClr>
                    </a:solidFill>
                    <a:latin typeface="Bahnschrift"/>
                  </a:rPr>
                  <a:t> INCOME</a:t>
                </a:r>
                <a:endParaRPr lang="en-US" sz="800" b="0" i="0" u="none" strike="noStrike">
                  <a:solidFill>
                    <a:schemeClr val="tx1">
                      <a:lumMod val="65000"/>
                      <a:lumOff val="35000"/>
                    </a:schemeClr>
                  </a:solidFill>
                  <a:latin typeface="Bahnschrift"/>
                </a:endParaRPr>
              </a:p>
            </xdr:txBody>
          </xdr:sp>
          <xdr:sp macro="" textlink="">
            <xdr:nvSpPr>
              <xdr:cNvPr id="203" name="TextBox 202">
                <a:extLst>
                  <a:ext uri="{FF2B5EF4-FFF2-40B4-BE49-F238E27FC236}">
                    <a16:creationId xmlns:a16="http://schemas.microsoft.com/office/drawing/2014/main" id="{93F1DBBB-258E-4C10-B5F2-9ECEE1597EA4}"/>
                  </a:ext>
                </a:extLst>
              </xdr:cNvPr>
              <xdr:cNvSpPr txBox="1"/>
            </xdr:nvSpPr>
            <xdr:spPr>
              <a:xfrm>
                <a:off x="5545528" y="466730"/>
                <a:ext cx="726367" cy="192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solidFill>
                    <a:latin typeface="Bahnschrift"/>
                  </a:rPr>
                  <a:t>CUSTOMER</a:t>
                </a:r>
              </a:p>
            </xdr:txBody>
          </xdr:sp>
          <xdr:sp macro="" textlink="[1]Data!O5">
            <xdr:nvSpPr>
              <xdr:cNvPr id="204" name="TextBox 203">
                <a:extLst>
                  <a:ext uri="{FF2B5EF4-FFF2-40B4-BE49-F238E27FC236}">
                    <a16:creationId xmlns:a16="http://schemas.microsoft.com/office/drawing/2014/main" id="{E4A50A65-4B5E-4BBB-AFD2-EF3B351A3852}"/>
                  </a:ext>
                </a:extLst>
              </xdr:cNvPr>
              <xdr:cNvSpPr txBox="1"/>
            </xdr:nvSpPr>
            <xdr:spPr>
              <a:xfrm>
                <a:off x="5553811" y="599252"/>
                <a:ext cx="578578" cy="21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000" b="1" i="0" u="none" strike="noStrike">
                    <a:solidFill>
                      <a:srgbClr val="0F0A28"/>
                    </a:solidFill>
                    <a:latin typeface="Bahnschrift"/>
                  </a:rPr>
                  <a:t>TYPE 5</a:t>
                </a:r>
                <a:endParaRPr lang="en-US" sz="1000" b="1">
                  <a:solidFill>
                    <a:srgbClr val="0F0A28"/>
                  </a:solidFill>
                </a:endParaRPr>
              </a:p>
            </xdr:txBody>
          </xdr:sp>
        </xdr:grpSp>
      </xdr:grpSp>
      <xdr:grpSp>
        <xdr:nvGrpSpPr>
          <xdr:cNvPr id="263" name="Group 262">
            <a:extLst>
              <a:ext uri="{FF2B5EF4-FFF2-40B4-BE49-F238E27FC236}">
                <a16:creationId xmlns:a16="http://schemas.microsoft.com/office/drawing/2014/main" id="{E85ED072-6D6E-4A28-9A66-03155B47ED36}"/>
              </a:ext>
            </a:extLst>
          </xdr:cNvPr>
          <xdr:cNvGrpSpPr/>
        </xdr:nvGrpSpPr>
        <xdr:grpSpPr>
          <a:xfrm>
            <a:off x="8471768" y="389548"/>
            <a:ext cx="1198366" cy="1206235"/>
            <a:chOff x="6992159" y="331304"/>
            <a:chExt cx="1204929" cy="1206235"/>
          </a:xfrm>
        </xdr:grpSpPr>
        <xdr:grpSp>
          <xdr:nvGrpSpPr>
            <xdr:cNvPr id="264" name="Group 263">
              <a:extLst>
                <a:ext uri="{FF2B5EF4-FFF2-40B4-BE49-F238E27FC236}">
                  <a16:creationId xmlns:a16="http://schemas.microsoft.com/office/drawing/2014/main" id="{A4CF020E-A51B-4A54-B23C-379C8722CC38}"/>
                </a:ext>
              </a:extLst>
            </xdr:cNvPr>
            <xdr:cNvGrpSpPr/>
          </xdr:nvGrpSpPr>
          <xdr:grpSpPr>
            <a:xfrm>
              <a:off x="6992159" y="331304"/>
              <a:ext cx="1143799" cy="1181490"/>
              <a:chOff x="2616799" y="432684"/>
              <a:chExt cx="2145701" cy="1144966"/>
            </a:xfrm>
          </xdr:grpSpPr>
          <xdr:sp macro="" textlink="">
            <xdr:nvSpPr>
              <xdr:cNvPr id="270" name="Rectangle: Rounded Corners 269">
                <a:extLst>
                  <a:ext uri="{FF2B5EF4-FFF2-40B4-BE49-F238E27FC236}">
                    <a16:creationId xmlns:a16="http://schemas.microsoft.com/office/drawing/2014/main" id="{D63ACE11-6B70-729F-1143-7C614684C9AE}"/>
                  </a:ext>
                </a:extLst>
              </xdr:cNvPr>
              <xdr:cNvSpPr/>
            </xdr:nvSpPr>
            <xdr:spPr>
              <a:xfrm>
                <a:off x="2616799" y="432684"/>
                <a:ext cx="2145701" cy="1144966"/>
              </a:xfrm>
              <a:prstGeom prst="roundRect">
                <a:avLst>
                  <a:gd name="adj" fmla="val 7557"/>
                </a:avLst>
              </a:prstGeom>
              <a:solidFill>
                <a:schemeClr val="bg1"/>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71" name="Group 270">
                <a:extLst>
                  <a:ext uri="{FF2B5EF4-FFF2-40B4-BE49-F238E27FC236}">
                    <a16:creationId xmlns:a16="http://schemas.microsoft.com/office/drawing/2014/main" id="{89D0FE65-40C2-8AA0-69D5-0E9A088E3C8E}"/>
                  </a:ext>
                </a:extLst>
              </xdr:cNvPr>
              <xdr:cNvGrpSpPr/>
            </xdr:nvGrpSpPr>
            <xdr:grpSpPr>
              <a:xfrm>
                <a:off x="3751332" y="588069"/>
                <a:ext cx="893560" cy="820619"/>
                <a:chOff x="3722022" y="587354"/>
                <a:chExt cx="893560" cy="822334"/>
              </a:xfrm>
            </xdr:grpSpPr>
            <xdr:grpSp>
              <xdr:nvGrpSpPr>
                <xdr:cNvPr id="272" name="Group 271">
                  <a:extLst>
                    <a:ext uri="{FF2B5EF4-FFF2-40B4-BE49-F238E27FC236}">
                      <a16:creationId xmlns:a16="http://schemas.microsoft.com/office/drawing/2014/main" id="{DB792A49-01EA-23B2-24A4-D6E90227F0BA}"/>
                    </a:ext>
                  </a:extLst>
                </xdr:cNvPr>
                <xdr:cNvGrpSpPr/>
              </xdr:nvGrpSpPr>
              <xdr:grpSpPr>
                <a:xfrm>
                  <a:off x="3722022" y="587354"/>
                  <a:ext cx="893560" cy="822334"/>
                  <a:chOff x="5834902" y="1245405"/>
                  <a:chExt cx="893560" cy="819987"/>
                </a:xfrm>
              </xdr:grpSpPr>
              <xdr:graphicFrame macro="">
                <xdr:nvGraphicFramePr>
                  <xdr:cNvPr id="275" name="Chart 274">
                    <a:extLst>
                      <a:ext uri="{FF2B5EF4-FFF2-40B4-BE49-F238E27FC236}">
                        <a16:creationId xmlns:a16="http://schemas.microsoft.com/office/drawing/2014/main" id="{B7A85E6A-6103-342A-B87C-23A30F6707B8}"/>
                      </a:ext>
                    </a:extLst>
                  </xdr:cNvPr>
                  <xdr:cNvGraphicFramePr>
                    <a:graphicFrameLocks/>
                  </xdr:cNvGraphicFramePr>
                </xdr:nvGraphicFramePr>
                <xdr:xfrm>
                  <a:off x="5834902" y="1245405"/>
                  <a:ext cx="893560" cy="819987"/>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76" name="Isosceles Triangle 275">
                    <a:extLst>
                      <a:ext uri="{FF2B5EF4-FFF2-40B4-BE49-F238E27FC236}">
                        <a16:creationId xmlns:a16="http://schemas.microsoft.com/office/drawing/2014/main" id="{E46CDC8D-EB94-59B2-F4B5-9A4ACF7F45F3}"/>
                      </a:ext>
                    </a:extLst>
                  </xdr:cNvPr>
                  <xdr:cNvSpPr/>
                </xdr:nvSpPr>
                <xdr:spPr>
                  <a:xfrm>
                    <a:off x="6116748" y="1654813"/>
                    <a:ext cx="363417" cy="270059"/>
                  </a:xfrm>
                  <a:prstGeom prst="triangl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Exploration!$C$92">
              <xdr:nvSpPr>
                <xdr:cNvPr id="273" name="TextBox 272">
                  <a:extLst>
                    <a:ext uri="{FF2B5EF4-FFF2-40B4-BE49-F238E27FC236}">
                      <a16:creationId xmlns:a16="http://schemas.microsoft.com/office/drawing/2014/main" id="{CAA443A7-1D6D-0582-2B03-E855084667F4}"/>
                    </a:ext>
                  </a:extLst>
                </xdr:cNvPr>
                <xdr:cNvSpPr txBox="1"/>
              </xdr:nvSpPr>
              <xdr:spPr>
                <a:xfrm>
                  <a:off x="4010871" y="1186657"/>
                  <a:ext cx="399742"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DA40609B-FA41-4FC6-9AA1-19F4F33B709C}" type="TxLink">
                    <a:rPr lang="en-US" sz="1000" b="0" i="0" u="none" strike="noStrike">
                      <a:solidFill>
                        <a:srgbClr val="C00000"/>
                      </a:solidFill>
                      <a:latin typeface="Bahnschrift" panose="020B0502040204020203" pitchFamily="34" charset="0"/>
                    </a:rPr>
                    <a:pPr algn="ctr"/>
                    <a:t>11%</a:t>
                  </a:fld>
                  <a:endParaRPr lang="en-US" sz="500" b="1">
                    <a:solidFill>
                      <a:srgbClr val="C00000"/>
                    </a:solidFill>
                    <a:latin typeface="Bahnschrift" panose="020B0502040204020203" pitchFamily="34" charset="0"/>
                  </a:endParaRPr>
                </a:p>
              </xdr:txBody>
            </xdr:sp>
            <xdr:sp macro="" textlink="[1]Data!Q43">
              <xdr:nvSpPr>
                <xdr:cNvPr id="274" name="TextBox 273">
                  <a:extLst>
                    <a:ext uri="{FF2B5EF4-FFF2-40B4-BE49-F238E27FC236}">
                      <a16:creationId xmlns:a16="http://schemas.microsoft.com/office/drawing/2014/main" id="{4F6B4C34-C6D9-6CDD-ACC7-44573CE4C3E9}"/>
                    </a:ext>
                  </a:extLst>
                </xdr:cNvPr>
                <xdr:cNvSpPr txBox="1"/>
              </xdr:nvSpPr>
              <xdr:spPr>
                <a:xfrm>
                  <a:off x="4004111" y="1175588"/>
                  <a:ext cx="399745" cy="19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fld id="{0AF6CCB4-1D72-47C5-B025-4EDA6B3770D5}" type="TxLink">
                    <a:rPr lang="en-US" sz="800" b="0" i="0" u="none" strike="noStrike">
                      <a:solidFill>
                        <a:srgbClr val="C00000"/>
                      </a:solidFill>
                      <a:latin typeface="Bahnschrift"/>
                    </a:rPr>
                    <a:pPr algn="ctr"/>
                    <a:t> </a:t>
                  </a:fld>
                  <a:endParaRPr lang="en-US" sz="500" b="1">
                    <a:solidFill>
                      <a:srgbClr val="C00000"/>
                    </a:solidFill>
                  </a:endParaRPr>
                </a:p>
              </xdr:txBody>
            </xdr:sp>
          </xdr:grpSp>
        </xdr:grpSp>
        <xdr:sp macro="" textlink="">
          <xdr:nvSpPr>
            <xdr:cNvPr id="265" name="TextBox 264">
              <a:extLst>
                <a:ext uri="{FF2B5EF4-FFF2-40B4-BE49-F238E27FC236}">
                  <a16:creationId xmlns:a16="http://schemas.microsoft.com/office/drawing/2014/main" id="{C572ADDA-ADE5-7A93-0CE6-04AE7FA3F3EB}"/>
                </a:ext>
              </a:extLst>
            </xdr:cNvPr>
            <xdr:cNvSpPr txBox="1"/>
          </xdr:nvSpPr>
          <xdr:spPr>
            <a:xfrm>
              <a:off x="7006580" y="461760"/>
              <a:ext cx="726367" cy="192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solidFill>
                  <a:latin typeface="Bahnschrift"/>
                </a:rPr>
                <a:t>CUSTOMER</a:t>
              </a:r>
            </a:p>
          </xdr:txBody>
        </xdr:sp>
        <xdr:sp macro="" textlink="[1]Data!O5">
          <xdr:nvSpPr>
            <xdr:cNvPr id="266" name="TextBox 265">
              <a:extLst>
                <a:ext uri="{FF2B5EF4-FFF2-40B4-BE49-F238E27FC236}">
                  <a16:creationId xmlns:a16="http://schemas.microsoft.com/office/drawing/2014/main" id="{AD68C908-E5C4-70B1-3BA3-88F597C4396E}"/>
                </a:ext>
              </a:extLst>
            </xdr:cNvPr>
            <xdr:cNvSpPr txBox="1"/>
          </xdr:nvSpPr>
          <xdr:spPr>
            <a:xfrm>
              <a:off x="7014863" y="594282"/>
              <a:ext cx="578578" cy="21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000" b="1" i="0" u="none" strike="noStrike">
                  <a:solidFill>
                    <a:srgbClr val="0F0A28"/>
                  </a:solidFill>
                  <a:latin typeface="Bahnschrift"/>
                </a:rPr>
                <a:t>TYPE 6</a:t>
              </a:r>
              <a:endParaRPr lang="en-US" sz="1000" b="1">
                <a:solidFill>
                  <a:srgbClr val="0F0A28"/>
                </a:solidFill>
              </a:endParaRPr>
            </a:p>
          </xdr:txBody>
        </xdr:sp>
        <mc:AlternateContent xmlns:mc="http://schemas.openxmlformats.org/markup-compatibility/2006">
          <mc:Choice xmlns:a14="http://schemas.microsoft.com/office/drawing/2010/main" Requires="a14">
            <xdr:pic>
              <xdr:nvPicPr>
                <xdr:cNvPr id="267" name="Picture 266">
                  <a:extLst>
                    <a:ext uri="{FF2B5EF4-FFF2-40B4-BE49-F238E27FC236}">
                      <a16:creationId xmlns:a16="http://schemas.microsoft.com/office/drawing/2014/main" id="{80651D29-A840-8538-C147-A6DD279B6D0B}"/>
                    </a:ext>
                  </a:extLst>
                </xdr:cNvPr>
                <xdr:cNvPicPr>
                  <a:picLocks noChangeAspect="1"/>
                  <a:extLst>
                    <a:ext uri="{84589F7E-364E-4C9E-8A38-B11213B215E9}">
                      <a14:cameraTool cellRange="TopPerformer" spid="_x0000_s8798"/>
                    </a:ext>
                  </a:extLst>
                </xdr:cNvPicPr>
              </xdr:nvPicPr>
              <xdr:blipFill>
                <a:blip xmlns:r="http://schemas.openxmlformats.org/officeDocument/2006/relationships" r:embed="rId3"/>
                <a:stretch>
                  <a:fillRect/>
                </a:stretch>
              </xdr:blipFill>
              <xdr:spPr>
                <a:xfrm>
                  <a:off x="6997078" y="810363"/>
                  <a:ext cx="565316" cy="444220"/>
                </a:xfrm>
                <a:prstGeom prst="rect">
                  <a:avLst/>
                </a:prstGeom>
                <a:ln>
                  <a:noFill/>
                </a:ln>
              </xdr:spPr>
            </xdr:pic>
          </mc:Choice>
          <mc:Fallback/>
        </mc:AlternateContent>
        <xdr:sp macro="" textlink="">
          <xdr:nvSpPr>
            <xdr:cNvPr id="268" name="TextBox 267">
              <a:extLst>
                <a:ext uri="{FF2B5EF4-FFF2-40B4-BE49-F238E27FC236}">
                  <a16:creationId xmlns:a16="http://schemas.microsoft.com/office/drawing/2014/main" id="{3A704A0B-7EF9-B8D9-C87F-349CE2885B1E}"/>
                </a:ext>
              </a:extLst>
            </xdr:cNvPr>
            <xdr:cNvSpPr txBox="1"/>
          </xdr:nvSpPr>
          <xdr:spPr>
            <a:xfrm>
              <a:off x="7037568" y="1321203"/>
              <a:ext cx="482657" cy="21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a:solidFill>
                    <a:schemeClr val="tx1">
                      <a:lumMod val="65000"/>
                      <a:lumOff val="35000"/>
                    </a:schemeClr>
                  </a:solidFill>
                  <a:latin typeface="Bahnschrift"/>
                </a:rPr>
                <a:t>SENIOR</a:t>
              </a:r>
            </a:p>
          </xdr:txBody>
        </xdr:sp>
        <xdr:sp macro="" textlink="">
          <xdr:nvSpPr>
            <xdr:cNvPr id="269" name="TextBox 268">
              <a:extLst>
                <a:ext uri="{FF2B5EF4-FFF2-40B4-BE49-F238E27FC236}">
                  <a16:creationId xmlns:a16="http://schemas.microsoft.com/office/drawing/2014/main" id="{28947E34-5F00-7FFA-9266-FE6B6491C77D}"/>
                </a:ext>
              </a:extLst>
            </xdr:cNvPr>
            <xdr:cNvSpPr txBox="1"/>
          </xdr:nvSpPr>
          <xdr:spPr>
            <a:xfrm>
              <a:off x="7447577" y="1326464"/>
              <a:ext cx="749511" cy="2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baseline="0">
                  <a:solidFill>
                    <a:schemeClr val="tx1">
                      <a:lumMod val="65000"/>
                      <a:lumOff val="35000"/>
                    </a:schemeClr>
                  </a:solidFill>
                  <a:latin typeface="Bahnschrift"/>
                </a:rPr>
                <a:t>HIGH INCOME</a:t>
              </a:r>
              <a:endParaRPr lang="en-US" sz="800" b="0" i="0" u="none" strike="noStrike">
                <a:solidFill>
                  <a:schemeClr val="tx1">
                    <a:lumMod val="65000"/>
                    <a:lumOff val="35000"/>
                  </a:schemeClr>
                </a:solidFill>
                <a:latin typeface="Bahnschrift"/>
              </a:endParaRPr>
            </a:p>
          </xdr:txBody>
        </xdr:sp>
      </xdr:grpSp>
      <xdr:graphicFrame macro="">
        <xdr:nvGraphicFramePr>
          <xdr:cNvPr id="38" name="Chart 37">
            <a:extLst>
              <a:ext uri="{FF2B5EF4-FFF2-40B4-BE49-F238E27FC236}">
                <a16:creationId xmlns:a16="http://schemas.microsoft.com/office/drawing/2014/main" id="{295649FC-DA93-4504-AD89-B50E9A209646}"/>
              </a:ext>
            </a:extLst>
          </xdr:cNvPr>
          <xdr:cNvGraphicFramePr>
            <a:graphicFrameLocks/>
          </xdr:cNvGraphicFramePr>
        </xdr:nvGraphicFramePr>
        <xdr:xfrm>
          <a:off x="247650" y="4905374"/>
          <a:ext cx="4543425" cy="3324225"/>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9" name="Chart 38">
            <a:extLst>
              <a:ext uri="{FF2B5EF4-FFF2-40B4-BE49-F238E27FC236}">
                <a16:creationId xmlns:a16="http://schemas.microsoft.com/office/drawing/2014/main" id="{A6CBD901-187C-4B7A-9DCA-8D6A442B22DE}"/>
              </a:ext>
            </a:extLst>
          </xdr:cNvPr>
          <xdr:cNvGraphicFramePr>
            <a:graphicFrameLocks/>
          </xdr:cNvGraphicFramePr>
        </xdr:nvGraphicFramePr>
        <xdr:xfrm>
          <a:off x="5019803" y="1704975"/>
          <a:ext cx="4491590" cy="126682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40" name="Chart 39">
            <a:extLst>
              <a:ext uri="{FF2B5EF4-FFF2-40B4-BE49-F238E27FC236}">
                <a16:creationId xmlns:a16="http://schemas.microsoft.com/office/drawing/2014/main" id="{5DC6A102-0F71-4443-B565-231ED669041B}"/>
              </a:ext>
            </a:extLst>
          </xdr:cNvPr>
          <xdr:cNvGraphicFramePr>
            <a:graphicFrameLocks/>
          </xdr:cNvGraphicFramePr>
        </xdr:nvGraphicFramePr>
        <xdr:xfrm>
          <a:off x="5042441" y="3034391"/>
          <a:ext cx="4468951" cy="1360715"/>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41" name="Chart 40">
            <a:extLst>
              <a:ext uri="{FF2B5EF4-FFF2-40B4-BE49-F238E27FC236}">
                <a16:creationId xmlns:a16="http://schemas.microsoft.com/office/drawing/2014/main" id="{D52CDBF7-8358-4477-8E1D-72477B7E7CA7}"/>
              </a:ext>
            </a:extLst>
          </xdr:cNvPr>
          <xdr:cNvGraphicFramePr>
            <a:graphicFrameLocks/>
          </xdr:cNvGraphicFramePr>
        </xdr:nvGraphicFramePr>
        <xdr:xfrm>
          <a:off x="5000625" y="4914899"/>
          <a:ext cx="4610100" cy="1981201"/>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2" name="Chart 41">
            <a:extLst>
              <a:ext uri="{FF2B5EF4-FFF2-40B4-BE49-F238E27FC236}">
                <a16:creationId xmlns:a16="http://schemas.microsoft.com/office/drawing/2014/main" id="{A7E6E395-BD14-484B-A2F3-DD799527BA76}"/>
              </a:ext>
            </a:extLst>
          </xdr:cNvPr>
          <xdr:cNvGraphicFramePr>
            <a:graphicFrameLocks/>
          </xdr:cNvGraphicFramePr>
        </xdr:nvGraphicFramePr>
        <xdr:xfrm>
          <a:off x="5010151" y="6683740"/>
          <a:ext cx="4533900" cy="1590764"/>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43" name="Chart 42">
            <a:extLst>
              <a:ext uri="{FF2B5EF4-FFF2-40B4-BE49-F238E27FC236}">
                <a16:creationId xmlns:a16="http://schemas.microsoft.com/office/drawing/2014/main" id="{AF331084-ECAE-4AAE-8933-7FE48C6A5760}"/>
              </a:ext>
            </a:extLst>
          </xdr:cNvPr>
          <xdr:cNvGraphicFramePr>
            <a:graphicFrameLocks/>
          </xdr:cNvGraphicFramePr>
        </xdr:nvGraphicFramePr>
        <xdr:xfrm>
          <a:off x="149677" y="3075214"/>
          <a:ext cx="4648201" cy="1306286"/>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53" name="TextBox 52">
            <a:extLst>
              <a:ext uri="{FF2B5EF4-FFF2-40B4-BE49-F238E27FC236}">
                <a16:creationId xmlns:a16="http://schemas.microsoft.com/office/drawing/2014/main" id="{9FEC1979-4096-4D8B-B826-0AD8BD3E8C82}"/>
              </a:ext>
            </a:extLst>
          </xdr:cNvPr>
          <xdr:cNvSpPr txBox="1"/>
        </xdr:nvSpPr>
        <xdr:spPr>
          <a:xfrm>
            <a:off x="6457166" y="1616555"/>
            <a:ext cx="1942845" cy="221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rtl="0"/>
            <a:r>
              <a:rPr lang="en-US" sz="1050" b="0" i="0" baseline="0">
                <a:solidFill>
                  <a:schemeClr val="dk1"/>
                </a:solidFill>
                <a:effectLst/>
                <a:latin typeface="Bahnschrift" panose="020B0502040204020203" pitchFamily="34" charset="0"/>
                <a:ea typeface="+mn-ea"/>
                <a:cs typeface="+mn-cs"/>
              </a:rPr>
              <a:t>Customer Monthly Sales </a:t>
            </a:r>
            <a:endParaRPr lang="en-US" sz="900" b="0">
              <a:effectLst/>
              <a:latin typeface="Bahnschrift" panose="020B0502040204020203" pitchFamily="34" charset="0"/>
            </a:endParaRPr>
          </a:p>
        </xdr:txBody>
      </xdr:sp>
      <xdr:graphicFrame macro="">
        <xdr:nvGraphicFramePr>
          <xdr:cNvPr id="55" name="Chart 54">
            <a:extLst>
              <a:ext uri="{FF2B5EF4-FFF2-40B4-BE49-F238E27FC236}">
                <a16:creationId xmlns:a16="http://schemas.microsoft.com/office/drawing/2014/main" id="{FBA7ADC7-B2AB-411E-AC6F-9433074E8D8A}"/>
              </a:ext>
            </a:extLst>
          </xdr:cNvPr>
          <xdr:cNvGraphicFramePr>
            <a:graphicFrameLocks/>
          </xdr:cNvGraphicFramePr>
        </xdr:nvGraphicFramePr>
        <xdr:xfrm>
          <a:off x="2601686" y="1654343"/>
          <a:ext cx="2155372" cy="1325622"/>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58" name="TextBox 57">
            <a:extLst>
              <a:ext uri="{FF2B5EF4-FFF2-40B4-BE49-F238E27FC236}">
                <a16:creationId xmlns:a16="http://schemas.microsoft.com/office/drawing/2014/main" id="{CFA6E99B-C3F6-49B4-BC66-74A2DD7F1383}"/>
              </a:ext>
            </a:extLst>
          </xdr:cNvPr>
          <xdr:cNvSpPr txBox="1"/>
        </xdr:nvSpPr>
        <xdr:spPr>
          <a:xfrm>
            <a:off x="2841820" y="1596503"/>
            <a:ext cx="1407333" cy="221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rtl="0"/>
            <a:r>
              <a:rPr lang="en-US" sz="1050" b="0" i="0" baseline="0">
                <a:solidFill>
                  <a:schemeClr val="dk1"/>
                </a:solidFill>
                <a:effectLst/>
                <a:latin typeface="Bahnschrift" panose="020B0502040204020203" pitchFamily="34" charset="0"/>
                <a:ea typeface="+mn-ea"/>
                <a:cs typeface="+mn-cs"/>
              </a:rPr>
              <a:t>Customer by Revenue</a:t>
            </a:r>
            <a:endParaRPr lang="en-US" sz="900" b="0">
              <a:effectLst/>
              <a:latin typeface="Bahnschrift" panose="020B0502040204020203" pitchFamily="34" charset="0"/>
            </a:endParaRPr>
          </a:p>
        </xdr:txBody>
      </xdr:sp>
      <xdr:sp macro="" textlink="">
        <xdr:nvSpPr>
          <xdr:cNvPr id="59" name="TextBox 58">
            <a:extLst>
              <a:ext uri="{FF2B5EF4-FFF2-40B4-BE49-F238E27FC236}">
                <a16:creationId xmlns:a16="http://schemas.microsoft.com/office/drawing/2014/main" id="{63180A0E-DE51-4264-A399-78503503DC5B}"/>
              </a:ext>
            </a:extLst>
          </xdr:cNvPr>
          <xdr:cNvSpPr txBox="1"/>
        </xdr:nvSpPr>
        <xdr:spPr>
          <a:xfrm>
            <a:off x="262691" y="2329927"/>
            <a:ext cx="1442283" cy="194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800" b="0" i="0" u="none" strike="noStrike" baseline="0">
                <a:solidFill>
                  <a:srgbClr val="5EDEE8"/>
                </a:solidFill>
                <a:latin typeface="Bahnschrift"/>
              </a:rPr>
              <a:t>TOTAL QUANTITY SOLD(Units)</a:t>
            </a:r>
            <a:endParaRPr lang="en-US" sz="800" b="0" i="0" u="none" strike="noStrike">
              <a:solidFill>
                <a:srgbClr val="5EDEE8"/>
              </a:solidFill>
              <a:latin typeface="Bahnschrift"/>
            </a:endParaRPr>
          </a:p>
        </xdr:txBody>
      </xdr:sp>
      <xdr:sp macro="" textlink="Workings!G8">
        <xdr:nvSpPr>
          <xdr:cNvPr id="60" name="TextBox 59">
            <a:extLst>
              <a:ext uri="{FF2B5EF4-FFF2-40B4-BE49-F238E27FC236}">
                <a16:creationId xmlns:a16="http://schemas.microsoft.com/office/drawing/2014/main" id="{2249D783-8345-4502-B6A9-F0ECF9C5BAD6}"/>
              </a:ext>
            </a:extLst>
          </xdr:cNvPr>
          <xdr:cNvSpPr txBox="1"/>
        </xdr:nvSpPr>
        <xdr:spPr>
          <a:xfrm>
            <a:off x="1510467" y="2310877"/>
            <a:ext cx="684870" cy="206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marL="0" indent="0" algn="r"/>
            <a:fld id="{6E291DDD-DE07-410A-A9EC-5C2FD8B6E160}" type="TxLink">
              <a:rPr lang="en-US" sz="800" b="0" i="0" u="none" strike="noStrike" baseline="0">
                <a:solidFill>
                  <a:srgbClr val="5EDEE8"/>
                </a:solidFill>
                <a:latin typeface="Bahnschrift"/>
                <a:ea typeface="+mn-ea"/>
                <a:cs typeface="+mn-cs"/>
              </a:rPr>
              <a:pPr marL="0" indent="0" algn="r"/>
              <a:t>7314</a:t>
            </a:fld>
            <a:endParaRPr lang="en-US" sz="800" b="0" i="0" u="none" strike="noStrike" baseline="0">
              <a:solidFill>
                <a:srgbClr val="5EDEE8"/>
              </a:solidFill>
              <a:latin typeface="Bahnschrift"/>
              <a:ea typeface="+mn-ea"/>
              <a:cs typeface="+mn-cs"/>
            </a:endParaRPr>
          </a:p>
        </xdr:txBody>
      </xdr:sp>
      <xdr:sp macro="" textlink="">
        <xdr:nvSpPr>
          <xdr:cNvPr id="4" name="TextBox 3">
            <a:extLst>
              <a:ext uri="{FF2B5EF4-FFF2-40B4-BE49-F238E27FC236}">
                <a16:creationId xmlns:a16="http://schemas.microsoft.com/office/drawing/2014/main" id="{A66CEF13-53F5-443D-90C1-CEE15E98CB74}"/>
              </a:ext>
            </a:extLst>
          </xdr:cNvPr>
          <xdr:cNvSpPr txBox="1"/>
        </xdr:nvSpPr>
        <xdr:spPr>
          <a:xfrm>
            <a:off x="3205917" y="2025127"/>
            <a:ext cx="661233" cy="479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ctr"/>
            <a:r>
              <a:rPr lang="en-US" sz="800" b="1" i="0" u="none" strike="noStrike" baseline="0">
                <a:solidFill>
                  <a:schemeClr val="tx1"/>
                </a:solidFill>
                <a:latin typeface="Bahnschrift"/>
              </a:rPr>
              <a:t>TOTAL </a:t>
            </a:r>
          </a:p>
          <a:p>
            <a:pPr algn="ctr"/>
            <a:r>
              <a:rPr lang="en-US" sz="800" b="1" i="0" u="none" strike="noStrike" baseline="0">
                <a:solidFill>
                  <a:schemeClr val="tx1"/>
                </a:solidFill>
                <a:latin typeface="Bahnschrift"/>
              </a:rPr>
              <a:t>CUSTOMERS</a:t>
            </a:r>
            <a:endParaRPr lang="en-US" sz="800" b="1" i="0" u="none" strike="noStrike">
              <a:solidFill>
                <a:schemeClr val="tx1"/>
              </a:solidFill>
              <a:latin typeface="Bahnschrift"/>
            </a:endParaRPr>
          </a:p>
        </xdr:txBody>
      </xdr:sp>
      <xdr:sp macro="" textlink="Workings!C20">
        <xdr:nvSpPr>
          <xdr:cNvPr id="5" name="TextBox 4">
            <a:extLst>
              <a:ext uri="{FF2B5EF4-FFF2-40B4-BE49-F238E27FC236}">
                <a16:creationId xmlns:a16="http://schemas.microsoft.com/office/drawing/2014/main" id="{EA7E684E-2192-4CCF-94B1-427F5D6CA3FC}"/>
              </a:ext>
            </a:extLst>
          </xdr:cNvPr>
          <xdr:cNvSpPr txBox="1"/>
        </xdr:nvSpPr>
        <xdr:spPr>
          <a:xfrm>
            <a:off x="3314700" y="2339451"/>
            <a:ext cx="400050" cy="298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marL="0" indent="0" algn="ctr"/>
            <a:fld id="{67D3159E-9EA8-44DA-8619-AD1590C0430E}" type="TxLink">
              <a:rPr lang="en-US" sz="1600" b="0" i="0" u="none" strike="noStrike" baseline="0">
                <a:solidFill>
                  <a:srgbClr val="5239CF"/>
                </a:solidFill>
                <a:latin typeface="Bahnschrift SemiBold" panose="020B0502040204020203" pitchFamily="34" charset="0"/>
                <a:ea typeface="+mn-ea"/>
                <a:cs typeface="+mn-cs"/>
              </a:rPr>
              <a:pPr marL="0" indent="0" algn="ctr"/>
              <a:t>1500</a:t>
            </a:fld>
            <a:endParaRPr lang="en-US" sz="1600" b="1" i="0" u="none" strike="noStrike" baseline="0">
              <a:solidFill>
                <a:srgbClr val="5239CF"/>
              </a:solidFill>
              <a:latin typeface="Bahnschrift SemiBold" panose="020B0502040204020203" pitchFamily="34" charset="0"/>
              <a:ea typeface="+mn-ea"/>
              <a:cs typeface="+mn-cs"/>
            </a:endParaRPr>
          </a:p>
        </xdr:txBody>
      </xdr:sp>
      <xdr:grpSp>
        <xdr:nvGrpSpPr>
          <xdr:cNvPr id="31" name="Group 30">
            <a:extLst>
              <a:ext uri="{FF2B5EF4-FFF2-40B4-BE49-F238E27FC236}">
                <a16:creationId xmlns:a16="http://schemas.microsoft.com/office/drawing/2014/main" id="{EAB97879-E1FE-4E9D-CBB0-3247841417EB}"/>
              </a:ext>
            </a:extLst>
          </xdr:cNvPr>
          <xdr:cNvGrpSpPr/>
        </xdr:nvGrpSpPr>
        <xdr:grpSpPr>
          <a:xfrm>
            <a:off x="2495549" y="200025"/>
            <a:ext cx="7391402" cy="377190"/>
            <a:chOff x="2495549" y="200025"/>
            <a:chExt cx="7391402" cy="377190"/>
          </a:xfrm>
        </xdr:grpSpPr>
        <mc:AlternateContent xmlns:mc="http://schemas.openxmlformats.org/markup-compatibility/2006">
          <mc:Choice xmlns:a14="http://schemas.microsoft.com/office/drawing/2010/main" Requires="a14">
            <xdr:graphicFrame macro="">
              <xdr:nvGraphicFramePr>
                <xdr:cNvPr id="11" name="Demographic Segmentation 1">
                  <a:extLst>
                    <a:ext uri="{FF2B5EF4-FFF2-40B4-BE49-F238E27FC236}">
                      <a16:creationId xmlns:a16="http://schemas.microsoft.com/office/drawing/2014/main" id="{2A3B0399-9BA0-4F70-AB2E-A746613534DB}"/>
                    </a:ext>
                  </a:extLst>
                </xdr:cNvPr>
                <xdr:cNvGraphicFramePr/>
              </xdr:nvGraphicFramePr>
              <xdr:xfrm>
                <a:off x="2495549" y="200025"/>
                <a:ext cx="7391402" cy="377190"/>
              </xdr:xfrm>
              <a:graphic>
                <a:graphicData uri="http://schemas.microsoft.com/office/drawing/2010/slicer">
                  <sle:slicer xmlns:sle="http://schemas.microsoft.com/office/drawing/2010/slicer" name="Demographic Segmentation 1"/>
                </a:graphicData>
              </a:graphic>
            </xdr:graphicFrame>
          </mc:Choice>
          <mc:Fallback>
            <xdr:sp macro="" textlink="">
              <xdr:nvSpPr>
                <xdr:cNvPr id="0" name=""/>
                <xdr:cNvSpPr>
                  <a:spLocks noTextEdit="1"/>
                </xdr:cNvSpPr>
              </xdr:nvSpPr>
              <xdr:spPr>
                <a:xfrm>
                  <a:off x="2495549" y="200025"/>
                  <a:ext cx="7391402" cy="3771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 name="Demographic Segmentation 2">
                  <a:extLst>
                    <a:ext uri="{FF2B5EF4-FFF2-40B4-BE49-F238E27FC236}">
                      <a16:creationId xmlns:a16="http://schemas.microsoft.com/office/drawing/2014/main" id="{9E4F89DD-6C1A-4190-965C-786756100A0F}"/>
                    </a:ext>
                  </a:extLst>
                </xdr:cNvPr>
                <xdr:cNvGraphicFramePr/>
              </xdr:nvGraphicFramePr>
              <xdr:xfrm>
                <a:off x="9105901" y="304800"/>
                <a:ext cx="476250" cy="180974"/>
              </xdr:xfrm>
              <a:graphic>
                <a:graphicData uri="http://schemas.microsoft.com/office/drawing/2010/slicer">
                  <sle:slicer xmlns:sle="http://schemas.microsoft.com/office/drawing/2010/slicer" name="Demographic Segmentation 2"/>
                </a:graphicData>
              </a:graphic>
            </xdr:graphicFrame>
          </mc:Choice>
          <mc:Fallback>
            <xdr:sp macro="" textlink="">
              <xdr:nvSpPr>
                <xdr:cNvPr id="0" name=""/>
                <xdr:cNvSpPr>
                  <a:spLocks noTextEdit="1"/>
                </xdr:cNvSpPr>
              </xdr:nvSpPr>
              <xdr:spPr>
                <a:xfrm>
                  <a:off x="9105901" y="304800"/>
                  <a:ext cx="476250" cy="180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5" name="Demographic Segmentation 3">
                  <a:extLst>
                    <a:ext uri="{FF2B5EF4-FFF2-40B4-BE49-F238E27FC236}">
                      <a16:creationId xmlns:a16="http://schemas.microsoft.com/office/drawing/2014/main" id="{1FFE092B-88C9-4FB9-8135-E2EB5966CBA3}"/>
                    </a:ext>
                  </a:extLst>
                </xdr:cNvPr>
                <xdr:cNvGraphicFramePr/>
              </xdr:nvGraphicFramePr>
              <xdr:xfrm>
                <a:off x="7924801" y="295275"/>
                <a:ext cx="476250" cy="180974"/>
              </xdr:xfrm>
              <a:graphic>
                <a:graphicData uri="http://schemas.microsoft.com/office/drawing/2010/slicer">
                  <sle:slicer xmlns:sle="http://schemas.microsoft.com/office/drawing/2010/slicer" name="Demographic Segmentation 3"/>
                </a:graphicData>
              </a:graphic>
            </xdr:graphicFrame>
          </mc:Choice>
          <mc:Fallback>
            <xdr:sp macro="" textlink="">
              <xdr:nvSpPr>
                <xdr:cNvPr id="0" name=""/>
                <xdr:cNvSpPr>
                  <a:spLocks noTextEdit="1"/>
                </xdr:cNvSpPr>
              </xdr:nvSpPr>
              <xdr:spPr>
                <a:xfrm>
                  <a:off x="7924801" y="295275"/>
                  <a:ext cx="476250" cy="180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Demographic Segmentation 4">
                  <a:extLst>
                    <a:ext uri="{FF2B5EF4-FFF2-40B4-BE49-F238E27FC236}">
                      <a16:creationId xmlns:a16="http://schemas.microsoft.com/office/drawing/2014/main" id="{B104ADD6-5D0E-4680-910A-EC127271F801}"/>
                    </a:ext>
                  </a:extLst>
                </xdr:cNvPr>
                <xdr:cNvGraphicFramePr/>
              </xdr:nvGraphicFramePr>
              <xdr:xfrm>
                <a:off x="6724651" y="304800"/>
                <a:ext cx="476250" cy="180974"/>
              </xdr:xfrm>
              <a:graphic>
                <a:graphicData uri="http://schemas.microsoft.com/office/drawing/2010/slicer">
                  <sle:slicer xmlns:sle="http://schemas.microsoft.com/office/drawing/2010/slicer" name="Demographic Segmentation 4"/>
                </a:graphicData>
              </a:graphic>
            </xdr:graphicFrame>
          </mc:Choice>
          <mc:Fallback>
            <xdr:sp macro="" textlink="">
              <xdr:nvSpPr>
                <xdr:cNvPr id="0" name=""/>
                <xdr:cNvSpPr>
                  <a:spLocks noTextEdit="1"/>
                </xdr:cNvSpPr>
              </xdr:nvSpPr>
              <xdr:spPr>
                <a:xfrm>
                  <a:off x="6724651" y="304800"/>
                  <a:ext cx="476250" cy="180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 name="Demographic Segmentation 5">
                  <a:extLst>
                    <a:ext uri="{FF2B5EF4-FFF2-40B4-BE49-F238E27FC236}">
                      <a16:creationId xmlns:a16="http://schemas.microsoft.com/office/drawing/2014/main" id="{7FDD484C-3AF4-4EE5-84F2-EA98DE985BC3}"/>
                    </a:ext>
                  </a:extLst>
                </xdr:cNvPr>
                <xdr:cNvGraphicFramePr/>
              </xdr:nvGraphicFramePr>
              <xdr:xfrm>
                <a:off x="5562601" y="304800"/>
                <a:ext cx="476250" cy="180974"/>
              </xdr:xfrm>
              <a:graphic>
                <a:graphicData uri="http://schemas.microsoft.com/office/drawing/2010/slicer">
                  <sle:slicer xmlns:sle="http://schemas.microsoft.com/office/drawing/2010/slicer" name="Demographic Segmentation 5"/>
                </a:graphicData>
              </a:graphic>
            </xdr:graphicFrame>
          </mc:Choice>
          <mc:Fallback>
            <xdr:sp macro="" textlink="">
              <xdr:nvSpPr>
                <xdr:cNvPr id="0" name=""/>
                <xdr:cNvSpPr>
                  <a:spLocks noTextEdit="1"/>
                </xdr:cNvSpPr>
              </xdr:nvSpPr>
              <xdr:spPr>
                <a:xfrm>
                  <a:off x="5562601" y="304800"/>
                  <a:ext cx="476250" cy="180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8" name="Demographic Segmentation 6">
                  <a:extLst>
                    <a:ext uri="{FF2B5EF4-FFF2-40B4-BE49-F238E27FC236}">
                      <a16:creationId xmlns:a16="http://schemas.microsoft.com/office/drawing/2014/main" id="{7EA385FD-C13E-46EE-8C92-0EB8CBD3E476}"/>
                    </a:ext>
                  </a:extLst>
                </xdr:cNvPr>
                <xdr:cNvGraphicFramePr/>
              </xdr:nvGraphicFramePr>
              <xdr:xfrm>
                <a:off x="4371976" y="295275"/>
                <a:ext cx="476250" cy="180974"/>
              </xdr:xfrm>
              <a:graphic>
                <a:graphicData uri="http://schemas.microsoft.com/office/drawing/2010/slicer">
                  <sle:slicer xmlns:sle="http://schemas.microsoft.com/office/drawing/2010/slicer" name="Demographic Segmentation 6"/>
                </a:graphicData>
              </a:graphic>
            </xdr:graphicFrame>
          </mc:Choice>
          <mc:Fallback>
            <xdr:sp macro="" textlink="">
              <xdr:nvSpPr>
                <xdr:cNvPr id="0" name=""/>
                <xdr:cNvSpPr>
                  <a:spLocks noTextEdit="1"/>
                </xdr:cNvSpPr>
              </xdr:nvSpPr>
              <xdr:spPr>
                <a:xfrm>
                  <a:off x="4371976" y="295275"/>
                  <a:ext cx="476250" cy="180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8" name="Demographic Segmentation 7">
                  <a:extLst>
                    <a:ext uri="{FF2B5EF4-FFF2-40B4-BE49-F238E27FC236}">
                      <a16:creationId xmlns:a16="http://schemas.microsoft.com/office/drawing/2014/main" id="{D77B97F7-DA32-4BAD-87EC-3D37F81C230A}"/>
                    </a:ext>
                  </a:extLst>
                </xdr:cNvPr>
                <xdr:cNvGraphicFramePr/>
              </xdr:nvGraphicFramePr>
              <xdr:xfrm>
                <a:off x="3228976" y="295275"/>
                <a:ext cx="476250" cy="180974"/>
              </xdr:xfrm>
              <a:graphic>
                <a:graphicData uri="http://schemas.microsoft.com/office/drawing/2010/slicer">
                  <sle:slicer xmlns:sle="http://schemas.microsoft.com/office/drawing/2010/slicer" name="Demographic Segmentation 7"/>
                </a:graphicData>
              </a:graphic>
            </xdr:graphicFrame>
          </mc:Choice>
          <mc:Fallback>
            <xdr:sp macro="" textlink="">
              <xdr:nvSpPr>
                <xdr:cNvPr id="0" name=""/>
                <xdr:cNvSpPr>
                  <a:spLocks noTextEdit="1"/>
                </xdr:cNvSpPr>
              </xdr:nvSpPr>
              <xdr:spPr>
                <a:xfrm>
                  <a:off x="3228976" y="295275"/>
                  <a:ext cx="476250" cy="180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30" name="Rectangle 29">
            <a:extLst>
              <a:ext uri="{FF2B5EF4-FFF2-40B4-BE49-F238E27FC236}">
                <a16:creationId xmlns:a16="http://schemas.microsoft.com/office/drawing/2014/main" id="{8FFCC8FA-7AD1-EA22-3AF8-D956D0B3A63B}"/>
              </a:ext>
            </a:extLst>
          </xdr:cNvPr>
          <xdr:cNvSpPr/>
        </xdr:nvSpPr>
        <xdr:spPr>
          <a:xfrm>
            <a:off x="9620251" y="9524"/>
            <a:ext cx="285750" cy="8391525"/>
          </a:xfrm>
          <a:prstGeom prst="rect">
            <a:avLst/>
          </a:prstGeom>
          <a:solidFill>
            <a:srgbClr val="D9D9D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el\Downloads\CEO-Dashboard-Template-TemplateLab.com_.xlsx" TargetMode="External"/><Relationship Id="rId1" Type="http://schemas.openxmlformats.org/officeDocument/2006/relationships/externalLinkPath" Target="/Users/Nel/Downloads/CEO-Dashboard-Template-TemplateLab.com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Dashboard"/>
      <sheetName val="©"/>
    </sheetNames>
    <sheetDataSet>
      <sheetData sheetId="0">
        <row r="28">
          <cell r="R28">
            <v>725469</v>
          </cell>
          <cell r="S28">
            <v>720000</v>
          </cell>
          <cell r="T28" t="str">
            <v>N/A</v>
          </cell>
        </row>
        <row r="43">
          <cell r="R43">
            <v>0.29125214408233274</v>
          </cell>
          <cell r="S43" t="str">
            <v>N/A</v>
          </cell>
          <cell r="T43">
            <v>0.29918309515829244</v>
          </cell>
        </row>
        <row r="65">
          <cell r="K65" t="str">
            <v>INCREASE</v>
          </cell>
        </row>
        <row r="83">
          <cell r="K83" t="str">
            <v>DECREASE</v>
          </cell>
        </row>
        <row r="115">
          <cell r="C115" t="str">
            <v>Emp_6</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 refreshedDate="45750.817450810187" createdVersion="8" refreshedVersion="8" minRefreshableVersion="3" recordCount="1500" xr:uid="{7AB70A54-EAF9-47A9-A23C-6C7B0A0D65DF}">
  <cacheSource type="worksheet">
    <worksheetSource ref="A1:H1501" sheet="Customer"/>
  </cacheSource>
  <cacheFields count="8">
    <cacheField name="Customer_ID" numFmtId="0">
      <sharedItems containsSemiMixedTypes="0" containsString="0" containsNumber="1" containsInteger="1" minValue="1" maxValue="1500"/>
    </cacheField>
    <cacheField name="Age (years)" numFmtId="0">
      <sharedItems containsSemiMixedTypes="0" containsString="0" containsNumber="1" containsInteger="1" minValue="18" maxValue="69"/>
    </cacheField>
    <cacheField name="Gender" numFmtId="0">
      <sharedItems/>
    </cacheField>
    <cacheField name="Income ($)" numFmtId="0">
      <sharedItems containsSemiMixedTypes="0" containsString="0" containsNumber="1" containsInteger="1" minValue="20146" maxValue="149973"/>
    </cacheField>
    <cacheField name="Geographic Location" numFmtId="0">
      <sharedItems count="3">
        <s v="City B"/>
        <s v="City C"/>
        <s v="City A"/>
      </sharedItems>
    </cacheField>
    <cacheField name="Age Distribution" numFmtId="0">
      <sharedItems count="3">
        <s v="Adult"/>
        <s v="Mid-Aged"/>
        <s v="Senior"/>
      </sharedItems>
    </cacheField>
    <cacheField name="Income Distribution" numFmtId="0">
      <sharedItems count="2">
        <s v="High"/>
        <s v="Low"/>
      </sharedItems>
    </cacheField>
    <cacheField name="Demographic Segmentation" numFmtId="0">
      <sharedItems count="6">
        <s v="Type 2"/>
        <s v="Type 4"/>
        <s v="Type 5"/>
        <s v="Type 6"/>
        <s v="Type 1"/>
        <s v="Type 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 refreshedDate="45750.817451388888" createdVersion="8" refreshedVersion="8" minRefreshableVersion="3" recordCount="1500" xr:uid="{75F6516C-8B8C-405C-93CD-136AE6CFBA16}">
  <cacheSource type="worksheet">
    <worksheetSource ref="A1:E1501" sheet="Customer"/>
  </cacheSource>
  <cacheFields count="5">
    <cacheField name="Customer_ID" numFmtId="0">
      <sharedItems containsSemiMixedTypes="0" containsString="0" containsNumber="1" containsInteger="1" minValue="1" maxValue="1500"/>
    </cacheField>
    <cacheField name="Age (years)" numFmtId="0">
      <sharedItems containsSemiMixedTypes="0" containsString="0" containsNumber="1" containsInteger="1" minValue="18" maxValue="69"/>
    </cacheField>
    <cacheField name="Gender" numFmtId="0">
      <sharedItems count="2">
        <s v="Male"/>
        <s v="Female"/>
      </sharedItems>
    </cacheField>
    <cacheField name="Income ($)" numFmtId="0">
      <sharedItems containsSemiMixedTypes="0" containsString="0" containsNumber="1" containsInteger="1" minValue="20146" maxValue="149973"/>
    </cacheField>
    <cacheField name="Geographic Location" numFmtId="0">
      <sharedItems count="3">
        <s v="City B"/>
        <s v="City C"/>
        <s v="City A"/>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751.797555092591" createdVersion="5" refreshedVersion="8" minRefreshableVersion="3" recordCount="0" supportSubquery="1" supportAdvancedDrill="1" xr:uid="{363C13D6-4038-41EC-A4FC-3069768E7438}">
  <cacheSource type="external" connectionId="1"/>
  <cacheFields count="6">
    <cacheField name="[Sales].[Month].[Month]" caption="Month" numFmtId="0" hierarchy="26" level="1">
      <sharedItems count="3">
        <s v="Feb"/>
        <s v="Jan"/>
        <s v="Mar"/>
      </sharedItems>
    </cacheField>
    <cacheField name="[Sales].[Product SKU].[Product SKU]" caption="Product SKU" numFmtId="0" hierarchy="23" level="1">
      <sharedItems containsSemiMixedTypes="0" containsString="0" containsNumber="1" containsInteger="1" minValue="12" maxValue="95" count="10">
        <n v="12"/>
        <n v="21"/>
        <n v="59"/>
        <n v="68"/>
        <n v="79"/>
        <n v="83"/>
        <n v="85"/>
        <n v="90"/>
        <n v="91"/>
        <n v="95"/>
      </sharedItems>
    </cacheField>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cacheField>
    <cacheField name="[Measures].[Count of Product SKU]" caption="Count of Product SKU" numFmtId="0" hierarchy="44" level="32767"/>
    <cacheField name="[Measures].[Sum of Qty Sold]" caption="Sum of Qty Sold" numFmtId="0" hierarchy="38" level="32767"/>
    <cacheField name="[Measures].[Count of Customer_ID]" caption="Count of Customer_ID" numFmtId="0" hierarchy="35" level="32767"/>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2"/>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2" memberValueDatatype="20" unbalanced="0">
      <fieldsUsage count="2">
        <fieldUsage x="-1"/>
        <fieldUsage x="1"/>
      </fieldsUsage>
    </cacheHierarchy>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2" memberValueDatatype="130" unbalanced="0">
      <fieldsUsage count="2">
        <fieldUsage x="-1"/>
        <fieldUsage x="0"/>
      </fieldsUsage>
    </cacheHierarchy>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oneField="1" hidden="1">
      <fieldsUsage count="1">
        <fieldUsage x="5"/>
      </fieldsUsage>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oneField="1" hidden="1">
      <fieldsUsage count="1">
        <fieldUsage x="3"/>
      </fieldsUsage>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784837964" createdVersion="5" refreshedVersion="8" minRefreshableVersion="3" recordCount="0" supportSubquery="1" supportAdvancedDrill="1" xr:uid="{1F208EFA-EA93-4756-856A-61DBDE756832}">
  <cacheSource type="external" connectionId="1"/>
  <cacheFields count="3">
    <cacheField name="[Customers].[Geographic Location].[Geographic Location]" caption="Geographic Location" numFmtId="0" hierarchy="4" level="1">
      <sharedItems count="3">
        <s v="City A"/>
        <s v="City B"/>
        <s v="City C"/>
      </sharedItems>
    </cacheField>
    <cacheField name="[Customers].[Demographic Segmentation].[Demographic Segmentation]" caption="Demographic Segmentation" numFmtId="0" hierarchy="7" level="1">
      <sharedItems count="6">
        <s v="Type 1"/>
        <s v="Type 2"/>
        <s v="Type 3"/>
        <s v="Type 4"/>
        <s v="Type 5"/>
        <s v="Type 6"/>
      </sharedItems>
    </cacheField>
    <cacheField name="[Measures].[Count of Customer_ID]" caption="Count of Customer_ID" numFmtId="0" hierarchy="35" level="32767"/>
  </cacheFields>
  <cacheHierarchies count="45">
    <cacheHierarchy uniqueName="[Customers].[Customer_ID]" caption="Customer_ID" attribute="1" defaultMemberUniqueName="[Customers].[Customer_ID].[All]" allUniqueName="[Customers].[Customer_ID].[All]" dimensionUniqueName="[Customers]" displayFolder="" count="2" memberValueDatatype="20" unbalanced="0"/>
    <cacheHierarchy uniqueName="[Customers].[Age (years)]" caption="Age (years)" attribute="1" defaultMemberUniqueName="[Customers].[Age (years)].[All]" allUniqueName="[Customers].[Age (years)].[All]" dimensionUniqueName="[Customers]" displayFolder="" count="2" memberValueDatatype="20" unbalanced="0"/>
    <cacheHierarchy uniqueName="[Customers].[Gender]" caption="Gender" attribute="1" defaultMemberUniqueName="[Customers].[Gender].[All]" allUniqueName="[Customers].[Gender].[All]" dimensionUniqueName="[Customers]" displayFolder="" count="2" memberValueDatatype="130" unbalanced="0"/>
    <cacheHierarchy uniqueName="[Customers].[Income ($)]" caption="Income ($)" attribute="1" defaultMemberUniqueName="[Customers].[Income ($)].[All]" allUniqueName="[Customers].[Income ($)].[All]" dimensionUniqueName="[Customers]" displayFolder="" count="2" memberValueDatatype="20" unbalanced="0"/>
    <cacheHierarchy uniqueName="[Customers].[Geographic Location]" caption="Geographic Location" attribute="1" defaultMemberUniqueName="[Customers].[Geographic Location].[All]" allUniqueName="[Customers].[Geographic Location].[All]" dimensionUniqueName="[Customers]" displayFolder="" count="2" memberValueDatatype="130" unbalanced="0">
      <fieldsUsage count="2">
        <fieldUsage x="-1"/>
        <fieldUsage x="0"/>
      </fieldsUsage>
    </cacheHierarchy>
    <cacheHierarchy uniqueName="[Customers].[Age Distribution]" caption="Age Distribution" attribute="1" defaultMemberUniqueName="[Customers].[Age Distribution].[All]" allUniqueName="[Customers].[Age Distribution].[All]" dimensionUniqueName="[Customers]" displayFolder="" count="2" memberValueDatatype="130" unbalanced="0"/>
    <cacheHierarchy uniqueName="[Customers].[Income Distribution]" caption="Income Distribution" attribute="1" defaultMemberUniqueName="[Customers].[Income Distribution].[All]" allUniqueName="[Customers].[Income Distribution].[All]" dimensionUniqueName="[Customers]" displayFolder="" count="2"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1"/>
      </fieldsUsage>
    </cacheHierarchy>
    <cacheHierarchy uniqueName="[Inventory].[Product SKU]" caption="Product SKU" attribute="1" defaultMemberUniqueName="[Inventory].[Product SKU].[All]" allUniqueName="[Inventory].[Product SKU].[All]" dimensionUniqueName="[Inventory]" displayFolder="" count="2"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2" memberValueDatatype="20" unbalanced="0"/>
    <cacheHierarchy uniqueName="[Inventory].[Stockouts (days)]" caption="Stockouts (days)" attribute="1" defaultMemberUniqueName="[Inventory].[Stockouts (days)].[All]" allUniqueName="[Inventory].[Stockouts (days)].[All]" dimensionUniqueName="[Inventory]" displayFolder="" count="2"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2" memberValueDatatype="20" unbalanced="0"/>
    <cacheHierarchy uniqueName="[Inventory].[Qty Sold]" caption="Qty Sold" attribute="1" defaultMemberUniqueName="[Inventory].[Qty Sold].[All]" allUniqueName="[Inventory].[Qty Sold].[All]" dimensionUniqueName="[Inventory]" displayFolder="" count="2" memberValueDatatype="20" unbalanced="0"/>
    <cacheHierarchy uniqueName="[Inventory].[Inventory Status]" caption="Inventory Status" attribute="1" defaultMemberUniqueName="[Inventory].[Inventory Status].[All]" allUniqueName="[Inventory].[Inventory Status].[All]" dimensionUniqueName="[Inventory]" displayFolder="" count="2" memberValueDatatype="130" unbalanced="0"/>
    <cacheHierarchy uniqueName="[Inventory].[Storage Location]" caption="Storage Location" attribute="1" defaultMemberUniqueName="[Inventory].[Storage Location].[All]" allUniqueName="[Inventory].[Storage Location].[All]" dimensionUniqueName="[Inventory]" displayFolder="" count="2" memberValueDatatype="130" unbalanced="0"/>
    <cacheHierarchy uniqueName="[Inventory].[Shelf Life (days)]" caption="Shelf Life (days)" attribute="1" defaultMemberUniqueName="[Inventory].[Shelf Life (days)].[All]" allUniqueName="[Inventory].[Shelf Life (days)].[All]" dimensionUniqueName="[Inventory]" displayFolder="" count="2" memberValueDatatype="20" unbalanced="0"/>
    <cacheHierarchy uniqueName="[Production].[Product SKU]" caption="Product SKU" attribute="1" defaultMemberUniqueName="[Production].[Product SKU].[All]" allUniqueName="[Production].[Product SKU].[All]" dimensionUniqueName="[Production]" displayFolder="" count="2"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2" memberValueDatatype="20" unbalanced="0"/>
    <cacheHierarchy uniqueName="[Production].[Lead Time (days)]" caption="Lead Time (days)" attribute="1" defaultMemberUniqueName="[Production].[Lead Time (days)].[All]" allUniqueName="[Production].[Lead Time (days)].[All]" dimensionUniqueName="[Production]" displayFolder="" count="2"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2" memberValueDatatype="20" unbalanced="0"/>
    <cacheHierarchy uniqueName="[Production].[Resource Allocation]" caption="Resource Allocation" attribute="1" defaultMemberUniqueName="[Production].[Resource Allocation].[All]" allUniqueName="[Production].[Resource Allocation].[All]" dimensionUniqueName="[Production]" displayFolder="" count="2" memberValueDatatype="130" unbalanced="0"/>
    <cacheHierarchy uniqueName="[Sales].[Customer_ID]" caption="Customer_ID" attribute="1" defaultMemberUniqueName="[Sales].[Customer_ID].[All]" allUniqueName="[Sales].[Customer_ID].[All]" dimensionUniqueName="[Sales]" displayFolder="" count="2" memberValueDatatype="20" unbalanced="0"/>
    <cacheHierarchy uniqueName="[Sales].[Transaction_ID]" caption="Transaction_ID" attribute="1" defaultMemberUniqueName="[Sales].[Transaction_ID].[All]" allUniqueName="[Sales].[Transaction_ID].[All]" dimensionUniqueName="[Sales]" displayFolder="" count="2" memberValueDatatype="20" unbalanced="0"/>
    <cacheHierarchy uniqueName="[Sales].[Product SKU]" caption="Product SKU" attribute="1" defaultMemberUniqueName="[Sales].[Product SKU].[All]" allUniqueName="[Sales].[Product SKU].[All]" dimensionUniqueName="[Sales]" displayFolder="" count="2" memberValueDatatype="20" unbalanced="0"/>
    <cacheHierarchy uniqueName="[Sales].[Quantity Sold (units)]" caption="Quantity Sold (units)" attribute="1" defaultMemberUniqueName="[Sales].[Quantity Sold (units)].[All]" allUniqueName="[Sales].[Quantity Sold (units)].[All]" dimensionUniqueName="[Sale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Month]" caption="Month" attribute="1" defaultMemberUniqueName="[Sales].[Month].[All]" allUniqueName="[Sales].[Month].[All]" dimensionUniqueName="[Sales]" displayFolder="" count="2" memberValueDatatype="130" unbalanced="0"/>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78622685" createdVersion="5" refreshedVersion="8" minRefreshableVersion="3" recordCount="0" supportSubquery="1" supportAdvancedDrill="1" xr:uid="{C718978F-7289-42F0-BC60-D63DDD14FF8A}">
  <cacheSource type="external" connectionId="1"/>
  <cacheFields count="3">
    <cacheField name="[Customers].[Demographic Segmentation].[Demographic Segmentation]" caption="Demographic Segmentation" numFmtId="0" hierarchy="7" level="1">
      <sharedItems count="6">
        <s v="Type 1"/>
        <s v="Type 2"/>
        <s v="Type 3"/>
        <s v="Type 4"/>
        <s v="Type 5"/>
        <s v="Type 6"/>
      </sharedItems>
    </cacheField>
    <cacheField name="[Measures].[Sum of Quantity Sold (units)]" caption="Sum of Quantity Sold (units)" numFmtId="0" hierarchy="33" level="32767"/>
    <cacheField name="[Sales].[Product SKU].[Product SKU]" caption="Product SKU" numFmtId="0" hierarchy="23" level="1">
      <sharedItems containsSemiMixedTypes="0" containsString="0" containsNumber="1" containsInteger="1" minValue="1" maxValue="99" count="27">
        <n v="7"/>
        <n v="21"/>
        <n v="68"/>
        <n v="69"/>
        <n v="74"/>
        <n v="11"/>
        <n v="36"/>
        <n v="83"/>
        <n v="93"/>
        <n v="24"/>
        <n v="28"/>
        <n v="67"/>
        <n v="91"/>
        <n v="95"/>
        <n v="61"/>
        <n v="77"/>
        <n v="87"/>
        <n v="89"/>
        <n v="99"/>
        <n v="19"/>
        <n v="27"/>
        <n v="85"/>
        <n v="94"/>
        <n v="1"/>
        <n v="35"/>
        <n v="78"/>
        <n v="80"/>
      </sharedItems>
    </cacheField>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0"/>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2" memberValueDatatype="20" unbalanced="0">
      <fieldsUsage count="2">
        <fieldUsage x="-1"/>
        <fieldUsage x="2"/>
      </fieldsUsage>
    </cacheHierarchy>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0" memberValueDatatype="130" unbalanced="0"/>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787962966" createdVersion="5" refreshedVersion="8" minRefreshableVersion="3" recordCount="0" supportSubquery="1" supportAdvancedDrill="1" xr:uid="{5215321C-6338-4F6E-AE99-E7F38039949D}">
  <cacheSource type="external" connectionId="1"/>
  <cacheFields count="4">
    <cacheField name="[Customers].[Demographic Segmentation].[Demographic Segmentation]" caption="Demographic Segmentation" numFmtId="0" hierarchy="7" level="1">
      <sharedItems count="6">
        <s v="Type 1"/>
        <s v="Type 2"/>
        <s v="Type 3"/>
        <s v="Type 4"/>
        <s v="Type 5"/>
        <s v="Type 6"/>
      </sharedItems>
    </cacheField>
    <cacheField name="[Measures].[Sum of Quantity Sold (units)]" caption="Sum of Quantity Sold (units)" numFmtId="0" hierarchy="33" level="32767"/>
    <cacheField name="[Sales].[Product SKU].[Product SKU]" caption="Product SKU" numFmtId="0" hierarchy="23" level="1">
      <sharedItems containsSemiMixedTypes="0" containsString="0" containsNumber="1" containsInteger="1" minValue="1" maxValue="98" count="15">
        <n v="14"/>
        <n v="34"/>
        <n v="68"/>
        <n v="69"/>
        <n v="98"/>
        <n v="1"/>
        <n v="53"/>
        <n v="85"/>
        <n v="91"/>
        <n v="95"/>
        <n v="10"/>
        <n v="67"/>
        <n v="77"/>
        <n v="79"/>
        <n v="83"/>
      </sharedItems>
    </cacheField>
    <cacheField name="[Customers].[Geographic Location].[Geographic Location]" caption="Geographic Location" numFmtId="0" hierarchy="4" level="1">
      <sharedItems count="3">
        <s v="City A"/>
        <s v="City B"/>
        <s v="City C"/>
      </sharedItems>
    </cacheField>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2" memberValueDatatype="130" unbalanced="0">
      <fieldsUsage count="2">
        <fieldUsage x="-1"/>
        <fieldUsage x="3"/>
      </fieldsUsage>
    </cacheHierarchy>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0"/>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2" memberValueDatatype="20" unbalanced="0">
      <fieldsUsage count="2">
        <fieldUsage x="-1"/>
        <fieldUsage x="2"/>
      </fieldsUsage>
    </cacheHierarchy>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0" memberValueDatatype="130" unbalanced="0"/>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791550922" createdVersion="5" refreshedVersion="8" minRefreshableVersion="3" recordCount="0" supportSubquery="1" supportAdvancedDrill="1" xr:uid="{6910F3C9-9B58-415A-BDE6-2AAC775672D5}">
  <cacheSource type="external" connectionId="1"/>
  <cacheFields count="6">
    <cacheField name="[Sales].[Product SKU].[Product SKU]" caption="Product SKU" numFmtId="0" hierarchy="23" level="1">
      <sharedItems containsSemiMixedTypes="0" containsString="0" containsNumber="1" containsInteger="1" minValue="21" maxValue="95" count="5">
        <n v="21"/>
        <n v="79"/>
        <n v="83"/>
        <n v="85"/>
        <n v="95"/>
      </sharedItems>
    </cacheField>
    <cacheField name="[Measures].[Sum of Quantity Sold (units)]" caption="Sum of Quantity Sold (units)" numFmtId="0" hierarchy="33" level="32767"/>
    <cacheField name="[Customers].[Demographic Segmentation].[Demographic Segmentation]" caption="Demographic Segmentation" numFmtId="0" hierarchy="7" level="1">
      <sharedItems count="6">
        <s v="Type 1"/>
        <s v="Type 2"/>
        <s v="Type 3"/>
        <s v="Type 4"/>
        <s v="Type 5"/>
        <s v="Type 6"/>
      </sharedItems>
    </cacheField>
    <cacheField name="[Customers].[Geographic Location].[Geographic Location]" caption="Geographic Location" numFmtId="0" hierarchy="4" level="1">
      <sharedItems count="3">
        <s v="City A"/>
        <s v="City B"/>
        <s v="City C"/>
      </sharedItems>
    </cacheField>
    <cacheField name="[Sales].[Month].[Month]" caption="Month" numFmtId="0" hierarchy="26" level="1">
      <sharedItems count="3">
        <s v="Feb"/>
        <s v="Jan"/>
        <s v="Mar"/>
      </sharedItems>
    </cacheField>
    <cacheField name="[Sales].[Quantity Sold (units)].[Quantity Sold (units)]" caption="Quantity Sold (units)" numFmtId="0" hierarchy="24" level="1">
      <sharedItems containsSemiMixedTypes="0" containsNonDate="0" containsString="0"/>
    </cacheField>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2" memberValueDatatype="130" unbalanced="0">
      <fieldsUsage count="2">
        <fieldUsage x="-1"/>
        <fieldUsage x="3"/>
      </fieldsUsage>
    </cacheHierarchy>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2"/>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2" memberValueDatatype="20" unbalanced="0">
      <fieldsUsage count="2">
        <fieldUsage x="-1"/>
        <fieldUsage x="0"/>
      </fieldsUsage>
    </cacheHierarchy>
    <cacheHierarchy uniqueName="[Sales].[Quantity Sold (units)]" caption="Quantity Sold (units)" attribute="1" defaultMemberUniqueName="[Sales].[Quantity Sold (units)].[All]" allUniqueName="[Sales].[Quantity Sold (units)].[All]" dimensionUniqueName="[Sales]" displayFolder="" count="2" memberValueDatatype="20" unbalanced="0">
      <fieldsUsage count="2">
        <fieldUsage x="-1"/>
        <fieldUsage x="5"/>
      </fieldsUsage>
    </cacheHierarchy>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2" memberValueDatatype="130" unbalanced="0">
      <fieldsUsage count="2">
        <fieldUsage x="-1"/>
        <fieldUsage x="4"/>
      </fieldsUsage>
    </cacheHierarchy>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794675924" createdVersion="5" refreshedVersion="8" minRefreshableVersion="3" recordCount="0" supportSubquery="1" supportAdvancedDrill="1" xr:uid="{AD66BC36-276B-4C5D-A964-8F671E5F7DFA}">
  <cacheSource type="external" connectionId="1"/>
  <cacheFields count="4">
    <cacheField name="[Customers].[Demographic Segmentation].[Demographic Segmentation]" caption="Demographic Segmentation" numFmtId="0" hierarchy="7" level="1">
      <sharedItems count="6">
        <s v="Type 1"/>
        <s v="Type 2"/>
        <s v="Type 3"/>
        <s v="Type 4"/>
        <s v="Type 5"/>
        <s v="Type 6"/>
      </sharedItems>
    </cacheField>
    <cacheField name="[Sales].[Month].[Month]" caption="Month" numFmtId="0" hierarchy="26" level="1">
      <sharedItems count="3">
        <s v="Feb"/>
        <s v="Jan"/>
        <s v="Mar"/>
      </sharedItems>
    </cacheField>
    <cacheField name="[Measures].[Sum of Quantity Sold (units)]" caption="Sum of Quantity Sold (units)" numFmtId="0" hierarchy="33" level="32767"/>
    <cacheField name="[Sales].[Product SKU].[Product SKU]" caption="Product SKU" numFmtId="0" hierarchy="23" level="1">
      <sharedItems containsSemiMixedTypes="0" containsString="0" containsNumber="1" containsInteger="1" minValue="5" maxValue="95" count="14">
        <n v="12"/>
        <n v="21"/>
        <n v="59"/>
        <n v="68"/>
        <n v="79"/>
        <n v="83"/>
        <n v="85"/>
        <n v="90"/>
        <n v="91"/>
        <n v="95"/>
        <n v="5" u="1"/>
        <n v="31" u="1"/>
        <n v="52" u="1"/>
        <n v="82" u="1"/>
      </sharedItems>
    </cacheField>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0"/>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2" memberValueDatatype="20" unbalanced="0">
      <fieldsUsage count="2">
        <fieldUsage x="-1"/>
        <fieldUsage x="3"/>
      </fieldsUsage>
    </cacheHierarchy>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2" memberValueDatatype="130" unbalanced="0">
      <fieldsUsage count="2">
        <fieldUsage x="-1"/>
        <fieldUsage x="1"/>
      </fieldsUsage>
    </cacheHierarchy>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798495373" createdVersion="5" refreshedVersion="8" minRefreshableVersion="3" recordCount="0" supportSubquery="1" supportAdvancedDrill="1" xr:uid="{A0C296BF-4613-4705-952C-27948D0CCE12}">
  <cacheSource type="external" connectionId="1"/>
  <cacheFields count="7">
    <cacheField name="[Sales].[Month].[Month]" caption="Month" numFmtId="0" hierarchy="26" level="1">
      <sharedItems count="3">
        <s v="Feb"/>
        <s v="Jan"/>
        <s v="Mar"/>
      </sharedItems>
    </cacheField>
    <cacheField name="[Sales].[Product SKU].[Product SKU]" caption="Product SKU" numFmtId="0" hierarchy="23" level="1">
      <sharedItems containsSemiMixedTypes="0" containsString="0" containsNumber="1" containsInteger="1" minValue="12" maxValue="95" count="10">
        <n v="12"/>
        <n v="21"/>
        <n v="59"/>
        <n v="68"/>
        <n v="79"/>
        <n v="83"/>
        <n v="85"/>
        <n v="90"/>
        <n v="91"/>
        <n v="95"/>
      </sharedItems>
    </cacheField>
    <cacheField name="[Measures].[Sum of Current Inventory Level (units)]" caption="Sum of Current Inventory Level (units)" numFmtId="0" hierarchy="36" level="32767"/>
    <cacheField name="[Inventory].[Inventory Status].[Inventory Status]" caption="Inventory Status" numFmtId="0" hierarchy="13" level="1">
      <sharedItems count="2">
        <s v="Low"/>
        <s v="High"/>
      </sharedItems>
    </cacheField>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cacheField>
    <cacheField name="[Measures].[Sum of Qty Sold]" caption="Sum of Qty Sold" numFmtId="0" hierarchy="38" level="32767"/>
    <cacheField name="[Customers].[Demographic Segmentation].[Demographic Segmentation]" caption="Demographic Segmentation" numFmtId="0" hierarchy="7" level="1">
      <sharedItems containsSemiMixedTypes="0" containsNonDate="0" containsString="0"/>
    </cacheField>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6"/>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4"/>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2" memberValueDatatype="130" unbalanced="0">
      <fieldsUsage count="2">
        <fieldUsage x="-1"/>
        <fieldUsage x="3"/>
      </fieldsUsage>
    </cacheHierarchy>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2" memberValueDatatype="20" unbalanced="0">
      <fieldsUsage count="2">
        <fieldUsage x="-1"/>
        <fieldUsage x="1"/>
      </fieldsUsage>
    </cacheHierarchy>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2" memberValueDatatype="130" unbalanced="0">
      <fieldsUsage count="2">
        <fieldUsage x="-1"/>
        <fieldUsage x="0"/>
      </fieldsUsage>
    </cacheHierarchy>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oneField="1" hidden="1">
      <fieldsUsage count="1">
        <fieldUsage x="5"/>
      </fieldsUsage>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801967591" createdVersion="5" refreshedVersion="8" minRefreshableVersion="3" recordCount="0" supportSubquery="1" supportAdvancedDrill="1" xr:uid="{0A0D8BA9-311F-472F-91E3-992AC230812B}">
  <cacheSource type="external" connectionId="1"/>
  <cacheFields count="2">
    <cacheField name="[Customers].[Demographic Segmentation].[Demographic Segmentation]" caption="Demographic Segmentation" numFmtId="0" hierarchy="7" level="1">
      <sharedItems count="6">
        <s v="Type 1"/>
        <s v="Type 2"/>
        <s v="Type 3"/>
        <s v="Type 4"/>
        <s v="Type 5"/>
        <s v="Type 6"/>
      </sharedItems>
    </cacheField>
    <cacheField name="[Measures].[Sum of Quantity Sold (units)]" caption="Sum of Quantity Sold (units)" numFmtId="0" hierarchy="33" level="32767"/>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0"/>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0" memberValueDatatype="130" unbalanced="0"/>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805671293" createdVersion="5" refreshedVersion="8" minRefreshableVersion="3" recordCount="0" supportSubquery="1" supportAdvancedDrill="1" xr:uid="{60460806-72AE-4A4B-9890-09D5B2DA07C8}">
  <cacheSource type="external" connectionId="1"/>
  <cacheFields count="3">
    <cacheField name="[Customers].[Demographic Segmentation].[Demographic Segmentation]" caption="Demographic Segmentation" numFmtId="0" hierarchy="7" level="1">
      <sharedItems count="6">
        <s v="Type 1"/>
        <s v="Type 2"/>
        <s v="Type 3"/>
        <s v="Type 4"/>
        <s v="Type 5"/>
        <s v="Type 6"/>
      </sharedItems>
    </cacheField>
    <cacheField name="[Sales].[Month].[Month]" caption="Month" numFmtId="0" hierarchy="26" level="1">
      <sharedItems count="3">
        <s v="Feb"/>
        <s v="Jan"/>
        <s v="Mar"/>
      </sharedItems>
    </cacheField>
    <cacheField name="[Measures].[Sum of Quantity Sold (units)]" caption="Sum of Quantity Sold (units)" numFmtId="0" hierarchy="33" level="32767"/>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0"/>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2" memberValueDatatype="130" unbalanced="0">
      <fieldsUsage count="2">
        <fieldUsage x="-1"/>
        <fieldUsage x="1"/>
      </fieldsUsage>
    </cacheHierarchy>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809375003" createdVersion="5" refreshedVersion="8" minRefreshableVersion="3" recordCount="0" supportSubquery="1" supportAdvancedDrill="1" xr:uid="{F8ABA7DA-694A-413E-8AA9-080C8BA90D36}">
  <cacheSource type="external" connectionId="1"/>
  <cacheFields count="6">
    <cacheField name="[Sales].[Month].[Month]" caption="Month" numFmtId="0" hierarchy="26" level="1">
      <sharedItems count="3">
        <s v="Feb"/>
        <s v="Jan"/>
        <s v="Mar"/>
      </sharedItems>
    </cacheField>
    <cacheField name="[Sales].[Product SKU].[Product SKU]" caption="Product SKU" numFmtId="0" hierarchy="23" level="1">
      <sharedItems containsSemiMixedTypes="0" containsString="0" containsNumber="1" containsInteger="1" minValue="12" maxValue="95" count="10">
        <n v="12"/>
        <n v="21"/>
        <n v="59"/>
        <n v="68"/>
        <n v="79"/>
        <n v="83"/>
        <n v="85"/>
        <n v="90"/>
        <n v="91"/>
        <n v="95"/>
      </sharedItems>
    </cacheField>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cacheField>
    <cacheField name="[Measures].[Sum of Stockouts (days)]" caption="Sum of Stockouts (days)" numFmtId="0" hierarchy="39" level="32767"/>
    <cacheField name="[Measures].[Sum of Replenishment Lead Time (days)]" caption="Sum of Replenishment Lead Time (days)" numFmtId="0" hierarchy="40" level="32767"/>
    <cacheField name="[Customers].[Demographic Segmentation].[Demographic Segmentation]" caption="Demographic Segmentation" numFmtId="0" hierarchy="7" level="1">
      <sharedItems containsSemiMixedTypes="0" containsNonDate="0" containsString="0"/>
    </cacheField>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5"/>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2"/>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2" memberValueDatatype="20" unbalanced="0">
      <fieldsUsage count="2">
        <fieldUsage x="-1"/>
        <fieldUsage x="1"/>
      </fieldsUsage>
    </cacheHierarchy>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2" memberValueDatatype="130" unbalanced="0">
      <fieldsUsage count="2">
        <fieldUsage x="-1"/>
        <fieldUsage x="0"/>
      </fieldsUsage>
    </cacheHierarchy>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son" refreshedDate="45752.800813078706" createdVersion="5" refreshedVersion="8" minRefreshableVersion="3" recordCount="0" supportSubquery="1" supportAdvancedDrill="1" xr:uid="{D9B9E7E2-93E0-449E-82A5-C672DF27AAF1}">
  <cacheSource type="external" connectionId="1"/>
  <cacheFields count="5">
    <cacheField name="[Sales].[Month].[Month]" caption="Month" numFmtId="0" hierarchy="26" level="1">
      <sharedItems count="3">
        <s v="Feb"/>
        <s v="Jan"/>
        <s v="Mar"/>
      </sharedItems>
    </cacheField>
    <cacheField name="[Sales].[Product SKU].[Product SKU]" caption="Product SKU" numFmtId="0" hierarchy="23" level="1">
      <sharedItems containsSemiMixedTypes="0" containsString="0" containsNumber="1" containsInteger="1" minValue="12" maxValue="95" count="10">
        <n v="12"/>
        <n v="21"/>
        <n v="59"/>
        <n v="68"/>
        <n v="79"/>
        <n v="83"/>
        <n v="85"/>
        <n v="90"/>
        <n v="91"/>
        <n v="95"/>
      </sharedItems>
    </cacheField>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cacheField>
    <cacheField name="[Measures].[Average of Production Capacities (units per hour)]" caption="Average of Production Capacities (units per hour)" numFmtId="0" hierarchy="42" level="32767"/>
    <cacheField name="[Customers].[Demographic Segmentation].[Demographic Segmentation]" caption="Demographic Segmentation" numFmtId="0" hierarchy="7" level="1">
      <sharedItems containsSemiMixedTypes="0" containsNonDate="0" containsString="0"/>
    </cacheField>
  </cacheFields>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fieldsUsage count="2">
        <fieldUsage x="-1"/>
        <fieldUsage x="4"/>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2"/>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2" memberValueDatatype="20" unbalanced="0">
      <fieldsUsage count="2">
        <fieldUsage x="-1"/>
        <fieldUsage x="1"/>
      </fieldsUsage>
    </cacheHierarchy>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2" memberValueDatatype="130" unbalanced="0">
      <fieldsUsage count="2">
        <fieldUsage x="-1"/>
        <fieldUsage x="0"/>
      </fieldsUsage>
    </cacheHierarchy>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751.817992708333" createdVersion="3" refreshedVersion="8" minRefreshableVersion="3" recordCount="0" supportSubquery="1" supportAdvancedDrill="1" xr:uid="{744C8A48-AFFC-4758-AD92-8C8D54DA230B}">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Distribution]" caption="Age Distribution" attribute="1" defaultMemberUniqueName="[Customers].[Age Distribution].[All]" allUniqueName="[Customers].[Age Distribution].[All]" dimensionUniqueName="[Customers]" displayFolder="" count="0" memberValueDatatype="130" unbalanced="0"/>
    <cacheHierarchy uniqueName="[Customers].[Income Distribution]" caption="Income Distribution" attribute="1" defaultMemberUniqueName="[Customers].[Income Distribution].[All]" allUniqueName="[Customers].[Income Distribution].[All]" dimensionUniqueName="[Customers]" displayFolder="" count="0" memberValueDatatype="130" unbalanced="0"/>
    <cacheHierarchy uniqueName="[Customers].[Demographic Segmentation]" caption="Demographic Segmentation" attribute="1" defaultMemberUniqueName="[Customers].[Demographic Segmentation].[All]" allUniqueName="[Customers].[Demographic Segmentation].[All]" dimensionUniqueName="[Customers]" displayFolder="" count="2" memberValueDatatype="130" unbalanced="0"/>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Status]" caption="Inventory Status" attribute="1" defaultMemberUniqueName="[Inventory].[Inventory Status].[All]" allUniqueName="[Inventory].[Inventory Status].[All]" dimensionUniqueName="[Inventory]" displayFolder="" count="0" memberValueDatatype="13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Month]" caption="Month" attribute="1" defaultMemberUniqueName="[Sales].[Month].[All]" allUniqueName="[Sales].[Month].[All]" dimensionUniqueName="[Sales]" displayFolder="" count="0" memberValueDatatype="130" unbalanced="0"/>
    <cacheHierarchy uniqueName="[Measures].[__XL_Count Production]" caption="__XL_Count Production" measure="1" displayFolder="" measureGroup="Production"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roduct SKU]" caption="Sum of Product SKU" measure="1" displayFolder="" measureGroup="Sales" count="0" hidden="1">
      <extLst>
        <ext xmlns:x15="http://schemas.microsoft.com/office/spreadsheetml/2010/11/main" uri="{B97F6D7D-B522-45F9-BDA1-12C45D357490}">
          <x15:cacheHierarchy aggregatedColumn="23"/>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4"/>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2"/>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0"/>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1"/>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19"/>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6"/>
        </ext>
      </extLst>
    </cacheHierarchy>
    <cacheHierarchy uniqueName="[Measures].[Count of Product SKU]" caption="Count of Product SKU" measure="1" displayFolder="" measureGroup="Inventory"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2076351979"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
    <n v="25"/>
    <s v="Male"/>
    <n v="124127"/>
    <x v="0"/>
    <x v="0"/>
    <x v="0"/>
    <x v="0"/>
  </r>
  <r>
    <n v="2"/>
    <n v="19"/>
    <s v="Female"/>
    <n v="113670"/>
    <x v="1"/>
    <x v="0"/>
    <x v="0"/>
    <x v="0"/>
  </r>
  <r>
    <n v="3"/>
    <n v="54"/>
    <s v="Male"/>
    <n v="97608"/>
    <x v="0"/>
    <x v="1"/>
    <x v="0"/>
    <x v="1"/>
  </r>
  <r>
    <n v="4"/>
    <n v="61"/>
    <s v="Female"/>
    <n v="25369"/>
    <x v="0"/>
    <x v="2"/>
    <x v="1"/>
    <x v="2"/>
  </r>
  <r>
    <n v="5"/>
    <n v="43"/>
    <s v="Female"/>
    <n v="87570"/>
    <x v="0"/>
    <x v="1"/>
    <x v="0"/>
    <x v="1"/>
  </r>
  <r>
    <n v="6"/>
    <n v="65"/>
    <s v="Male"/>
    <n v="82735"/>
    <x v="0"/>
    <x v="2"/>
    <x v="0"/>
    <x v="3"/>
  </r>
  <r>
    <n v="7"/>
    <n v="66"/>
    <s v="Female"/>
    <n v="83385"/>
    <x v="1"/>
    <x v="2"/>
    <x v="0"/>
    <x v="3"/>
  </r>
  <r>
    <n v="8"/>
    <n v="31"/>
    <s v="Female"/>
    <n v="39596"/>
    <x v="0"/>
    <x v="0"/>
    <x v="1"/>
    <x v="4"/>
  </r>
  <r>
    <n v="9"/>
    <n v="32"/>
    <s v="Male"/>
    <n v="144852"/>
    <x v="0"/>
    <x v="0"/>
    <x v="0"/>
    <x v="0"/>
  </r>
  <r>
    <n v="10"/>
    <n v="43"/>
    <s v="Male"/>
    <n v="32258"/>
    <x v="0"/>
    <x v="1"/>
    <x v="1"/>
    <x v="5"/>
  </r>
  <r>
    <n v="11"/>
    <n v="68"/>
    <s v="Female"/>
    <n v="30080"/>
    <x v="2"/>
    <x v="2"/>
    <x v="1"/>
    <x v="2"/>
  </r>
  <r>
    <n v="12"/>
    <n v="43"/>
    <s v="Female"/>
    <n v="91868"/>
    <x v="2"/>
    <x v="1"/>
    <x v="0"/>
    <x v="1"/>
  </r>
  <r>
    <n v="13"/>
    <n v="40"/>
    <s v="Male"/>
    <n v="49546"/>
    <x v="1"/>
    <x v="0"/>
    <x v="1"/>
    <x v="4"/>
  </r>
  <r>
    <n v="14"/>
    <n v="57"/>
    <s v="Female"/>
    <n v="89535"/>
    <x v="1"/>
    <x v="1"/>
    <x v="0"/>
    <x v="1"/>
  </r>
  <r>
    <n v="15"/>
    <n v="42"/>
    <s v="Female"/>
    <n v="82202"/>
    <x v="2"/>
    <x v="1"/>
    <x v="0"/>
    <x v="1"/>
  </r>
  <r>
    <n v="16"/>
    <n v="68"/>
    <s v="Female"/>
    <n v="136445"/>
    <x v="1"/>
    <x v="2"/>
    <x v="0"/>
    <x v="3"/>
  </r>
  <r>
    <n v="17"/>
    <n v="25"/>
    <s v="Male"/>
    <n v="28625"/>
    <x v="1"/>
    <x v="0"/>
    <x v="1"/>
    <x v="4"/>
  </r>
  <r>
    <n v="18"/>
    <n v="67"/>
    <s v="Female"/>
    <n v="128510"/>
    <x v="1"/>
    <x v="2"/>
    <x v="0"/>
    <x v="3"/>
  </r>
  <r>
    <n v="19"/>
    <n v="28"/>
    <s v="Male"/>
    <n v="63852"/>
    <x v="1"/>
    <x v="0"/>
    <x v="1"/>
    <x v="4"/>
  </r>
  <r>
    <n v="20"/>
    <n v="49"/>
    <s v="Male"/>
    <n v="106702"/>
    <x v="1"/>
    <x v="1"/>
    <x v="0"/>
    <x v="1"/>
  </r>
  <r>
    <n v="21"/>
    <n v="47"/>
    <s v="Female"/>
    <n v="125828"/>
    <x v="2"/>
    <x v="1"/>
    <x v="0"/>
    <x v="1"/>
  </r>
  <r>
    <n v="22"/>
    <n v="44"/>
    <s v="Female"/>
    <n v="102847"/>
    <x v="2"/>
    <x v="1"/>
    <x v="0"/>
    <x v="1"/>
  </r>
  <r>
    <n v="23"/>
    <n v="41"/>
    <s v="Male"/>
    <n v="147202"/>
    <x v="1"/>
    <x v="1"/>
    <x v="0"/>
    <x v="1"/>
  </r>
  <r>
    <n v="24"/>
    <n v="27"/>
    <s v="Female"/>
    <n v="125504"/>
    <x v="1"/>
    <x v="0"/>
    <x v="0"/>
    <x v="0"/>
  </r>
  <r>
    <n v="25"/>
    <n v="63"/>
    <s v="Female"/>
    <n v="49030"/>
    <x v="1"/>
    <x v="2"/>
    <x v="1"/>
    <x v="2"/>
  </r>
  <r>
    <n v="26"/>
    <n v="37"/>
    <s v="Female"/>
    <n v="125792"/>
    <x v="2"/>
    <x v="0"/>
    <x v="0"/>
    <x v="0"/>
  </r>
  <r>
    <n v="27"/>
    <n v="37"/>
    <s v="Male"/>
    <n v="88479"/>
    <x v="0"/>
    <x v="0"/>
    <x v="0"/>
    <x v="0"/>
  </r>
  <r>
    <n v="28"/>
    <n v="18"/>
    <s v="Female"/>
    <n v="129986"/>
    <x v="0"/>
    <x v="0"/>
    <x v="0"/>
    <x v="0"/>
  </r>
  <r>
    <n v="29"/>
    <n v="19"/>
    <s v="Male"/>
    <n v="22788"/>
    <x v="2"/>
    <x v="0"/>
    <x v="1"/>
    <x v="4"/>
  </r>
  <r>
    <n v="30"/>
    <n v="56"/>
    <s v="Female"/>
    <n v="73899"/>
    <x v="2"/>
    <x v="1"/>
    <x v="0"/>
    <x v="1"/>
  </r>
  <r>
    <n v="31"/>
    <n v="24"/>
    <s v="Female"/>
    <n v="84000"/>
    <x v="1"/>
    <x v="0"/>
    <x v="0"/>
    <x v="0"/>
  </r>
  <r>
    <n v="32"/>
    <n v="68"/>
    <s v="Male"/>
    <n v="141482"/>
    <x v="1"/>
    <x v="2"/>
    <x v="0"/>
    <x v="3"/>
  </r>
  <r>
    <n v="33"/>
    <n v="63"/>
    <s v="Female"/>
    <n v="80592"/>
    <x v="1"/>
    <x v="2"/>
    <x v="0"/>
    <x v="3"/>
  </r>
  <r>
    <n v="34"/>
    <n v="69"/>
    <s v="Female"/>
    <n v="91022"/>
    <x v="2"/>
    <x v="2"/>
    <x v="0"/>
    <x v="3"/>
  </r>
  <r>
    <n v="35"/>
    <n v="66"/>
    <s v="Female"/>
    <n v="80611"/>
    <x v="1"/>
    <x v="2"/>
    <x v="0"/>
    <x v="3"/>
  </r>
  <r>
    <n v="36"/>
    <n v="23"/>
    <s v="Male"/>
    <n v="100085"/>
    <x v="2"/>
    <x v="0"/>
    <x v="0"/>
    <x v="0"/>
  </r>
  <r>
    <n v="37"/>
    <n v="25"/>
    <s v="Female"/>
    <n v="83233"/>
    <x v="0"/>
    <x v="0"/>
    <x v="0"/>
    <x v="0"/>
  </r>
  <r>
    <n v="38"/>
    <n v="28"/>
    <s v="Female"/>
    <n v="57308"/>
    <x v="1"/>
    <x v="0"/>
    <x v="1"/>
    <x v="4"/>
  </r>
  <r>
    <n v="39"/>
    <n v="33"/>
    <s v="Female"/>
    <n v="106469"/>
    <x v="1"/>
    <x v="0"/>
    <x v="0"/>
    <x v="0"/>
  </r>
  <r>
    <n v="40"/>
    <n v="69"/>
    <s v="Male"/>
    <n v="78818"/>
    <x v="0"/>
    <x v="2"/>
    <x v="0"/>
    <x v="3"/>
  </r>
  <r>
    <n v="41"/>
    <n v="27"/>
    <s v="Female"/>
    <n v="140017"/>
    <x v="2"/>
    <x v="0"/>
    <x v="0"/>
    <x v="0"/>
  </r>
  <r>
    <n v="42"/>
    <n v="60"/>
    <s v="Female"/>
    <n v="113320"/>
    <x v="2"/>
    <x v="1"/>
    <x v="0"/>
    <x v="1"/>
  </r>
  <r>
    <n v="43"/>
    <n v="33"/>
    <s v="Female"/>
    <n v="26511"/>
    <x v="2"/>
    <x v="0"/>
    <x v="1"/>
    <x v="4"/>
  </r>
  <r>
    <n v="44"/>
    <n v="66"/>
    <s v="Female"/>
    <n v="59310"/>
    <x v="2"/>
    <x v="2"/>
    <x v="1"/>
    <x v="2"/>
  </r>
  <r>
    <n v="45"/>
    <n v="44"/>
    <s v="Male"/>
    <n v="40379"/>
    <x v="0"/>
    <x v="1"/>
    <x v="1"/>
    <x v="5"/>
  </r>
  <r>
    <n v="46"/>
    <n v="40"/>
    <s v="Female"/>
    <n v="142239"/>
    <x v="1"/>
    <x v="0"/>
    <x v="0"/>
    <x v="0"/>
  </r>
  <r>
    <n v="47"/>
    <n v="51"/>
    <s v="Male"/>
    <n v="135876"/>
    <x v="1"/>
    <x v="1"/>
    <x v="0"/>
    <x v="1"/>
  </r>
  <r>
    <n v="48"/>
    <n v="64"/>
    <s v="Male"/>
    <n v="30331"/>
    <x v="1"/>
    <x v="2"/>
    <x v="1"/>
    <x v="2"/>
  </r>
  <r>
    <n v="49"/>
    <n v="36"/>
    <s v="Male"/>
    <n v="82549"/>
    <x v="2"/>
    <x v="0"/>
    <x v="0"/>
    <x v="0"/>
  </r>
  <r>
    <n v="50"/>
    <n v="18"/>
    <s v="Male"/>
    <n v="75122"/>
    <x v="2"/>
    <x v="0"/>
    <x v="0"/>
    <x v="0"/>
  </r>
  <r>
    <n v="51"/>
    <n v="49"/>
    <s v="Female"/>
    <n v="81516"/>
    <x v="1"/>
    <x v="1"/>
    <x v="0"/>
    <x v="1"/>
  </r>
  <r>
    <n v="52"/>
    <n v="35"/>
    <s v="Male"/>
    <n v="142937"/>
    <x v="2"/>
    <x v="0"/>
    <x v="0"/>
    <x v="0"/>
  </r>
  <r>
    <n v="53"/>
    <n v="65"/>
    <s v="Female"/>
    <n v="24122"/>
    <x v="0"/>
    <x v="2"/>
    <x v="1"/>
    <x v="2"/>
  </r>
  <r>
    <n v="54"/>
    <n v="39"/>
    <s v="Female"/>
    <n v="22660"/>
    <x v="0"/>
    <x v="0"/>
    <x v="1"/>
    <x v="4"/>
  </r>
  <r>
    <n v="55"/>
    <n v="62"/>
    <s v="Female"/>
    <n v="63523"/>
    <x v="2"/>
    <x v="2"/>
    <x v="1"/>
    <x v="2"/>
  </r>
  <r>
    <n v="56"/>
    <n v="30"/>
    <s v="Male"/>
    <n v="54507"/>
    <x v="2"/>
    <x v="0"/>
    <x v="1"/>
    <x v="4"/>
  </r>
  <r>
    <n v="57"/>
    <n v="53"/>
    <s v="Male"/>
    <n v="74042"/>
    <x v="0"/>
    <x v="1"/>
    <x v="0"/>
    <x v="1"/>
  </r>
  <r>
    <n v="58"/>
    <n v="20"/>
    <s v="Female"/>
    <n v="36200"/>
    <x v="0"/>
    <x v="0"/>
    <x v="1"/>
    <x v="4"/>
  </r>
  <r>
    <n v="59"/>
    <n v="22"/>
    <s v="Female"/>
    <n v="27352"/>
    <x v="2"/>
    <x v="0"/>
    <x v="1"/>
    <x v="4"/>
  </r>
  <r>
    <n v="60"/>
    <n v="41"/>
    <s v="Female"/>
    <n v="145894"/>
    <x v="1"/>
    <x v="1"/>
    <x v="0"/>
    <x v="1"/>
  </r>
  <r>
    <n v="61"/>
    <n v="58"/>
    <s v="Male"/>
    <n v="148156"/>
    <x v="1"/>
    <x v="1"/>
    <x v="0"/>
    <x v="1"/>
  </r>
  <r>
    <n v="62"/>
    <n v="50"/>
    <s v="Female"/>
    <n v="24885"/>
    <x v="0"/>
    <x v="1"/>
    <x v="1"/>
    <x v="5"/>
  </r>
  <r>
    <n v="63"/>
    <n v="36"/>
    <s v="Male"/>
    <n v="64520"/>
    <x v="2"/>
    <x v="0"/>
    <x v="1"/>
    <x v="4"/>
  </r>
  <r>
    <n v="64"/>
    <n v="51"/>
    <s v="Female"/>
    <n v="44074"/>
    <x v="2"/>
    <x v="1"/>
    <x v="1"/>
    <x v="5"/>
  </r>
  <r>
    <n v="65"/>
    <n v="67"/>
    <s v="Female"/>
    <n v="21976"/>
    <x v="1"/>
    <x v="2"/>
    <x v="1"/>
    <x v="2"/>
  </r>
  <r>
    <n v="66"/>
    <n v="52"/>
    <s v="Male"/>
    <n v="46906"/>
    <x v="1"/>
    <x v="1"/>
    <x v="1"/>
    <x v="5"/>
  </r>
  <r>
    <n v="67"/>
    <n v="53"/>
    <s v="Female"/>
    <n v="63859"/>
    <x v="1"/>
    <x v="1"/>
    <x v="1"/>
    <x v="5"/>
  </r>
  <r>
    <n v="68"/>
    <n v="53"/>
    <s v="Female"/>
    <n v="77634"/>
    <x v="1"/>
    <x v="1"/>
    <x v="0"/>
    <x v="1"/>
  </r>
  <r>
    <n v="69"/>
    <n v="44"/>
    <s v="Female"/>
    <n v="148423"/>
    <x v="0"/>
    <x v="1"/>
    <x v="0"/>
    <x v="1"/>
  </r>
  <r>
    <n v="70"/>
    <n v="38"/>
    <s v="Female"/>
    <n v="93158"/>
    <x v="0"/>
    <x v="0"/>
    <x v="0"/>
    <x v="0"/>
  </r>
  <r>
    <n v="71"/>
    <n v="59"/>
    <s v="Female"/>
    <n v="105434"/>
    <x v="0"/>
    <x v="1"/>
    <x v="0"/>
    <x v="1"/>
  </r>
  <r>
    <n v="72"/>
    <n v="35"/>
    <s v="Female"/>
    <n v="65146"/>
    <x v="1"/>
    <x v="0"/>
    <x v="1"/>
    <x v="4"/>
  </r>
  <r>
    <n v="73"/>
    <n v="40"/>
    <s v="Female"/>
    <n v="29388"/>
    <x v="2"/>
    <x v="0"/>
    <x v="1"/>
    <x v="4"/>
  </r>
  <r>
    <n v="74"/>
    <n v="60"/>
    <s v="Female"/>
    <n v="35770"/>
    <x v="2"/>
    <x v="1"/>
    <x v="1"/>
    <x v="5"/>
  </r>
  <r>
    <n v="75"/>
    <n v="51"/>
    <s v="Male"/>
    <n v="138437"/>
    <x v="0"/>
    <x v="1"/>
    <x v="0"/>
    <x v="1"/>
  </r>
  <r>
    <n v="76"/>
    <n v="30"/>
    <s v="Male"/>
    <n v="71834"/>
    <x v="2"/>
    <x v="0"/>
    <x v="0"/>
    <x v="0"/>
  </r>
  <r>
    <n v="77"/>
    <n v="63"/>
    <s v="Male"/>
    <n v="133782"/>
    <x v="2"/>
    <x v="2"/>
    <x v="0"/>
    <x v="3"/>
  </r>
  <r>
    <n v="78"/>
    <n v="51"/>
    <s v="Female"/>
    <n v="38425"/>
    <x v="2"/>
    <x v="1"/>
    <x v="1"/>
    <x v="5"/>
  </r>
  <r>
    <n v="79"/>
    <n v="19"/>
    <s v="Female"/>
    <n v="125944"/>
    <x v="1"/>
    <x v="0"/>
    <x v="0"/>
    <x v="0"/>
  </r>
  <r>
    <n v="80"/>
    <n v="45"/>
    <s v="Male"/>
    <n v="130916"/>
    <x v="2"/>
    <x v="1"/>
    <x v="0"/>
    <x v="1"/>
  </r>
  <r>
    <n v="81"/>
    <n v="64"/>
    <s v="Male"/>
    <n v="113879"/>
    <x v="2"/>
    <x v="2"/>
    <x v="0"/>
    <x v="3"/>
  </r>
  <r>
    <n v="82"/>
    <n v="18"/>
    <s v="Female"/>
    <n v="84281"/>
    <x v="2"/>
    <x v="0"/>
    <x v="0"/>
    <x v="0"/>
  </r>
  <r>
    <n v="83"/>
    <n v="33"/>
    <s v="Female"/>
    <n v="98217"/>
    <x v="0"/>
    <x v="0"/>
    <x v="0"/>
    <x v="0"/>
  </r>
  <r>
    <n v="84"/>
    <n v="42"/>
    <s v="Female"/>
    <n v="28516"/>
    <x v="2"/>
    <x v="1"/>
    <x v="1"/>
    <x v="5"/>
  </r>
  <r>
    <n v="85"/>
    <n v="43"/>
    <s v="Male"/>
    <n v="38952"/>
    <x v="2"/>
    <x v="1"/>
    <x v="1"/>
    <x v="5"/>
  </r>
  <r>
    <n v="86"/>
    <n v="46"/>
    <s v="Female"/>
    <n v="117142"/>
    <x v="1"/>
    <x v="1"/>
    <x v="0"/>
    <x v="1"/>
  </r>
  <r>
    <n v="87"/>
    <n v="25"/>
    <s v="Male"/>
    <n v="111798"/>
    <x v="0"/>
    <x v="0"/>
    <x v="0"/>
    <x v="0"/>
  </r>
  <r>
    <n v="88"/>
    <n v="53"/>
    <s v="Male"/>
    <n v="60483"/>
    <x v="1"/>
    <x v="1"/>
    <x v="1"/>
    <x v="5"/>
  </r>
  <r>
    <n v="89"/>
    <n v="30"/>
    <s v="Male"/>
    <n v="47298"/>
    <x v="2"/>
    <x v="0"/>
    <x v="1"/>
    <x v="4"/>
  </r>
  <r>
    <n v="90"/>
    <n v="50"/>
    <s v="Female"/>
    <n v="64636"/>
    <x v="1"/>
    <x v="1"/>
    <x v="1"/>
    <x v="5"/>
  </r>
  <r>
    <n v="91"/>
    <n v="30"/>
    <s v="Female"/>
    <n v="73961"/>
    <x v="2"/>
    <x v="0"/>
    <x v="0"/>
    <x v="0"/>
  </r>
  <r>
    <n v="92"/>
    <n v="30"/>
    <s v="Female"/>
    <n v="132443"/>
    <x v="1"/>
    <x v="0"/>
    <x v="0"/>
    <x v="0"/>
  </r>
  <r>
    <n v="93"/>
    <n v="48"/>
    <s v="Female"/>
    <n v="149143"/>
    <x v="1"/>
    <x v="1"/>
    <x v="0"/>
    <x v="1"/>
  </r>
  <r>
    <n v="94"/>
    <n v="43"/>
    <s v="Female"/>
    <n v="123426"/>
    <x v="2"/>
    <x v="1"/>
    <x v="0"/>
    <x v="1"/>
  </r>
  <r>
    <n v="95"/>
    <n v="44"/>
    <s v="Male"/>
    <n v="108762"/>
    <x v="0"/>
    <x v="1"/>
    <x v="0"/>
    <x v="1"/>
  </r>
  <r>
    <n v="96"/>
    <n v="44"/>
    <s v="Female"/>
    <n v="113075"/>
    <x v="2"/>
    <x v="1"/>
    <x v="0"/>
    <x v="1"/>
  </r>
  <r>
    <n v="97"/>
    <n v="50"/>
    <s v="Female"/>
    <n v="37879"/>
    <x v="0"/>
    <x v="1"/>
    <x v="1"/>
    <x v="5"/>
  </r>
  <r>
    <n v="98"/>
    <n v="61"/>
    <s v="Male"/>
    <n v="59823"/>
    <x v="1"/>
    <x v="2"/>
    <x v="1"/>
    <x v="2"/>
  </r>
  <r>
    <n v="99"/>
    <n v="22"/>
    <s v="Male"/>
    <n v="119757"/>
    <x v="1"/>
    <x v="0"/>
    <x v="0"/>
    <x v="0"/>
  </r>
  <r>
    <n v="100"/>
    <n v="31"/>
    <s v="Female"/>
    <n v="39858"/>
    <x v="1"/>
    <x v="0"/>
    <x v="1"/>
    <x v="4"/>
  </r>
  <r>
    <n v="101"/>
    <n v="67"/>
    <s v="Female"/>
    <n v="92051"/>
    <x v="2"/>
    <x v="2"/>
    <x v="0"/>
    <x v="3"/>
  </r>
  <r>
    <n v="102"/>
    <n v="31"/>
    <s v="Female"/>
    <n v="33982"/>
    <x v="0"/>
    <x v="0"/>
    <x v="1"/>
    <x v="4"/>
  </r>
  <r>
    <n v="103"/>
    <n v="40"/>
    <s v="Male"/>
    <n v="32771"/>
    <x v="2"/>
    <x v="0"/>
    <x v="1"/>
    <x v="4"/>
  </r>
  <r>
    <n v="104"/>
    <n v="18"/>
    <s v="Male"/>
    <n v="85469"/>
    <x v="2"/>
    <x v="0"/>
    <x v="0"/>
    <x v="0"/>
  </r>
  <r>
    <n v="105"/>
    <n v="50"/>
    <s v="Male"/>
    <n v="66996"/>
    <x v="1"/>
    <x v="1"/>
    <x v="0"/>
    <x v="1"/>
  </r>
  <r>
    <n v="106"/>
    <n v="53"/>
    <s v="Male"/>
    <n v="44993"/>
    <x v="2"/>
    <x v="1"/>
    <x v="1"/>
    <x v="5"/>
  </r>
  <r>
    <n v="107"/>
    <n v="62"/>
    <s v="Female"/>
    <n v="115063"/>
    <x v="2"/>
    <x v="2"/>
    <x v="0"/>
    <x v="3"/>
  </r>
  <r>
    <n v="108"/>
    <n v="51"/>
    <s v="Female"/>
    <n v="122564"/>
    <x v="1"/>
    <x v="1"/>
    <x v="0"/>
    <x v="1"/>
  </r>
  <r>
    <n v="109"/>
    <n v="27"/>
    <s v="Female"/>
    <n v="130643"/>
    <x v="2"/>
    <x v="0"/>
    <x v="0"/>
    <x v="0"/>
  </r>
  <r>
    <n v="110"/>
    <n v="25"/>
    <s v="Male"/>
    <n v="50278"/>
    <x v="2"/>
    <x v="0"/>
    <x v="1"/>
    <x v="4"/>
  </r>
  <r>
    <n v="111"/>
    <n v="55"/>
    <s v="Female"/>
    <n v="68096"/>
    <x v="2"/>
    <x v="1"/>
    <x v="0"/>
    <x v="1"/>
  </r>
  <r>
    <n v="112"/>
    <n v="23"/>
    <s v="Female"/>
    <n v="143312"/>
    <x v="2"/>
    <x v="0"/>
    <x v="0"/>
    <x v="0"/>
  </r>
  <r>
    <n v="113"/>
    <n v="42"/>
    <s v="Female"/>
    <n v="121713"/>
    <x v="0"/>
    <x v="1"/>
    <x v="0"/>
    <x v="1"/>
  </r>
  <r>
    <n v="114"/>
    <n v="58"/>
    <s v="Female"/>
    <n v="52832"/>
    <x v="2"/>
    <x v="1"/>
    <x v="1"/>
    <x v="5"/>
  </r>
  <r>
    <n v="115"/>
    <n v="56"/>
    <s v="Female"/>
    <n v="122337"/>
    <x v="1"/>
    <x v="1"/>
    <x v="0"/>
    <x v="1"/>
  </r>
  <r>
    <n v="116"/>
    <n v="20"/>
    <s v="Female"/>
    <n v="45351"/>
    <x v="2"/>
    <x v="0"/>
    <x v="1"/>
    <x v="4"/>
  </r>
  <r>
    <n v="117"/>
    <n v="37"/>
    <s v="Female"/>
    <n v="105067"/>
    <x v="0"/>
    <x v="0"/>
    <x v="0"/>
    <x v="0"/>
  </r>
  <r>
    <n v="118"/>
    <n v="43"/>
    <s v="Female"/>
    <n v="73421"/>
    <x v="1"/>
    <x v="1"/>
    <x v="0"/>
    <x v="1"/>
  </r>
  <r>
    <n v="119"/>
    <n v="44"/>
    <s v="Female"/>
    <n v="99677"/>
    <x v="0"/>
    <x v="1"/>
    <x v="0"/>
    <x v="1"/>
  </r>
  <r>
    <n v="120"/>
    <n v="56"/>
    <s v="Male"/>
    <n v="57153"/>
    <x v="1"/>
    <x v="1"/>
    <x v="1"/>
    <x v="5"/>
  </r>
  <r>
    <n v="121"/>
    <n v="59"/>
    <s v="Female"/>
    <n v="68098"/>
    <x v="1"/>
    <x v="1"/>
    <x v="0"/>
    <x v="1"/>
  </r>
  <r>
    <n v="122"/>
    <n v="21"/>
    <s v="Male"/>
    <n v="42583"/>
    <x v="1"/>
    <x v="0"/>
    <x v="1"/>
    <x v="4"/>
  </r>
  <r>
    <n v="123"/>
    <n v="40"/>
    <s v="Female"/>
    <n v="30996"/>
    <x v="2"/>
    <x v="0"/>
    <x v="1"/>
    <x v="4"/>
  </r>
  <r>
    <n v="124"/>
    <n v="40"/>
    <s v="Male"/>
    <n v="99610"/>
    <x v="2"/>
    <x v="0"/>
    <x v="0"/>
    <x v="0"/>
  </r>
  <r>
    <n v="125"/>
    <n v="52"/>
    <s v="Female"/>
    <n v="95801"/>
    <x v="1"/>
    <x v="1"/>
    <x v="0"/>
    <x v="1"/>
  </r>
  <r>
    <n v="126"/>
    <n v="61"/>
    <s v="Male"/>
    <n v="149426"/>
    <x v="1"/>
    <x v="2"/>
    <x v="0"/>
    <x v="3"/>
  </r>
  <r>
    <n v="127"/>
    <n v="28"/>
    <s v="Male"/>
    <n v="75786"/>
    <x v="2"/>
    <x v="0"/>
    <x v="0"/>
    <x v="0"/>
  </r>
  <r>
    <n v="128"/>
    <n v="18"/>
    <s v="Female"/>
    <n v="119642"/>
    <x v="1"/>
    <x v="0"/>
    <x v="0"/>
    <x v="0"/>
  </r>
  <r>
    <n v="129"/>
    <n v="52"/>
    <s v="Male"/>
    <n v="97057"/>
    <x v="1"/>
    <x v="1"/>
    <x v="0"/>
    <x v="1"/>
  </r>
  <r>
    <n v="130"/>
    <n v="29"/>
    <s v="Female"/>
    <n v="41380"/>
    <x v="1"/>
    <x v="0"/>
    <x v="1"/>
    <x v="4"/>
  </r>
  <r>
    <n v="131"/>
    <n v="25"/>
    <s v="Female"/>
    <n v="143285"/>
    <x v="1"/>
    <x v="0"/>
    <x v="0"/>
    <x v="0"/>
  </r>
  <r>
    <n v="132"/>
    <n v="32"/>
    <s v="Female"/>
    <n v="56830"/>
    <x v="2"/>
    <x v="0"/>
    <x v="1"/>
    <x v="4"/>
  </r>
  <r>
    <n v="133"/>
    <n v="29"/>
    <s v="Male"/>
    <n v="97290"/>
    <x v="2"/>
    <x v="0"/>
    <x v="0"/>
    <x v="0"/>
  </r>
  <r>
    <n v="134"/>
    <n v="58"/>
    <s v="Female"/>
    <n v="87963"/>
    <x v="0"/>
    <x v="1"/>
    <x v="0"/>
    <x v="1"/>
  </r>
  <r>
    <n v="135"/>
    <n v="59"/>
    <s v="Male"/>
    <n v="35360"/>
    <x v="2"/>
    <x v="1"/>
    <x v="1"/>
    <x v="5"/>
  </r>
  <r>
    <n v="136"/>
    <n v="58"/>
    <s v="Female"/>
    <n v="115756"/>
    <x v="2"/>
    <x v="1"/>
    <x v="0"/>
    <x v="1"/>
  </r>
  <r>
    <n v="137"/>
    <n v="19"/>
    <s v="Female"/>
    <n v="48213"/>
    <x v="1"/>
    <x v="0"/>
    <x v="1"/>
    <x v="4"/>
  </r>
  <r>
    <n v="138"/>
    <n v="64"/>
    <s v="Female"/>
    <n v="148026"/>
    <x v="0"/>
    <x v="2"/>
    <x v="0"/>
    <x v="3"/>
  </r>
  <r>
    <n v="139"/>
    <n v="37"/>
    <s v="Male"/>
    <n v="102967"/>
    <x v="0"/>
    <x v="0"/>
    <x v="0"/>
    <x v="0"/>
  </r>
  <r>
    <n v="140"/>
    <n v="67"/>
    <s v="Male"/>
    <n v="33495"/>
    <x v="0"/>
    <x v="2"/>
    <x v="1"/>
    <x v="2"/>
  </r>
  <r>
    <n v="141"/>
    <n v="31"/>
    <s v="Female"/>
    <n v="38543"/>
    <x v="2"/>
    <x v="0"/>
    <x v="1"/>
    <x v="4"/>
  </r>
  <r>
    <n v="142"/>
    <n v="60"/>
    <s v="Male"/>
    <n v="48213"/>
    <x v="1"/>
    <x v="1"/>
    <x v="1"/>
    <x v="5"/>
  </r>
  <r>
    <n v="143"/>
    <n v="25"/>
    <s v="Female"/>
    <n v="57420"/>
    <x v="2"/>
    <x v="0"/>
    <x v="1"/>
    <x v="4"/>
  </r>
  <r>
    <n v="144"/>
    <n v="28"/>
    <s v="Female"/>
    <n v="25536"/>
    <x v="2"/>
    <x v="0"/>
    <x v="1"/>
    <x v="4"/>
  </r>
  <r>
    <n v="145"/>
    <n v="58"/>
    <s v="Male"/>
    <n v="105426"/>
    <x v="1"/>
    <x v="1"/>
    <x v="0"/>
    <x v="1"/>
  </r>
  <r>
    <n v="146"/>
    <n v="51"/>
    <s v="Female"/>
    <n v="72580"/>
    <x v="0"/>
    <x v="1"/>
    <x v="0"/>
    <x v="1"/>
  </r>
  <r>
    <n v="147"/>
    <n v="34"/>
    <s v="Female"/>
    <n v="75076"/>
    <x v="0"/>
    <x v="0"/>
    <x v="0"/>
    <x v="0"/>
  </r>
  <r>
    <n v="148"/>
    <n v="27"/>
    <s v="Female"/>
    <n v="141604"/>
    <x v="1"/>
    <x v="0"/>
    <x v="0"/>
    <x v="0"/>
  </r>
  <r>
    <n v="149"/>
    <n v="28"/>
    <s v="Female"/>
    <n v="57380"/>
    <x v="1"/>
    <x v="0"/>
    <x v="1"/>
    <x v="4"/>
  </r>
  <r>
    <n v="150"/>
    <n v="67"/>
    <s v="Male"/>
    <n v="58650"/>
    <x v="0"/>
    <x v="2"/>
    <x v="1"/>
    <x v="2"/>
  </r>
  <r>
    <n v="151"/>
    <n v="53"/>
    <s v="Male"/>
    <n v="20700"/>
    <x v="0"/>
    <x v="1"/>
    <x v="1"/>
    <x v="5"/>
  </r>
  <r>
    <n v="152"/>
    <n v="61"/>
    <s v="Male"/>
    <n v="141319"/>
    <x v="0"/>
    <x v="2"/>
    <x v="0"/>
    <x v="3"/>
  </r>
  <r>
    <n v="153"/>
    <n v="29"/>
    <s v="Male"/>
    <n v="23803"/>
    <x v="1"/>
    <x v="0"/>
    <x v="1"/>
    <x v="4"/>
  </r>
  <r>
    <n v="154"/>
    <n v="40"/>
    <s v="Female"/>
    <n v="49898"/>
    <x v="1"/>
    <x v="0"/>
    <x v="1"/>
    <x v="4"/>
  </r>
  <r>
    <n v="155"/>
    <n v="33"/>
    <s v="Male"/>
    <n v="46717"/>
    <x v="1"/>
    <x v="0"/>
    <x v="1"/>
    <x v="4"/>
  </r>
  <r>
    <n v="156"/>
    <n v="36"/>
    <s v="Male"/>
    <n v="117257"/>
    <x v="2"/>
    <x v="0"/>
    <x v="0"/>
    <x v="0"/>
  </r>
  <r>
    <n v="157"/>
    <n v="43"/>
    <s v="Male"/>
    <n v="48678"/>
    <x v="2"/>
    <x v="1"/>
    <x v="1"/>
    <x v="5"/>
  </r>
  <r>
    <n v="158"/>
    <n v="54"/>
    <s v="Male"/>
    <n v="119933"/>
    <x v="1"/>
    <x v="1"/>
    <x v="0"/>
    <x v="1"/>
  </r>
  <r>
    <n v="159"/>
    <n v="18"/>
    <s v="Male"/>
    <n v="78908"/>
    <x v="0"/>
    <x v="0"/>
    <x v="0"/>
    <x v="0"/>
  </r>
  <r>
    <n v="160"/>
    <n v="54"/>
    <s v="Male"/>
    <n v="108345"/>
    <x v="2"/>
    <x v="1"/>
    <x v="0"/>
    <x v="1"/>
  </r>
  <r>
    <n v="161"/>
    <n v="63"/>
    <s v="Male"/>
    <n v="46139"/>
    <x v="0"/>
    <x v="2"/>
    <x v="1"/>
    <x v="2"/>
  </r>
  <r>
    <n v="162"/>
    <n v="39"/>
    <s v="Female"/>
    <n v="82166"/>
    <x v="1"/>
    <x v="0"/>
    <x v="0"/>
    <x v="0"/>
  </r>
  <r>
    <n v="163"/>
    <n v="64"/>
    <s v="Female"/>
    <n v="75627"/>
    <x v="2"/>
    <x v="2"/>
    <x v="0"/>
    <x v="3"/>
  </r>
  <r>
    <n v="164"/>
    <n v="44"/>
    <s v="Male"/>
    <n v="41594"/>
    <x v="0"/>
    <x v="1"/>
    <x v="1"/>
    <x v="5"/>
  </r>
  <r>
    <n v="165"/>
    <n v="52"/>
    <s v="Female"/>
    <n v="22208"/>
    <x v="2"/>
    <x v="1"/>
    <x v="1"/>
    <x v="5"/>
  </r>
  <r>
    <n v="166"/>
    <n v="25"/>
    <s v="Female"/>
    <n v="115923"/>
    <x v="0"/>
    <x v="0"/>
    <x v="0"/>
    <x v="0"/>
  </r>
  <r>
    <n v="167"/>
    <n v="55"/>
    <s v="Female"/>
    <n v="54419"/>
    <x v="1"/>
    <x v="1"/>
    <x v="1"/>
    <x v="5"/>
  </r>
  <r>
    <n v="168"/>
    <n v="24"/>
    <s v="Female"/>
    <n v="79284"/>
    <x v="2"/>
    <x v="0"/>
    <x v="0"/>
    <x v="0"/>
  </r>
  <r>
    <n v="169"/>
    <n v="62"/>
    <s v="Female"/>
    <n v="125632"/>
    <x v="0"/>
    <x v="2"/>
    <x v="0"/>
    <x v="3"/>
  </r>
  <r>
    <n v="170"/>
    <n v="39"/>
    <s v="Male"/>
    <n v="80337"/>
    <x v="0"/>
    <x v="0"/>
    <x v="0"/>
    <x v="0"/>
  </r>
  <r>
    <n v="171"/>
    <n v="39"/>
    <s v="Male"/>
    <n v="143896"/>
    <x v="2"/>
    <x v="0"/>
    <x v="0"/>
    <x v="0"/>
  </r>
  <r>
    <n v="172"/>
    <n v="37"/>
    <s v="Male"/>
    <n v="101323"/>
    <x v="0"/>
    <x v="0"/>
    <x v="0"/>
    <x v="0"/>
  </r>
  <r>
    <n v="173"/>
    <n v="58"/>
    <s v="Female"/>
    <n v="137850"/>
    <x v="2"/>
    <x v="1"/>
    <x v="0"/>
    <x v="1"/>
  </r>
  <r>
    <n v="174"/>
    <n v="50"/>
    <s v="Female"/>
    <n v="45453"/>
    <x v="2"/>
    <x v="1"/>
    <x v="1"/>
    <x v="5"/>
  </r>
  <r>
    <n v="175"/>
    <n v="40"/>
    <s v="Female"/>
    <n v="136187"/>
    <x v="1"/>
    <x v="0"/>
    <x v="0"/>
    <x v="0"/>
  </r>
  <r>
    <n v="176"/>
    <n v="63"/>
    <s v="Male"/>
    <n v="35067"/>
    <x v="1"/>
    <x v="2"/>
    <x v="1"/>
    <x v="2"/>
  </r>
  <r>
    <n v="177"/>
    <n v="60"/>
    <s v="Male"/>
    <n v="60543"/>
    <x v="0"/>
    <x v="1"/>
    <x v="1"/>
    <x v="5"/>
  </r>
  <r>
    <n v="178"/>
    <n v="51"/>
    <s v="Male"/>
    <n v="118599"/>
    <x v="0"/>
    <x v="1"/>
    <x v="0"/>
    <x v="1"/>
  </r>
  <r>
    <n v="179"/>
    <n v="26"/>
    <s v="Male"/>
    <n v="107606"/>
    <x v="1"/>
    <x v="0"/>
    <x v="0"/>
    <x v="0"/>
  </r>
  <r>
    <n v="180"/>
    <n v="66"/>
    <s v="Female"/>
    <n v="139401"/>
    <x v="1"/>
    <x v="2"/>
    <x v="0"/>
    <x v="3"/>
  </r>
  <r>
    <n v="181"/>
    <n v="43"/>
    <s v="Male"/>
    <n v="116241"/>
    <x v="1"/>
    <x v="1"/>
    <x v="0"/>
    <x v="1"/>
  </r>
  <r>
    <n v="182"/>
    <n v="25"/>
    <s v="Male"/>
    <n v="49105"/>
    <x v="0"/>
    <x v="0"/>
    <x v="1"/>
    <x v="4"/>
  </r>
  <r>
    <n v="183"/>
    <n v="29"/>
    <s v="Male"/>
    <n v="85327"/>
    <x v="1"/>
    <x v="0"/>
    <x v="0"/>
    <x v="0"/>
  </r>
  <r>
    <n v="184"/>
    <n v="64"/>
    <s v="Female"/>
    <n v="97015"/>
    <x v="0"/>
    <x v="2"/>
    <x v="0"/>
    <x v="3"/>
  </r>
  <r>
    <n v="185"/>
    <n v="30"/>
    <s v="Female"/>
    <n v="114008"/>
    <x v="0"/>
    <x v="0"/>
    <x v="0"/>
    <x v="0"/>
  </r>
  <r>
    <n v="186"/>
    <n v="20"/>
    <s v="Female"/>
    <n v="70701"/>
    <x v="2"/>
    <x v="0"/>
    <x v="0"/>
    <x v="0"/>
  </r>
  <r>
    <n v="187"/>
    <n v="50"/>
    <s v="Male"/>
    <n v="85500"/>
    <x v="0"/>
    <x v="1"/>
    <x v="0"/>
    <x v="1"/>
  </r>
  <r>
    <n v="188"/>
    <n v="52"/>
    <s v="Female"/>
    <n v="114049"/>
    <x v="2"/>
    <x v="1"/>
    <x v="0"/>
    <x v="1"/>
  </r>
  <r>
    <n v="189"/>
    <n v="66"/>
    <s v="Female"/>
    <n v="53377"/>
    <x v="1"/>
    <x v="2"/>
    <x v="1"/>
    <x v="2"/>
  </r>
  <r>
    <n v="190"/>
    <n v="38"/>
    <s v="Female"/>
    <n v="106341"/>
    <x v="2"/>
    <x v="0"/>
    <x v="0"/>
    <x v="0"/>
  </r>
  <r>
    <n v="191"/>
    <n v="21"/>
    <s v="Male"/>
    <n v="143943"/>
    <x v="1"/>
    <x v="0"/>
    <x v="0"/>
    <x v="0"/>
  </r>
  <r>
    <n v="192"/>
    <n v="64"/>
    <s v="Female"/>
    <n v="90444"/>
    <x v="2"/>
    <x v="2"/>
    <x v="0"/>
    <x v="3"/>
  </r>
  <r>
    <n v="193"/>
    <n v="54"/>
    <s v="Male"/>
    <n v="27591"/>
    <x v="2"/>
    <x v="1"/>
    <x v="1"/>
    <x v="5"/>
  </r>
  <r>
    <n v="194"/>
    <n v="37"/>
    <s v="Male"/>
    <n v="140582"/>
    <x v="2"/>
    <x v="0"/>
    <x v="0"/>
    <x v="0"/>
  </r>
  <r>
    <n v="195"/>
    <n v="46"/>
    <s v="Male"/>
    <n v="52173"/>
    <x v="2"/>
    <x v="1"/>
    <x v="1"/>
    <x v="5"/>
  </r>
  <r>
    <n v="196"/>
    <n v="33"/>
    <s v="Male"/>
    <n v="80373"/>
    <x v="2"/>
    <x v="0"/>
    <x v="0"/>
    <x v="0"/>
  </r>
  <r>
    <n v="197"/>
    <n v="39"/>
    <s v="Male"/>
    <n v="22034"/>
    <x v="2"/>
    <x v="0"/>
    <x v="1"/>
    <x v="4"/>
  </r>
  <r>
    <n v="198"/>
    <n v="27"/>
    <s v="Male"/>
    <n v="76803"/>
    <x v="0"/>
    <x v="0"/>
    <x v="0"/>
    <x v="0"/>
  </r>
  <r>
    <n v="199"/>
    <n v="58"/>
    <s v="Female"/>
    <n v="142849"/>
    <x v="2"/>
    <x v="1"/>
    <x v="0"/>
    <x v="1"/>
  </r>
  <r>
    <n v="200"/>
    <n v="48"/>
    <s v="Male"/>
    <n v="73549"/>
    <x v="2"/>
    <x v="1"/>
    <x v="0"/>
    <x v="1"/>
  </r>
  <r>
    <n v="201"/>
    <n v="62"/>
    <s v="Female"/>
    <n v="90003"/>
    <x v="2"/>
    <x v="2"/>
    <x v="0"/>
    <x v="3"/>
  </r>
  <r>
    <n v="202"/>
    <n v="37"/>
    <s v="Male"/>
    <n v="47478"/>
    <x v="0"/>
    <x v="0"/>
    <x v="1"/>
    <x v="4"/>
  </r>
  <r>
    <n v="203"/>
    <n v="55"/>
    <s v="Male"/>
    <n v="52221"/>
    <x v="1"/>
    <x v="1"/>
    <x v="1"/>
    <x v="5"/>
  </r>
  <r>
    <n v="204"/>
    <n v="19"/>
    <s v="Male"/>
    <n v="33847"/>
    <x v="2"/>
    <x v="0"/>
    <x v="1"/>
    <x v="4"/>
  </r>
  <r>
    <n v="205"/>
    <n v="26"/>
    <s v="Male"/>
    <n v="118872"/>
    <x v="0"/>
    <x v="0"/>
    <x v="0"/>
    <x v="0"/>
  </r>
  <r>
    <n v="206"/>
    <n v="36"/>
    <s v="Male"/>
    <n v="34753"/>
    <x v="2"/>
    <x v="0"/>
    <x v="1"/>
    <x v="4"/>
  </r>
  <r>
    <n v="207"/>
    <n v="54"/>
    <s v="Male"/>
    <n v="64149"/>
    <x v="1"/>
    <x v="1"/>
    <x v="1"/>
    <x v="5"/>
  </r>
  <r>
    <n v="208"/>
    <n v="19"/>
    <s v="Female"/>
    <n v="78351"/>
    <x v="0"/>
    <x v="0"/>
    <x v="0"/>
    <x v="0"/>
  </r>
  <r>
    <n v="209"/>
    <n v="47"/>
    <s v="Female"/>
    <n v="44420"/>
    <x v="0"/>
    <x v="1"/>
    <x v="1"/>
    <x v="5"/>
  </r>
  <r>
    <n v="210"/>
    <n v="56"/>
    <s v="Male"/>
    <n v="27790"/>
    <x v="2"/>
    <x v="1"/>
    <x v="1"/>
    <x v="5"/>
  </r>
  <r>
    <n v="211"/>
    <n v="69"/>
    <s v="Male"/>
    <n v="75681"/>
    <x v="2"/>
    <x v="2"/>
    <x v="0"/>
    <x v="3"/>
  </r>
  <r>
    <n v="212"/>
    <n v="27"/>
    <s v="Male"/>
    <n v="112487"/>
    <x v="2"/>
    <x v="0"/>
    <x v="0"/>
    <x v="0"/>
  </r>
  <r>
    <n v="213"/>
    <n v="30"/>
    <s v="Female"/>
    <n v="90677"/>
    <x v="1"/>
    <x v="0"/>
    <x v="0"/>
    <x v="0"/>
  </r>
  <r>
    <n v="214"/>
    <n v="19"/>
    <s v="Male"/>
    <n v="92413"/>
    <x v="1"/>
    <x v="0"/>
    <x v="0"/>
    <x v="0"/>
  </r>
  <r>
    <n v="215"/>
    <n v="65"/>
    <s v="Female"/>
    <n v="91645"/>
    <x v="2"/>
    <x v="2"/>
    <x v="0"/>
    <x v="3"/>
  </r>
  <r>
    <n v="216"/>
    <n v="63"/>
    <s v="Male"/>
    <n v="33466"/>
    <x v="2"/>
    <x v="2"/>
    <x v="1"/>
    <x v="2"/>
  </r>
  <r>
    <n v="217"/>
    <n v="38"/>
    <s v="Male"/>
    <n v="68817"/>
    <x v="2"/>
    <x v="0"/>
    <x v="0"/>
    <x v="0"/>
  </r>
  <r>
    <n v="218"/>
    <n v="67"/>
    <s v="Male"/>
    <n v="81561"/>
    <x v="1"/>
    <x v="2"/>
    <x v="0"/>
    <x v="3"/>
  </r>
  <r>
    <n v="219"/>
    <n v="62"/>
    <s v="Female"/>
    <n v="122141"/>
    <x v="2"/>
    <x v="2"/>
    <x v="0"/>
    <x v="3"/>
  </r>
  <r>
    <n v="220"/>
    <n v="25"/>
    <s v="Male"/>
    <n v="136024"/>
    <x v="1"/>
    <x v="0"/>
    <x v="0"/>
    <x v="0"/>
  </r>
  <r>
    <n v="221"/>
    <n v="30"/>
    <s v="Male"/>
    <n v="57782"/>
    <x v="1"/>
    <x v="0"/>
    <x v="1"/>
    <x v="4"/>
  </r>
  <r>
    <n v="222"/>
    <n v="24"/>
    <s v="Female"/>
    <n v="57756"/>
    <x v="2"/>
    <x v="0"/>
    <x v="1"/>
    <x v="4"/>
  </r>
  <r>
    <n v="223"/>
    <n v="27"/>
    <s v="Male"/>
    <n v="79684"/>
    <x v="0"/>
    <x v="0"/>
    <x v="0"/>
    <x v="0"/>
  </r>
  <r>
    <n v="224"/>
    <n v="56"/>
    <s v="Male"/>
    <n v="81002"/>
    <x v="1"/>
    <x v="1"/>
    <x v="0"/>
    <x v="1"/>
  </r>
  <r>
    <n v="225"/>
    <n v="52"/>
    <s v="Male"/>
    <n v="148011"/>
    <x v="0"/>
    <x v="1"/>
    <x v="0"/>
    <x v="1"/>
  </r>
  <r>
    <n v="226"/>
    <n v="54"/>
    <s v="Female"/>
    <n v="119095"/>
    <x v="0"/>
    <x v="1"/>
    <x v="0"/>
    <x v="1"/>
  </r>
  <r>
    <n v="227"/>
    <n v="39"/>
    <s v="Male"/>
    <n v="141847"/>
    <x v="1"/>
    <x v="0"/>
    <x v="0"/>
    <x v="0"/>
  </r>
  <r>
    <n v="228"/>
    <n v="25"/>
    <s v="Male"/>
    <n v="59684"/>
    <x v="1"/>
    <x v="0"/>
    <x v="1"/>
    <x v="4"/>
  </r>
  <r>
    <n v="229"/>
    <n v="55"/>
    <s v="Female"/>
    <n v="57815"/>
    <x v="0"/>
    <x v="1"/>
    <x v="1"/>
    <x v="5"/>
  </r>
  <r>
    <n v="230"/>
    <n v="44"/>
    <s v="Male"/>
    <n v="62583"/>
    <x v="1"/>
    <x v="1"/>
    <x v="1"/>
    <x v="5"/>
  </r>
  <r>
    <n v="231"/>
    <n v="61"/>
    <s v="Male"/>
    <n v="43640"/>
    <x v="1"/>
    <x v="2"/>
    <x v="1"/>
    <x v="2"/>
  </r>
  <r>
    <n v="232"/>
    <n v="46"/>
    <s v="Male"/>
    <n v="118944"/>
    <x v="2"/>
    <x v="1"/>
    <x v="0"/>
    <x v="1"/>
  </r>
  <r>
    <n v="233"/>
    <n v="34"/>
    <s v="Male"/>
    <n v="53273"/>
    <x v="0"/>
    <x v="0"/>
    <x v="1"/>
    <x v="4"/>
  </r>
  <r>
    <n v="234"/>
    <n v="36"/>
    <s v="Male"/>
    <n v="118032"/>
    <x v="1"/>
    <x v="0"/>
    <x v="0"/>
    <x v="0"/>
  </r>
  <r>
    <n v="235"/>
    <n v="28"/>
    <s v="Female"/>
    <n v="50196"/>
    <x v="0"/>
    <x v="0"/>
    <x v="1"/>
    <x v="4"/>
  </r>
  <r>
    <n v="236"/>
    <n v="51"/>
    <s v="Female"/>
    <n v="66223"/>
    <x v="1"/>
    <x v="1"/>
    <x v="0"/>
    <x v="1"/>
  </r>
  <r>
    <n v="237"/>
    <n v="34"/>
    <s v="Male"/>
    <n v="111387"/>
    <x v="1"/>
    <x v="0"/>
    <x v="0"/>
    <x v="0"/>
  </r>
  <r>
    <n v="238"/>
    <n v="67"/>
    <s v="Female"/>
    <n v="40014"/>
    <x v="2"/>
    <x v="2"/>
    <x v="1"/>
    <x v="2"/>
  </r>
  <r>
    <n v="239"/>
    <n v="25"/>
    <s v="Male"/>
    <n v="84389"/>
    <x v="2"/>
    <x v="0"/>
    <x v="0"/>
    <x v="0"/>
  </r>
  <r>
    <n v="240"/>
    <n v="27"/>
    <s v="Female"/>
    <n v="127043"/>
    <x v="0"/>
    <x v="0"/>
    <x v="0"/>
    <x v="0"/>
  </r>
  <r>
    <n v="241"/>
    <n v="62"/>
    <s v="Male"/>
    <n v="30065"/>
    <x v="2"/>
    <x v="2"/>
    <x v="1"/>
    <x v="2"/>
  </r>
  <r>
    <n v="242"/>
    <n v="19"/>
    <s v="Female"/>
    <n v="63727"/>
    <x v="2"/>
    <x v="0"/>
    <x v="1"/>
    <x v="4"/>
  </r>
  <r>
    <n v="243"/>
    <n v="63"/>
    <s v="Female"/>
    <n v="115734"/>
    <x v="1"/>
    <x v="2"/>
    <x v="0"/>
    <x v="3"/>
  </r>
  <r>
    <n v="244"/>
    <n v="52"/>
    <s v="Male"/>
    <n v="24205"/>
    <x v="0"/>
    <x v="1"/>
    <x v="1"/>
    <x v="5"/>
  </r>
  <r>
    <n v="245"/>
    <n v="55"/>
    <s v="Male"/>
    <n v="56826"/>
    <x v="1"/>
    <x v="1"/>
    <x v="1"/>
    <x v="5"/>
  </r>
  <r>
    <n v="246"/>
    <n v="34"/>
    <s v="Female"/>
    <n v="92386"/>
    <x v="0"/>
    <x v="0"/>
    <x v="0"/>
    <x v="0"/>
  </r>
  <r>
    <n v="247"/>
    <n v="61"/>
    <s v="Female"/>
    <n v="65477"/>
    <x v="2"/>
    <x v="2"/>
    <x v="0"/>
    <x v="3"/>
  </r>
  <r>
    <n v="248"/>
    <n v="67"/>
    <s v="Female"/>
    <n v="60695"/>
    <x v="1"/>
    <x v="2"/>
    <x v="1"/>
    <x v="2"/>
  </r>
  <r>
    <n v="249"/>
    <n v="36"/>
    <s v="Male"/>
    <n v="92990"/>
    <x v="1"/>
    <x v="0"/>
    <x v="0"/>
    <x v="0"/>
  </r>
  <r>
    <n v="250"/>
    <n v="47"/>
    <s v="Male"/>
    <n v="144907"/>
    <x v="0"/>
    <x v="1"/>
    <x v="0"/>
    <x v="1"/>
  </r>
  <r>
    <n v="251"/>
    <n v="64"/>
    <s v="Male"/>
    <n v="142167"/>
    <x v="2"/>
    <x v="2"/>
    <x v="0"/>
    <x v="3"/>
  </r>
  <r>
    <n v="252"/>
    <n v="23"/>
    <s v="Male"/>
    <n v="98163"/>
    <x v="1"/>
    <x v="0"/>
    <x v="0"/>
    <x v="0"/>
  </r>
  <r>
    <n v="253"/>
    <n v="64"/>
    <s v="Female"/>
    <n v="126183"/>
    <x v="1"/>
    <x v="2"/>
    <x v="0"/>
    <x v="3"/>
  </r>
  <r>
    <n v="254"/>
    <n v="62"/>
    <s v="Female"/>
    <n v="123551"/>
    <x v="1"/>
    <x v="2"/>
    <x v="0"/>
    <x v="3"/>
  </r>
  <r>
    <n v="255"/>
    <n v="43"/>
    <s v="Female"/>
    <n v="120351"/>
    <x v="1"/>
    <x v="1"/>
    <x v="0"/>
    <x v="1"/>
  </r>
  <r>
    <n v="256"/>
    <n v="43"/>
    <s v="Male"/>
    <n v="23176"/>
    <x v="2"/>
    <x v="1"/>
    <x v="1"/>
    <x v="5"/>
  </r>
  <r>
    <n v="257"/>
    <n v="50"/>
    <s v="Male"/>
    <n v="52685"/>
    <x v="2"/>
    <x v="1"/>
    <x v="1"/>
    <x v="5"/>
  </r>
  <r>
    <n v="258"/>
    <n v="42"/>
    <s v="Male"/>
    <n v="139222"/>
    <x v="0"/>
    <x v="1"/>
    <x v="0"/>
    <x v="1"/>
  </r>
  <r>
    <n v="259"/>
    <n v="31"/>
    <s v="Male"/>
    <n v="39542"/>
    <x v="0"/>
    <x v="0"/>
    <x v="1"/>
    <x v="4"/>
  </r>
  <r>
    <n v="260"/>
    <n v="60"/>
    <s v="Female"/>
    <n v="95336"/>
    <x v="1"/>
    <x v="1"/>
    <x v="0"/>
    <x v="1"/>
  </r>
  <r>
    <n v="261"/>
    <n v="41"/>
    <s v="Female"/>
    <n v="117288"/>
    <x v="1"/>
    <x v="1"/>
    <x v="0"/>
    <x v="1"/>
  </r>
  <r>
    <n v="262"/>
    <n v="25"/>
    <s v="Female"/>
    <n v="72847"/>
    <x v="0"/>
    <x v="0"/>
    <x v="0"/>
    <x v="0"/>
  </r>
  <r>
    <n v="263"/>
    <n v="66"/>
    <s v="Male"/>
    <n v="47260"/>
    <x v="0"/>
    <x v="2"/>
    <x v="1"/>
    <x v="2"/>
  </r>
  <r>
    <n v="264"/>
    <n v="54"/>
    <s v="Male"/>
    <n v="88268"/>
    <x v="2"/>
    <x v="1"/>
    <x v="0"/>
    <x v="1"/>
  </r>
  <r>
    <n v="265"/>
    <n v="52"/>
    <s v="Male"/>
    <n v="74887"/>
    <x v="2"/>
    <x v="1"/>
    <x v="0"/>
    <x v="1"/>
  </r>
  <r>
    <n v="266"/>
    <n v="42"/>
    <s v="Male"/>
    <n v="147230"/>
    <x v="0"/>
    <x v="1"/>
    <x v="0"/>
    <x v="1"/>
  </r>
  <r>
    <n v="267"/>
    <n v="43"/>
    <s v="Female"/>
    <n v="57437"/>
    <x v="0"/>
    <x v="1"/>
    <x v="1"/>
    <x v="5"/>
  </r>
  <r>
    <n v="268"/>
    <n v="24"/>
    <s v="Male"/>
    <n v="138772"/>
    <x v="0"/>
    <x v="0"/>
    <x v="0"/>
    <x v="0"/>
  </r>
  <r>
    <n v="269"/>
    <n v="32"/>
    <s v="Male"/>
    <n v="60029"/>
    <x v="1"/>
    <x v="0"/>
    <x v="1"/>
    <x v="4"/>
  </r>
  <r>
    <n v="270"/>
    <n v="50"/>
    <s v="Male"/>
    <n v="52711"/>
    <x v="0"/>
    <x v="1"/>
    <x v="1"/>
    <x v="5"/>
  </r>
  <r>
    <n v="271"/>
    <n v="63"/>
    <s v="Male"/>
    <n v="125615"/>
    <x v="0"/>
    <x v="2"/>
    <x v="0"/>
    <x v="3"/>
  </r>
  <r>
    <n v="272"/>
    <n v="68"/>
    <s v="Male"/>
    <n v="82391"/>
    <x v="1"/>
    <x v="2"/>
    <x v="0"/>
    <x v="3"/>
  </r>
  <r>
    <n v="273"/>
    <n v="18"/>
    <s v="Female"/>
    <n v="25748"/>
    <x v="2"/>
    <x v="0"/>
    <x v="1"/>
    <x v="4"/>
  </r>
  <r>
    <n v="274"/>
    <n v="20"/>
    <s v="Male"/>
    <n v="78598"/>
    <x v="1"/>
    <x v="0"/>
    <x v="0"/>
    <x v="0"/>
  </r>
  <r>
    <n v="275"/>
    <n v="19"/>
    <s v="Male"/>
    <n v="23988"/>
    <x v="1"/>
    <x v="0"/>
    <x v="1"/>
    <x v="4"/>
  </r>
  <r>
    <n v="276"/>
    <n v="39"/>
    <s v="Female"/>
    <n v="90422"/>
    <x v="0"/>
    <x v="0"/>
    <x v="0"/>
    <x v="0"/>
  </r>
  <r>
    <n v="277"/>
    <n v="37"/>
    <s v="Male"/>
    <n v="63040"/>
    <x v="1"/>
    <x v="0"/>
    <x v="1"/>
    <x v="4"/>
  </r>
  <r>
    <n v="278"/>
    <n v="29"/>
    <s v="Male"/>
    <n v="89219"/>
    <x v="1"/>
    <x v="0"/>
    <x v="0"/>
    <x v="0"/>
  </r>
  <r>
    <n v="279"/>
    <n v="67"/>
    <s v="Male"/>
    <n v="120822"/>
    <x v="2"/>
    <x v="2"/>
    <x v="0"/>
    <x v="3"/>
  </r>
  <r>
    <n v="280"/>
    <n v="44"/>
    <s v="Male"/>
    <n v="51232"/>
    <x v="0"/>
    <x v="1"/>
    <x v="1"/>
    <x v="5"/>
  </r>
  <r>
    <n v="281"/>
    <n v="53"/>
    <s v="Male"/>
    <n v="134265"/>
    <x v="1"/>
    <x v="1"/>
    <x v="0"/>
    <x v="1"/>
  </r>
  <r>
    <n v="282"/>
    <n v="31"/>
    <s v="Male"/>
    <n v="147827"/>
    <x v="1"/>
    <x v="0"/>
    <x v="0"/>
    <x v="0"/>
  </r>
  <r>
    <n v="283"/>
    <n v="32"/>
    <s v="Female"/>
    <n v="65290"/>
    <x v="1"/>
    <x v="0"/>
    <x v="1"/>
    <x v="4"/>
  </r>
  <r>
    <n v="284"/>
    <n v="64"/>
    <s v="Female"/>
    <n v="76170"/>
    <x v="0"/>
    <x v="2"/>
    <x v="0"/>
    <x v="3"/>
  </r>
  <r>
    <n v="285"/>
    <n v="63"/>
    <s v="Male"/>
    <n v="62249"/>
    <x v="1"/>
    <x v="2"/>
    <x v="1"/>
    <x v="2"/>
  </r>
  <r>
    <n v="286"/>
    <n v="62"/>
    <s v="Female"/>
    <n v="30431"/>
    <x v="1"/>
    <x v="2"/>
    <x v="1"/>
    <x v="2"/>
  </r>
  <r>
    <n v="287"/>
    <n v="67"/>
    <s v="Male"/>
    <n v="68335"/>
    <x v="0"/>
    <x v="2"/>
    <x v="0"/>
    <x v="3"/>
  </r>
  <r>
    <n v="288"/>
    <n v="44"/>
    <s v="Male"/>
    <n v="39890"/>
    <x v="2"/>
    <x v="1"/>
    <x v="1"/>
    <x v="5"/>
  </r>
  <r>
    <n v="289"/>
    <n v="52"/>
    <s v="Male"/>
    <n v="108498"/>
    <x v="2"/>
    <x v="1"/>
    <x v="0"/>
    <x v="1"/>
  </r>
  <r>
    <n v="290"/>
    <n v="39"/>
    <s v="Female"/>
    <n v="89630"/>
    <x v="2"/>
    <x v="0"/>
    <x v="0"/>
    <x v="0"/>
  </r>
  <r>
    <n v="291"/>
    <n v="58"/>
    <s v="Female"/>
    <n v="60950"/>
    <x v="0"/>
    <x v="1"/>
    <x v="1"/>
    <x v="5"/>
  </r>
  <r>
    <n v="292"/>
    <n v="54"/>
    <s v="Male"/>
    <n v="59951"/>
    <x v="2"/>
    <x v="1"/>
    <x v="1"/>
    <x v="5"/>
  </r>
  <r>
    <n v="293"/>
    <n v="39"/>
    <s v="Female"/>
    <n v="94051"/>
    <x v="2"/>
    <x v="0"/>
    <x v="0"/>
    <x v="0"/>
  </r>
  <r>
    <n v="294"/>
    <n v="28"/>
    <s v="Female"/>
    <n v="62070"/>
    <x v="1"/>
    <x v="0"/>
    <x v="1"/>
    <x v="4"/>
  </r>
  <r>
    <n v="295"/>
    <n v="19"/>
    <s v="Male"/>
    <n v="39591"/>
    <x v="1"/>
    <x v="0"/>
    <x v="1"/>
    <x v="4"/>
  </r>
  <r>
    <n v="296"/>
    <n v="65"/>
    <s v="Female"/>
    <n v="67131"/>
    <x v="1"/>
    <x v="2"/>
    <x v="0"/>
    <x v="3"/>
  </r>
  <r>
    <n v="297"/>
    <n v="22"/>
    <s v="Female"/>
    <n v="57091"/>
    <x v="2"/>
    <x v="0"/>
    <x v="1"/>
    <x v="4"/>
  </r>
  <r>
    <n v="298"/>
    <n v="39"/>
    <s v="Female"/>
    <n v="122820"/>
    <x v="2"/>
    <x v="0"/>
    <x v="0"/>
    <x v="0"/>
  </r>
  <r>
    <n v="299"/>
    <n v="25"/>
    <s v="Male"/>
    <n v="52792"/>
    <x v="0"/>
    <x v="0"/>
    <x v="1"/>
    <x v="4"/>
  </r>
  <r>
    <n v="300"/>
    <n v="26"/>
    <s v="Female"/>
    <n v="64472"/>
    <x v="0"/>
    <x v="0"/>
    <x v="1"/>
    <x v="4"/>
  </r>
  <r>
    <n v="301"/>
    <n v="64"/>
    <s v="Female"/>
    <n v="25825"/>
    <x v="0"/>
    <x v="2"/>
    <x v="1"/>
    <x v="2"/>
  </r>
  <r>
    <n v="302"/>
    <n v="36"/>
    <s v="Male"/>
    <n v="91125"/>
    <x v="2"/>
    <x v="0"/>
    <x v="0"/>
    <x v="0"/>
  </r>
  <r>
    <n v="303"/>
    <n v="39"/>
    <s v="Female"/>
    <n v="100470"/>
    <x v="0"/>
    <x v="0"/>
    <x v="0"/>
    <x v="0"/>
  </r>
  <r>
    <n v="304"/>
    <n v="50"/>
    <s v="Female"/>
    <n v="43477"/>
    <x v="0"/>
    <x v="1"/>
    <x v="1"/>
    <x v="5"/>
  </r>
  <r>
    <n v="305"/>
    <n v="18"/>
    <s v="Female"/>
    <n v="123099"/>
    <x v="1"/>
    <x v="0"/>
    <x v="0"/>
    <x v="0"/>
  </r>
  <r>
    <n v="306"/>
    <n v="23"/>
    <s v="Male"/>
    <n v="27774"/>
    <x v="2"/>
    <x v="0"/>
    <x v="1"/>
    <x v="4"/>
  </r>
  <r>
    <n v="307"/>
    <n v="49"/>
    <s v="Male"/>
    <n v="124658"/>
    <x v="1"/>
    <x v="1"/>
    <x v="0"/>
    <x v="1"/>
  </r>
  <r>
    <n v="308"/>
    <n v="61"/>
    <s v="Male"/>
    <n v="147367"/>
    <x v="1"/>
    <x v="2"/>
    <x v="0"/>
    <x v="3"/>
  </r>
  <r>
    <n v="309"/>
    <n v="62"/>
    <s v="Female"/>
    <n v="65705"/>
    <x v="2"/>
    <x v="2"/>
    <x v="0"/>
    <x v="3"/>
  </r>
  <r>
    <n v="310"/>
    <n v="68"/>
    <s v="Male"/>
    <n v="70511"/>
    <x v="2"/>
    <x v="2"/>
    <x v="0"/>
    <x v="3"/>
  </r>
  <r>
    <n v="311"/>
    <n v="31"/>
    <s v="Male"/>
    <n v="96326"/>
    <x v="1"/>
    <x v="0"/>
    <x v="0"/>
    <x v="0"/>
  </r>
  <r>
    <n v="312"/>
    <n v="51"/>
    <s v="Male"/>
    <n v="148943"/>
    <x v="2"/>
    <x v="1"/>
    <x v="0"/>
    <x v="1"/>
  </r>
  <r>
    <n v="313"/>
    <n v="22"/>
    <s v="Male"/>
    <n v="61832"/>
    <x v="1"/>
    <x v="0"/>
    <x v="1"/>
    <x v="4"/>
  </r>
  <r>
    <n v="314"/>
    <n v="35"/>
    <s v="Female"/>
    <n v="60202"/>
    <x v="2"/>
    <x v="0"/>
    <x v="1"/>
    <x v="4"/>
  </r>
  <r>
    <n v="315"/>
    <n v="38"/>
    <s v="Male"/>
    <n v="120331"/>
    <x v="1"/>
    <x v="0"/>
    <x v="0"/>
    <x v="0"/>
  </r>
  <r>
    <n v="316"/>
    <n v="36"/>
    <s v="Male"/>
    <n v="41106"/>
    <x v="0"/>
    <x v="0"/>
    <x v="1"/>
    <x v="4"/>
  </r>
  <r>
    <n v="317"/>
    <n v="48"/>
    <s v="Male"/>
    <n v="109737"/>
    <x v="0"/>
    <x v="1"/>
    <x v="0"/>
    <x v="1"/>
  </r>
  <r>
    <n v="318"/>
    <n v="31"/>
    <s v="Female"/>
    <n v="110536"/>
    <x v="0"/>
    <x v="0"/>
    <x v="0"/>
    <x v="0"/>
  </r>
  <r>
    <n v="319"/>
    <n v="25"/>
    <s v="Female"/>
    <n v="41016"/>
    <x v="1"/>
    <x v="0"/>
    <x v="1"/>
    <x v="4"/>
  </r>
  <r>
    <n v="320"/>
    <n v="29"/>
    <s v="Female"/>
    <n v="55695"/>
    <x v="0"/>
    <x v="0"/>
    <x v="1"/>
    <x v="4"/>
  </r>
  <r>
    <n v="321"/>
    <n v="44"/>
    <s v="Male"/>
    <n v="83675"/>
    <x v="0"/>
    <x v="1"/>
    <x v="0"/>
    <x v="1"/>
  </r>
  <r>
    <n v="322"/>
    <n v="35"/>
    <s v="Male"/>
    <n v="41154"/>
    <x v="0"/>
    <x v="0"/>
    <x v="1"/>
    <x v="4"/>
  </r>
  <r>
    <n v="323"/>
    <n v="23"/>
    <s v="Female"/>
    <n v="43530"/>
    <x v="0"/>
    <x v="0"/>
    <x v="1"/>
    <x v="4"/>
  </r>
  <r>
    <n v="324"/>
    <n v="67"/>
    <s v="Male"/>
    <n v="115648"/>
    <x v="2"/>
    <x v="2"/>
    <x v="0"/>
    <x v="3"/>
  </r>
  <r>
    <n v="325"/>
    <n v="24"/>
    <s v="Female"/>
    <n v="94335"/>
    <x v="1"/>
    <x v="0"/>
    <x v="0"/>
    <x v="0"/>
  </r>
  <r>
    <n v="326"/>
    <n v="64"/>
    <s v="Female"/>
    <n v="35499"/>
    <x v="1"/>
    <x v="2"/>
    <x v="1"/>
    <x v="2"/>
  </r>
  <r>
    <n v="327"/>
    <n v="19"/>
    <s v="Male"/>
    <n v="125050"/>
    <x v="1"/>
    <x v="0"/>
    <x v="0"/>
    <x v="0"/>
  </r>
  <r>
    <n v="328"/>
    <n v="31"/>
    <s v="Male"/>
    <n v="114212"/>
    <x v="0"/>
    <x v="0"/>
    <x v="0"/>
    <x v="0"/>
  </r>
  <r>
    <n v="329"/>
    <n v="31"/>
    <s v="Male"/>
    <n v="131926"/>
    <x v="1"/>
    <x v="0"/>
    <x v="0"/>
    <x v="0"/>
  </r>
  <r>
    <n v="330"/>
    <n v="66"/>
    <s v="Male"/>
    <n v="95853"/>
    <x v="2"/>
    <x v="2"/>
    <x v="0"/>
    <x v="3"/>
  </r>
  <r>
    <n v="331"/>
    <n v="32"/>
    <s v="Male"/>
    <n v="96256"/>
    <x v="2"/>
    <x v="0"/>
    <x v="0"/>
    <x v="0"/>
  </r>
  <r>
    <n v="332"/>
    <n v="34"/>
    <s v="Female"/>
    <n v="78615"/>
    <x v="2"/>
    <x v="0"/>
    <x v="0"/>
    <x v="0"/>
  </r>
  <r>
    <n v="333"/>
    <n v="29"/>
    <s v="Male"/>
    <n v="148058"/>
    <x v="1"/>
    <x v="0"/>
    <x v="0"/>
    <x v="0"/>
  </r>
  <r>
    <n v="334"/>
    <n v="66"/>
    <s v="Male"/>
    <n v="114772"/>
    <x v="1"/>
    <x v="2"/>
    <x v="0"/>
    <x v="3"/>
  </r>
  <r>
    <n v="335"/>
    <n v="49"/>
    <s v="Male"/>
    <n v="134101"/>
    <x v="0"/>
    <x v="1"/>
    <x v="0"/>
    <x v="1"/>
  </r>
  <r>
    <n v="336"/>
    <n v="31"/>
    <s v="Male"/>
    <n v="106580"/>
    <x v="0"/>
    <x v="0"/>
    <x v="0"/>
    <x v="0"/>
  </r>
  <r>
    <n v="337"/>
    <n v="67"/>
    <s v="Male"/>
    <n v="86605"/>
    <x v="2"/>
    <x v="2"/>
    <x v="0"/>
    <x v="3"/>
  </r>
  <r>
    <n v="338"/>
    <n v="47"/>
    <s v="Female"/>
    <n v="26933"/>
    <x v="1"/>
    <x v="1"/>
    <x v="1"/>
    <x v="5"/>
  </r>
  <r>
    <n v="339"/>
    <n v="30"/>
    <s v="Male"/>
    <n v="135740"/>
    <x v="0"/>
    <x v="0"/>
    <x v="0"/>
    <x v="0"/>
  </r>
  <r>
    <n v="340"/>
    <n v="38"/>
    <s v="Female"/>
    <n v="27417"/>
    <x v="1"/>
    <x v="0"/>
    <x v="1"/>
    <x v="4"/>
  </r>
  <r>
    <n v="341"/>
    <n v="41"/>
    <s v="Male"/>
    <n v="27141"/>
    <x v="0"/>
    <x v="1"/>
    <x v="1"/>
    <x v="5"/>
  </r>
  <r>
    <n v="342"/>
    <n v="61"/>
    <s v="Female"/>
    <n v="87976"/>
    <x v="2"/>
    <x v="2"/>
    <x v="0"/>
    <x v="3"/>
  </r>
  <r>
    <n v="343"/>
    <n v="61"/>
    <s v="Male"/>
    <n v="85363"/>
    <x v="2"/>
    <x v="2"/>
    <x v="0"/>
    <x v="3"/>
  </r>
  <r>
    <n v="344"/>
    <n v="32"/>
    <s v="Female"/>
    <n v="132595"/>
    <x v="1"/>
    <x v="0"/>
    <x v="0"/>
    <x v="0"/>
  </r>
  <r>
    <n v="345"/>
    <n v="42"/>
    <s v="Male"/>
    <n v="21979"/>
    <x v="0"/>
    <x v="1"/>
    <x v="1"/>
    <x v="5"/>
  </r>
  <r>
    <n v="346"/>
    <n v="21"/>
    <s v="Male"/>
    <n v="43937"/>
    <x v="0"/>
    <x v="0"/>
    <x v="1"/>
    <x v="4"/>
  </r>
  <r>
    <n v="347"/>
    <n v="41"/>
    <s v="Female"/>
    <n v="63648"/>
    <x v="0"/>
    <x v="1"/>
    <x v="1"/>
    <x v="5"/>
  </r>
  <r>
    <n v="348"/>
    <n v="43"/>
    <s v="Male"/>
    <n v="146467"/>
    <x v="0"/>
    <x v="1"/>
    <x v="0"/>
    <x v="1"/>
  </r>
  <r>
    <n v="349"/>
    <n v="28"/>
    <s v="Male"/>
    <n v="107475"/>
    <x v="1"/>
    <x v="0"/>
    <x v="0"/>
    <x v="0"/>
  </r>
  <r>
    <n v="350"/>
    <n v="43"/>
    <s v="Male"/>
    <n v="126750"/>
    <x v="2"/>
    <x v="1"/>
    <x v="0"/>
    <x v="1"/>
  </r>
  <r>
    <n v="351"/>
    <n v="69"/>
    <s v="Male"/>
    <n v="24937"/>
    <x v="1"/>
    <x v="2"/>
    <x v="1"/>
    <x v="2"/>
  </r>
  <r>
    <n v="352"/>
    <n v="23"/>
    <s v="Male"/>
    <n v="99146"/>
    <x v="0"/>
    <x v="0"/>
    <x v="0"/>
    <x v="0"/>
  </r>
  <r>
    <n v="353"/>
    <n v="54"/>
    <s v="Male"/>
    <n v="66905"/>
    <x v="0"/>
    <x v="1"/>
    <x v="0"/>
    <x v="1"/>
  </r>
  <r>
    <n v="354"/>
    <n v="35"/>
    <s v="Male"/>
    <n v="76272"/>
    <x v="1"/>
    <x v="0"/>
    <x v="0"/>
    <x v="0"/>
  </r>
  <r>
    <n v="355"/>
    <n v="30"/>
    <s v="Male"/>
    <n v="52259"/>
    <x v="2"/>
    <x v="0"/>
    <x v="1"/>
    <x v="4"/>
  </r>
  <r>
    <n v="356"/>
    <n v="33"/>
    <s v="Male"/>
    <n v="76533"/>
    <x v="0"/>
    <x v="0"/>
    <x v="0"/>
    <x v="0"/>
  </r>
  <r>
    <n v="357"/>
    <n v="68"/>
    <s v="Male"/>
    <n v="129080"/>
    <x v="2"/>
    <x v="2"/>
    <x v="0"/>
    <x v="3"/>
  </r>
  <r>
    <n v="358"/>
    <n v="59"/>
    <s v="Male"/>
    <n v="88429"/>
    <x v="2"/>
    <x v="1"/>
    <x v="0"/>
    <x v="1"/>
  </r>
  <r>
    <n v="359"/>
    <n v="40"/>
    <s v="Male"/>
    <n v="36118"/>
    <x v="0"/>
    <x v="0"/>
    <x v="1"/>
    <x v="4"/>
  </r>
  <r>
    <n v="360"/>
    <n v="32"/>
    <s v="Male"/>
    <n v="26642"/>
    <x v="0"/>
    <x v="0"/>
    <x v="1"/>
    <x v="4"/>
  </r>
  <r>
    <n v="361"/>
    <n v="39"/>
    <s v="Male"/>
    <n v="63679"/>
    <x v="1"/>
    <x v="0"/>
    <x v="1"/>
    <x v="4"/>
  </r>
  <r>
    <n v="362"/>
    <n v="35"/>
    <s v="Male"/>
    <n v="81819"/>
    <x v="2"/>
    <x v="0"/>
    <x v="0"/>
    <x v="0"/>
  </r>
  <r>
    <n v="363"/>
    <n v="54"/>
    <s v="Male"/>
    <n v="69259"/>
    <x v="2"/>
    <x v="1"/>
    <x v="0"/>
    <x v="1"/>
  </r>
  <r>
    <n v="364"/>
    <n v="29"/>
    <s v="Female"/>
    <n v="38237"/>
    <x v="1"/>
    <x v="0"/>
    <x v="1"/>
    <x v="4"/>
  </r>
  <r>
    <n v="365"/>
    <n v="66"/>
    <s v="Male"/>
    <n v="48635"/>
    <x v="0"/>
    <x v="2"/>
    <x v="1"/>
    <x v="2"/>
  </r>
  <r>
    <n v="366"/>
    <n v="25"/>
    <s v="Female"/>
    <n v="86844"/>
    <x v="1"/>
    <x v="0"/>
    <x v="0"/>
    <x v="0"/>
  </r>
  <r>
    <n v="367"/>
    <n v="55"/>
    <s v="Male"/>
    <n v="109347"/>
    <x v="2"/>
    <x v="1"/>
    <x v="0"/>
    <x v="1"/>
  </r>
  <r>
    <n v="368"/>
    <n v="60"/>
    <s v="Female"/>
    <n v="52285"/>
    <x v="0"/>
    <x v="1"/>
    <x v="1"/>
    <x v="5"/>
  </r>
  <r>
    <n v="369"/>
    <n v="18"/>
    <s v="Male"/>
    <n v="147156"/>
    <x v="0"/>
    <x v="0"/>
    <x v="0"/>
    <x v="0"/>
  </r>
  <r>
    <n v="370"/>
    <n v="67"/>
    <s v="Female"/>
    <n v="105425"/>
    <x v="0"/>
    <x v="2"/>
    <x v="0"/>
    <x v="3"/>
  </r>
  <r>
    <n v="371"/>
    <n v="59"/>
    <s v="Male"/>
    <n v="27524"/>
    <x v="1"/>
    <x v="1"/>
    <x v="1"/>
    <x v="5"/>
  </r>
  <r>
    <n v="372"/>
    <n v="67"/>
    <s v="Male"/>
    <n v="33874"/>
    <x v="1"/>
    <x v="2"/>
    <x v="1"/>
    <x v="2"/>
  </r>
  <r>
    <n v="373"/>
    <n v="57"/>
    <s v="Male"/>
    <n v="75650"/>
    <x v="1"/>
    <x v="1"/>
    <x v="0"/>
    <x v="1"/>
  </r>
  <r>
    <n v="374"/>
    <n v="44"/>
    <s v="Male"/>
    <n v="117766"/>
    <x v="0"/>
    <x v="1"/>
    <x v="0"/>
    <x v="1"/>
  </r>
  <r>
    <n v="375"/>
    <n v="19"/>
    <s v="Female"/>
    <n v="94930"/>
    <x v="1"/>
    <x v="0"/>
    <x v="0"/>
    <x v="0"/>
  </r>
  <r>
    <n v="376"/>
    <n v="28"/>
    <s v="Male"/>
    <n v="117978"/>
    <x v="0"/>
    <x v="0"/>
    <x v="0"/>
    <x v="0"/>
  </r>
  <r>
    <n v="377"/>
    <n v="21"/>
    <s v="Male"/>
    <n v="84914"/>
    <x v="2"/>
    <x v="0"/>
    <x v="0"/>
    <x v="0"/>
  </r>
  <r>
    <n v="378"/>
    <n v="51"/>
    <s v="Female"/>
    <n v="80592"/>
    <x v="0"/>
    <x v="1"/>
    <x v="0"/>
    <x v="1"/>
  </r>
  <r>
    <n v="379"/>
    <n v="68"/>
    <s v="Female"/>
    <n v="76187"/>
    <x v="1"/>
    <x v="2"/>
    <x v="0"/>
    <x v="3"/>
  </r>
  <r>
    <n v="380"/>
    <n v="69"/>
    <s v="Female"/>
    <n v="148755"/>
    <x v="1"/>
    <x v="2"/>
    <x v="0"/>
    <x v="3"/>
  </r>
  <r>
    <n v="381"/>
    <n v="65"/>
    <s v="Female"/>
    <n v="52697"/>
    <x v="0"/>
    <x v="2"/>
    <x v="1"/>
    <x v="2"/>
  </r>
  <r>
    <n v="382"/>
    <n v="68"/>
    <s v="Male"/>
    <n v="114410"/>
    <x v="1"/>
    <x v="2"/>
    <x v="0"/>
    <x v="3"/>
  </r>
  <r>
    <n v="383"/>
    <n v="38"/>
    <s v="Male"/>
    <n v="128176"/>
    <x v="0"/>
    <x v="0"/>
    <x v="0"/>
    <x v="0"/>
  </r>
  <r>
    <n v="384"/>
    <n v="28"/>
    <s v="Male"/>
    <n v="86843"/>
    <x v="2"/>
    <x v="0"/>
    <x v="0"/>
    <x v="0"/>
  </r>
  <r>
    <n v="385"/>
    <n v="27"/>
    <s v="Female"/>
    <n v="104858"/>
    <x v="2"/>
    <x v="0"/>
    <x v="0"/>
    <x v="0"/>
  </r>
  <r>
    <n v="386"/>
    <n v="50"/>
    <s v="Male"/>
    <n v="125448"/>
    <x v="2"/>
    <x v="1"/>
    <x v="0"/>
    <x v="1"/>
  </r>
  <r>
    <n v="387"/>
    <n v="23"/>
    <s v="Female"/>
    <n v="80089"/>
    <x v="1"/>
    <x v="0"/>
    <x v="0"/>
    <x v="0"/>
  </r>
  <r>
    <n v="388"/>
    <n v="67"/>
    <s v="Male"/>
    <n v="146152"/>
    <x v="1"/>
    <x v="2"/>
    <x v="0"/>
    <x v="3"/>
  </r>
  <r>
    <n v="389"/>
    <n v="31"/>
    <s v="Male"/>
    <n v="27103"/>
    <x v="1"/>
    <x v="0"/>
    <x v="1"/>
    <x v="4"/>
  </r>
  <r>
    <n v="390"/>
    <n v="39"/>
    <s v="Male"/>
    <n v="88151"/>
    <x v="0"/>
    <x v="0"/>
    <x v="0"/>
    <x v="0"/>
  </r>
  <r>
    <n v="391"/>
    <n v="33"/>
    <s v="Female"/>
    <n v="144724"/>
    <x v="2"/>
    <x v="0"/>
    <x v="0"/>
    <x v="0"/>
  </r>
  <r>
    <n v="392"/>
    <n v="44"/>
    <s v="Male"/>
    <n v="64257"/>
    <x v="1"/>
    <x v="1"/>
    <x v="1"/>
    <x v="5"/>
  </r>
  <r>
    <n v="393"/>
    <n v="60"/>
    <s v="Male"/>
    <n v="126512"/>
    <x v="1"/>
    <x v="1"/>
    <x v="0"/>
    <x v="1"/>
  </r>
  <r>
    <n v="394"/>
    <n v="31"/>
    <s v="Male"/>
    <n v="71357"/>
    <x v="1"/>
    <x v="0"/>
    <x v="0"/>
    <x v="0"/>
  </r>
  <r>
    <n v="395"/>
    <n v="60"/>
    <s v="Male"/>
    <n v="50008"/>
    <x v="2"/>
    <x v="1"/>
    <x v="1"/>
    <x v="5"/>
  </r>
  <r>
    <n v="396"/>
    <n v="37"/>
    <s v="Male"/>
    <n v="101173"/>
    <x v="0"/>
    <x v="0"/>
    <x v="0"/>
    <x v="0"/>
  </r>
  <r>
    <n v="397"/>
    <n v="41"/>
    <s v="Male"/>
    <n v="29457"/>
    <x v="0"/>
    <x v="1"/>
    <x v="1"/>
    <x v="5"/>
  </r>
  <r>
    <n v="398"/>
    <n v="66"/>
    <s v="Male"/>
    <n v="112953"/>
    <x v="2"/>
    <x v="2"/>
    <x v="0"/>
    <x v="3"/>
  </r>
  <r>
    <n v="399"/>
    <n v="27"/>
    <s v="Female"/>
    <n v="115397"/>
    <x v="1"/>
    <x v="0"/>
    <x v="0"/>
    <x v="0"/>
  </r>
  <r>
    <n v="400"/>
    <n v="52"/>
    <s v="Male"/>
    <n v="26704"/>
    <x v="0"/>
    <x v="1"/>
    <x v="1"/>
    <x v="5"/>
  </r>
  <r>
    <n v="401"/>
    <n v="41"/>
    <s v="Male"/>
    <n v="144947"/>
    <x v="0"/>
    <x v="1"/>
    <x v="0"/>
    <x v="1"/>
  </r>
  <r>
    <n v="402"/>
    <n v="36"/>
    <s v="Male"/>
    <n v="43584"/>
    <x v="1"/>
    <x v="0"/>
    <x v="1"/>
    <x v="4"/>
  </r>
  <r>
    <n v="403"/>
    <n v="55"/>
    <s v="Male"/>
    <n v="120445"/>
    <x v="1"/>
    <x v="1"/>
    <x v="0"/>
    <x v="1"/>
  </r>
  <r>
    <n v="404"/>
    <n v="62"/>
    <s v="Female"/>
    <n v="55905"/>
    <x v="1"/>
    <x v="2"/>
    <x v="1"/>
    <x v="2"/>
  </r>
  <r>
    <n v="405"/>
    <n v="61"/>
    <s v="Male"/>
    <n v="46126"/>
    <x v="2"/>
    <x v="2"/>
    <x v="1"/>
    <x v="2"/>
  </r>
  <r>
    <n v="406"/>
    <n v="23"/>
    <s v="Male"/>
    <n v="144936"/>
    <x v="1"/>
    <x v="0"/>
    <x v="0"/>
    <x v="0"/>
  </r>
  <r>
    <n v="407"/>
    <n v="64"/>
    <s v="Female"/>
    <n v="41236"/>
    <x v="1"/>
    <x v="2"/>
    <x v="1"/>
    <x v="2"/>
  </r>
  <r>
    <n v="408"/>
    <n v="39"/>
    <s v="Male"/>
    <n v="44350"/>
    <x v="2"/>
    <x v="0"/>
    <x v="1"/>
    <x v="4"/>
  </r>
  <r>
    <n v="409"/>
    <n v="54"/>
    <s v="Female"/>
    <n v="28907"/>
    <x v="2"/>
    <x v="1"/>
    <x v="1"/>
    <x v="5"/>
  </r>
  <r>
    <n v="410"/>
    <n v="62"/>
    <s v="Male"/>
    <n v="32116"/>
    <x v="0"/>
    <x v="2"/>
    <x v="1"/>
    <x v="2"/>
  </r>
  <r>
    <n v="411"/>
    <n v="53"/>
    <s v="Male"/>
    <n v="141593"/>
    <x v="0"/>
    <x v="1"/>
    <x v="0"/>
    <x v="1"/>
  </r>
  <r>
    <n v="412"/>
    <n v="37"/>
    <s v="Male"/>
    <n v="145719"/>
    <x v="1"/>
    <x v="0"/>
    <x v="0"/>
    <x v="0"/>
  </r>
  <r>
    <n v="413"/>
    <n v="33"/>
    <s v="Female"/>
    <n v="34681"/>
    <x v="0"/>
    <x v="0"/>
    <x v="1"/>
    <x v="4"/>
  </r>
  <r>
    <n v="414"/>
    <n v="54"/>
    <s v="Female"/>
    <n v="54141"/>
    <x v="1"/>
    <x v="1"/>
    <x v="1"/>
    <x v="5"/>
  </r>
  <r>
    <n v="415"/>
    <n v="64"/>
    <s v="Male"/>
    <n v="103223"/>
    <x v="0"/>
    <x v="2"/>
    <x v="0"/>
    <x v="3"/>
  </r>
  <r>
    <n v="416"/>
    <n v="28"/>
    <s v="Male"/>
    <n v="125097"/>
    <x v="2"/>
    <x v="0"/>
    <x v="0"/>
    <x v="0"/>
  </r>
  <r>
    <n v="417"/>
    <n v="62"/>
    <s v="Female"/>
    <n v="128720"/>
    <x v="0"/>
    <x v="2"/>
    <x v="0"/>
    <x v="3"/>
  </r>
  <r>
    <n v="418"/>
    <n v="40"/>
    <s v="Male"/>
    <n v="68940"/>
    <x v="2"/>
    <x v="0"/>
    <x v="0"/>
    <x v="0"/>
  </r>
  <r>
    <n v="419"/>
    <n v="37"/>
    <s v="Male"/>
    <n v="103110"/>
    <x v="2"/>
    <x v="0"/>
    <x v="0"/>
    <x v="0"/>
  </r>
  <r>
    <n v="420"/>
    <n v="40"/>
    <s v="Male"/>
    <n v="28225"/>
    <x v="0"/>
    <x v="0"/>
    <x v="1"/>
    <x v="4"/>
  </r>
  <r>
    <n v="421"/>
    <n v="68"/>
    <s v="Male"/>
    <n v="47699"/>
    <x v="1"/>
    <x v="2"/>
    <x v="1"/>
    <x v="2"/>
  </r>
  <r>
    <n v="422"/>
    <n v="30"/>
    <s v="Female"/>
    <n v="115088"/>
    <x v="2"/>
    <x v="0"/>
    <x v="0"/>
    <x v="0"/>
  </r>
  <r>
    <n v="423"/>
    <n v="41"/>
    <s v="Female"/>
    <n v="121440"/>
    <x v="2"/>
    <x v="1"/>
    <x v="0"/>
    <x v="1"/>
  </r>
  <r>
    <n v="424"/>
    <n v="59"/>
    <s v="Male"/>
    <n v="102356"/>
    <x v="2"/>
    <x v="1"/>
    <x v="0"/>
    <x v="1"/>
  </r>
  <r>
    <n v="425"/>
    <n v="46"/>
    <s v="Female"/>
    <n v="46333"/>
    <x v="0"/>
    <x v="1"/>
    <x v="1"/>
    <x v="5"/>
  </r>
  <r>
    <n v="426"/>
    <n v="41"/>
    <s v="Male"/>
    <n v="20401"/>
    <x v="1"/>
    <x v="1"/>
    <x v="1"/>
    <x v="5"/>
  </r>
  <r>
    <n v="427"/>
    <n v="24"/>
    <s v="Male"/>
    <n v="81110"/>
    <x v="0"/>
    <x v="0"/>
    <x v="0"/>
    <x v="0"/>
  </r>
  <r>
    <n v="428"/>
    <n v="30"/>
    <s v="Female"/>
    <n v="122821"/>
    <x v="0"/>
    <x v="0"/>
    <x v="0"/>
    <x v="0"/>
  </r>
  <r>
    <n v="429"/>
    <n v="25"/>
    <s v="Male"/>
    <n v="111375"/>
    <x v="0"/>
    <x v="0"/>
    <x v="0"/>
    <x v="0"/>
  </r>
  <r>
    <n v="430"/>
    <n v="43"/>
    <s v="Male"/>
    <n v="89742"/>
    <x v="2"/>
    <x v="1"/>
    <x v="0"/>
    <x v="1"/>
  </r>
  <r>
    <n v="431"/>
    <n v="41"/>
    <s v="Female"/>
    <n v="109832"/>
    <x v="0"/>
    <x v="1"/>
    <x v="0"/>
    <x v="1"/>
  </r>
  <r>
    <n v="432"/>
    <n v="59"/>
    <s v="Female"/>
    <n v="45612"/>
    <x v="2"/>
    <x v="1"/>
    <x v="1"/>
    <x v="5"/>
  </r>
  <r>
    <n v="433"/>
    <n v="67"/>
    <s v="Male"/>
    <n v="138008"/>
    <x v="0"/>
    <x v="2"/>
    <x v="0"/>
    <x v="3"/>
  </r>
  <r>
    <n v="434"/>
    <n v="22"/>
    <s v="Male"/>
    <n v="93330"/>
    <x v="2"/>
    <x v="0"/>
    <x v="0"/>
    <x v="0"/>
  </r>
  <r>
    <n v="435"/>
    <n v="67"/>
    <s v="Male"/>
    <n v="64729"/>
    <x v="2"/>
    <x v="2"/>
    <x v="1"/>
    <x v="2"/>
  </r>
  <r>
    <n v="436"/>
    <n v="58"/>
    <s v="Male"/>
    <n v="125693"/>
    <x v="2"/>
    <x v="1"/>
    <x v="0"/>
    <x v="1"/>
  </r>
  <r>
    <n v="437"/>
    <n v="36"/>
    <s v="Male"/>
    <n v="114642"/>
    <x v="2"/>
    <x v="0"/>
    <x v="0"/>
    <x v="0"/>
  </r>
  <r>
    <n v="438"/>
    <n v="23"/>
    <s v="Male"/>
    <n v="106969"/>
    <x v="2"/>
    <x v="0"/>
    <x v="0"/>
    <x v="0"/>
  </r>
  <r>
    <n v="439"/>
    <n v="37"/>
    <s v="Male"/>
    <n v="80726"/>
    <x v="1"/>
    <x v="0"/>
    <x v="0"/>
    <x v="0"/>
  </r>
  <r>
    <n v="440"/>
    <n v="26"/>
    <s v="Female"/>
    <n v="113592"/>
    <x v="2"/>
    <x v="0"/>
    <x v="0"/>
    <x v="0"/>
  </r>
  <r>
    <n v="441"/>
    <n v="50"/>
    <s v="Male"/>
    <n v="61766"/>
    <x v="2"/>
    <x v="1"/>
    <x v="1"/>
    <x v="5"/>
  </r>
  <r>
    <n v="442"/>
    <n v="56"/>
    <s v="Male"/>
    <n v="145405"/>
    <x v="1"/>
    <x v="1"/>
    <x v="0"/>
    <x v="1"/>
  </r>
  <r>
    <n v="443"/>
    <n v="21"/>
    <s v="Male"/>
    <n v="79620"/>
    <x v="1"/>
    <x v="0"/>
    <x v="0"/>
    <x v="0"/>
  </r>
  <r>
    <n v="444"/>
    <n v="47"/>
    <s v="Male"/>
    <n v="102716"/>
    <x v="1"/>
    <x v="1"/>
    <x v="0"/>
    <x v="1"/>
  </r>
  <r>
    <n v="445"/>
    <n v="52"/>
    <s v="Male"/>
    <n v="148534"/>
    <x v="0"/>
    <x v="1"/>
    <x v="0"/>
    <x v="1"/>
  </r>
  <r>
    <n v="446"/>
    <n v="53"/>
    <s v="Male"/>
    <n v="137365"/>
    <x v="0"/>
    <x v="1"/>
    <x v="0"/>
    <x v="1"/>
  </r>
  <r>
    <n v="447"/>
    <n v="39"/>
    <s v="Male"/>
    <n v="110793"/>
    <x v="2"/>
    <x v="0"/>
    <x v="0"/>
    <x v="0"/>
  </r>
  <r>
    <n v="448"/>
    <n v="28"/>
    <s v="Male"/>
    <n v="30763"/>
    <x v="2"/>
    <x v="0"/>
    <x v="1"/>
    <x v="4"/>
  </r>
  <r>
    <n v="449"/>
    <n v="41"/>
    <s v="Male"/>
    <n v="110208"/>
    <x v="2"/>
    <x v="1"/>
    <x v="0"/>
    <x v="1"/>
  </r>
  <r>
    <n v="450"/>
    <n v="19"/>
    <s v="Male"/>
    <n v="22194"/>
    <x v="0"/>
    <x v="0"/>
    <x v="1"/>
    <x v="4"/>
  </r>
  <r>
    <n v="451"/>
    <n v="58"/>
    <s v="Male"/>
    <n v="42421"/>
    <x v="1"/>
    <x v="1"/>
    <x v="1"/>
    <x v="5"/>
  </r>
  <r>
    <n v="452"/>
    <n v="59"/>
    <s v="Male"/>
    <n v="65213"/>
    <x v="2"/>
    <x v="1"/>
    <x v="1"/>
    <x v="5"/>
  </r>
  <r>
    <n v="453"/>
    <n v="32"/>
    <s v="Male"/>
    <n v="135409"/>
    <x v="1"/>
    <x v="0"/>
    <x v="0"/>
    <x v="0"/>
  </r>
  <r>
    <n v="454"/>
    <n v="69"/>
    <s v="Male"/>
    <n v="53661"/>
    <x v="1"/>
    <x v="2"/>
    <x v="1"/>
    <x v="2"/>
  </r>
  <r>
    <n v="455"/>
    <n v="22"/>
    <s v="Female"/>
    <n v="136779"/>
    <x v="2"/>
    <x v="0"/>
    <x v="0"/>
    <x v="0"/>
  </r>
  <r>
    <n v="456"/>
    <n v="29"/>
    <s v="Male"/>
    <n v="95985"/>
    <x v="2"/>
    <x v="0"/>
    <x v="0"/>
    <x v="0"/>
  </r>
  <r>
    <n v="457"/>
    <n v="35"/>
    <s v="Male"/>
    <n v="144772"/>
    <x v="0"/>
    <x v="0"/>
    <x v="0"/>
    <x v="0"/>
  </r>
  <r>
    <n v="458"/>
    <n v="36"/>
    <s v="Female"/>
    <n v="98816"/>
    <x v="2"/>
    <x v="0"/>
    <x v="0"/>
    <x v="0"/>
  </r>
  <r>
    <n v="459"/>
    <n v="52"/>
    <s v="Male"/>
    <n v="116750"/>
    <x v="1"/>
    <x v="1"/>
    <x v="0"/>
    <x v="1"/>
  </r>
  <r>
    <n v="460"/>
    <n v="61"/>
    <s v="Male"/>
    <n v="51972"/>
    <x v="2"/>
    <x v="2"/>
    <x v="1"/>
    <x v="2"/>
  </r>
  <r>
    <n v="461"/>
    <n v="22"/>
    <s v="Male"/>
    <n v="149199"/>
    <x v="1"/>
    <x v="0"/>
    <x v="0"/>
    <x v="0"/>
  </r>
  <r>
    <n v="462"/>
    <n v="49"/>
    <s v="Female"/>
    <n v="91081"/>
    <x v="1"/>
    <x v="1"/>
    <x v="0"/>
    <x v="1"/>
  </r>
  <r>
    <n v="463"/>
    <n v="41"/>
    <s v="Male"/>
    <n v="72205"/>
    <x v="1"/>
    <x v="1"/>
    <x v="0"/>
    <x v="1"/>
  </r>
  <r>
    <n v="464"/>
    <n v="18"/>
    <s v="Male"/>
    <n v="111848"/>
    <x v="0"/>
    <x v="0"/>
    <x v="0"/>
    <x v="0"/>
  </r>
  <r>
    <n v="465"/>
    <n v="66"/>
    <s v="Male"/>
    <n v="59401"/>
    <x v="1"/>
    <x v="2"/>
    <x v="1"/>
    <x v="2"/>
  </r>
  <r>
    <n v="466"/>
    <n v="22"/>
    <s v="Male"/>
    <n v="46089"/>
    <x v="2"/>
    <x v="0"/>
    <x v="1"/>
    <x v="4"/>
  </r>
  <r>
    <n v="467"/>
    <n v="56"/>
    <s v="Female"/>
    <n v="65489"/>
    <x v="2"/>
    <x v="1"/>
    <x v="0"/>
    <x v="1"/>
  </r>
  <r>
    <n v="468"/>
    <n v="40"/>
    <s v="Male"/>
    <n v="102729"/>
    <x v="2"/>
    <x v="0"/>
    <x v="0"/>
    <x v="0"/>
  </r>
  <r>
    <n v="469"/>
    <n v="29"/>
    <s v="Female"/>
    <n v="23778"/>
    <x v="1"/>
    <x v="0"/>
    <x v="1"/>
    <x v="4"/>
  </r>
  <r>
    <n v="470"/>
    <n v="47"/>
    <s v="Male"/>
    <n v="33590"/>
    <x v="0"/>
    <x v="1"/>
    <x v="1"/>
    <x v="5"/>
  </r>
  <r>
    <n v="471"/>
    <n v="54"/>
    <s v="Male"/>
    <n v="25265"/>
    <x v="0"/>
    <x v="1"/>
    <x v="1"/>
    <x v="5"/>
  </r>
  <r>
    <n v="472"/>
    <n v="38"/>
    <s v="Male"/>
    <n v="141138"/>
    <x v="0"/>
    <x v="0"/>
    <x v="0"/>
    <x v="0"/>
  </r>
  <r>
    <n v="473"/>
    <n v="64"/>
    <s v="Female"/>
    <n v="95529"/>
    <x v="0"/>
    <x v="2"/>
    <x v="0"/>
    <x v="3"/>
  </r>
  <r>
    <n v="474"/>
    <n v="28"/>
    <s v="Male"/>
    <n v="116034"/>
    <x v="0"/>
    <x v="0"/>
    <x v="0"/>
    <x v="0"/>
  </r>
  <r>
    <n v="475"/>
    <n v="56"/>
    <s v="Male"/>
    <n v="21681"/>
    <x v="0"/>
    <x v="1"/>
    <x v="1"/>
    <x v="5"/>
  </r>
  <r>
    <n v="476"/>
    <n v="27"/>
    <s v="Female"/>
    <n v="109686"/>
    <x v="0"/>
    <x v="0"/>
    <x v="0"/>
    <x v="0"/>
  </r>
  <r>
    <n v="477"/>
    <n v="62"/>
    <s v="Male"/>
    <n v="95506"/>
    <x v="2"/>
    <x v="2"/>
    <x v="0"/>
    <x v="3"/>
  </r>
  <r>
    <n v="478"/>
    <n v="38"/>
    <s v="Female"/>
    <n v="20288"/>
    <x v="0"/>
    <x v="0"/>
    <x v="1"/>
    <x v="4"/>
  </r>
  <r>
    <n v="479"/>
    <n v="29"/>
    <s v="Male"/>
    <n v="61789"/>
    <x v="1"/>
    <x v="0"/>
    <x v="1"/>
    <x v="4"/>
  </r>
  <r>
    <n v="480"/>
    <n v="23"/>
    <s v="Male"/>
    <n v="79868"/>
    <x v="2"/>
    <x v="0"/>
    <x v="0"/>
    <x v="0"/>
  </r>
  <r>
    <n v="481"/>
    <n v="60"/>
    <s v="Female"/>
    <n v="78583"/>
    <x v="0"/>
    <x v="1"/>
    <x v="0"/>
    <x v="1"/>
  </r>
  <r>
    <n v="482"/>
    <n v="24"/>
    <s v="Male"/>
    <n v="128727"/>
    <x v="1"/>
    <x v="0"/>
    <x v="0"/>
    <x v="0"/>
  </r>
  <r>
    <n v="483"/>
    <n v="69"/>
    <s v="Male"/>
    <n v="84540"/>
    <x v="2"/>
    <x v="2"/>
    <x v="0"/>
    <x v="3"/>
  </r>
  <r>
    <n v="484"/>
    <n v="33"/>
    <s v="Male"/>
    <n v="37034"/>
    <x v="0"/>
    <x v="0"/>
    <x v="1"/>
    <x v="4"/>
  </r>
  <r>
    <n v="485"/>
    <n v="38"/>
    <s v="Male"/>
    <n v="93165"/>
    <x v="2"/>
    <x v="0"/>
    <x v="0"/>
    <x v="0"/>
  </r>
  <r>
    <n v="486"/>
    <n v="37"/>
    <s v="Male"/>
    <n v="35980"/>
    <x v="2"/>
    <x v="0"/>
    <x v="1"/>
    <x v="4"/>
  </r>
  <r>
    <n v="487"/>
    <n v="30"/>
    <s v="Male"/>
    <n v="107823"/>
    <x v="1"/>
    <x v="0"/>
    <x v="0"/>
    <x v="0"/>
  </r>
  <r>
    <n v="488"/>
    <n v="32"/>
    <s v="Male"/>
    <n v="140171"/>
    <x v="0"/>
    <x v="0"/>
    <x v="0"/>
    <x v="0"/>
  </r>
  <r>
    <n v="489"/>
    <n v="25"/>
    <s v="Female"/>
    <n v="98100"/>
    <x v="1"/>
    <x v="0"/>
    <x v="0"/>
    <x v="0"/>
  </r>
  <r>
    <n v="490"/>
    <n v="32"/>
    <s v="Female"/>
    <n v="145670"/>
    <x v="1"/>
    <x v="0"/>
    <x v="0"/>
    <x v="0"/>
  </r>
  <r>
    <n v="491"/>
    <n v="37"/>
    <s v="Female"/>
    <n v="56336"/>
    <x v="0"/>
    <x v="0"/>
    <x v="1"/>
    <x v="4"/>
  </r>
  <r>
    <n v="492"/>
    <n v="44"/>
    <s v="Male"/>
    <n v="141551"/>
    <x v="1"/>
    <x v="1"/>
    <x v="0"/>
    <x v="1"/>
  </r>
  <r>
    <n v="493"/>
    <n v="23"/>
    <s v="Male"/>
    <n v="102080"/>
    <x v="2"/>
    <x v="0"/>
    <x v="0"/>
    <x v="0"/>
  </r>
  <r>
    <n v="494"/>
    <n v="27"/>
    <s v="Male"/>
    <n v="137202"/>
    <x v="2"/>
    <x v="0"/>
    <x v="0"/>
    <x v="0"/>
  </r>
  <r>
    <n v="495"/>
    <n v="32"/>
    <s v="Male"/>
    <n v="28385"/>
    <x v="0"/>
    <x v="0"/>
    <x v="1"/>
    <x v="4"/>
  </r>
  <r>
    <n v="496"/>
    <n v="30"/>
    <s v="Male"/>
    <n v="57965"/>
    <x v="2"/>
    <x v="0"/>
    <x v="1"/>
    <x v="4"/>
  </r>
  <r>
    <n v="497"/>
    <n v="19"/>
    <s v="Male"/>
    <n v="99491"/>
    <x v="2"/>
    <x v="0"/>
    <x v="0"/>
    <x v="0"/>
  </r>
  <r>
    <n v="498"/>
    <n v="46"/>
    <s v="Female"/>
    <n v="137736"/>
    <x v="1"/>
    <x v="1"/>
    <x v="0"/>
    <x v="1"/>
  </r>
  <r>
    <n v="499"/>
    <n v="33"/>
    <s v="Male"/>
    <n v="123723"/>
    <x v="1"/>
    <x v="0"/>
    <x v="0"/>
    <x v="0"/>
  </r>
  <r>
    <n v="500"/>
    <n v="18"/>
    <s v="Male"/>
    <n v="21344"/>
    <x v="1"/>
    <x v="0"/>
    <x v="1"/>
    <x v="4"/>
  </r>
  <r>
    <n v="501"/>
    <n v="33"/>
    <s v="Female"/>
    <n v="128338"/>
    <x v="2"/>
    <x v="0"/>
    <x v="0"/>
    <x v="0"/>
  </r>
  <r>
    <n v="502"/>
    <n v="22"/>
    <s v="Female"/>
    <n v="117503"/>
    <x v="1"/>
    <x v="0"/>
    <x v="0"/>
    <x v="0"/>
  </r>
  <r>
    <n v="503"/>
    <n v="54"/>
    <s v="Male"/>
    <n v="116623"/>
    <x v="1"/>
    <x v="1"/>
    <x v="0"/>
    <x v="1"/>
  </r>
  <r>
    <n v="504"/>
    <n v="48"/>
    <s v="Male"/>
    <n v="79320"/>
    <x v="2"/>
    <x v="1"/>
    <x v="0"/>
    <x v="1"/>
  </r>
  <r>
    <n v="505"/>
    <n v="37"/>
    <s v="Male"/>
    <n v="33283"/>
    <x v="0"/>
    <x v="0"/>
    <x v="1"/>
    <x v="4"/>
  </r>
  <r>
    <n v="506"/>
    <n v="53"/>
    <s v="Male"/>
    <n v="27906"/>
    <x v="2"/>
    <x v="1"/>
    <x v="1"/>
    <x v="5"/>
  </r>
  <r>
    <n v="507"/>
    <n v="56"/>
    <s v="Female"/>
    <n v="22368"/>
    <x v="2"/>
    <x v="1"/>
    <x v="1"/>
    <x v="5"/>
  </r>
  <r>
    <n v="508"/>
    <n v="30"/>
    <s v="Male"/>
    <n v="133320"/>
    <x v="1"/>
    <x v="0"/>
    <x v="0"/>
    <x v="0"/>
  </r>
  <r>
    <n v="509"/>
    <n v="24"/>
    <s v="Male"/>
    <n v="54680"/>
    <x v="1"/>
    <x v="0"/>
    <x v="1"/>
    <x v="4"/>
  </r>
  <r>
    <n v="510"/>
    <n v="32"/>
    <s v="Female"/>
    <n v="80648"/>
    <x v="1"/>
    <x v="0"/>
    <x v="0"/>
    <x v="0"/>
  </r>
  <r>
    <n v="511"/>
    <n v="64"/>
    <s v="Male"/>
    <n v="93859"/>
    <x v="2"/>
    <x v="2"/>
    <x v="0"/>
    <x v="3"/>
  </r>
  <r>
    <n v="512"/>
    <n v="63"/>
    <s v="Male"/>
    <n v="84932"/>
    <x v="2"/>
    <x v="2"/>
    <x v="0"/>
    <x v="3"/>
  </r>
  <r>
    <n v="513"/>
    <n v="49"/>
    <s v="Male"/>
    <n v="66045"/>
    <x v="0"/>
    <x v="1"/>
    <x v="0"/>
    <x v="1"/>
  </r>
  <r>
    <n v="514"/>
    <n v="58"/>
    <s v="Male"/>
    <n v="112784"/>
    <x v="0"/>
    <x v="1"/>
    <x v="0"/>
    <x v="1"/>
  </r>
  <r>
    <n v="515"/>
    <n v="35"/>
    <s v="Male"/>
    <n v="22290"/>
    <x v="1"/>
    <x v="0"/>
    <x v="1"/>
    <x v="4"/>
  </r>
  <r>
    <n v="516"/>
    <n v="26"/>
    <s v="Male"/>
    <n v="63623"/>
    <x v="1"/>
    <x v="0"/>
    <x v="1"/>
    <x v="4"/>
  </r>
  <r>
    <n v="517"/>
    <n v="59"/>
    <s v="Male"/>
    <n v="85208"/>
    <x v="1"/>
    <x v="1"/>
    <x v="0"/>
    <x v="1"/>
  </r>
  <r>
    <n v="518"/>
    <n v="30"/>
    <s v="Male"/>
    <n v="110774"/>
    <x v="0"/>
    <x v="0"/>
    <x v="0"/>
    <x v="0"/>
  </r>
  <r>
    <n v="519"/>
    <n v="40"/>
    <s v="Male"/>
    <n v="44798"/>
    <x v="0"/>
    <x v="0"/>
    <x v="1"/>
    <x v="4"/>
  </r>
  <r>
    <n v="520"/>
    <n v="58"/>
    <s v="Female"/>
    <n v="132318"/>
    <x v="2"/>
    <x v="1"/>
    <x v="0"/>
    <x v="1"/>
  </r>
  <r>
    <n v="521"/>
    <n v="36"/>
    <s v="Female"/>
    <n v="112828"/>
    <x v="0"/>
    <x v="0"/>
    <x v="0"/>
    <x v="0"/>
  </r>
  <r>
    <n v="522"/>
    <n v="46"/>
    <s v="Female"/>
    <n v="77940"/>
    <x v="2"/>
    <x v="1"/>
    <x v="0"/>
    <x v="1"/>
  </r>
  <r>
    <n v="523"/>
    <n v="68"/>
    <s v="Male"/>
    <n v="126655"/>
    <x v="2"/>
    <x v="2"/>
    <x v="0"/>
    <x v="3"/>
  </r>
  <r>
    <n v="524"/>
    <n v="69"/>
    <s v="Male"/>
    <n v="127206"/>
    <x v="2"/>
    <x v="2"/>
    <x v="0"/>
    <x v="3"/>
  </r>
  <r>
    <n v="525"/>
    <n v="50"/>
    <s v="Female"/>
    <n v="71535"/>
    <x v="2"/>
    <x v="1"/>
    <x v="0"/>
    <x v="1"/>
  </r>
  <r>
    <n v="526"/>
    <n v="52"/>
    <s v="Male"/>
    <n v="31211"/>
    <x v="0"/>
    <x v="1"/>
    <x v="1"/>
    <x v="5"/>
  </r>
  <r>
    <n v="527"/>
    <n v="32"/>
    <s v="Female"/>
    <n v="78080"/>
    <x v="0"/>
    <x v="0"/>
    <x v="0"/>
    <x v="0"/>
  </r>
  <r>
    <n v="528"/>
    <n v="68"/>
    <s v="Male"/>
    <n v="147994"/>
    <x v="2"/>
    <x v="2"/>
    <x v="0"/>
    <x v="3"/>
  </r>
  <r>
    <n v="529"/>
    <n v="18"/>
    <s v="Male"/>
    <n v="139077"/>
    <x v="2"/>
    <x v="0"/>
    <x v="0"/>
    <x v="0"/>
  </r>
  <r>
    <n v="530"/>
    <n v="36"/>
    <s v="Male"/>
    <n v="38017"/>
    <x v="0"/>
    <x v="0"/>
    <x v="1"/>
    <x v="4"/>
  </r>
  <r>
    <n v="531"/>
    <n v="54"/>
    <s v="Male"/>
    <n v="89979"/>
    <x v="0"/>
    <x v="1"/>
    <x v="0"/>
    <x v="1"/>
  </r>
  <r>
    <n v="532"/>
    <n v="45"/>
    <s v="Male"/>
    <n v="76891"/>
    <x v="2"/>
    <x v="1"/>
    <x v="0"/>
    <x v="1"/>
  </r>
  <r>
    <n v="533"/>
    <n v="42"/>
    <s v="Male"/>
    <n v="94645"/>
    <x v="0"/>
    <x v="1"/>
    <x v="0"/>
    <x v="1"/>
  </r>
  <r>
    <n v="534"/>
    <n v="50"/>
    <s v="Male"/>
    <n v="52941"/>
    <x v="1"/>
    <x v="1"/>
    <x v="1"/>
    <x v="5"/>
  </r>
  <r>
    <n v="535"/>
    <n v="68"/>
    <s v="Male"/>
    <n v="28574"/>
    <x v="1"/>
    <x v="2"/>
    <x v="1"/>
    <x v="2"/>
  </r>
  <r>
    <n v="536"/>
    <n v="29"/>
    <s v="Female"/>
    <n v="127641"/>
    <x v="2"/>
    <x v="0"/>
    <x v="0"/>
    <x v="0"/>
  </r>
  <r>
    <n v="537"/>
    <n v="53"/>
    <s v="Male"/>
    <n v="145729"/>
    <x v="2"/>
    <x v="1"/>
    <x v="0"/>
    <x v="1"/>
  </r>
  <r>
    <n v="538"/>
    <n v="41"/>
    <s v="Male"/>
    <n v="51901"/>
    <x v="1"/>
    <x v="1"/>
    <x v="1"/>
    <x v="5"/>
  </r>
  <r>
    <n v="539"/>
    <n v="25"/>
    <s v="Male"/>
    <n v="87987"/>
    <x v="0"/>
    <x v="0"/>
    <x v="0"/>
    <x v="0"/>
  </r>
  <r>
    <n v="540"/>
    <n v="60"/>
    <s v="Male"/>
    <n v="89806"/>
    <x v="2"/>
    <x v="1"/>
    <x v="0"/>
    <x v="1"/>
  </r>
  <r>
    <n v="541"/>
    <n v="47"/>
    <s v="Female"/>
    <n v="25964"/>
    <x v="0"/>
    <x v="1"/>
    <x v="1"/>
    <x v="5"/>
  </r>
  <r>
    <n v="542"/>
    <n v="19"/>
    <s v="Male"/>
    <n v="77298"/>
    <x v="2"/>
    <x v="0"/>
    <x v="0"/>
    <x v="0"/>
  </r>
  <r>
    <n v="543"/>
    <n v="67"/>
    <s v="Male"/>
    <n v="25669"/>
    <x v="0"/>
    <x v="2"/>
    <x v="1"/>
    <x v="2"/>
  </r>
  <r>
    <n v="544"/>
    <n v="35"/>
    <s v="Male"/>
    <n v="79105"/>
    <x v="1"/>
    <x v="0"/>
    <x v="0"/>
    <x v="0"/>
  </r>
  <r>
    <n v="545"/>
    <n v="65"/>
    <s v="Male"/>
    <n v="80550"/>
    <x v="2"/>
    <x v="2"/>
    <x v="0"/>
    <x v="3"/>
  </r>
  <r>
    <n v="546"/>
    <n v="21"/>
    <s v="Female"/>
    <n v="132112"/>
    <x v="0"/>
    <x v="0"/>
    <x v="0"/>
    <x v="0"/>
  </r>
  <r>
    <n v="547"/>
    <n v="42"/>
    <s v="Female"/>
    <n v="43289"/>
    <x v="1"/>
    <x v="1"/>
    <x v="1"/>
    <x v="5"/>
  </r>
  <r>
    <n v="548"/>
    <n v="44"/>
    <s v="Male"/>
    <n v="73525"/>
    <x v="1"/>
    <x v="1"/>
    <x v="0"/>
    <x v="1"/>
  </r>
  <r>
    <n v="549"/>
    <n v="62"/>
    <s v="Female"/>
    <n v="126065"/>
    <x v="1"/>
    <x v="2"/>
    <x v="0"/>
    <x v="3"/>
  </r>
  <r>
    <n v="550"/>
    <n v="64"/>
    <s v="Male"/>
    <n v="136382"/>
    <x v="1"/>
    <x v="2"/>
    <x v="0"/>
    <x v="3"/>
  </r>
  <r>
    <n v="551"/>
    <n v="46"/>
    <s v="Female"/>
    <n v="79336"/>
    <x v="1"/>
    <x v="1"/>
    <x v="0"/>
    <x v="1"/>
  </r>
  <r>
    <n v="552"/>
    <n v="49"/>
    <s v="Male"/>
    <n v="107092"/>
    <x v="1"/>
    <x v="1"/>
    <x v="0"/>
    <x v="1"/>
  </r>
  <r>
    <n v="553"/>
    <n v="44"/>
    <s v="Male"/>
    <n v="56666"/>
    <x v="1"/>
    <x v="1"/>
    <x v="1"/>
    <x v="5"/>
  </r>
  <r>
    <n v="554"/>
    <n v="44"/>
    <s v="Male"/>
    <n v="72963"/>
    <x v="1"/>
    <x v="1"/>
    <x v="0"/>
    <x v="1"/>
  </r>
  <r>
    <n v="555"/>
    <n v="35"/>
    <s v="Male"/>
    <n v="84742"/>
    <x v="1"/>
    <x v="0"/>
    <x v="0"/>
    <x v="0"/>
  </r>
  <r>
    <n v="556"/>
    <n v="40"/>
    <s v="Male"/>
    <n v="105335"/>
    <x v="2"/>
    <x v="0"/>
    <x v="0"/>
    <x v="0"/>
  </r>
  <r>
    <n v="557"/>
    <n v="50"/>
    <s v="Male"/>
    <n v="86664"/>
    <x v="0"/>
    <x v="1"/>
    <x v="0"/>
    <x v="1"/>
  </r>
  <r>
    <n v="558"/>
    <n v="34"/>
    <s v="Male"/>
    <n v="62774"/>
    <x v="1"/>
    <x v="0"/>
    <x v="1"/>
    <x v="4"/>
  </r>
  <r>
    <n v="559"/>
    <n v="62"/>
    <s v="Female"/>
    <n v="25530"/>
    <x v="2"/>
    <x v="2"/>
    <x v="1"/>
    <x v="2"/>
  </r>
  <r>
    <n v="560"/>
    <n v="23"/>
    <s v="Female"/>
    <n v="22176"/>
    <x v="1"/>
    <x v="0"/>
    <x v="1"/>
    <x v="4"/>
  </r>
  <r>
    <n v="561"/>
    <n v="28"/>
    <s v="Male"/>
    <n v="129613"/>
    <x v="1"/>
    <x v="0"/>
    <x v="0"/>
    <x v="0"/>
  </r>
  <r>
    <n v="562"/>
    <n v="49"/>
    <s v="Male"/>
    <n v="28392"/>
    <x v="1"/>
    <x v="1"/>
    <x v="1"/>
    <x v="5"/>
  </r>
  <r>
    <n v="563"/>
    <n v="19"/>
    <s v="Female"/>
    <n v="64378"/>
    <x v="0"/>
    <x v="0"/>
    <x v="1"/>
    <x v="4"/>
  </r>
  <r>
    <n v="564"/>
    <n v="49"/>
    <s v="Male"/>
    <n v="101234"/>
    <x v="1"/>
    <x v="1"/>
    <x v="0"/>
    <x v="1"/>
  </r>
  <r>
    <n v="565"/>
    <n v="19"/>
    <s v="Female"/>
    <n v="68246"/>
    <x v="1"/>
    <x v="0"/>
    <x v="0"/>
    <x v="0"/>
  </r>
  <r>
    <n v="566"/>
    <n v="24"/>
    <s v="Male"/>
    <n v="24117"/>
    <x v="1"/>
    <x v="0"/>
    <x v="1"/>
    <x v="4"/>
  </r>
  <r>
    <n v="567"/>
    <n v="54"/>
    <s v="Female"/>
    <n v="101209"/>
    <x v="0"/>
    <x v="1"/>
    <x v="0"/>
    <x v="1"/>
  </r>
  <r>
    <n v="568"/>
    <n v="24"/>
    <s v="Male"/>
    <n v="94936"/>
    <x v="2"/>
    <x v="0"/>
    <x v="0"/>
    <x v="0"/>
  </r>
  <r>
    <n v="569"/>
    <n v="22"/>
    <s v="Male"/>
    <n v="25373"/>
    <x v="1"/>
    <x v="0"/>
    <x v="1"/>
    <x v="4"/>
  </r>
  <r>
    <n v="570"/>
    <n v="21"/>
    <s v="Male"/>
    <n v="89111"/>
    <x v="1"/>
    <x v="0"/>
    <x v="0"/>
    <x v="0"/>
  </r>
  <r>
    <n v="571"/>
    <n v="45"/>
    <s v="Male"/>
    <n v="137925"/>
    <x v="0"/>
    <x v="1"/>
    <x v="0"/>
    <x v="1"/>
  </r>
  <r>
    <n v="572"/>
    <n v="29"/>
    <s v="Male"/>
    <n v="103334"/>
    <x v="0"/>
    <x v="0"/>
    <x v="0"/>
    <x v="0"/>
  </r>
  <r>
    <n v="573"/>
    <n v="51"/>
    <s v="Male"/>
    <n v="91301"/>
    <x v="1"/>
    <x v="1"/>
    <x v="0"/>
    <x v="1"/>
  </r>
  <r>
    <n v="574"/>
    <n v="23"/>
    <s v="Male"/>
    <n v="33865"/>
    <x v="0"/>
    <x v="0"/>
    <x v="1"/>
    <x v="4"/>
  </r>
  <r>
    <n v="575"/>
    <n v="26"/>
    <s v="Female"/>
    <n v="109199"/>
    <x v="0"/>
    <x v="0"/>
    <x v="0"/>
    <x v="0"/>
  </r>
  <r>
    <n v="576"/>
    <n v="37"/>
    <s v="Female"/>
    <n v="111921"/>
    <x v="1"/>
    <x v="0"/>
    <x v="0"/>
    <x v="0"/>
  </r>
  <r>
    <n v="577"/>
    <n v="45"/>
    <s v="Male"/>
    <n v="120101"/>
    <x v="2"/>
    <x v="1"/>
    <x v="0"/>
    <x v="1"/>
  </r>
  <r>
    <n v="578"/>
    <n v="32"/>
    <s v="Female"/>
    <n v="37035"/>
    <x v="1"/>
    <x v="0"/>
    <x v="1"/>
    <x v="4"/>
  </r>
  <r>
    <n v="579"/>
    <n v="52"/>
    <s v="Male"/>
    <n v="66019"/>
    <x v="0"/>
    <x v="1"/>
    <x v="0"/>
    <x v="1"/>
  </r>
  <r>
    <n v="580"/>
    <n v="66"/>
    <s v="Female"/>
    <n v="147812"/>
    <x v="2"/>
    <x v="2"/>
    <x v="0"/>
    <x v="3"/>
  </r>
  <r>
    <n v="581"/>
    <n v="50"/>
    <s v="Male"/>
    <n v="28652"/>
    <x v="2"/>
    <x v="1"/>
    <x v="1"/>
    <x v="5"/>
  </r>
  <r>
    <n v="582"/>
    <n v="69"/>
    <s v="Male"/>
    <n v="70628"/>
    <x v="1"/>
    <x v="2"/>
    <x v="0"/>
    <x v="3"/>
  </r>
  <r>
    <n v="583"/>
    <n v="54"/>
    <s v="Male"/>
    <n v="22152"/>
    <x v="0"/>
    <x v="1"/>
    <x v="1"/>
    <x v="5"/>
  </r>
  <r>
    <n v="584"/>
    <n v="35"/>
    <s v="Male"/>
    <n v="93471"/>
    <x v="2"/>
    <x v="0"/>
    <x v="0"/>
    <x v="0"/>
  </r>
  <r>
    <n v="585"/>
    <n v="66"/>
    <s v="Male"/>
    <n v="40834"/>
    <x v="1"/>
    <x v="2"/>
    <x v="1"/>
    <x v="2"/>
  </r>
  <r>
    <n v="586"/>
    <n v="52"/>
    <s v="Male"/>
    <n v="75953"/>
    <x v="1"/>
    <x v="1"/>
    <x v="0"/>
    <x v="1"/>
  </r>
  <r>
    <n v="587"/>
    <n v="39"/>
    <s v="Male"/>
    <n v="116417"/>
    <x v="0"/>
    <x v="0"/>
    <x v="0"/>
    <x v="0"/>
  </r>
  <r>
    <n v="588"/>
    <n v="49"/>
    <s v="Male"/>
    <n v="70670"/>
    <x v="0"/>
    <x v="1"/>
    <x v="0"/>
    <x v="1"/>
  </r>
  <r>
    <n v="589"/>
    <n v="18"/>
    <s v="Male"/>
    <n v="73661"/>
    <x v="2"/>
    <x v="0"/>
    <x v="0"/>
    <x v="0"/>
  </r>
  <r>
    <n v="590"/>
    <n v="23"/>
    <s v="Male"/>
    <n v="70799"/>
    <x v="0"/>
    <x v="0"/>
    <x v="0"/>
    <x v="0"/>
  </r>
  <r>
    <n v="591"/>
    <n v="40"/>
    <s v="Female"/>
    <n v="37089"/>
    <x v="0"/>
    <x v="0"/>
    <x v="1"/>
    <x v="4"/>
  </r>
  <r>
    <n v="592"/>
    <n v="60"/>
    <s v="Male"/>
    <n v="40090"/>
    <x v="1"/>
    <x v="1"/>
    <x v="1"/>
    <x v="5"/>
  </r>
  <r>
    <n v="593"/>
    <n v="39"/>
    <s v="Male"/>
    <n v="104835"/>
    <x v="1"/>
    <x v="0"/>
    <x v="0"/>
    <x v="0"/>
  </r>
  <r>
    <n v="594"/>
    <n v="45"/>
    <s v="Female"/>
    <n v="122793"/>
    <x v="0"/>
    <x v="1"/>
    <x v="0"/>
    <x v="1"/>
  </r>
  <r>
    <n v="595"/>
    <n v="24"/>
    <s v="Female"/>
    <n v="102976"/>
    <x v="1"/>
    <x v="0"/>
    <x v="0"/>
    <x v="0"/>
  </r>
  <r>
    <n v="596"/>
    <n v="18"/>
    <s v="Female"/>
    <n v="99254"/>
    <x v="2"/>
    <x v="0"/>
    <x v="0"/>
    <x v="0"/>
  </r>
  <r>
    <n v="597"/>
    <n v="42"/>
    <s v="Male"/>
    <n v="27296"/>
    <x v="1"/>
    <x v="1"/>
    <x v="1"/>
    <x v="5"/>
  </r>
  <r>
    <n v="598"/>
    <n v="20"/>
    <s v="Male"/>
    <n v="48291"/>
    <x v="2"/>
    <x v="0"/>
    <x v="1"/>
    <x v="4"/>
  </r>
  <r>
    <n v="599"/>
    <n v="32"/>
    <s v="Male"/>
    <n v="126993"/>
    <x v="0"/>
    <x v="0"/>
    <x v="0"/>
    <x v="0"/>
  </r>
  <r>
    <n v="600"/>
    <n v="69"/>
    <s v="Female"/>
    <n v="30117"/>
    <x v="0"/>
    <x v="2"/>
    <x v="1"/>
    <x v="2"/>
  </r>
  <r>
    <n v="601"/>
    <n v="25"/>
    <s v="Male"/>
    <n v="66567"/>
    <x v="2"/>
    <x v="0"/>
    <x v="0"/>
    <x v="0"/>
  </r>
  <r>
    <n v="602"/>
    <n v="33"/>
    <s v="Male"/>
    <n v="96578"/>
    <x v="2"/>
    <x v="0"/>
    <x v="0"/>
    <x v="0"/>
  </r>
  <r>
    <n v="603"/>
    <n v="23"/>
    <s v="Male"/>
    <n v="38182"/>
    <x v="0"/>
    <x v="0"/>
    <x v="1"/>
    <x v="4"/>
  </r>
  <r>
    <n v="604"/>
    <n v="58"/>
    <s v="Male"/>
    <n v="51808"/>
    <x v="1"/>
    <x v="1"/>
    <x v="1"/>
    <x v="5"/>
  </r>
  <r>
    <n v="605"/>
    <n v="47"/>
    <s v="Male"/>
    <n v="35743"/>
    <x v="1"/>
    <x v="1"/>
    <x v="1"/>
    <x v="5"/>
  </r>
  <r>
    <n v="606"/>
    <n v="26"/>
    <s v="Male"/>
    <n v="103658"/>
    <x v="1"/>
    <x v="0"/>
    <x v="0"/>
    <x v="0"/>
  </r>
  <r>
    <n v="607"/>
    <n v="26"/>
    <s v="Female"/>
    <n v="123524"/>
    <x v="1"/>
    <x v="0"/>
    <x v="0"/>
    <x v="0"/>
  </r>
  <r>
    <n v="608"/>
    <n v="26"/>
    <s v="Male"/>
    <n v="122778"/>
    <x v="1"/>
    <x v="0"/>
    <x v="0"/>
    <x v="0"/>
  </r>
  <r>
    <n v="609"/>
    <n v="65"/>
    <s v="Male"/>
    <n v="75793"/>
    <x v="2"/>
    <x v="2"/>
    <x v="0"/>
    <x v="3"/>
  </r>
  <r>
    <n v="610"/>
    <n v="31"/>
    <s v="Male"/>
    <n v="54381"/>
    <x v="1"/>
    <x v="0"/>
    <x v="1"/>
    <x v="4"/>
  </r>
  <r>
    <n v="611"/>
    <n v="40"/>
    <s v="Male"/>
    <n v="120063"/>
    <x v="0"/>
    <x v="0"/>
    <x v="0"/>
    <x v="0"/>
  </r>
  <r>
    <n v="612"/>
    <n v="52"/>
    <s v="Male"/>
    <n v="110611"/>
    <x v="2"/>
    <x v="1"/>
    <x v="0"/>
    <x v="1"/>
  </r>
  <r>
    <n v="613"/>
    <n v="37"/>
    <s v="Male"/>
    <n v="63279"/>
    <x v="0"/>
    <x v="0"/>
    <x v="1"/>
    <x v="4"/>
  </r>
  <r>
    <n v="614"/>
    <n v="25"/>
    <s v="Male"/>
    <n v="24277"/>
    <x v="2"/>
    <x v="0"/>
    <x v="1"/>
    <x v="4"/>
  </r>
  <r>
    <n v="615"/>
    <n v="18"/>
    <s v="Male"/>
    <n v="60842"/>
    <x v="2"/>
    <x v="0"/>
    <x v="1"/>
    <x v="4"/>
  </r>
  <r>
    <n v="616"/>
    <n v="49"/>
    <s v="Male"/>
    <n v="100304"/>
    <x v="1"/>
    <x v="1"/>
    <x v="0"/>
    <x v="1"/>
  </r>
  <r>
    <n v="617"/>
    <n v="46"/>
    <s v="Male"/>
    <n v="95128"/>
    <x v="2"/>
    <x v="1"/>
    <x v="0"/>
    <x v="1"/>
  </r>
  <r>
    <n v="618"/>
    <n v="40"/>
    <s v="Male"/>
    <n v="85272"/>
    <x v="2"/>
    <x v="0"/>
    <x v="0"/>
    <x v="0"/>
  </r>
  <r>
    <n v="619"/>
    <n v="69"/>
    <s v="Female"/>
    <n v="47444"/>
    <x v="0"/>
    <x v="2"/>
    <x v="1"/>
    <x v="2"/>
  </r>
  <r>
    <n v="620"/>
    <n v="52"/>
    <s v="Male"/>
    <n v="85616"/>
    <x v="2"/>
    <x v="1"/>
    <x v="0"/>
    <x v="1"/>
  </r>
  <r>
    <n v="621"/>
    <n v="58"/>
    <s v="Male"/>
    <n v="62011"/>
    <x v="1"/>
    <x v="1"/>
    <x v="1"/>
    <x v="5"/>
  </r>
  <r>
    <n v="622"/>
    <n v="40"/>
    <s v="Male"/>
    <n v="25075"/>
    <x v="0"/>
    <x v="0"/>
    <x v="1"/>
    <x v="4"/>
  </r>
  <r>
    <n v="623"/>
    <n v="39"/>
    <s v="Female"/>
    <n v="88011"/>
    <x v="2"/>
    <x v="0"/>
    <x v="0"/>
    <x v="0"/>
  </r>
  <r>
    <n v="624"/>
    <n v="50"/>
    <s v="Male"/>
    <n v="85796"/>
    <x v="1"/>
    <x v="1"/>
    <x v="0"/>
    <x v="1"/>
  </r>
  <r>
    <n v="625"/>
    <n v="68"/>
    <s v="Male"/>
    <n v="129790"/>
    <x v="0"/>
    <x v="2"/>
    <x v="0"/>
    <x v="3"/>
  </r>
  <r>
    <n v="626"/>
    <n v="67"/>
    <s v="Male"/>
    <n v="57082"/>
    <x v="0"/>
    <x v="2"/>
    <x v="1"/>
    <x v="2"/>
  </r>
  <r>
    <n v="627"/>
    <n v="68"/>
    <s v="Male"/>
    <n v="144326"/>
    <x v="2"/>
    <x v="2"/>
    <x v="0"/>
    <x v="3"/>
  </r>
  <r>
    <n v="628"/>
    <n v="55"/>
    <s v="Female"/>
    <n v="143661"/>
    <x v="0"/>
    <x v="1"/>
    <x v="0"/>
    <x v="1"/>
  </r>
  <r>
    <n v="629"/>
    <n v="67"/>
    <s v="Female"/>
    <n v="104393"/>
    <x v="2"/>
    <x v="2"/>
    <x v="0"/>
    <x v="3"/>
  </r>
  <r>
    <n v="630"/>
    <n v="30"/>
    <s v="Male"/>
    <n v="89780"/>
    <x v="1"/>
    <x v="0"/>
    <x v="0"/>
    <x v="0"/>
  </r>
  <r>
    <n v="631"/>
    <n v="46"/>
    <s v="Male"/>
    <n v="131764"/>
    <x v="2"/>
    <x v="1"/>
    <x v="0"/>
    <x v="1"/>
  </r>
  <r>
    <n v="632"/>
    <n v="54"/>
    <s v="Male"/>
    <n v="101186"/>
    <x v="1"/>
    <x v="1"/>
    <x v="0"/>
    <x v="1"/>
  </r>
  <r>
    <n v="633"/>
    <n v="28"/>
    <s v="Male"/>
    <n v="65997"/>
    <x v="0"/>
    <x v="0"/>
    <x v="0"/>
    <x v="0"/>
  </r>
  <r>
    <n v="634"/>
    <n v="25"/>
    <s v="Male"/>
    <n v="62064"/>
    <x v="2"/>
    <x v="0"/>
    <x v="1"/>
    <x v="4"/>
  </r>
  <r>
    <n v="635"/>
    <n v="66"/>
    <s v="Male"/>
    <n v="147865"/>
    <x v="2"/>
    <x v="2"/>
    <x v="0"/>
    <x v="3"/>
  </r>
  <r>
    <n v="636"/>
    <n v="57"/>
    <s v="Female"/>
    <n v="47083"/>
    <x v="0"/>
    <x v="1"/>
    <x v="1"/>
    <x v="5"/>
  </r>
  <r>
    <n v="637"/>
    <n v="42"/>
    <s v="Male"/>
    <n v="83680"/>
    <x v="2"/>
    <x v="1"/>
    <x v="0"/>
    <x v="1"/>
  </r>
  <r>
    <n v="638"/>
    <n v="33"/>
    <s v="Female"/>
    <n v="65135"/>
    <x v="0"/>
    <x v="0"/>
    <x v="1"/>
    <x v="4"/>
  </r>
  <r>
    <n v="639"/>
    <n v="38"/>
    <s v="Female"/>
    <n v="72017"/>
    <x v="0"/>
    <x v="0"/>
    <x v="0"/>
    <x v="0"/>
  </r>
  <r>
    <n v="640"/>
    <n v="26"/>
    <s v="Male"/>
    <n v="86033"/>
    <x v="0"/>
    <x v="0"/>
    <x v="0"/>
    <x v="0"/>
  </r>
  <r>
    <n v="641"/>
    <n v="65"/>
    <s v="Female"/>
    <n v="25558"/>
    <x v="2"/>
    <x v="2"/>
    <x v="1"/>
    <x v="2"/>
  </r>
  <r>
    <n v="642"/>
    <n v="68"/>
    <s v="Male"/>
    <n v="26026"/>
    <x v="2"/>
    <x v="2"/>
    <x v="1"/>
    <x v="2"/>
  </r>
  <r>
    <n v="643"/>
    <n v="68"/>
    <s v="Male"/>
    <n v="91784"/>
    <x v="2"/>
    <x v="2"/>
    <x v="0"/>
    <x v="3"/>
  </r>
  <r>
    <n v="644"/>
    <n v="58"/>
    <s v="Male"/>
    <n v="125273"/>
    <x v="0"/>
    <x v="1"/>
    <x v="0"/>
    <x v="1"/>
  </r>
  <r>
    <n v="645"/>
    <n v="64"/>
    <s v="Female"/>
    <n v="85191"/>
    <x v="2"/>
    <x v="2"/>
    <x v="0"/>
    <x v="3"/>
  </r>
  <r>
    <n v="646"/>
    <n v="52"/>
    <s v="Female"/>
    <n v="97235"/>
    <x v="2"/>
    <x v="1"/>
    <x v="0"/>
    <x v="1"/>
  </r>
  <r>
    <n v="647"/>
    <n v="65"/>
    <s v="Female"/>
    <n v="36427"/>
    <x v="1"/>
    <x v="2"/>
    <x v="1"/>
    <x v="2"/>
  </r>
  <r>
    <n v="648"/>
    <n v="28"/>
    <s v="Male"/>
    <n v="80677"/>
    <x v="0"/>
    <x v="0"/>
    <x v="0"/>
    <x v="0"/>
  </r>
  <r>
    <n v="649"/>
    <n v="64"/>
    <s v="Female"/>
    <n v="30221"/>
    <x v="2"/>
    <x v="2"/>
    <x v="1"/>
    <x v="2"/>
  </r>
  <r>
    <n v="650"/>
    <n v="20"/>
    <s v="Male"/>
    <n v="124319"/>
    <x v="0"/>
    <x v="0"/>
    <x v="0"/>
    <x v="0"/>
  </r>
  <r>
    <n v="651"/>
    <n v="48"/>
    <s v="Male"/>
    <n v="50622"/>
    <x v="2"/>
    <x v="1"/>
    <x v="1"/>
    <x v="5"/>
  </r>
  <r>
    <n v="652"/>
    <n v="29"/>
    <s v="Male"/>
    <n v="137109"/>
    <x v="0"/>
    <x v="0"/>
    <x v="0"/>
    <x v="0"/>
  </r>
  <r>
    <n v="653"/>
    <n v="61"/>
    <s v="Male"/>
    <n v="103795"/>
    <x v="2"/>
    <x v="2"/>
    <x v="0"/>
    <x v="3"/>
  </r>
  <r>
    <n v="654"/>
    <n v="19"/>
    <s v="Male"/>
    <n v="42616"/>
    <x v="1"/>
    <x v="0"/>
    <x v="1"/>
    <x v="4"/>
  </r>
  <r>
    <n v="655"/>
    <n v="29"/>
    <s v="Female"/>
    <n v="74198"/>
    <x v="1"/>
    <x v="0"/>
    <x v="0"/>
    <x v="0"/>
  </r>
  <r>
    <n v="656"/>
    <n v="52"/>
    <s v="Female"/>
    <n v="122117"/>
    <x v="2"/>
    <x v="1"/>
    <x v="0"/>
    <x v="1"/>
  </r>
  <r>
    <n v="657"/>
    <n v="32"/>
    <s v="Male"/>
    <n v="79865"/>
    <x v="1"/>
    <x v="0"/>
    <x v="0"/>
    <x v="0"/>
  </r>
  <r>
    <n v="658"/>
    <n v="54"/>
    <s v="Male"/>
    <n v="117673"/>
    <x v="0"/>
    <x v="1"/>
    <x v="0"/>
    <x v="1"/>
  </r>
  <r>
    <n v="659"/>
    <n v="19"/>
    <s v="Female"/>
    <n v="65131"/>
    <x v="1"/>
    <x v="0"/>
    <x v="1"/>
    <x v="4"/>
  </r>
  <r>
    <n v="660"/>
    <n v="27"/>
    <s v="Male"/>
    <n v="56420"/>
    <x v="1"/>
    <x v="0"/>
    <x v="1"/>
    <x v="4"/>
  </r>
  <r>
    <n v="661"/>
    <n v="46"/>
    <s v="Male"/>
    <n v="35375"/>
    <x v="1"/>
    <x v="1"/>
    <x v="1"/>
    <x v="5"/>
  </r>
  <r>
    <n v="662"/>
    <n v="34"/>
    <s v="Female"/>
    <n v="75327"/>
    <x v="0"/>
    <x v="0"/>
    <x v="0"/>
    <x v="0"/>
  </r>
  <r>
    <n v="663"/>
    <n v="61"/>
    <s v="Male"/>
    <n v="30604"/>
    <x v="1"/>
    <x v="2"/>
    <x v="1"/>
    <x v="2"/>
  </r>
  <r>
    <n v="664"/>
    <n v="42"/>
    <s v="Female"/>
    <n v="50031"/>
    <x v="0"/>
    <x v="1"/>
    <x v="1"/>
    <x v="5"/>
  </r>
  <r>
    <n v="665"/>
    <n v="28"/>
    <s v="Male"/>
    <n v="53803"/>
    <x v="0"/>
    <x v="0"/>
    <x v="1"/>
    <x v="4"/>
  </r>
  <r>
    <n v="666"/>
    <n v="32"/>
    <s v="Male"/>
    <n v="104718"/>
    <x v="0"/>
    <x v="0"/>
    <x v="0"/>
    <x v="0"/>
  </r>
  <r>
    <n v="667"/>
    <n v="34"/>
    <s v="Female"/>
    <n v="26397"/>
    <x v="0"/>
    <x v="0"/>
    <x v="1"/>
    <x v="4"/>
  </r>
  <r>
    <n v="668"/>
    <n v="60"/>
    <s v="Male"/>
    <n v="70970"/>
    <x v="0"/>
    <x v="1"/>
    <x v="0"/>
    <x v="1"/>
  </r>
  <r>
    <n v="669"/>
    <n v="54"/>
    <s v="Male"/>
    <n v="130861"/>
    <x v="0"/>
    <x v="1"/>
    <x v="0"/>
    <x v="1"/>
  </r>
  <r>
    <n v="670"/>
    <n v="44"/>
    <s v="Female"/>
    <n v="48401"/>
    <x v="0"/>
    <x v="1"/>
    <x v="1"/>
    <x v="5"/>
  </r>
  <r>
    <n v="671"/>
    <n v="36"/>
    <s v="Female"/>
    <n v="48156"/>
    <x v="1"/>
    <x v="0"/>
    <x v="1"/>
    <x v="4"/>
  </r>
  <r>
    <n v="672"/>
    <n v="19"/>
    <s v="Female"/>
    <n v="92437"/>
    <x v="1"/>
    <x v="0"/>
    <x v="0"/>
    <x v="0"/>
  </r>
  <r>
    <n v="673"/>
    <n v="36"/>
    <s v="Male"/>
    <n v="53042"/>
    <x v="2"/>
    <x v="0"/>
    <x v="1"/>
    <x v="4"/>
  </r>
  <r>
    <n v="674"/>
    <n v="38"/>
    <s v="Female"/>
    <n v="102566"/>
    <x v="2"/>
    <x v="0"/>
    <x v="0"/>
    <x v="0"/>
  </r>
  <r>
    <n v="675"/>
    <n v="31"/>
    <s v="Male"/>
    <n v="74015"/>
    <x v="1"/>
    <x v="0"/>
    <x v="0"/>
    <x v="0"/>
  </r>
  <r>
    <n v="676"/>
    <n v="35"/>
    <s v="Male"/>
    <n v="97598"/>
    <x v="1"/>
    <x v="0"/>
    <x v="0"/>
    <x v="0"/>
  </r>
  <r>
    <n v="677"/>
    <n v="68"/>
    <s v="Male"/>
    <n v="80764"/>
    <x v="2"/>
    <x v="2"/>
    <x v="0"/>
    <x v="3"/>
  </r>
  <r>
    <n v="678"/>
    <n v="37"/>
    <s v="Female"/>
    <n v="51585"/>
    <x v="0"/>
    <x v="0"/>
    <x v="1"/>
    <x v="4"/>
  </r>
  <r>
    <n v="679"/>
    <n v="45"/>
    <s v="Female"/>
    <n v="44556"/>
    <x v="0"/>
    <x v="1"/>
    <x v="1"/>
    <x v="5"/>
  </r>
  <r>
    <n v="680"/>
    <n v="66"/>
    <s v="Male"/>
    <n v="37885"/>
    <x v="1"/>
    <x v="2"/>
    <x v="1"/>
    <x v="2"/>
  </r>
  <r>
    <n v="681"/>
    <n v="68"/>
    <s v="Female"/>
    <n v="118601"/>
    <x v="2"/>
    <x v="2"/>
    <x v="0"/>
    <x v="3"/>
  </r>
  <r>
    <n v="682"/>
    <n v="20"/>
    <s v="Male"/>
    <n v="86859"/>
    <x v="1"/>
    <x v="0"/>
    <x v="0"/>
    <x v="0"/>
  </r>
  <r>
    <n v="683"/>
    <n v="65"/>
    <s v="Male"/>
    <n v="30390"/>
    <x v="0"/>
    <x v="2"/>
    <x v="1"/>
    <x v="2"/>
  </r>
  <r>
    <n v="684"/>
    <n v="22"/>
    <s v="Male"/>
    <n v="104880"/>
    <x v="2"/>
    <x v="0"/>
    <x v="0"/>
    <x v="0"/>
  </r>
  <r>
    <n v="685"/>
    <n v="31"/>
    <s v="Male"/>
    <n v="27567"/>
    <x v="2"/>
    <x v="0"/>
    <x v="1"/>
    <x v="4"/>
  </r>
  <r>
    <n v="686"/>
    <n v="44"/>
    <s v="Male"/>
    <n v="26525"/>
    <x v="1"/>
    <x v="1"/>
    <x v="1"/>
    <x v="5"/>
  </r>
  <r>
    <n v="687"/>
    <n v="61"/>
    <s v="Male"/>
    <n v="122771"/>
    <x v="0"/>
    <x v="2"/>
    <x v="0"/>
    <x v="3"/>
  </r>
  <r>
    <n v="688"/>
    <n v="29"/>
    <s v="Female"/>
    <n v="127740"/>
    <x v="0"/>
    <x v="0"/>
    <x v="0"/>
    <x v="0"/>
  </r>
  <r>
    <n v="689"/>
    <n v="35"/>
    <s v="Female"/>
    <n v="138067"/>
    <x v="0"/>
    <x v="0"/>
    <x v="0"/>
    <x v="0"/>
  </r>
  <r>
    <n v="690"/>
    <n v="58"/>
    <s v="Male"/>
    <n v="131090"/>
    <x v="2"/>
    <x v="1"/>
    <x v="0"/>
    <x v="1"/>
  </r>
  <r>
    <n v="691"/>
    <n v="40"/>
    <s v="Female"/>
    <n v="124397"/>
    <x v="1"/>
    <x v="0"/>
    <x v="0"/>
    <x v="0"/>
  </r>
  <r>
    <n v="692"/>
    <n v="45"/>
    <s v="Female"/>
    <n v="67167"/>
    <x v="0"/>
    <x v="1"/>
    <x v="0"/>
    <x v="1"/>
  </r>
  <r>
    <n v="693"/>
    <n v="25"/>
    <s v="Female"/>
    <n v="72447"/>
    <x v="0"/>
    <x v="0"/>
    <x v="0"/>
    <x v="0"/>
  </r>
  <r>
    <n v="694"/>
    <n v="63"/>
    <s v="Female"/>
    <n v="106266"/>
    <x v="2"/>
    <x v="2"/>
    <x v="0"/>
    <x v="3"/>
  </r>
  <r>
    <n v="695"/>
    <n v="54"/>
    <s v="Female"/>
    <n v="112662"/>
    <x v="1"/>
    <x v="1"/>
    <x v="0"/>
    <x v="1"/>
  </r>
  <r>
    <n v="696"/>
    <n v="68"/>
    <s v="Female"/>
    <n v="147800"/>
    <x v="1"/>
    <x v="2"/>
    <x v="0"/>
    <x v="3"/>
  </r>
  <r>
    <n v="697"/>
    <n v="67"/>
    <s v="Male"/>
    <n v="67078"/>
    <x v="1"/>
    <x v="2"/>
    <x v="0"/>
    <x v="3"/>
  </r>
  <r>
    <n v="698"/>
    <n v="31"/>
    <s v="Male"/>
    <n v="88637"/>
    <x v="1"/>
    <x v="0"/>
    <x v="0"/>
    <x v="0"/>
  </r>
  <r>
    <n v="699"/>
    <n v="45"/>
    <s v="Male"/>
    <n v="102632"/>
    <x v="0"/>
    <x v="1"/>
    <x v="0"/>
    <x v="1"/>
  </r>
  <r>
    <n v="700"/>
    <n v="64"/>
    <s v="Female"/>
    <n v="126095"/>
    <x v="0"/>
    <x v="2"/>
    <x v="0"/>
    <x v="3"/>
  </r>
  <r>
    <n v="701"/>
    <n v="26"/>
    <s v="Male"/>
    <n v="65929"/>
    <x v="0"/>
    <x v="0"/>
    <x v="0"/>
    <x v="0"/>
  </r>
  <r>
    <n v="702"/>
    <n v="58"/>
    <s v="Male"/>
    <n v="135196"/>
    <x v="2"/>
    <x v="1"/>
    <x v="0"/>
    <x v="1"/>
  </r>
  <r>
    <n v="703"/>
    <n v="40"/>
    <s v="Male"/>
    <n v="120662"/>
    <x v="1"/>
    <x v="0"/>
    <x v="0"/>
    <x v="0"/>
  </r>
  <r>
    <n v="704"/>
    <n v="22"/>
    <s v="Male"/>
    <n v="53669"/>
    <x v="0"/>
    <x v="0"/>
    <x v="1"/>
    <x v="4"/>
  </r>
  <r>
    <n v="705"/>
    <n v="27"/>
    <s v="Female"/>
    <n v="106125"/>
    <x v="0"/>
    <x v="0"/>
    <x v="0"/>
    <x v="0"/>
  </r>
  <r>
    <n v="706"/>
    <n v="52"/>
    <s v="Male"/>
    <n v="107597"/>
    <x v="1"/>
    <x v="1"/>
    <x v="0"/>
    <x v="1"/>
  </r>
  <r>
    <n v="707"/>
    <n v="36"/>
    <s v="Female"/>
    <n v="78391"/>
    <x v="0"/>
    <x v="0"/>
    <x v="0"/>
    <x v="0"/>
  </r>
  <r>
    <n v="708"/>
    <n v="28"/>
    <s v="Male"/>
    <n v="62320"/>
    <x v="0"/>
    <x v="0"/>
    <x v="1"/>
    <x v="4"/>
  </r>
  <r>
    <n v="709"/>
    <n v="47"/>
    <s v="Female"/>
    <n v="24351"/>
    <x v="0"/>
    <x v="1"/>
    <x v="1"/>
    <x v="5"/>
  </r>
  <r>
    <n v="710"/>
    <n v="36"/>
    <s v="Male"/>
    <n v="100715"/>
    <x v="2"/>
    <x v="0"/>
    <x v="0"/>
    <x v="0"/>
  </r>
  <r>
    <n v="711"/>
    <n v="62"/>
    <s v="Male"/>
    <n v="84545"/>
    <x v="2"/>
    <x v="2"/>
    <x v="0"/>
    <x v="3"/>
  </r>
  <r>
    <n v="712"/>
    <n v="56"/>
    <s v="Female"/>
    <n v="59450"/>
    <x v="1"/>
    <x v="1"/>
    <x v="1"/>
    <x v="5"/>
  </r>
  <r>
    <n v="713"/>
    <n v="39"/>
    <s v="Female"/>
    <n v="48873"/>
    <x v="2"/>
    <x v="0"/>
    <x v="1"/>
    <x v="4"/>
  </r>
  <r>
    <n v="714"/>
    <n v="27"/>
    <s v="Female"/>
    <n v="37044"/>
    <x v="2"/>
    <x v="0"/>
    <x v="1"/>
    <x v="4"/>
  </r>
  <r>
    <n v="715"/>
    <n v="63"/>
    <s v="Male"/>
    <n v="111876"/>
    <x v="2"/>
    <x v="2"/>
    <x v="0"/>
    <x v="3"/>
  </r>
  <r>
    <n v="716"/>
    <n v="43"/>
    <s v="Male"/>
    <n v="85278"/>
    <x v="2"/>
    <x v="1"/>
    <x v="0"/>
    <x v="1"/>
  </r>
  <r>
    <n v="717"/>
    <n v="33"/>
    <s v="Male"/>
    <n v="68126"/>
    <x v="0"/>
    <x v="0"/>
    <x v="0"/>
    <x v="0"/>
  </r>
  <r>
    <n v="718"/>
    <n v="51"/>
    <s v="Male"/>
    <n v="22485"/>
    <x v="0"/>
    <x v="1"/>
    <x v="1"/>
    <x v="5"/>
  </r>
  <r>
    <n v="719"/>
    <n v="55"/>
    <s v="Male"/>
    <n v="115218"/>
    <x v="2"/>
    <x v="1"/>
    <x v="0"/>
    <x v="1"/>
  </r>
  <r>
    <n v="720"/>
    <n v="58"/>
    <s v="Female"/>
    <n v="106463"/>
    <x v="1"/>
    <x v="1"/>
    <x v="0"/>
    <x v="1"/>
  </r>
  <r>
    <n v="721"/>
    <n v="54"/>
    <s v="Male"/>
    <n v="21770"/>
    <x v="0"/>
    <x v="1"/>
    <x v="1"/>
    <x v="5"/>
  </r>
  <r>
    <n v="722"/>
    <n v="35"/>
    <s v="Female"/>
    <n v="32740"/>
    <x v="0"/>
    <x v="0"/>
    <x v="1"/>
    <x v="4"/>
  </r>
  <r>
    <n v="723"/>
    <n v="31"/>
    <s v="Male"/>
    <n v="126793"/>
    <x v="2"/>
    <x v="0"/>
    <x v="0"/>
    <x v="0"/>
  </r>
  <r>
    <n v="724"/>
    <n v="31"/>
    <s v="Female"/>
    <n v="74067"/>
    <x v="0"/>
    <x v="0"/>
    <x v="0"/>
    <x v="0"/>
  </r>
  <r>
    <n v="725"/>
    <n v="42"/>
    <s v="Female"/>
    <n v="144170"/>
    <x v="1"/>
    <x v="1"/>
    <x v="0"/>
    <x v="1"/>
  </r>
  <r>
    <n v="726"/>
    <n v="31"/>
    <s v="Male"/>
    <n v="37606"/>
    <x v="0"/>
    <x v="0"/>
    <x v="1"/>
    <x v="4"/>
  </r>
  <r>
    <n v="727"/>
    <n v="63"/>
    <s v="Male"/>
    <n v="87846"/>
    <x v="0"/>
    <x v="2"/>
    <x v="0"/>
    <x v="3"/>
  </r>
  <r>
    <n v="728"/>
    <n v="64"/>
    <s v="Male"/>
    <n v="78145"/>
    <x v="2"/>
    <x v="2"/>
    <x v="0"/>
    <x v="3"/>
  </r>
  <r>
    <n v="729"/>
    <n v="53"/>
    <s v="Male"/>
    <n v="103076"/>
    <x v="1"/>
    <x v="1"/>
    <x v="0"/>
    <x v="1"/>
  </r>
  <r>
    <n v="730"/>
    <n v="25"/>
    <s v="Female"/>
    <n v="78902"/>
    <x v="1"/>
    <x v="0"/>
    <x v="0"/>
    <x v="0"/>
  </r>
  <r>
    <n v="731"/>
    <n v="61"/>
    <s v="Male"/>
    <n v="30748"/>
    <x v="0"/>
    <x v="2"/>
    <x v="1"/>
    <x v="2"/>
  </r>
  <r>
    <n v="732"/>
    <n v="36"/>
    <s v="Female"/>
    <n v="56434"/>
    <x v="2"/>
    <x v="0"/>
    <x v="1"/>
    <x v="4"/>
  </r>
  <r>
    <n v="733"/>
    <n v="21"/>
    <s v="Female"/>
    <n v="66505"/>
    <x v="2"/>
    <x v="0"/>
    <x v="0"/>
    <x v="0"/>
  </r>
  <r>
    <n v="734"/>
    <n v="65"/>
    <s v="Female"/>
    <n v="133431"/>
    <x v="1"/>
    <x v="2"/>
    <x v="0"/>
    <x v="3"/>
  </r>
  <r>
    <n v="735"/>
    <n v="34"/>
    <s v="Male"/>
    <n v="34949"/>
    <x v="2"/>
    <x v="0"/>
    <x v="1"/>
    <x v="4"/>
  </r>
  <r>
    <n v="736"/>
    <n v="22"/>
    <s v="Male"/>
    <n v="47309"/>
    <x v="2"/>
    <x v="0"/>
    <x v="1"/>
    <x v="4"/>
  </r>
  <r>
    <n v="737"/>
    <n v="67"/>
    <s v="Female"/>
    <n v="138077"/>
    <x v="2"/>
    <x v="2"/>
    <x v="0"/>
    <x v="3"/>
  </r>
  <r>
    <n v="738"/>
    <n v="20"/>
    <s v="Female"/>
    <n v="64687"/>
    <x v="2"/>
    <x v="0"/>
    <x v="1"/>
    <x v="4"/>
  </r>
  <r>
    <n v="739"/>
    <n v="59"/>
    <s v="Female"/>
    <n v="138496"/>
    <x v="2"/>
    <x v="1"/>
    <x v="0"/>
    <x v="1"/>
  </r>
  <r>
    <n v="740"/>
    <n v="48"/>
    <s v="Male"/>
    <n v="36919"/>
    <x v="1"/>
    <x v="1"/>
    <x v="1"/>
    <x v="5"/>
  </r>
  <r>
    <n v="741"/>
    <n v="61"/>
    <s v="Male"/>
    <n v="60063"/>
    <x v="2"/>
    <x v="2"/>
    <x v="1"/>
    <x v="2"/>
  </r>
  <r>
    <n v="742"/>
    <n v="49"/>
    <s v="Male"/>
    <n v="68754"/>
    <x v="1"/>
    <x v="1"/>
    <x v="0"/>
    <x v="1"/>
  </r>
  <r>
    <n v="743"/>
    <n v="33"/>
    <s v="Male"/>
    <n v="23408"/>
    <x v="1"/>
    <x v="0"/>
    <x v="1"/>
    <x v="4"/>
  </r>
  <r>
    <n v="744"/>
    <n v="24"/>
    <s v="Male"/>
    <n v="72388"/>
    <x v="0"/>
    <x v="0"/>
    <x v="0"/>
    <x v="0"/>
  </r>
  <r>
    <n v="745"/>
    <n v="20"/>
    <s v="Male"/>
    <n v="40913"/>
    <x v="0"/>
    <x v="0"/>
    <x v="1"/>
    <x v="4"/>
  </r>
  <r>
    <n v="746"/>
    <n v="22"/>
    <s v="Female"/>
    <n v="123468"/>
    <x v="1"/>
    <x v="0"/>
    <x v="0"/>
    <x v="0"/>
  </r>
  <r>
    <n v="747"/>
    <n v="24"/>
    <s v="Male"/>
    <n v="69557"/>
    <x v="1"/>
    <x v="0"/>
    <x v="0"/>
    <x v="0"/>
  </r>
  <r>
    <n v="748"/>
    <n v="58"/>
    <s v="Male"/>
    <n v="69892"/>
    <x v="0"/>
    <x v="1"/>
    <x v="0"/>
    <x v="1"/>
  </r>
  <r>
    <n v="749"/>
    <n v="43"/>
    <s v="Male"/>
    <n v="135271"/>
    <x v="1"/>
    <x v="1"/>
    <x v="0"/>
    <x v="1"/>
  </r>
  <r>
    <n v="750"/>
    <n v="61"/>
    <s v="Male"/>
    <n v="107316"/>
    <x v="1"/>
    <x v="2"/>
    <x v="0"/>
    <x v="3"/>
  </r>
  <r>
    <n v="751"/>
    <n v="37"/>
    <s v="Male"/>
    <n v="61466"/>
    <x v="1"/>
    <x v="0"/>
    <x v="1"/>
    <x v="4"/>
  </r>
  <r>
    <n v="752"/>
    <n v="54"/>
    <s v="Male"/>
    <n v="85218"/>
    <x v="0"/>
    <x v="1"/>
    <x v="0"/>
    <x v="1"/>
  </r>
  <r>
    <n v="753"/>
    <n v="21"/>
    <s v="Female"/>
    <n v="33003"/>
    <x v="1"/>
    <x v="0"/>
    <x v="1"/>
    <x v="4"/>
  </r>
  <r>
    <n v="754"/>
    <n v="38"/>
    <s v="Female"/>
    <n v="20502"/>
    <x v="1"/>
    <x v="0"/>
    <x v="1"/>
    <x v="4"/>
  </r>
  <r>
    <n v="755"/>
    <n v="40"/>
    <s v="Male"/>
    <n v="38779"/>
    <x v="0"/>
    <x v="0"/>
    <x v="1"/>
    <x v="4"/>
  </r>
  <r>
    <n v="756"/>
    <n v="54"/>
    <s v="Female"/>
    <n v="48373"/>
    <x v="0"/>
    <x v="1"/>
    <x v="1"/>
    <x v="5"/>
  </r>
  <r>
    <n v="757"/>
    <n v="36"/>
    <s v="Male"/>
    <n v="29272"/>
    <x v="1"/>
    <x v="0"/>
    <x v="1"/>
    <x v="4"/>
  </r>
  <r>
    <n v="758"/>
    <n v="47"/>
    <s v="Female"/>
    <n v="80659"/>
    <x v="1"/>
    <x v="1"/>
    <x v="0"/>
    <x v="1"/>
  </r>
  <r>
    <n v="759"/>
    <n v="52"/>
    <s v="Female"/>
    <n v="34897"/>
    <x v="1"/>
    <x v="1"/>
    <x v="1"/>
    <x v="5"/>
  </r>
  <r>
    <n v="760"/>
    <n v="36"/>
    <s v="Male"/>
    <n v="120354"/>
    <x v="2"/>
    <x v="0"/>
    <x v="0"/>
    <x v="0"/>
  </r>
  <r>
    <n v="761"/>
    <n v="32"/>
    <s v="Male"/>
    <n v="69258"/>
    <x v="1"/>
    <x v="0"/>
    <x v="0"/>
    <x v="0"/>
  </r>
  <r>
    <n v="762"/>
    <n v="51"/>
    <s v="Male"/>
    <n v="86110"/>
    <x v="0"/>
    <x v="1"/>
    <x v="0"/>
    <x v="1"/>
  </r>
  <r>
    <n v="763"/>
    <n v="34"/>
    <s v="Female"/>
    <n v="123779"/>
    <x v="1"/>
    <x v="0"/>
    <x v="0"/>
    <x v="0"/>
  </r>
  <r>
    <n v="764"/>
    <n v="50"/>
    <s v="Male"/>
    <n v="143238"/>
    <x v="0"/>
    <x v="1"/>
    <x v="0"/>
    <x v="1"/>
  </r>
  <r>
    <n v="765"/>
    <n v="18"/>
    <s v="Female"/>
    <n v="68651"/>
    <x v="1"/>
    <x v="0"/>
    <x v="0"/>
    <x v="0"/>
  </r>
  <r>
    <n v="766"/>
    <n v="27"/>
    <s v="Male"/>
    <n v="66155"/>
    <x v="0"/>
    <x v="0"/>
    <x v="0"/>
    <x v="0"/>
  </r>
  <r>
    <n v="767"/>
    <n v="47"/>
    <s v="Female"/>
    <n v="95363"/>
    <x v="2"/>
    <x v="1"/>
    <x v="0"/>
    <x v="1"/>
  </r>
  <r>
    <n v="768"/>
    <n v="26"/>
    <s v="Male"/>
    <n v="132485"/>
    <x v="2"/>
    <x v="0"/>
    <x v="0"/>
    <x v="0"/>
  </r>
  <r>
    <n v="769"/>
    <n v="55"/>
    <s v="Male"/>
    <n v="126645"/>
    <x v="1"/>
    <x v="1"/>
    <x v="0"/>
    <x v="1"/>
  </r>
  <r>
    <n v="770"/>
    <n v="29"/>
    <s v="Male"/>
    <n v="50735"/>
    <x v="1"/>
    <x v="0"/>
    <x v="1"/>
    <x v="4"/>
  </r>
  <r>
    <n v="771"/>
    <n v="46"/>
    <s v="Male"/>
    <n v="105847"/>
    <x v="2"/>
    <x v="1"/>
    <x v="0"/>
    <x v="1"/>
  </r>
  <r>
    <n v="772"/>
    <n v="69"/>
    <s v="Male"/>
    <n v="111040"/>
    <x v="2"/>
    <x v="2"/>
    <x v="0"/>
    <x v="3"/>
  </r>
  <r>
    <n v="773"/>
    <n v="55"/>
    <s v="Male"/>
    <n v="68655"/>
    <x v="0"/>
    <x v="1"/>
    <x v="0"/>
    <x v="1"/>
  </r>
  <r>
    <n v="774"/>
    <n v="58"/>
    <s v="Male"/>
    <n v="89912"/>
    <x v="2"/>
    <x v="1"/>
    <x v="0"/>
    <x v="1"/>
  </r>
  <r>
    <n v="775"/>
    <n v="60"/>
    <s v="Male"/>
    <n v="146765"/>
    <x v="1"/>
    <x v="1"/>
    <x v="0"/>
    <x v="1"/>
  </r>
  <r>
    <n v="776"/>
    <n v="29"/>
    <s v="Male"/>
    <n v="85333"/>
    <x v="2"/>
    <x v="0"/>
    <x v="0"/>
    <x v="0"/>
  </r>
  <r>
    <n v="777"/>
    <n v="50"/>
    <s v="Male"/>
    <n v="149898"/>
    <x v="0"/>
    <x v="1"/>
    <x v="0"/>
    <x v="1"/>
  </r>
  <r>
    <n v="778"/>
    <n v="66"/>
    <s v="Female"/>
    <n v="92080"/>
    <x v="1"/>
    <x v="2"/>
    <x v="0"/>
    <x v="3"/>
  </r>
  <r>
    <n v="779"/>
    <n v="66"/>
    <s v="Male"/>
    <n v="56345"/>
    <x v="2"/>
    <x v="2"/>
    <x v="1"/>
    <x v="2"/>
  </r>
  <r>
    <n v="780"/>
    <n v="43"/>
    <s v="Male"/>
    <n v="94546"/>
    <x v="0"/>
    <x v="1"/>
    <x v="0"/>
    <x v="1"/>
  </r>
  <r>
    <n v="781"/>
    <n v="46"/>
    <s v="Male"/>
    <n v="48827"/>
    <x v="1"/>
    <x v="1"/>
    <x v="1"/>
    <x v="5"/>
  </r>
  <r>
    <n v="782"/>
    <n v="60"/>
    <s v="Male"/>
    <n v="24047"/>
    <x v="2"/>
    <x v="1"/>
    <x v="1"/>
    <x v="5"/>
  </r>
  <r>
    <n v="783"/>
    <n v="31"/>
    <s v="Female"/>
    <n v="39358"/>
    <x v="1"/>
    <x v="0"/>
    <x v="1"/>
    <x v="4"/>
  </r>
  <r>
    <n v="784"/>
    <n v="53"/>
    <s v="Female"/>
    <n v="86069"/>
    <x v="1"/>
    <x v="1"/>
    <x v="0"/>
    <x v="1"/>
  </r>
  <r>
    <n v="785"/>
    <n v="35"/>
    <s v="Male"/>
    <n v="110095"/>
    <x v="1"/>
    <x v="0"/>
    <x v="0"/>
    <x v="0"/>
  </r>
  <r>
    <n v="786"/>
    <n v="38"/>
    <s v="Female"/>
    <n v="121053"/>
    <x v="1"/>
    <x v="0"/>
    <x v="0"/>
    <x v="0"/>
  </r>
  <r>
    <n v="787"/>
    <n v="47"/>
    <s v="Female"/>
    <n v="146612"/>
    <x v="2"/>
    <x v="1"/>
    <x v="0"/>
    <x v="1"/>
  </r>
  <r>
    <n v="788"/>
    <n v="37"/>
    <s v="Male"/>
    <n v="78700"/>
    <x v="0"/>
    <x v="0"/>
    <x v="0"/>
    <x v="0"/>
  </r>
  <r>
    <n v="789"/>
    <n v="24"/>
    <s v="Male"/>
    <n v="29593"/>
    <x v="0"/>
    <x v="0"/>
    <x v="1"/>
    <x v="4"/>
  </r>
  <r>
    <n v="790"/>
    <n v="44"/>
    <s v="Male"/>
    <n v="84970"/>
    <x v="2"/>
    <x v="1"/>
    <x v="0"/>
    <x v="1"/>
  </r>
  <r>
    <n v="791"/>
    <n v="29"/>
    <s v="Male"/>
    <n v="110396"/>
    <x v="0"/>
    <x v="0"/>
    <x v="0"/>
    <x v="0"/>
  </r>
  <r>
    <n v="792"/>
    <n v="26"/>
    <s v="Male"/>
    <n v="84081"/>
    <x v="0"/>
    <x v="0"/>
    <x v="0"/>
    <x v="0"/>
  </r>
  <r>
    <n v="793"/>
    <n v="49"/>
    <s v="Male"/>
    <n v="61977"/>
    <x v="1"/>
    <x v="1"/>
    <x v="1"/>
    <x v="5"/>
  </r>
  <r>
    <n v="794"/>
    <n v="39"/>
    <s v="Female"/>
    <n v="94553"/>
    <x v="0"/>
    <x v="0"/>
    <x v="0"/>
    <x v="0"/>
  </r>
  <r>
    <n v="795"/>
    <n v="33"/>
    <s v="Female"/>
    <n v="149012"/>
    <x v="0"/>
    <x v="0"/>
    <x v="0"/>
    <x v="0"/>
  </r>
  <r>
    <n v="796"/>
    <n v="31"/>
    <s v="Male"/>
    <n v="82157"/>
    <x v="1"/>
    <x v="0"/>
    <x v="0"/>
    <x v="0"/>
  </r>
  <r>
    <n v="797"/>
    <n v="51"/>
    <s v="Female"/>
    <n v="132979"/>
    <x v="2"/>
    <x v="1"/>
    <x v="0"/>
    <x v="1"/>
  </r>
  <r>
    <n v="798"/>
    <n v="39"/>
    <s v="Female"/>
    <n v="36066"/>
    <x v="1"/>
    <x v="0"/>
    <x v="1"/>
    <x v="4"/>
  </r>
  <r>
    <n v="799"/>
    <n v="66"/>
    <s v="Male"/>
    <n v="48161"/>
    <x v="2"/>
    <x v="2"/>
    <x v="1"/>
    <x v="2"/>
  </r>
  <r>
    <n v="800"/>
    <n v="59"/>
    <s v="Female"/>
    <n v="131850"/>
    <x v="2"/>
    <x v="1"/>
    <x v="0"/>
    <x v="1"/>
  </r>
  <r>
    <n v="801"/>
    <n v="25"/>
    <s v="Female"/>
    <n v="91109"/>
    <x v="0"/>
    <x v="0"/>
    <x v="0"/>
    <x v="0"/>
  </r>
  <r>
    <n v="802"/>
    <n v="39"/>
    <s v="Male"/>
    <n v="36939"/>
    <x v="1"/>
    <x v="0"/>
    <x v="1"/>
    <x v="4"/>
  </r>
  <r>
    <n v="803"/>
    <n v="37"/>
    <s v="Female"/>
    <n v="62818"/>
    <x v="1"/>
    <x v="0"/>
    <x v="1"/>
    <x v="4"/>
  </r>
  <r>
    <n v="804"/>
    <n v="22"/>
    <s v="Male"/>
    <n v="81577"/>
    <x v="2"/>
    <x v="0"/>
    <x v="0"/>
    <x v="0"/>
  </r>
  <r>
    <n v="805"/>
    <n v="28"/>
    <s v="Female"/>
    <n v="73273"/>
    <x v="1"/>
    <x v="0"/>
    <x v="0"/>
    <x v="0"/>
  </r>
  <r>
    <n v="806"/>
    <n v="22"/>
    <s v="Female"/>
    <n v="63784"/>
    <x v="2"/>
    <x v="0"/>
    <x v="1"/>
    <x v="4"/>
  </r>
  <r>
    <n v="807"/>
    <n v="27"/>
    <s v="Male"/>
    <n v="94032"/>
    <x v="0"/>
    <x v="0"/>
    <x v="0"/>
    <x v="0"/>
  </r>
  <r>
    <n v="808"/>
    <n v="66"/>
    <s v="Female"/>
    <n v="77177"/>
    <x v="0"/>
    <x v="2"/>
    <x v="0"/>
    <x v="3"/>
  </r>
  <r>
    <n v="809"/>
    <n v="47"/>
    <s v="Male"/>
    <n v="131232"/>
    <x v="0"/>
    <x v="1"/>
    <x v="0"/>
    <x v="1"/>
  </r>
  <r>
    <n v="810"/>
    <n v="59"/>
    <s v="Male"/>
    <n v="24612"/>
    <x v="1"/>
    <x v="1"/>
    <x v="1"/>
    <x v="5"/>
  </r>
  <r>
    <n v="811"/>
    <n v="60"/>
    <s v="Female"/>
    <n v="126035"/>
    <x v="0"/>
    <x v="1"/>
    <x v="0"/>
    <x v="1"/>
  </r>
  <r>
    <n v="812"/>
    <n v="27"/>
    <s v="Male"/>
    <n v="29545"/>
    <x v="1"/>
    <x v="0"/>
    <x v="1"/>
    <x v="4"/>
  </r>
  <r>
    <n v="813"/>
    <n v="37"/>
    <s v="Male"/>
    <n v="89567"/>
    <x v="2"/>
    <x v="0"/>
    <x v="0"/>
    <x v="0"/>
  </r>
  <r>
    <n v="814"/>
    <n v="56"/>
    <s v="Male"/>
    <n v="76871"/>
    <x v="0"/>
    <x v="1"/>
    <x v="0"/>
    <x v="1"/>
  </r>
  <r>
    <n v="815"/>
    <n v="30"/>
    <s v="Male"/>
    <n v="74597"/>
    <x v="2"/>
    <x v="0"/>
    <x v="0"/>
    <x v="0"/>
  </r>
  <r>
    <n v="816"/>
    <n v="43"/>
    <s v="Male"/>
    <n v="129322"/>
    <x v="0"/>
    <x v="1"/>
    <x v="0"/>
    <x v="1"/>
  </r>
  <r>
    <n v="817"/>
    <n v="31"/>
    <s v="Male"/>
    <n v="85996"/>
    <x v="1"/>
    <x v="0"/>
    <x v="0"/>
    <x v="0"/>
  </r>
  <r>
    <n v="818"/>
    <n v="29"/>
    <s v="Female"/>
    <n v="55612"/>
    <x v="1"/>
    <x v="0"/>
    <x v="1"/>
    <x v="4"/>
  </r>
  <r>
    <n v="819"/>
    <n v="51"/>
    <s v="Female"/>
    <n v="61349"/>
    <x v="2"/>
    <x v="1"/>
    <x v="1"/>
    <x v="5"/>
  </r>
  <r>
    <n v="820"/>
    <n v="56"/>
    <s v="Male"/>
    <n v="52353"/>
    <x v="2"/>
    <x v="1"/>
    <x v="1"/>
    <x v="5"/>
  </r>
  <r>
    <n v="821"/>
    <n v="43"/>
    <s v="Male"/>
    <n v="66266"/>
    <x v="1"/>
    <x v="1"/>
    <x v="0"/>
    <x v="1"/>
  </r>
  <r>
    <n v="822"/>
    <n v="54"/>
    <s v="Male"/>
    <n v="84818"/>
    <x v="0"/>
    <x v="1"/>
    <x v="0"/>
    <x v="1"/>
  </r>
  <r>
    <n v="823"/>
    <n v="25"/>
    <s v="Male"/>
    <n v="117103"/>
    <x v="2"/>
    <x v="0"/>
    <x v="0"/>
    <x v="0"/>
  </r>
  <r>
    <n v="824"/>
    <n v="58"/>
    <s v="Female"/>
    <n v="141268"/>
    <x v="1"/>
    <x v="1"/>
    <x v="0"/>
    <x v="1"/>
  </r>
  <r>
    <n v="825"/>
    <n v="47"/>
    <s v="Male"/>
    <n v="29945"/>
    <x v="1"/>
    <x v="1"/>
    <x v="1"/>
    <x v="5"/>
  </r>
  <r>
    <n v="826"/>
    <n v="36"/>
    <s v="Male"/>
    <n v="21986"/>
    <x v="1"/>
    <x v="0"/>
    <x v="1"/>
    <x v="4"/>
  </r>
  <r>
    <n v="827"/>
    <n v="67"/>
    <s v="Male"/>
    <n v="121087"/>
    <x v="2"/>
    <x v="2"/>
    <x v="0"/>
    <x v="3"/>
  </r>
  <r>
    <n v="828"/>
    <n v="45"/>
    <s v="Female"/>
    <n v="99790"/>
    <x v="2"/>
    <x v="1"/>
    <x v="0"/>
    <x v="1"/>
  </r>
  <r>
    <n v="829"/>
    <n v="44"/>
    <s v="Male"/>
    <n v="23893"/>
    <x v="1"/>
    <x v="1"/>
    <x v="1"/>
    <x v="5"/>
  </r>
  <r>
    <n v="830"/>
    <n v="67"/>
    <s v="Male"/>
    <n v="32121"/>
    <x v="1"/>
    <x v="2"/>
    <x v="1"/>
    <x v="2"/>
  </r>
  <r>
    <n v="831"/>
    <n v="59"/>
    <s v="Male"/>
    <n v="95111"/>
    <x v="0"/>
    <x v="1"/>
    <x v="0"/>
    <x v="1"/>
  </r>
  <r>
    <n v="832"/>
    <n v="48"/>
    <s v="Male"/>
    <n v="25756"/>
    <x v="0"/>
    <x v="1"/>
    <x v="1"/>
    <x v="5"/>
  </r>
  <r>
    <n v="833"/>
    <n v="20"/>
    <s v="Male"/>
    <n v="127592"/>
    <x v="1"/>
    <x v="0"/>
    <x v="0"/>
    <x v="0"/>
  </r>
  <r>
    <n v="834"/>
    <n v="65"/>
    <s v="Female"/>
    <n v="31762"/>
    <x v="2"/>
    <x v="2"/>
    <x v="1"/>
    <x v="2"/>
  </r>
  <r>
    <n v="835"/>
    <n v="69"/>
    <s v="Male"/>
    <n v="117586"/>
    <x v="0"/>
    <x v="2"/>
    <x v="0"/>
    <x v="3"/>
  </r>
  <r>
    <n v="836"/>
    <n v="29"/>
    <s v="Female"/>
    <n v="80751"/>
    <x v="1"/>
    <x v="0"/>
    <x v="0"/>
    <x v="0"/>
  </r>
  <r>
    <n v="837"/>
    <n v="58"/>
    <s v="Female"/>
    <n v="65171"/>
    <x v="0"/>
    <x v="1"/>
    <x v="1"/>
    <x v="5"/>
  </r>
  <r>
    <n v="838"/>
    <n v="36"/>
    <s v="Male"/>
    <n v="120471"/>
    <x v="1"/>
    <x v="0"/>
    <x v="0"/>
    <x v="0"/>
  </r>
  <r>
    <n v="839"/>
    <n v="51"/>
    <s v="Male"/>
    <n v="108852"/>
    <x v="1"/>
    <x v="1"/>
    <x v="0"/>
    <x v="1"/>
  </r>
  <r>
    <n v="840"/>
    <n v="24"/>
    <s v="Female"/>
    <n v="54335"/>
    <x v="0"/>
    <x v="0"/>
    <x v="1"/>
    <x v="4"/>
  </r>
  <r>
    <n v="841"/>
    <n v="67"/>
    <s v="Male"/>
    <n v="145239"/>
    <x v="1"/>
    <x v="2"/>
    <x v="0"/>
    <x v="3"/>
  </r>
  <r>
    <n v="842"/>
    <n v="24"/>
    <s v="Female"/>
    <n v="89468"/>
    <x v="2"/>
    <x v="0"/>
    <x v="0"/>
    <x v="0"/>
  </r>
  <r>
    <n v="843"/>
    <n v="40"/>
    <s v="Female"/>
    <n v="81724"/>
    <x v="2"/>
    <x v="0"/>
    <x v="0"/>
    <x v="0"/>
  </r>
  <r>
    <n v="844"/>
    <n v="27"/>
    <s v="Male"/>
    <n v="21935"/>
    <x v="0"/>
    <x v="0"/>
    <x v="1"/>
    <x v="4"/>
  </r>
  <r>
    <n v="845"/>
    <n v="47"/>
    <s v="Female"/>
    <n v="136569"/>
    <x v="1"/>
    <x v="1"/>
    <x v="0"/>
    <x v="1"/>
  </r>
  <r>
    <n v="846"/>
    <n v="44"/>
    <s v="Female"/>
    <n v="120775"/>
    <x v="0"/>
    <x v="1"/>
    <x v="0"/>
    <x v="1"/>
  </r>
  <r>
    <n v="847"/>
    <n v="54"/>
    <s v="Male"/>
    <n v="44709"/>
    <x v="0"/>
    <x v="1"/>
    <x v="1"/>
    <x v="5"/>
  </r>
  <r>
    <n v="848"/>
    <n v="21"/>
    <s v="Female"/>
    <n v="91578"/>
    <x v="0"/>
    <x v="0"/>
    <x v="0"/>
    <x v="0"/>
  </r>
  <r>
    <n v="849"/>
    <n v="21"/>
    <s v="Male"/>
    <n v="124630"/>
    <x v="1"/>
    <x v="0"/>
    <x v="0"/>
    <x v="0"/>
  </r>
  <r>
    <n v="850"/>
    <n v="43"/>
    <s v="Male"/>
    <n v="84605"/>
    <x v="2"/>
    <x v="1"/>
    <x v="0"/>
    <x v="1"/>
  </r>
  <r>
    <n v="851"/>
    <n v="69"/>
    <s v="Male"/>
    <n v="108792"/>
    <x v="0"/>
    <x v="2"/>
    <x v="0"/>
    <x v="3"/>
  </r>
  <r>
    <n v="852"/>
    <n v="19"/>
    <s v="Female"/>
    <n v="87073"/>
    <x v="0"/>
    <x v="0"/>
    <x v="0"/>
    <x v="0"/>
  </r>
  <r>
    <n v="853"/>
    <n v="47"/>
    <s v="Male"/>
    <n v="118799"/>
    <x v="0"/>
    <x v="1"/>
    <x v="0"/>
    <x v="1"/>
  </r>
  <r>
    <n v="854"/>
    <n v="22"/>
    <s v="Male"/>
    <n v="25042"/>
    <x v="2"/>
    <x v="0"/>
    <x v="1"/>
    <x v="4"/>
  </r>
  <r>
    <n v="855"/>
    <n v="55"/>
    <s v="Male"/>
    <n v="50011"/>
    <x v="1"/>
    <x v="1"/>
    <x v="1"/>
    <x v="5"/>
  </r>
  <r>
    <n v="856"/>
    <n v="64"/>
    <s v="Male"/>
    <n v="112405"/>
    <x v="1"/>
    <x v="2"/>
    <x v="0"/>
    <x v="3"/>
  </r>
  <r>
    <n v="857"/>
    <n v="22"/>
    <s v="Male"/>
    <n v="30806"/>
    <x v="0"/>
    <x v="0"/>
    <x v="1"/>
    <x v="4"/>
  </r>
  <r>
    <n v="858"/>
    <n v="54"/>
    <s v="Female"/>
    <n v="75596"/>
    <x v="2"/>
    <x v="1"/>
    <x v="0"/>
    <x v="1"/>
  </r>
  <r>
    <n v="859"/>
    <n v="40"/>
    <s v="Female"/>
    <n v="116565"/>
    <x v="1"/>
    <x v="0"/>
    <x v="0"/>
    <x v="0"/>
  </r>
  <r>
    <n v="860"/>
    <n v="38"/>
    <s v="Female"/>
    <n v="126805"/>
    <x v="0"/>
    <x v="0"/>
    <x v="0"/>
    <x v="0"/>
  </r>
  <r>
    <n v="861"/>
    <n v="51"/>
    <s v="Male"/>
    <n v="84749"/>
    <x v="0"/>
    <x v="1"/>
    <x v="0"/>
    <x v="1"/>
  </r>
  <r>
    <n v="862"/>
    <n v="53"/>
    <s v="Female"/>
    <n v="80379"/>
    <x v="0"/>
    <x v="1"/>
    <x v="0"/>
    <x v="1"/>
  </r>
  <r>
    <n v="863"/>
    <n v="55"/>
    <s v="Male"/>
    <n v="100268"/>
    <x v="1"/>
    <x v="1"/>
    <x v="0"/>
    <x v="1"/>
  </r>
  <r>
    <n v="864"/>
    <n v="62"/>
    <s v="Female"/>
    <n v="104942"/>
    <x v="2"/>
    <x v="2"/>
    <x v="0"/>
    <x v="3"/>
  </r>
  <r>
    <n v="865"/>
    <n v="35"/>
    <s v="Male"/>
    <n v="99685"/>
    <x v="0"/>
    <x v="0"/>
    <x v="0"/>
    <x v="0"/>
  </r>
  <r>
    <n v="866"/>
    <n v="26"/>
    <s v="Male"/>
    <n v="125147"/>
    <x v="2"/>
    <x v="0"/>
    <x v="0"/>
    <x v="0"/>
  </r>
  <r>
    <n v="867"/>
    <n v="66"/>
    <s v="Female"/>
    <n v="79564"/>
    <x v="0"/>
    <x v="2"/>
    <x v="0"/>
    <x v="3"/>
  </r>
  <r>
    <n v="868"/>
    <n v="31"/>
    <s v="Male"/>
    <n v="88844"/>
    <x v="0"/>
    <x v="0"/>
    <x v="0"/>
    <x v="0"/>
  </r>
  <r>
    <n v="869"/>
    <n v="58"/>
    <s v="Male"/>
    <n v="36354"/>
    <x v="1"/>
    <x v="1"/>
    <x v="1"/>
    <x v="5"/>
  </r>
  <r>
    <n v="870"/>
    <n v="62"/>
    <s v="Male"/>
    <n v="54612"/>
    <x v="0"/>
    <x v="2"/>
    <x v="1"/>
    <x v="2"/>
  </r>
  <r>
    <n v="871"/>
    <n v="67"/>
    <s v="Male"/>
    <n v="95976"/>
    <x v="0"/>
    <x v="2"/>
    <x v="0"/>
    <x v="3"/>
  </r>
  <r>
    <n v="872"/>
    <n v="61"/>
    <s v="Female"/>
    <n v="81485"/>
    <x v="1"/>
    <x v="2"/>
    <x v="0"/>
    <x v="3"/>
  </r>
  <r>
    <n v="873"/>
    <n v="63"/>
    <s v="Male"/>
    <n v="135604"/>
    <x v="1"/>
    <x v="2"/>
    <x v="0"/>
    <x v="3"/>
  </r>
  <r>
    <n v="874"/>
    <n v="20"/>
    <s v="Female"/>
    <n v="44321"/>
    <x v="1"/>
    <x v="0"/>
    <x v="1"/>
    <x v="4"/>
  </r>
  <r>
    <n v="875"/>
    <n v="29"/>
    <s v="Male"/>
    <n v="144477"/>
    <x v="2"/>
    <x v="0"/>
    <x v="0"/>
    <x v="0"/>
  </r>
  <r>
    <n v="876"/>
    <n v="42"/>
    <s v="Female"/>
    <n v="45293"/>
    <x v="0"/>
    <x v="1"/>
    <x v="1"/>
    <x v="5"/>
  </r>
  <r>
    <n v="877"/>
    <n v="34"/>
    <s v="Female"/>
    <n v="65208"/>
    <x v="0"/>
    <x v="0"/>
    <x v="1"/>
    <x v="4"/>
  </r>
  <r>
    <n v="878"/>
    <n v="49"/>
    <s v="Male"/>
    <n v="91034"/>
    <x v="0"/>
    <x v="1"/>
    <x v="0"/>
    <x v="1"/>
  </r>
  <r>
    <n v="879"/>
    <n v="39"/>
    <s v="Female"/>
    <n v="109304"/>
    <x v="2"/>
    <x v="0"/>
    <x v="0"/>
    <x v="0"/>
  </r>
  <r>
    <n v="880"/>
    <n v="29"/>
    <s v="Female"/>
    <n v="66610"/>
    <x v="1"/>
    <x v="0"/>
    <x v="0"/>
    <x v="0"/>
  </r>
  <r>
    <n v="881"/>
    <n v="21"/>
    <s v="Male"/>
    <n v="75593"/>
    <x v="2"/>
    <x v="0"/>
    <x v="0"/>
    <x v="0"/>
  </r>
  <r>
    <n v="882"/>
    <n v="31"/>
    <s v="Male"/>
    <n v="74818"/>
    <x v="0"/>
    <x v="0"/>
    <x v="0"/>
    <x v="0"/>
  </r>
  <r>
    <n v="883"/>
    <n v="23"/>
    <s v="Male"/>
    <n v="74467"/>
    <x v="0"/>
    <x v="0"/>
    <x v="0"/>
    <x v="0"/>
  </r>
  <r>
    <n v="884"/>
    <n v="23"/>
    <s v="Male"/>
    <n v="74664"/>
    <x v="2"/>
    <x v="0"/>
    <x v="0"/>
    <x v="0"/>
  </r>
  <r>
    <n v="885"/>
    <n v="43"/>
    <s v="Male"/>
    <n v="62302"/>
    <x v="0"/>
    <x v="1"/>
    <x v="1"/>
    <x v="5"/>
  </r>
  <r>
    <n v="886"/>
    <n v="36"/>
    <s v="Male"/>
    <n v="65960"/>
    <x v="0"/>
    <x v="0"/>
    <x v="0"/>
    <x v="0"/>
  </r>
  <r>
    <n v="887"/>
    <n v="36"/>
    <s v="Male"/>
    <n v="134773"/>
    <x v="2"/>
    <x v="0"/>
    <x v="0"/>
    <x v="0"/>
  </r>
  <r>
    <n v="888"/>
    <n v="36"/>
    <s v="Male"/>
    <n v="61532"/>
    <x v="0"/>
    <x v="0"/>
    <x v="1"/>
    <x v="4"/>
  </r>
  <r>
    <n v="889"/>
    <n v="49"/>
    <s v="Female"/>
    <n v="101471"/>
    <x v="0"/>
    <x v="1"/>
    <x v="0"/>
    <x v="1"/>
  </r>
  <r>
    <n v="890"/>
    <n v="55"/>
    <s v="Female"/>
    <n v="123219"/>
    <x v="1"/>
    <x v="1"/>
    <x v="0"/>
    <x v="1"/>
  </r>
  <r>
    <n v="891"/>
    <n v="59"/>
    <s v="Male"/>
    <n v="137588"/>
    <x v="0"/>
    <x v="1"/>
    <x v="0"/>
    <x v="1"/>
  </r>
  <r>
    <n v="892"/>
    <n v="43"/>
    <s v="Male"/>
    <n v="80666"/>
    <x v="2"/>
    <x v="1"/>
    <x v="0"/>
    <x v="1"/>
  </r>
  <r>
    <n v="893"/>
    <n v="56"/>
    <s v="Male"/>
    <n v="147583"/>
    <x v="0"/>
    <x v="1"/>
    <x v="0"/>
    <x v="1"/>
  </r>
  <r>
    <n v="894"/>
    <n v="29"/>
    <s v="Male"/>
    <n v="81207"/>
    <x v="2"/>
    <x v="0"/>
    <x v="0"/>
    <x v="0"/>
  </r>
  <r>
    <n v="895"/>
    <n v="37"/>
    <s v="Female"/>
    <n v="145426"/>
    <x v="1"/>
    <x v="0"/>
    <x v="0"/>
    <x v="0"/>
  </r>
  <r>
    <n v="896"/>
    <n v="41"/>
    <s v="Male"/>
    <n v="49637"/>
    <x v="0"/>
    <x v="1"/>
    <x v="1"/>
    <x v="5"/>
  </r>
  <r>
    <n v="897"/>
    <n v="56"/>
    <s v="Male"/>
    <n v="68525"/>
    <x v="2"/>
    <x v="1"/>
    <x v="0"/>
    <x v="1"/>
  </r>
  <r>
    <n v="898"/>
    <n v="64"/>
    <s v="Male"/>
    <n v="55426"/>
    <x v="0"/>
    <x v="2"/>
    <x v="1"/>
    <x v="2"/>
  </r>
  <r>
    <n v="899"/>
    <n v="28"/>
    <s v="Male"/>
    <n v="72802"/>
    <x v="1"/>
    <x v="0"/>
    <x v="0"/>
    <x v="0"/>
  </r>
  <r>
    <n v="900"/>
    <n v="27"/>
    <s v="Male"/>
    <n v="83048"/>
    <x v="2"/>
    <x v="0"/>
    <x v="0"/>
    <x v="0"/>
  </r>
  <r>
    <n v="901"/>
    <n v="27"/>
    <s v="Male"/>
    <n v="65084"/>
    <x v="1"/>
    <x v="0"/>
    <x v="1"/>
    <x v="4"/>
  </r>
  <r>
    <n v="902"/>
    <n v="28"/>
    <s v="Male"/>
    <n v="64971"/>
    <x v="0"/>
    <x v="0"/>
    <x v="1"/>
    <x v="4"/>
  </r>
  <r>
    <n v="903"/>
    <n v="53"/>
    <s v="Female"/>
    <n v="71939"/>
    <x v="0"/>
    <x v="1"/>
    <x v="0"/>
    <x v="1"/>
  </r>
  <r>
    <n v="904"/>
    <n v="24"/>
    <s v="Male"/>
    <n v="81604"/>
    <x v="1"/>
    <x v="0"/>
    <x v="0"/>
    <x v="0"/>
  </r>
  <r>
    <n v="905"/>
    <n v="24"/>
    <s v="Male"/>
    <n v="71489"/>
    <x v="2"/>
    <x v="0"/>
    <x v="0"/>
    <x v="0"/>
  </r>
  <r>
    <n v="906"/>
    <n v="34"/>
    <s v="Male"/>
    <n v="55801"/>
    <x v="1"/>
    <x v="0"/>
    <x v="1"/>
    <x v="4"/>
  </r>
  <r>
    <n v="907"/>
    <n v="66"/>
    <s v="Female"/>
    <n v="67356"/>
    <x v="1"/>
    <x v="2"/>
    <x v="0"/>
    <x v="3"/>
  </r>
  <r>
    <n v="908"/>
    <n v="69"/>
    <s v="Male"/>
    <n v="120544"/>
    <x v="2"/>
    <x v="2"/>
    <x v="0"/>
    <x v="3"/>
  </r>
  <r>
    <n v="909"/>
    <n v="57"/>
    <s v="Female"/>
    <n v="40496"/>
    <x v="2"/>
    <x v="1"/>
    <x v="1"/>
    <x v="5"/>
  </r>
  <r>
    <n v="910"/>
    <n v="62"/>
    <s v="Male"/>
    <n v="24920"/>
    <x v="0"/>
    <x v="2"/>
    <x v="1"/>
    <x v="2"/>
  </r>
  <r>
    <n v="911"/>
    <n v="59"/>
    <s v="Female"/>
    <n v="79972"/>
    <x v="2"/>
    <x v="1"/>
    <x v="0"/>
    <x v="1"/>
  </r>
  <r>
    <n v="912"/>
    <n v="24"/>
    <s v="Male"/>
    <n v="145021"/>
    <x v="1"/>
    <x v="0"/>
    <x v="0"/>
    <x v="0"/>
  </r>
  <r>
    <n v="913"/>
    <n v="30"/>
    <s v="Male"/>
    <n v="50016"/>
    <x v="0"/>
    <x v="0"/>
    <x v="1"/>
    <x v="4"/>
  </r>
  <r>
    <n v="914"/>
    <n v="34"/>
    <s v="Male"/>
    <n v="121770"/>
    <x v="2"/>
    <x v="0"/>
    <x v="0"/>
    <x v="0"/>
  </r>
  <r>
    <n v="915"/>
    <n v="56"/>
    <s v="Male"/>
    <n v="65782"/>
    <x v="0"/>
    <x v="1"/>
    <x v="0"/>
    <x v="1"/>
  </r>
  <r>
    <n v="916"/>
    <n v="58"/>
    <s v="Male"/>
    <n v="59072"/>
    <x v="2"/>
    <x v="1"/>
    <x v="1"/>
    <x v="5"/>
  </r>
  <r>
    <n v="917"/>
    <n v="68"/>
    <s v="Female"/>
    <n v="83509"/>
    <x v="2"/>
    <x v="2"/>
    <x v="0"/>
    <x v="3"/>
  </r>
  <r>
    <n v="918"/>
    <n v="69"/>
    <s v="Female"/>
    <n v="30406"/>
    <x v="1"/>
    <x v="2"/>
    <x v="1"/>
    <x v="2"/>
  </r>
  <r>
    <n v="919"/>
    <n v="53"/>
    <s v="Female"/>
    <n v="93875"/>
    <x v="2"/>
    <x v="1"/>
    <x v="0"/>
    <x v="1"/>
  </r>
  <r>
    <n v="920"/>
    <n v="32"/>
    <s v="Female"/>
    <n v="58055"/>
    <x v="0"/>
    <x v="0"/>
    <x v="1"/>
    <x v="4"/>
  </r>
  <r>
    <n v="921"/>
    <n v="59"/>
    <s v="Male"/>
    <n v="85631"/>
    <x v="0"/>
    <x v="1"/>
    <x v="0"/>
    <x v="1"/>
  </r>
  <r>
    <n v="922"/>
    <n v="43"/>
    <s v="Male"/>
    <n v="127760"/>
    <x v="1"/>
    <x v="1"/>
    <x v="0"/>
    <x v="1"/>
  </r>
  <r>
    <n v="923"/>
    <n v="49"/>
    <s v="Male"/>
    <n v="143009"/>
    <x v="2"/>
    <x v="1"/>
    <x v="0"/>
    <x v="1"/>
  </r>
  <r>
    <n v="924"/>
    <n v="44"/>
    <s v="Male"/>
    <n v="102701"/>
    <x v="1"/>
    <x v="1"/>
    <x v="0"/>
    <x v="1"/>
  </r>
  <r>
    <n v="925"/>
    <n v="27"/>
    <s v="Male"/>
    <n v="50907"/>
    <x v="1"/>
    <x v="0"/>
    <x v="1"/>
    <x v="4"/>
  </r>
  <r>
    <n v="926"/>
    <n v="39"/>
    <s v="Male"/>
    <n v="52740"/>
    <x v="2"/>
    <x v="0"/>
    <x v="1"/>
    <x v="4"/>
  </r>
  <r>
    <n v="927"/>
    <n v="30"/>
    <s v="Male"/>
    <n v="147551"/>
    <x v="2"/>
    <x v="0"/>
    <x v="0"/>
    <x v="0"/>
  </r>
  <r>
    <n v="928"/>
    <n v="22"/>
    <s v="Male"/>
    <n v="23659"/>
    <x v="2"/>
    <x v="0"/>
    <x v="1"/>
    <x v="4"/>
  </r>
  <r>
    <n v="929"/>
    <n v="34"/>
    <s v="Male"/>
    <n v="62651"/>
    <x v="2"/>
    <x v="0"/>
    <x v="1"/>
    <x v="4"/>
  </r>
  <r>
    <n v="930"/>
    <n v="43"/>
    <s v="Female"/>
    <n v="50024"/>
    <x v="1"/>
    <x v="1"/>
    <x v="1"/>
    <x v="5"/>
  </r>
  <r>
    <n v="931"/>
    <n v="23"/>
    <s v="Male"/>
    <n v="85037"/>
    <x v="2"/>
    <x v="0"/>
    <x v="0"/>
    <x v="0"/>
  </r>
  <r>
    <n v="932"/>
    <n v="30"/>
    <s v="Male"/>
    <n v="20302"/>
    <x v="1"/>
    <x v="0"/>
    <x v="1"/>
    <x v="4"/>
  </r>
  <r>
    <n v="933"/>
    <n v="43"/>
    <s v="Male"/>
    <n v="144057"/>
    <x v="1"/>
    <x v="1"/>
    <x v="0"/>
    <x v="1"/>
  </r>
  <r>
    <n v="934"/>
    <n v="28"/>
    <s v="Male"/>
    <n v="100367"/>
    <x v="0"/>
    <x v="0"/>
    <x v="0"/>
    <x v="0"/>
  </r>
  <r>
    <n v="935"/>
    <n v="33"/>
    <s v="Female"/>
    <n v="51108"/>
    <x v="1"/>
    <x v="0"/>
    <x v="1"/>
    <x v="4"/>
  </r>
  <r>
    <n v="936"/>
    <n v="63"/>
    <s v="Female"/>
    <n v="135029"/>
    <x v="1"/>
    <x v="2"/>
    <x v="0"/>
    <x v="3"/>
  </r>
  <r>
    <n v="937"/>
    <n v="61"/>
    <s v="Male"/>
    <n v="110695"/>
    <x v="0"/>
    <x v="2"/>
    <x v="0"/>
    <x v="3"/>
  </r>
  <r>
    <n v="938"/>
    <n v="19"/>
    <s v="Female"/>
    <n v="99688"/>
    <x v="2"/>
    <x v="0"/>
    <x v="0"/>
    <x v="0"/>
  </r>
  <r>
    <n v="939"/>
    <n v="65"/>
    <s v="Female"/>
    <n v="142660"/>
    <x v="1"/>
    <x v="2"/>
    <x v="0"/>
    <x v="3"/>
  </r>
  <r>
    <n v="940"/>
    <n v="22"/>
    <s v="Female"/>
    <n v="125826"/>
    <x v="1"/>
    <x v="0"/>
    <x v="0"/>
    <x v="0"/>
  </r>
  <r>
    <n v="941"/>
    <n v="40"/>
    <s v="Male"/>
    <n v="87327"/>
    <x v="1"/>
    <x v="0"/>
    <x v="0"/>
    <x v="0"/>
  </r>
  <r>
    <n v="942"/>
    <n v="57"/>
    <s v="Male"/>
    <n v="53469"/>
    <x v="0"/>
    <x v="1"/>
    <x v="1"/>
    <x v="5"/>
  </r>
  <r>
    <n v="943"/>
    <n v="69"/>
    <s v="Male"/>
    <n v="134647"/>
    <x v="2"/>
    <x v="2"/>
    <x v="0"/>
    <x v="3"/>
  </r>
  <r>
    <n v="944"/>
    <n v="23"/>
    <s v="Male"/>
    <n v="114194"/>
    <x v="1"/>
    <x v="0"/>
    <x v="0"/>
    <x v="0"/>
  </r>
  <r>
    <n v="945"/>
    <n v="47"/>
    <s v="Female"/>
    <n v="69916"/>
    <x v="2"/>
    <x v="1"/>
    <x v="0"/>
    <x v="1"/>
  </r>
  <r>
    <n v="946"/>
    <n v="38"/>
    <s v="Female"/>
    <n v="51485"/>
    <x v="1"/>
    <x v="0"/>
    <x v="1"/>
    <x v="4"/>
  </r>
  <r>
    <n v="947"/>
    <n v="28"/>
    <s v="Male"/>
    <n v="58162"/>
    <x v="1"/>
    <x v="0"/>
    <x v="1"/>
    <x v="4"/>
  </r>
  <r>
    <n v="948"/>
    <n v="32"/>
    <s v="Male"/>
    <n v="113211"/>
    <x v="1"/>
    <x v="0"/>
    <x v="0"/>
    <x v="0"/>
  </r>
  <r>
    <n v="949"/>
    <n v="57"/>
    <s v="Female"/>
    <n v="143314"/>
    <x v="2"/>
    <x v="1"/>
    <x v="0"/>
    <x v="1"/>
  </r>
  <r>
    <n v="950"/>
    <n v="29"/>
    <s v="Male"/>
    <n v="74082"/>
    <x v="1"/>
    <x v="0"/>
    <x v="0"/>
    <x v="0"/>
  </r>
  <r>
    <n v="951"/>
    <n v="23"/>
    <s v="Female"/>
    <n v="100010"/>
    <x v="0"/>
    <x v="0"/>
    <x v="0"/>
    <x v="0"/>
  </r>
  <r>
    <n v="952"/>
    <n v="66"/>
    <s v="Male"/>
    <n v="109925"/>
    <x v="0"/>
    <x v="2"/>
    <x v="0"/>
    <x v="3"/>
  </r>
  <r>
    <n v="953"/>
    <n v="48"/>
    <s v="Female"/>
    <n v="146542"/>
    <x v="2"/>
    <x v="1"/>
    <x v="0"/>
    <x v="1"/>
  </r>
  <r>
    <n v="954"/>
    <n v="18"/>
    <s v="Male"/>
    <n v="117758"/>
    <x v="1"/>
    <x v="0"/>
    <x v="0"/>
    <x v="0"/>
  </r>
  <r>
    <n v="955"/>
    <n v="25"/>
    <s v="Male"/>
    <n v="120889"/>
    <x v="2"/>
    <x v="0"/>
    <x v="0"/>
    <x v="0"/>
  </r>
  <r>
    <n v="956"/>
    <n v="38"/>
    <s v="Male"/>
    <n v="135288"/>
    <x v="1"/>
    <x v="0"/>
    <x v="0"/>
    <x v="0"/>
  </r>
  <r>
    <n v="957"/>
    <n v="63"/>
    <s v="Male"/>
    <n v="49610"/>
    <x v="0"/>
    <x v="2"/>
    <x v="1"/>
    <x v="2"/>
  </r>
  <r>
    <n v="958"/>
    <n v="69"/>
    <s v="Male"/>
    <n v="40642"/>
    <x v="2"/>
    <x v="2"/>
    <x v="1"/>
    <x v="2"/>
  </r>
  <r>
    <n v="959"/>
    <n v="30"/>
    <s v="Male"/>
    <n v="121778"/>
    <x v="0"/>
    <x v="0"/>
    <x v="0"/>
    <x v="0"/>
  </r>
  <r>
    <n v="960"/>
    <n v="43"/>
    <s v="Male"/>
    <n v="87232"/>
    <x v="2"/>
    <x v="1"/>
    <x v="0"/>
    <x v="1"/>
  </r>
  <r>
    <n v="961"/>
    <n v="22"/>
    <s v="Female"/>
    <n v="108233"/>
    <x v="2"/>
    <x v="0"/>
    <x v="0"/>
    <x v="0"/>
  </r>
  <r>
    <n v="962"/>
    <n v="40"/>
    <s v="Male"/>
    <n v="33646"/>
    <x v="1"/>
    <x v="0"/>
    <x v="1"/>
    <x v="4"/>
  </r>
  <r>
    <n v="963"/>
    <n v="45"/>
    <s v="Male"/>
    <n v="50565"/>
    <x v="2"/>
    <x v="1"/>
    <x v="1"/>
    <x v="5"/>
  </r>
  <r>
    <n v="964"/>
    <n v="50"/>
    <s v="Male"/>
    <n v="52441"/>
    <x v="0"/>
    <x v="1"/>
    <x v="1"/>
    <x v="5"/>
  </r>
  <r>
    <n v="965"/>
    <n v="55"/>
    <s v="Female"/>
    <n v="24242"/>
    <x v="1"/>
    <x v="1"/>
    <x v="1"/>
    <x v="5"/>
  </r>
  <r>
    <n v="966"/>
    <n v="25"/>
    <s v="Male"/>
    <n v="77637"/>
    <x v="2"/>
    <x v="0"/>
    <x v="0"/>
    <x v="0"/>
  </r>
  <r>
    <n v="967"/>
    <n v="26"/>
    <s v="Male"/>
    <n v="62851"/>
    <x v="0"/>
    <x v="0"/>
    <x v="1"/>
    <x v="4"/>
  </r>
  <r>
    <n v="968"/>
    <n v="18"/>
    <s v="Male"/>
    <n v="132238"/>
    <x v="2"/>
    <x v="0"/>
    <x v="0"/>
    <x v="0"/>
  </r>
  <r>
    <n v="969"/>
    <n v="22"/>
    <s v="Male"/>
    <n v="80960"/>
    <x v="1"/>
    <x v="0"/>
    <x v="0"/>
    <x v="0"/>
  </r>
  <r>
    <n v="970"/>
    <n v="24"/>
    <s v="Female"/>
    <n v="89099"/>
    <x v="1"/>
    <x v="0"/>
    <x v="0"/>
    <x v="0"/>
  </r>
  <r>
    <n v="971"/>
    <n v="28"/>
    <s v="Male"/>
    <n v="28127"/>
    <x v="1"/>
    <x v="0"/>
    <x v="1"/>
    <x v="4"/>
  </r>
  <r>
    <n v="972"/>
    <n v="49"/>
    <s v="Male"/>
    <n v="82200"/>
    <x v="0"/>
    <x v="1"/>
    <x v="0"/>
    <x v="1"/>
  </r>
  <r>
    <n v="973"/>
    <n v="58"/>
    <s v="Male"/>
    <n v="81208"/>
    <x v="1"/>
    <x v="1"/>
    <x v="0"/>
    <x v="1"/>
  </r>
  <r>
    <n v="974"/>
    <n v="55"/>
    <s v="Female"/>
    <n v="88679"/>
    <x v="0"/>
    <x v="1"/>
    <x v="0"/>
    <x v="1"/>
  </r>
  <r>
    <n v="975"/>
    <n v="61"/>
    <s v="Male"/>
    <n v="53759"/>
    <x v="0"/>
    <x v="2"/>
    <x v="1"/>
    <x v="2"/>
  </r>
  <r>
    <n v="976"/>
    <n v="20"/>
    <s v="Male"/>
    <n v="136382"/>
    <x v="2"/>
    <x v="0"/>
    <x v="0"/>
    <x v="0"/>
  </r>
  <r>
    <n v="977"/>
    <n v="32"/>
    <s v="Male"/>
    <n v="139429"/>
    <x v="1"/>
    <x v="0"/>
    <x v="0"/>
    <x v="0"/>
  </r>
  <r>
    <n v="978"/>
    <n v="18"/>
    <s v="Male"/>
    <n v="67666"/>
    <x v="2"/>
    <x v="0"/>
    <x v="0"/>
    <x v="0"/>
  </r>
  <r>
    <n v="979"/>
    <n v="68"/>
    <s v="Male"/>
    <n v="51888"/>
    <x v="0"/>
    <x v="2"/>
    <x v="1"/>
    <x v="2"/>
  </r>
  <r>
    <n v="980"/>
    <n v="22"/>
    <s v="Female"/>
    <n v="122466"/>
    <x v="1"/>
    <x v="0"/>
    <x v="0"/>
    <x v="0"/>
  </r>
  <r>
    <n v="981"/>
    <n v="52"/>
    <s v="Male"/>
    <n v="95544"/>
    <x v="0"/>
    <x v="1"/>
    <x v="0"/>
    <x v="1"/>
  </r>
  <r>
    <n v="982"/>
    <n v="61"/>
    <s v="Female"/>
    <n v="38585"/>
    <x v="2"/>
    <x v="2"/>
    <x v="1"/>
    <x v="2"/>
  </r>
  <r>
    <n v="983"/>
    <n v="52"/>
    <s v="Male"/>
    <n v="126099"/>
    <x v="0"/>
    <x v="1"/>
    <x v="0"/>
    <x v="1"/>
  </r>
  <r>
    <n v="984"/>
    <n v="61"/>
    <s v="Male"/>
    <n v="97230"/>
    <x v="0"/>
    <x v="2"/>
    <x v="0"/>
    <x v="3"/>
  </r>
  <r>
    <n v="985"/>
    <n v="58"/>
    <s v="Male"/>
    <n v="128317"/>
    <x v="0"/>
    <x v="1"/>
    <x v="0"/>
    <x v="1"/>
  </r>
  <r>
    <n v="986"/>
    <n v="18"/>
    <s v="Male"/>
    <n v="42132"/>
    <x v="0"/>
    <x v="0"/>
    <x v="1"/>
    <x v="4"/>
  </r>
  <r>
    <n v="987"/>
    <n v="32"/>
    <s v="Female"/>
    <n v="60013"/>
    <x v="2"/>
    <x v="0"/>
    <x v="1"/>
    <x v="4"/>
  </r>
  <r>
    <n v="988"/>
    <n v="66"/>
    <s v="Female"/>
    <n v="133915"/>
    <x v="0"/>
    <x v="2"/>
    <x v="0"/>
    <x v="3"/>
  </r>
  <r>
    <n v="989"/>
    <n v="32"/>
    <s v="Male"/>
    <n v="34882"/>
    <x v="1"/>
    <x v="0"/>
    <x v="1"/>
    <x v="4"/>
  </r>
  <r>
    <n v="990"/>
    <n v="20"/>
    <s v="Male"/>
    <n v="125008"/>
    <x v="0"/>
    <x v="0"/>
    <x v="0"/>
    <x v="0"/>
  </r>
  <r>
    <n v="991"/>
    <n v="60"/>
    <s v="Male"/>
    <n v="110541"/>
    <x v="1"/>
    <x v="1"/>
    <x v="0"/>
    <x v="1"/>
  </r>
  <r>
    <n v="992"/>
    <n v="46"/>
    <s v="Male"/>
    <n v="50158"/>
    <x v="2"/>
    <x v="1"/>
    <x v="1"/>
    <x v="5"/>
  </r>
  <r>
    <n v="993"/>
    <n v="21"/>
    <s v="Female"/>
    <n v="85411"/>
    <x v="2"/>
    <x v="0"/>
    <x v="0"/>
    <x v="0"/>
  </r>
  <r>
    <n v="994"/>
    <n v="53"/>
    <s v="Female"/>
    <n v="55892"/>
    <x v="2"/>
    <x v="1"/>
    <x v="1"/>
    <x v="5"/>
  </r>
  <r>
    <n v="995"/>
    <n v="27"/>
    <s v="Male"/>
    <n v="39968"/>
    <x v="1"/>
    <x v="0"/>
    <x v="1"/>
    <x v="4"/>
  </r>
  <r>
    <n v="996"/>
    <n v="38"/>
    <s v="Male"/>
    <n v="87845"/>
    <x v="1"/>
    <x v="0"/>
    <x v="0"/>
    <x v="0"/>
  </r>
  <r>
    <n v="997"/>
    <n v="25"/>
    <s v="Male"/>
    <n v="138826"/>
    <x v="0"/>
    <x v="0"/>
    <x v="0"/>
    <x v="0"/>
  </r>
  <r>
    <n v="998"/>
    <n v="27"/>
    <s v="Male"/>
    <n v="89532"/>
    <x v="0"/>
    <x v="0"/>
    <x v="0"/>
    <x v="0"/>
  </r>
  <r>
    <n v="999"/>
    <n v="35"/>
    <s v="Male"/>
    <n v="82275"/>
    <x v="1"/>
    <x v="0"/>
    <x v="0"/>
    <x v="0"/>
  </r>
  <r>
    <n v="1000"/>
    <n v="37"/>
    <s v="Male"/>
    <n v="142898"/>
    <x v="1"/>
    <x v="0"/>
    <x v="0"/>
    <x v="0"/>
  </r>
  <r>
    <n v="1001"/>
    <n v="56"/>
    <s v="Male"/>
    <n v="30765"/>
    <x v="1"/>
    <x v="1"/>
    <x v="1"/>
    <x v="5"/>
  </r>
  <r>
    <n v="1002"/>
    <n v="37"/>
    <s v="Female"/>
    <n v="141169"/>
    <x v="0"/>
    <x v="0"/>
    <x v="0"/>
    <x v="0"/>
  </r>
  <r>
    <n v="1003"/>
    <n v="40"/>
    <s v="Male"/>
    <n v="74668"/>
    <x v="1"/>
    <x v="0"/>
    <x v="0"/>
    <x v="0"/>
  </r>
  <r>
    <n v="1004"/>
    <n v="23"/>
    <s v="Male"/>
    <n v="60808"/>
    <x v="2"/>
    <x v="0"/>
    <x v="1"/>
    <x v="4"/>
  </r>
  <r>
    <n v="1005"/>
    <n v="54"/>
    <s v="Male"/>
    <n v="82403"/>
    <x v="2"/>
    <x v="1"/>
    <x v="0"/>
    <x v="1"/>
  </r>
  <r>
    <n v="1006"/>
    <n v="62"/>
    <s v="Female"/>
    <n v="120226"/>
    <x v="1"/>
    <x v="2"/>
    <x v="0"/>
    <x v="3"/>
  </r>
  <r>
    <n v="1007"/>
    <n v="50"/>
    <s v="Female"/>
    <n v="82774"/>
    <x v="2"/>
    <x v="1"/>
    <x v="0"/>
    <x v="1"/>
  </r>
  <r>
    <n v="1008"/>
    <n v="56"/>
    <s v="Female"/>
    <n v="46589"/>
    <x v="0"/>
    <x v="1"/>
    <x v="1"/>
    <x v="5"/>
  </r>
  <r>
    <n v="1009"/>
    <n v="35"/>
    <s v="Male"/>
    <n v="94180"/>
    <x v="2"/>
    <x v="0"/>
    <x v="0"/>
    <x v="0"/>
  </r>
  <r>
    <n v="1010"/>
    <n v="53"/>
    <s v="Male"/>
    <n v="108673"/>
    <x v="2"/>
    <x v="1"/>
    <x v="0"/>
    <x v="1"/>
  </r>
  <r>
    <n v="1011"/>
    <n v="38"/>
    <s v="Male"/>
    <n v="118811"/>
    <x v="0"/>
    <x v="0"/>
    <x v="0"/>
    <x v="0"/>
  </r>
  <r>
    <n v="1012"/>
    <n v="32"/>
    <s v="Male"/>
    <n v="21727"/>
    <x v="2"/>
    <x v="0"/>
    <x v="1"/>
    <x v="4"/>
  </r>
  <r>
    <n v="1013"/>
    <n v="52"/>
    <s v="Female"/>
    <n v="85993"/>
    <x v="0"/>
    <x v="1"/>
    <x v="0"/>
    <x v="1"/>
  </r>
  <r>
    <n v="1014"/>
    <n v="20"/>
    <s v="Male"/>
    <n v="33796"/>
    <x v="1"/>
    <x v="0"/>
    <x v="1"/>
    <x v="4"/>
  </r>
  <r>
    <n v="1015"/>
    <n v="66"/>
    <s v="Male"/>
    <n v="47036"/>
    <x v="0"/>
    <x v="2"/>
    <x v="1"/>
    <x v="2"/>
  </r>
  <r>
    <n v="1016"/>
    <n v="19"/>
    <s v="Female"/>
    <n v="28935"/>
    <x v="1"/>
    <x v="0"/>
    <x v="1"/>
    <x v="4"/>
  </r>
  <r>
    <n v="1017"/>
    <n v="40"/>
    <s v="Male"/>
    <n v="145919"/>
    <x v="2"/>
    <x v="0"/>
    <x v="0"/>
    <x v="0"/>
  </r>
  <r>
    <n v="1018"/>
    <n v="41"/>
    <s v="Female"/>
    <n v="145093"/>
    <x v="0"/>
    <x v="1"/>
    <x v="0"/>
    <x v="1"/>
  </r>
  <r>
    <n v="1019"/>
    <n v="41"/>
    <s v="Male"/>
    <n v="40901"/>
    <x v="2"/>
    <x v="1"/>
    <x v="1"/>
    <x v="5"/>
  </r>
  <r>
    <n v="1020"/>
    <n v="21"/>
    <s v="Male"/>
    <n v="37153"/>
    <x v="1"/>
    <x v="0"/>
    <x v="1"/>
    <x v="4"/>
  </r>
  <r>
    <n v="1021"/>
    <n v="68"/>
    <s v="Male"/>
    <n v="119122"/>
    <x v="1"/>
    <x v="2"/>
    <x v="0"/>
    <x v="3"/>
  </r>
  <r>
    <n v="1022"/>
    <n v="24"/>
    <s v="Male"/>
    <n v="84968"/>
    <x v="2"/>
    <x v="0"/>
    <x v="0"/>
    <x v="0"/>
  </r>
  <r>
    <n v="1023"/>
    <n v="69"/>
    <s v="Female"/>
    <n v="107597"/>
    <x v="0"/>
    <x v="2"/>
    <x v="0"/>
    <x v="3"/>
  </r>
  <r>
    <n v="1024"/>
    <n v="31"/>
    <s v="Male"/>
    <n v="51997"/>
    <x v="0"/>
    <x v="0"/>
    <x v="1"/>
    <x v="4"/>
  </r>
  <r>
    <n v="1025"/>
    <n v="54"/>
    <s v="Female"/>
    <n v="49747"/>
    <x v="0"/>
    <x v="1"/>
    <x v="1"/>
    <x v="5"/>
  </r>
  <r>
    <n v="1026"/>
    <n v="18"/>
    <s v="Female"/>
    <n v="61674"/>
    <x v="1"/>
    <x v="0"/>
    <x v="1"/>
    <x v="4"/>
  </r>
  <r>
    <n v="1027"/>
    <n v="63"/>
    <s v="Male"/>
    <n v="33600"/>
    <x v="1"/>
    <x v="2"/>
    <x v="1"/>
    <x v="2"/>
  </r>
  <r>
    <n v="1028"/>
    <n v="49"/>
    <s v="Male"/>
    <n v="25038"/>
    <x v="2"/>
    <x v="1"/>
    <x v="1"/>
    <x v="5"/>
  </r>
  <r>
    <n v="1029"/>
    <n v="26"/>
    <s v="Male"/>
    <n v="110589"/>
    <x v="2"/>
    <x v="0"/>
    <x v="0"/>
    <x v="0"/>
  </r>
  <r>
    <n v="1030"/>
    <n v="49"/>
    <s v="Female"/>
    <n v="73843"/>
    <x v="0"/>
    <x v="1"/>
    <x v="0"/>
    <x v="1"/>
  </r>
  <r>
    <n v="1031"/>
    <n v="43"/>
    <s v="Male"/>
    <n v="96016"/>
    <x v="2"/>
    <x v="1"/>
    <x v="0"/>
    <x v="1"/>
  </r>
  <r>
    <n v="1032"/>
    <n v="36"/>
    <s v="Male"/>
    <n v="149342"/>
    <x v="2"/>
    <x v="0"/>
    <x v="0"/>
    <x v="0"/>
  </r>
  <r>
    <n v="1033"/>
    <n v="32"/>
    <s v="Female"/>
    <n v="25895"/>
    <x v="2"/>
    <x v="0"/>
    <x v="1"/>
    <x v="4"/>
  </r>
  <r>
    <n v="1034"/>
    <n v="38"/>
    <s v="Male"/>
    <n v="101748"/>
    <x v="0"/>
    <x v="0"/>
    <x v="0"/>
    <x v="0"/>
  </r>
  <r>
    <n v="1035"/>
    <n v="51"/>
    <s v="Male"/>
    <n v="147825"/>
    <x v="2"/>
    <x v="1"/>
    <x v="0"/>
    <x v="1"/>
  </r>
  <r>
    <n v="1036"/>
    <n v="32"/>
    <s v="Male"/>
    <n v="68455"/>
    <x v="0"/>
    <x v="0"/>
    <x v="0"/>
    <x v="0"/>
  </r>
  <r>
    <n v="1037"/>
    <n v="47"/>
    <s v="Female"/>
    <n v="69203"/>
    <x v="0"/>
    <x v="1"/>
    <x v="0"/>
    <x v="1"/>
  </r>
  <r>
    <n v="1038"/>
    <n v="57"/>
    <s v="Male"/>
    <n v="94799"/>
    <x v="1"/>
    <x v="1"/>
    <x v="0"/>
    <x v="1"/>
  </r>
  <r>
    <n v="1039"/>
    <n v="29"/>
    <s v="Male"/>
    <n v="134486"/>
    <x v="1"/>
    <x v="0"/>
    <x v="0"/>
    <x v="0"/>
  </r>
  <r>
    <n v="1040"/>
    <n v="34"/>
    <s v="Male"/>
    <n v="76544"/>
    <x v="0"/>
    <x v="0"/>
    <x v="0"/>
    <x v="0"/>
  </r>
  <r>
    <n v="1041"/>
    <n v="19"/>
    <s v="Male"/>
    <n v="65199"/>
    <x v="1"/>
    <x v="0"/>
    <x v="1"/>
    <x v="4"/>
  </r>
  <r>
    <n v="1042"/>
    <n v="68"/>
    <s v="Male"/>
    <n v="110868"/>
    <x v="0"/>
    <x v="2"/>
    <x v="0"/>
    <x v="3"/>
  </r>
  <r>
    <n v="1043"/>
    <n v="56"/>
    <s v="Male"/>
    <n v="103168"/>
    <x v="0"/>
    <x v="1"/>
    <x v="0"/>
    <x v="1"/>
  </r>
  <r>
    <n v="1044"/>
    <n v="29"/>
    <s v="Female"/>
    <n v="26287"/>
    <x v="0"/>
    <x v="0"/>
    <x v="1"/>
    <x v="4"/>
  </r>
  <r>
    <n v="1045"/>
    <n v="30"/>
    <s v="Male"/>
    <n v="92864"/>
    <x v="1"/>
    <x v="0"/>
    <x v="0"/>
    <x v="0"/>
  </r>
  <r>
    <n v="1046"/>
    <n v="69"/>
    <s v="Male"/>
    <n v="144553"/>
    <x v="2"/>
    <x v="2"/>
    <x v="0"/>
    <x v="3"/>
  </r>
  <r>
    <n v="1047"/>
    <n v="64"/>
    <s v="Female"/>
    <n v="127648"/>
    <x v="2"/>
    <x v="2"/>
    <x v="0"/>
    <x v="3"/>
  </r>
  <r>
    <n v="1048"/>
    <n v="49"/>
    <s v="Female"/>
    <n v="88897"/>
    <x v="2"/>
    <x v="1"/>
    <x v="0"/>
    <x v="1"/>
  </r>
  <r>
    <n v="1049"/>
    <n v="58"/>
    <s v="Female"/>
    <n v="137673"/>
    <x v="0"/>
    <x v="1"/>
    <x v="0"/>
    <x v="1"/>
  </r>
  <r>
    <n v="1050"/>
    <n v="30"/>
    <s v="Male"/>
    <n v="126161"/>
    <x v="1"/>
    <x v="0"/>
    <x v="0"/>
    <x v="0"/>
  </r>
  <r>
    <n v="1051"/>
    <n v="48"/>
    <s v="Female"/>
    <n v="95743"/>
    <x v="1"/>
    <x v="1"/>
    <x v="0"/>
    <x v="1"/>
  </r>
  <r>
    <n v="1052"/>
    <n v="32"/>
    <s v="Female"/>
    <n v="21075"/>
    <x v="0"/>
    <x v="0"/>
    <x v="1"/>
    <x v="4"/>
  </r>
  <r>
    <n v="1053"/>
    <n v="25"/>
    <s v="Male"/>
    <n v="69509"/>
    <x v="1"/>
    <x v="0"/>
    <x v="0"/>
    <x v="0"/>
  </r>
  <r>
    <n v="1054"/>
    <n v="33"/>
    <s v="Male"/>
    <n v="78216"/>
    <x v="0"/>
    <x v="0"/>
    <x v="0"/>
    <x v="0"/>
  </r>
  <r>
    <n v="1055"/>
    <n v="52"/>
    <s v="Male"/>
    <n v="139275"/>
    <x v="0"/>
    <x v="1"/>
    <x v="0"/>
    <x v="1"/>
  </r>
  <r>
    <n v="1056"/>
    <n v="37"/>
    <s v="Female"/>
    <n v="73389"/>
    <x v="2"/>
    <x v="0"/>
    <x v="0"/>
    <x v="0"/>
  </r>
  <r>
    <n v="1057"/>
    <n v="55"/>
    <s v="Male"/>
    <n v="47110"/>
    <x v="1"/>
    <x v="1"/>
    <x v="1"/>
    <x v="5"/>
  </r>
  <r>
    <n v="1058"/>
    <n v="66"/>
    <s v="Male"/>
    <n v="136414"/>
    <x v="2"/>
    <x v="2"/>
    <x v="0"/>
    <x v="3"/>
  </r>
  <r>
    <n v="1059"/>
    <n v="60"/>
    <s v="Male"/>
    <n v="128726"/>
    <x v="2"/>
    <x v="1"/>
    <x v="0"/>
    <x v="1"/>
  </r>
  <r>
    <n v="1060"/>
    <n v="61"/>
    <s v="Male"/>
    <n v="92840"/>
    <x v="1"/>
    <x v="2"/>
    <x v="0"/>
    <x v="3"/>
  </r>
  <r>
    <n v="1061"/>
    <n v="23"/>
    <s v="Female"/>
    <n v="45933"/>
    <x v="0"/>
    <x v="0"/>
    <x v="1"/>
    <x v="4"/>
  </r>
  <r>
    <n v="1062"/>
    <n v="30"/>
    <s v="Male"/>
    <n v="41500"/>
    <x v="0"/>
    <x v="0"/>
    <x v="1"/>
    <x v="4"/>
  </r>
  <r>
    <n v="1063"/>
    <n v="22"/>
    <s v="Male"/>
    <n v="115768"/>
    <x v="2"/>
    <x v="0"/>
    <x v="0"/>
    <x v="0"/>
  </r>
  <r>
    <n v="1064"/>
    <n v="38"/>
    <s v="Male"/>
    <n v="82954"/>
    <x v="0"/>
    <x v="0"/>
    <x v="0"/>
    <x v="0"/>
  </r>
  <r>
    <n v="1065"/>
    <n v="36"/>
    <s v="Male"/>
    <n v="120521"/>
    <x v="0"/>
    <x v="0"/>
    <x v="0"/>
    <x v="0"/>
  </r>
  <r>
    <n v="1066"/>
    <n v="44"/>
    <s v="Female"/>
    <n v="29422"/>
    <x v="2"/>
    <x v="1"/>
    <x v="1"/>
    <x v="5"/>
  </r>
  <r>
    <n v="1067"/>
    <n v="26"/>
    <s v="Female"/>
    <n v="128561"/>
    <x v="0"/>
    <x v="0"/>
    <x v="0"/>
    <x v="0"/>
  </r>
  <r>
    <n v="1068"/>
    <n v="52"/>
    <s v="Male"/>
    <n v="62016"/>
    <x v="1"/>
    <x v="1"/>
    <x v="1"/>
    <x v="5"/>
  </r>
  <r>
    <n v="1069"/>
    <n v="44"/>
    <s v="Female"/>
    <n v="124856"/>
    <x v="0"/>
    <x v="1"/>
    <x v="0"/>
    <x v="1"/>
  </r>
  <r>
    <n v="1070"/>
    <n v="26"/>
    <s v="Female"/>
    <n v="133710"/>
    <x v="0"/>
    <x v="0"/>
    <x v="0"/>
    <x v="0"/>
  </r>
  <r>
    <n v="1071"/>
    <n v="40"/>
    <s v="Female"/>
    <n v="65811"/>
    <x v="2"/>
    <x v="0"/>
    <x v="0"/>
    <x v="0"/>
  </r>
  <r>
    <n v="1072"/>
    <n v="56"/>
    <s v="Male"/>
    <n v="21599"/>
    <x v="1"/>
    <x v="1"/>
    <x v="1"/>
    <x v="5"/>
  </r>
  <r>
    <n v="1073"/>
    <n v="22"/>
    <s v="Male"/>
    <n v="130519"/>
    <x v="0"/>
    <x v="0"/>
    <x v="0"/>
    <x v="0"/>
  </r>
  <r>
    <n v="1074"/>
    <n v="35"/>
    <s v="Male"/>
    <n v="67251"/>
    <x v="2"/>
    <x v="0"/>
    <x v="0"/>
    <x v="0"/>
  </r>
  <r>
    <n v="1075"/>
    <n v="31"/>
    <s v="Male"/>
    <n v="60485"/>
    <x v="2"/>
    <x v="0"/>
    <x v="1"/>
    <x v="4"/>
  </r>
  <r>
    <n v="1076"/>
    <n v="55"/>
    <s v="Male"/>
    <n v="50704"/>
    <x v="0"/>
    <x v="1"/>
    <x v="1"/>
    <x v="5"/>
  </r>
  <r>
    <n v="1077"/>
    <n v="56"/>
    <s v="Male"/>
    <n v="121892"/>
    <x v="2"/>
    <x v="1"/>
    <x v="0"/>
    <x v="1"/>
  </r>
  <r>
    <n v="1078"/>
    <n v="32"/>
    <s v="Male"/>
    <n v="21433"/>
    <x v="1"/>
    <x v="0"/>
    <x v="1"/>
    <x v="4"/>
  </r>
  <r>
    <n v="1079"/>
    <n v="30"/>
    <s v="Male"/>
    <n v="123619"/>
    <x v="1"/>
    <x v="0"/>
    <x v="0"/>
    <x v="0"/>
  </r>
  <r>
    <n v="1080"/>
    <n v="66"/>
    <s v="Male"/>
    <n v="142891"/>
    <x v="0"/>
    <x v="2"/>
    <x v="0"/>
    <x v="3"/>
  </r>
  <r>
    <n v="1081"/>
    <n v="49"/>
    <s v="Male"/>
    <n v="37582"/>
    <x v="2"/>
    <x v="1"/>
    <x v="1"/>
    <x v="5"/>
  </r>
  <r>
    <n v="1082"/>
    <n v="25"/>
    <s v="Female"/>
    <n v="73505"/>
    <x v="0"/>
    <x v="0"/>
    <x v="0"/>
    <x v="0"/>
  </r>
  <r>
    <n v="1083"/>
    <n v="40"/>
    <s v="Male"/>
    <n v="27701"/>
    <x v="2"/>
    <x v="0"/>
    <x v="1"/>
    <x v="4"/>
  </r>
  <r>
    <n v="1084"/>
    <n v="21"/>
    <s v="Male"/>
    <n v="125683"/>
    <x v="1"/>
    <x v="0"/>
    <x v="0"/>
    <x v="0"/>
  </r>
  <r>
    <n v="1085"/>
    <n v="20"/>
    <s v="Male"/>
    <n v="82646"/>
    <x v="1"/>
    <x v="0"/>
    <x v="0"/>
    <x v="0"/>
  </r>
  <r>
    <n v="1086"/>
    <n v="37"/>
    <s v="Male"/>
    <n v="88136"/>
    <x v="2"/>
    <x v="0"/>
    <x v="0"/>
    <x v="0"/>
  </r>
  <r>
    <n v="1087"/>
    <n v="64"/>
    <s v="Female"/>
    <n v="70244"/>
    <x v="2"/>
    <x v="2"/>
    <x v="0"/>
    <x v="3"/>
  </r>
  <r>
    <n v="1088"/>
    <n v="36"/>
    <s v="Male"/>
    <n v="84619"/>
    <x v="2"/>
    <x v="0"/>
    <x v="0"/>
    <x v="0"/>
  </r>
  <r>
    <n v="1089"/>
    <n v="26"/>
    <s v="Female"/>
    <n v="60046"/>
    <x v="2"/>
    <x v="0"/>
    <x v="1"/>
    <x v="4"/>
  </r>
  <r>
    <n v="1090"/>
    <n v="23"/>
    <s v="Female"/>
    <n v="93281"/>
    <x v="2"/>
    <x v="0"/>
    <x v="0"/>
    <x v="0"/>
  </r>
  <r>
    <n v="1091"/>
    <n v="51"/>
    <s v="Male"/>
    <n v="44842"/>
    <x v="2"/>
    <x v="1"/>
    <x v="1"/>
    <x v="5"/>
  </r>
  <r>
    <n v="1092"/>
    <n v="47"/>
    <s v="Female"/>
    <n v="110987"/>
    <x v="0"/>
    <x v="1"/>
    <x v="0"/>
    <x v="1"/>
  </r>
  <r>
    <n v="1093"/>
    <n v="43"/>
    <s v="Male"/>
    <n v="139666"/>
    <x v="2"/>
    <x v="1"/>
    <x v="0"/>
    <x v="1"/>
  </r>
  <r>
    <n v="1094"/>
    <n v="59"/>
    <s v="Female"/>
    <n v="57785"/>
    <x v="0"/>
    <x v="1"/>
    <x v="1"/>
    <x v="5"/>
  </r>
  <r>
    <n v="1095"/>
    <n v="47"/>
    <s v="Male"/>
    <n v="45896"/>
    <x v="0"/>
    <x v="1"/>
    <x v="1"/>
    <x v="5"/>
  </r>
  <r>
    <n v="1096"/>
    <n v="59"/>
    <s v="Male"/>
    <n v="60706"/>
    <x v="0"/>
    <x v="1"/>
    <x v="1"/>
    <x v="5"/>
  </r>
  <r>
    <n v="1097"/>
    <n v="21"/>
    <s v="Male"/>
    <n v="50084"/>
    <x v="1"/>
    <x v="0"/>
    <x v="1"/>
    <x v="4"/>
  </r>
  <r>
    <n v="1098"/>
    <n v="53"/>
    <s v="Male"/>
    <n v="69815"/>
    <x v="1"/>
    <x v="1"/>
    <x v="0"/>
    <x v="1"/>
  </r>
  <r>
    <n v="1099"/>
    <n v="56"/>
    <s v="Male"/>
    <n v="89158"/>
    <x v="0"/>
    <x v="1"/>
    <x v="0"/>
    <x v="1"/>
  </r>
  <r>
    <n v="1100"/>
    <n v="40"/>
    <s v="Male"/>
    <n v="143513"/>
    <x v="0"/>
    <x v="0"/>
    <x v="0"/>
    <x v="0"/>
  </r>
  <r>
    <n v="1101"/>
    <n v="50"/>
    <s v="Male"/>
    <n v="72639"/>
    <x v="0"/>
    <x v="1"/>
    <x v="0"/>
    <x v="1"/>
  </r>
  <r>
    <n v="1102"/>
    <n v="34"/>
    <s v="Male"/>
    <n v="98694"/>
    <x v="2"/>
    <x v="0"/>
    <x v="0"/>
    <x v="0"/>
  </r>
  <r>
    <n v="1103"/>
    <n v="63"/>
    <s v="Male"/>
    <n v="55034"/>
    <x v="0"/>
    <x v="2"/>
    <x v="1"/>
    <x v="2"/>
  </r>
  <r>
    <n v="1104"/>
    <n v="53"/>
    <s v="Male"/>
    <n v="140700"/>
    <x v="2"/>
    <x v="1"/>
    <x v="0"/>
    <x v="1"/>
  </r>
  <r>
    <n v="1105"/>
    <n v="61"/>
    <s v="Male"/>
    <n v="91467"/>
    <x v="1"/>
    <x v="2"/>
    <x v="0"/>
    <x v="3"/>
  </r>
  <r>
    <n v="1106"/>
    <n v="18"/>
    <s v="Male"/>
    <n v="41149"/>
    <x v="2"/>
    <x v="0"/>
    <x v="1"/>
    <x v="4"/>
  </r>
  <r>
    <n v="1107"/>
    <n v="38"/>
    <s v="Male"/>
    <n v="82138"/>
    <x v="2"/>
    <x v="0"/>
    <x v="0"/>
    <x v="0"/>
  </r>
  <r>
    <n v="1108"/>
    <n v="59"/>
    <s v="Male"/>
    <n v="127490"/>
    <x v="2"/>
    <x v="1"/>
    <x v="0"/>
    <x v="1"/>
  </r>
  <r>
    <n v="1109"/>
    <n v="20"/>
    <s v="Female"/>
    <n v="48149"/>
    <x v="0"/>
    <x v="0"/>
    <x v="1"/>
    <x v="4"/>
  </r>
  <r>
    <n v="1110"/>
    <n v="23"/>
    <s v="Male"/>
    <n v="35931"/>
    <x v="2"/>
    <x v="0"/>
    <x v="1"/>
    <x v="4"/>
  </r>
  <r>
    <n v="1111"/>
    <n v="24"/>
    <s v="Female"/>
    <n v="104826"/>
    <x v="1"/>
    <x v="0"/>
    <x v="0"/>
    <x v="0"/>
  </r>
  <r>
    <n v="1112"/>
    <n v="58"/>
    <s v="Female"/>
    <n v="108495"/>
    <x v="1"/>
    <x v="1"/>
    <x v="0"/>
    <x v="1"/>
  </r>
  <r>
    <n v="1113"/>
    <n v="28"/>
    <s v="Female"/>
    <n v="113358"/>
    <x v="2"/>
    <x v="0"/>
    <x v="0"/>
    <x v="0"/>
  </r>
  <r>
    <n v="1114"/>
    <n v="44"/>
    <s v="Female"/>
    <n v="52082"/>
    <x v="2"/>
    <x v="1"/>
    <x v="1"/>
    <x v="5"/>
  </r>
  <r>
    <n v="1115"/>
    <n v="64"/>
    <s v="Male"/>
    <n v="101119"/>
    <x v="2"/>
    <x v="2"/>
    <x v="0"/>
    <x v="3"/>
  </r>
  <r>
    <n v="1116"/>
    <n v="62"/>
    <s v="Male"/>
    <n v="142136"/>
    <x v="2"/>
    <x v="2"/>
    <x v="0"/>
    <x v="3"/>
  </r>
  <r>
    <n v="1117"/>
    <n v="62"/>
    <s v="Male"/>
    <n v="140821"/>
    <x v="1"/>
    <x v="2"/>
    <x v="0"/>
    <x v="3"/>
  </r>
  <r>
    <n v="1118"/>
    <n v="31"/>
    <s v="Female"/>
    <n v="37762"/>
    <x v="1"/>
    <x v="0"/>
    <x v="1"/>
    <x v="4"/>
  </r>
  <r>
    <n v="1119"/>
    <n v="29"/>
    <s v="Female"/>
    <n v="52480"/>
    <x v="1"/>
    <x v="0"/>
    <x v="1"/>
    <x v="4"/>
  </r>
  <r>
    <n v="1120"/>
    <n v="39"/>
    <s v="Female"/>
    <n v="88651"/>
    <x v="0"/>
    <x v="0"/>
    <x v="0"/>
    <x v="0"/>
  </r>
  <r>
    <n v="1121"/>
    <n v="43"/>
    <s v="Male"/>
    <n v="100371"/>
    <x v="2"/>
    <x v="1"/>
    <x v="0"/>
    <x v="1"/>
  </r>
  <r>
    <n v="1122"/>
    <n v="25"/>
    <s v="Male"/>
    <n v="71612"/>
    <x v="1"/>
    <x v="0"/>
    <x v="0"/>
    <x v="0"/>
  </r>
  <r>
    <n v="1123"/>
    <n v="25"/>
    <s v="Male"/>
    <n v="70217"/>
    <x v="0"/>
    <x v="0"/>
    <x v="0"/>
    <x v="0"/>
  </r>
  <r>
    <n v="1124"/>
    <n v="49"/>
    <s v="Male"/>
    <n v="137365"/>
    <x v="0"/>
    <x v="1"/>
    <x v="0"/>
    <x v="1"/>
  </r>
  <r>
    <n v="1125"/>
    <n v="24"/>
    <s v="Female"/>
    <n v="39261"/>
    <x v="0"/>
    <x v="0"/>
    <x v="1"/>
    <x v="4"/>
  </r>
  <r>
    <n v="1126"/>
    <n v="23"/>
    <s v="Male"/>
    <n v="89349"/>
    <x v="0"/>
    <x v="0"/>
    <x v="0"/>
    <x v="0"/>
  </r>
  <r>
    <n v="1127"/>
    <n v="25"/>
    <s v="Male"/>
    <n v="40517"/>
    <x v="2"/>
    <x v="0"/>
    <x v="1"/>
    <x v="4"/>
  </r>
  <r>
    <n v="1128"/>
    <n v="61"/>
    <s v="Male"/>
    <n v="102062"/>
    <x v="1"/>
    <x v="2"/>
    <x v="0"/>
    <x v="3"/>
  </r>
  <r>
    <n v="1129"/>
    <n v="62"/>
    <s v="Male"/>
    <n v="28213"/>
    <x v="2"/>
    <x v="2"/>
    <x v="1"/>
    <x v="2"/>
  </r>
  <r>
    <n v="1130"/>
    <n v="21"/>
    <s v="Male"/>
    <n v="120098"/>
    <x v="0"/>
    <x v="0"/>
    <x v="0"/>
    <x v="0"/>
  </r>
  <r>
    <n v="1131"/>
    <n v="26"/>
    <s v="Male"/>
    <n v="79917"/>
    <x v="2"/>
    <x v="0"/>
    <x v="0"/>
    <x v="0"/>
  </r>
  <r>
    <n v="1132"/>
    <n v="44"/>
    <s v="Male"/>
    <n v="21331"/>
    <x v="1"/>
    <x v="1"/>
    <x v="1"/>
    <x v="5"/>
  </r>
  <r>
    <n v="1133"/>
    <n v="64"/>
    <s v="Male"/>
    <n v="113410"/>
    <x v="0"/>
    <x v="2"/>
    <x v="0"/>
    <x v="3"/>
  </r>
  <r>
    <n v="1134"/>
    <n v="61"/>
    <s v="Female"/>
    <n v="129892"/>
    <x v="0"/>
    <x v="2"/>
    <x v="0"/>
    <x v="3"/>
  </r>
  <r>
    <n v="1135"/>
    <n v="56"/>
    <s v="Female"/>
    <n v="69122"/>
    <x v="0"/>
    <x v="1"/>
    <x v="0"/>
    <x v="1"/>
  </r>
  <r>
    <n v="1136"/>
    <n v="29"/>
    <s v="Female"/>
    <n v="66097"/>
    <x v="1"/>
    <x v="0"/>
    <x v="0"/>
    <x v="0"/>
  </r>
  <r>
    <n v="1137"/>
    <n v="63"/>
    <s v="Female"/>
    <n v="95977"/>
    <x v="2"/>
    <x v="2"/>
    <x v="0"/>
    <x v="3"/>
  </r>
  <r>
    <n v="1138"/>
    <n v="59"/>
    <s v="Male"/>
    <n v="95898"/>
    <x v="2"/>
    <x v="1"/>
    <x v="0"/>
    <x v="1"/>
  </r>
  <r>
    <n v="1139"/>
    <n v="63"/>
    <s v="Male"/>
    <n v="24728"/>
    <x v="0"/>
    <x v="2"/>
    <x v="1"/>
    <x v="2"/>
  </r>
  <r>
    <n v="1140"/>
    <n v="32"/>
    <s v="Female"/>
    <n v="141759"/>
    <x v="0"/>
    <x v="0"/>
    <x v="0"/>
    <x v="0"/>
  </r>
  <r>
    <n v="1141"/>
    <n v="48"/>
    <s v="Female"/>
    <n v="37032"/>
    <x v="1"/>
    <x v="1"/>
    <x v="1"/>
    <x v="5"/>
  </r>
  <r>
    <n v="1142"/>
    <n v="39"/>
    <s v="Male"/>
    <n v="66415"/>
    <x v="2"/>
    <x v="0"/>
    <x v="0"/>
    <x v="0"/>
  </r>
  <r>
    <n v="1143"/>
    <n v="45"/>
    <s v="Male"/>
    <n v="30366"/>
    <x v="2"/>
    <x v="1"/>
    <x v="1"/>
    <x v="5"/>
  </r>
  <r>
    <n v="1144"/>
    <n v="53"/>
    <s v="Male"/>
    <n v="112100"/>
    <x v="2"/>
    <x v="1"/>
    <x v="0"/>
    <x v="1"/>
  </r>
  <r>
    <n v="1145"/>
    <n v="32"/>
    <s v="Male"/>
    <n v="57903"/>
    <x v="0"/>
    <x v="0"/>
    <x v="1"/>
    <x v="4"/>
  </r>
  <r>
    <n v="1146"/>
    <n v="59"/>
    <s v="Male"/>
    <n v="126824"/>
    <x v="1"/>
    <x v="1"/>
    <x v="0"/>
    <x v="1"/>
  </r>
  <r>
    <n v="1147"/>
    <n v="54"/>
    <s v="Male"/>
    <n v="126988"/>
    <x v="0"/>
    <x v="1"/>
    <x v="0"/>
    <x v="1"/>
  </r>
  <r>
    <n v="1148"/>
    <n v="36"/>
    <s v="Male"/>
    <n v="68188"/>
    <x v="0"/>
    <x v="0"/>
    <x v="0"/>
    <x v="0"/>
  </r>
  <r>
    <n v="1149"/>
    <n v="51"/>
    <s v="Male"/>
    <n v="131593"/>
    <x v="1"/>
    <x v="1"/>
    <x v="0"/>
    <x v="1"/>
  </r>
  <r>
    <n v="1150"/>
    <n v="32"/>
    <s v="Female"/>
    <n v="144022"/>
    <x v="1"/>
    <x v="0"/>
    <x v="0"/>
    <x v="0"/>
  </r>
  <r>
    <n v="1151"/>
    <n v="66"/>
    <s v="Female"/>
    <n v="65390"/>
    <x v="2"/>
    <x v="2"/>
    <x v="1"/>
    <x v="2"/>
  </r>
  <r>
    <n v="1152"/>
    <n v="52"/>
    <s v="Male"/>
    <n v="74931"/>
    <x v="0"/>
    <x v="1"/>
    <x v="0"/>
    <x v="1"/>
  </r>
  <r>
    <n v="1153"/>
    <n v="67"/>
    <s v="Male"/>
    <n v="55685"/>
    <x v="0"/>
    <x v="2"/>
    <x v="1"/>
    <x v="2"/>
  </r>
  <r>
    <n v="1154"/>
    <n v="29"/>
    <s v="Male"/>
    <n v="38367"/>
    <x v="1"/>
    <x v="0"/>
    <x v="1"/>
    <x v="4"/>
  </r>
  <r>
    <n v="1155"/>
    <n v="62"/>
    <s v="Male"/>
    <n v="93284"/>
    <x v="0"/>
    <x v="2"/>
    <x v="0"/>
    <x v="3"/>
  </r>
  <r>
    <n v="1156"/>
    <n v="18"/>
    <s v="Female"/>
    <n v="27996"/>
    <x v="0"/>
    <x v="0"/>
    <x v="1"/>
    <x v="4"/>
  </r>
  <r>
    <n v="1157"/>
    <n v="30"/>
    <s v="Male"/>
    <n v="83990"/>
    <x v="0"/>
    <x v="0"/>
    <x v="0"/>
    <x v="0"/>
  </r>
  <r>
    <n v="1158"/>
    <n v="30"/>
    <s v="Female"/>
    <n v="121743"/>
    <x v="2"/>
    <x v="0"/>
    <x v="0"/>
    <x v="0"/>
  </r>
  <r>
    <n v="1159"/>
    <n v="66"/>
    <s v="Male"/>
    <n v="52603"/>
    <x v="0"/>
    <x v="2"/>
    <x v="1"/>
    <x v="2"/>
  </r>
  <r>
    <n v="1160"/>
    <n v="51"/>
    <s v="Male"/>
    <n v="149973"/>
    <x v="1"/>
    <x v="1"/>
    <x v="0"/>
    <x v="1"/>
  </r>
  <r>
    <n v="1161"/>
    <n v="20"/>
    <s v="Female"/>
    <n v="40468"/>
    <x v="0"/>
    <x v="0"/>
    <x v="1"/>
    <x v="4"/>
  </r>
  <r>
    <n v="1162"/>
    <n v="52"/>
    <s v="Male"/>
    <n v="120241"/>
    <x v="1"/>
    <x v="1"/>
    <x v="0"/>
    <x v="1"/>
  </r>
  <r>
    <n v="1163"/>
    <n v="20"/>
    <s v="Male"/>
    <n v="138764"/>
    <x v="1"/>
    <x v="0"/>
    <x v="0"/>
    <x v="0"/>
  </r>
  <r>
    <n v="1164"/>
    <n v="42"/>
    <s v="Male"/>
    <n v="79788"/>
    <x v="0"/>
    <x v="1"/>
    <x v="0"/>
    <x v="1"/>
  </r>
  <r>
    <n v="1165"/>
    <n v="50"/>
    <s v="Female"/>
    <n v="124812"/>
    <x v="2"/>
    <x v="1"/>
    <x v="0"/>
    <x v="1"/>
  </r>
  <r>
    <n v="1166"/>
    <n v="43"/>
    <s v="Male"/>
    <n v="111647"/>
    <x v="0"/>
    <x v="1"/>
    <x v="0"/>
    <x v="1"/>
  </r>
  <r>
    <n v="1167"/>
    <n v="45"/>
    <s v="Male"/>
    <n v="47732"/>
    <x v="0"/>
    <x v="1"/>
    <x v="1"/>
    <x v="5"/>
  </r>
  <r>
    <n v="1168"/>
    <n v="34"/>
    <s v="Male"/>
    <n v="30410"/>
    <x v="0"/>
    <x v="0"/>
    <x v="1"/>
    <x v="4"/>
  </r>
  <r>
    <n v="1169"/>
    <n v="54"/>
    <s v="Female"/>
    <n v="53932"/>
    <x v="1"/>
    <x v="1"/>
    <x v="1"/>
    <x v="5"/>
  </r>
  <r>
    <n v="1170"/>
    <n v="32"/>
    <s v="Male"/>
    <n v="123715"/>
    <x v="1"/>
    <x v="0"/>
    <x v="0"/>
    <x v="0"/>
  </r>
  <r>
    <n v="1171"/>
    <n v="29"/>
    <s v="Male"/>
    <n v="34211"/>
    <x v="1"/>
    <x v="0"/>
    <x v="1"/>
    <x v="4"/>
  </r>
  <r>
    <n v="1172"/>
    <n v="22"/>
    <s v="Female"/>
    <n v="127411"/>
    <x v="0"/>
    <x v="0"/>
    <x v="0"/>
    <x v="0"/>
  </r>
  <r>
    <n v="1173"/>
    <n v="51"/>
    <s v="Male"/>
    <n v="21028"/>
    <x v="0"/>
    <x v="1"/>
    <x v="1"/>
    <x v="5"/>
  </r>
  <r>
    <n v="1174"/>
    <n v="40"/>
    <s v="Male"/>
    <n v="28881"/>
    <x v="0"/>
    <x v="0"/>
    <x v="1"/>
    <x v="4"/>
  </r>
  <r>
    <n v="1175"/>
    <n v="22"/>
    <s v="Male"/>
    <n v="77481"/>
    <x v="2"/>
    <x v="0"/>
    <x v="0"/>
    <x v="0"/>
  </r>
  <r>
    <n v="1176"/>
    <n v="36"/>
    <s v="Male"/>
    <n v="124972"/>
    <x v="2"/>
    <x v="0"/>
    <x v="0"/>
    <x v="0"/>
  </r>
  <r>
    <n v="1177"/>
    <n v="46"/>
    <s v="Male"/>
    <n v="111255"/>
    <x v="1"/>
    <x v="1"/>
    <x v="0"/>
    <x v="1"/>
  </r>
  <r>
    <n v="1178"/>
    <n v="29"/>
    <s v="Male"/>
    <n v="111106"/>
    <x v="1"/>
    <x v="0"/>
    <x v="0"/>
    <x v="0"/>
  </r>
  <r>
    <n v="1179"/>
    <n v="40"/>
    <s v="Male"/>
    <n v="49372"/>
    <x v="0"/>
    <x v="0"/>
    <x v="1"/>
    <x v="4"/>
  </r>
  <r>
    <n v="1180"/>
    <n v="61"/>
    <s v="Male"/>
    <n v="148625"/>
    <x v="1"/>
    <x v="2"/>
    <x v="0"/>
    <x v="3"/>
  </r>
  <r>
    <n v="1181"/>
    <n v="52"/>
    <s v="Male"/>
    <n v="102183"/>
    <x v="1"/>
    <x v="1"/>
    <x v="0"/>
    <x v="1"/>
  </r>
  <r>
    <n v="1182"/>
    <n v="69"/>
    <s v="Male"/>
    <n v="63120"/>
    <x v="2"/>
    <x v="2"/>
    <x v="1"/>
    <x v="2"/>
  </r>
  <r>
    <n v="1183"/>
    <n v="23"/>
    <s v="Male"/>
    <n v="128926"/>
    <x v="2"/>
    <x v="0"/>
    <x v="0"/>
    <x v="0"/>
  </r>
  <r>
    <n v="1184"/>
    <n v="21"/>
    <s v="Female"/>
    <n v="63448"/>
    <x v="2"/>
    <x v="0"/>
    <x v="1"/>
    <x v="4"/>
  </r>
  <r>
    <n v="1185"/>
    <n v="53"/>
    <s v="Male"/>
    <n v="29066"/>
    <x v="0"/>
    <x v="1"/>
    <x v="1"/>
    <x v="5"/>
  </r>
  <r>
    <n v="1186"/>
    <n v="66"/>
    <s v="Female"/>
    <n v="111453"/>
    <x v="1"/>
    <x v="2"/>
    <x v="0"/>
    <x v="3"/>
  </r>
  <r>
    <n v="1187"/>
    <n v="67"/>
    <s v="Female"/>
    <n v="67449"/>
    <x v="2"/>
    <x v="2"/>
    <x v="0"/>
    <x v="3"/>
  </r>
  <r>
    <n v="1188"/>
    <n v="35"/>
    <s v="Male"/>
    <n v="103332"/>
    <x v="0"/>
    <x v="0"/>
    <x v="0"/>
    <x v="0"/>
  </r>
  <r>
    <n v="1189"/>
    <n v="63"/>
    <s v="Female"/>
    <n v="125391"/>
    <x v="0"/>
    <x v="2"/>
    <x v="0"/>
    <x v="3"/>
  </r>
  <r>
    <n v="1190"/>
    <n v="55"/>
    <s v="Male"/>
    <n v="30404"/>
    <x v="1"/>
    <x v="1"/>
    <x v="1"/>
    <x v="5"/>
  </r>
  <r>
    <n v="1191"/>
    <n v="66"/>
    <s v="Female"/>
    <n v="102988"/>
    <x v="2"/>
    <x v="2"/>
    <x v="0"/>
    <x v="3"/>
  </r>
  <r>
    <n v="1192"/>
    <n v="30"/>
    <s v="Female"/>
    <n v="118523"/>
    <x v="0"/>
    <x v="0"/>
    <x v="0"/>
    <x v="0"/>
  </r>
  <r>
    <n v="1193"/>
    <n v="30"/>
    <s v="Male"/>
    <n v="80470"/>
    <x v="2"/>
    <x v="0"/>
    <x v="0"/>
    <x v="0"/>
  </r>
  <r>
    <n v="1194"/>
    <n v="61"/>
    <s v="Female"/>
    <n v="135780"/>
    <x v="2"/>
    <x v="2"/>
    <x v="0"/>
    <x v="3"/>
  </r>
  <r>
    <n v="1195"/>
    <n v="57"/>
    <s v="Male"/>
    <n v="136879"/>
    <x v="2"/>
    <x v="1"/>
    <x v="0"/>
    <x v="1"/>
  </r>
  <r>
    <n v="1196"/>
    <n v="60"/>
    <s v="Male"/>
    <n v="47529"/>
    <x v="2"/>
    <x v="1"/>
    <x v="1"/>
    <x v="5"/>
  </r>
  <r>
    <n v="1197"/>
    <n v="33"/>
    <s v="Male"/>
    <n v="41861"/>
    <x v="1"/>
    <x v="0"/>
    <x v="1"/>
    <x v="4"/>
  </r>
  <r>
    <n v="1198"/>
    <n v="65"/>
    <s v="Male"/>
    <n v="141690"/>
    <x v="1"/>
    <x v="2"/>
    <x v="0"/>
    <x v="3"/>
  </r>
  <r>
    <n v="1199"/>
    <n v="61"/>
    <s v="Male"/>
    <n v="68137"/>
    <x v="0"/>
    <x v="2"/>
    <x v="0"/>
    <x v="3"/>
  </r>
  <r>
    <n v="1200"/>
    <n v="57"/>
    <s v="Male"/>
    <n v="82216"/>
    <x v="0"/>
    <x v="1"/>
    <x v="0"/>
    <x v="1"/>
  </r>
  <r>
    <n v="1201"/>
    <n v="30"/>
    <s v="Female"/>
    <n v="45380"/>
    <x v="1"/>
    <x v="0"/>
    <x v="1"/>
    <x v="4"/>
  </r>
  <r>
    <n v="1202"/>
    <n v="67"/>
    <s v="Male"/>
    <n v="109590"/>
    <x v="0"/>
    <x v="2"/>
    <x v="0"/>
    <x v="3"/>
  </r>
  <r>
    <n v="1203"/>
    <n v="68"/>
    <s v="Female"/>
    <n v="115138"/>
    <x v="2"/>
    <x v="2"/>
    <x v="0"/>
    <x v="3"/>
  </r>
  <r>
    <n v="1204"/>
    <n v="69"/>
    <s v="Female"/>
    <n v="109659"/>
    <x v="2"/>
    <x v="2"/>
    <x v="0"/>
    <x v="3"/>
  </r>
  <r>
    <n v="1205"/>
    <n v="63"/>
    <s v="Male"/>
    <n v="128968"/>
    <x v="0"/>
    <x v="2"/>
    <x v="0"/>
    <x v="3"/>
  </r>
  <r>
    <n v="1206"/>
    <n v="64"/>
    <s v="Male"/>
    <n v="45419"/>
    <x v="1"/>
    <x v="2"/>
    <x v="1"/>
    <x v="2"/>
  </r>
  <r>
    <n v="1207"/>
    <n v="59"/>
    <s v="Female"/>
    <n v="113107"/>
    <x v="0"/>
    <x v="1"/>
    <x v="0"/>
    <x v="1"/>
  </r>
  <r>
    <n v="1208"/>
    <n v="20"/>
    <s v="Male"/>
    <n v="38511"/>
    <x v="1"/>
    <x v="0"/>
    <x v="1"/>
    <x v="4"/>
  </r>
  <r>
    <n v="1209"/>
    <n v="46"/>
    <s v="Female"/>
    <n v="48698"/>
    <x v="0"/>
    <x v="1"/>
    <x v="1"/>
    <x v="5"/>
  </r>
  <r>
    <n v="1210"/>
    <n v="26"/>
    <s v="Male"/>
    <n v="23834"/>
    <x v="0"/>
    <x v="0"/>
    <x v="1"/>
    <x v="4"/>
  </r>
  <r>
    <n v="1211"/>
    <n v="26"/>
    <s v="Female"/>
    <n v="57408"/>
    <x v="0"/>
    <x v="0"/>
    <x v="1"/>
    <x v="4"/>
  </r>
  <r>
    <n v="1212"/>
    <n v="64"/>
    <s v="Male"/>
    <n v="148047"/>
    <x v="1"/>
    <x v="2"/>
    <x v="0"/>
    <x v="3"/>
  </r>
  <r>
    <n v="1213"/>
    <n v="44"/>
    <s v="Male"/>
    <n v="118183"/>
    <x v="0"/>
    <x v="1"/>
    <x v="0"/>
    <x v="1"/>
  </r>
  <r>
    <n v="1214"/>
    <n v="51"/>
    <s v="Female"/>
    <n v="67388"/>
    <x v="0"/>
    <x v="1"/>
    <x v="0"/>
    <x v="1"/>
  </r>
  <r>
    <n v="1215"/>
    <n v="34"/>
    <s v="Male"/>
    <n v="21939"/>
    <x v="2"/>
    <x v="0"/>
    <x v="1"/>
    <x v="4"/>
  </r>
  <r>
    <n v="1216"/>
    <n v="29"/>
    <s v="Female"/>
    <n v="41855"/>
    <x v="2"/>
    <x v="0"/>
    <x v="1"/>
    <x v="4"/>
  </r>
  <r>
    <n v="1217"/>
    <n v="24"/>
    <s v="Male"/>
    <n v="73388"/>
    <x v="0"/>
    <x v="0"/>
    <x v="0"/>
    <x v="0"/>
  </r>
  <r>
    <n v="1218"/>
    <n v="25"/>
    <s v="Male"/>
    <n v="110701"/>
    <x v="1"/>
    <x v="0"/>
    <x v="0"/>
    <x v="0"/>
  </r>
  <r>
    <n v="1219"/>
    <n v="57"/>
    <s v="Male"/>
    <n v="52805"/>
    <x v="1"/>
    <x v="1"/>
    <x v="1"/>
    <x v="5"/>
  </r>
  <r>
    <n v="1220"/>
    <n v="34"/>
    <s v="Female"/>
    <n v="136928"/>
    <x v="1"/>
    <x v="0"/>
    <x v="0"/>
    <x v="0"/>
  </r>
  <r>
    <n v="1221"/>
    <n v="41"/>
    <s v="Male"/>
    <n v="119276"/>
    <x v="2"/>
    <x v="1"/>
    <x v="0"/>
    <x v="1"/>
  </r>
  <r>
    <n v="1222"/>
    <n v="27"/>
    <s v="Male"/>
    <n v="108701"/>
    <x v="1"/>
    <x v="0"/>
    <x v="0"/>
    <x v="0"/>
  </r>
  <r>
    <n v="1223"/>
    <n v="65"/>
    <s v="Female"/>
    <n v="71541"/>
    <x v="1"/>
    <x v="2"/>
    <x v="0"/>
    <x v="3"/>
  </r>
  <r>
    <n v="1224"/>
    <n v="41"/>
    <s v="Female"/>
    <n v="94104"/>
    <x v="0"/>
    <x v="1"/>
    <x v="0"/>
    <x v="1"/>
  </r>
  <r>
    <n v="1225"/>
    <n v="36"/>
    <s v="Male"/>
    <n v="80586"/>
    <x v="0"/>
    <x v="0"/>
    <x v="0"/>
    <x v="0"/>
  </r>
  <r>
    <n v="1226"/>
    <n v="39"/>
    <s v="Female"/>
    <n v="124355"/>
    <x v="0"/>
    <x v="0"/>
    <x v="0"/>
    <x v="0"/>
  </r>
  <r>
    <n v="1227"/>
    <n v="65"/>
    <s v="Female"/>
    <n v="61707"/>
    <x v="0"/>
    <x v="2"/>
    <x v="1"/>
    <x v="2"/>
  </r>
  <r>
    <n v="1228"/>
    <n v="48"/>
    <s v="Female"/>
    <n v="148922"/>
    <x v="2"/>
    <x v="1"/>
    <x v="0"/>
    <x v="1"/>
  </r>
  <r>
    <n v="1229"/>
    <n v="27"/>
    <s v="Female"/>
    <n v="38102"/>
    <x v="2"/>
    <x v="0"/>
    <x v="1"/>
    <x v="4"/>
  </r>
  <r>
    <n v="1230"/>
    <n v="52"/>
    <s v="Female"/>
    <n v="58608"/>
    <x v="1"/>
    <x v="1"/>
    <x v="1"/>
    <x v="5"/>
  </r>
  <r>
    <n v="1231"/>
    <n v="61"/>
    <s v="Female"/>
    <n v="90295"/>
    <x v="0"/>
    <x v="2"/>
    <x v="0"/>
    <x v="3"/>
  </r>
  <r>
    <n v="1232"/>
    <n v="62"/>
    <s v="Female"/>
    <n v="141436"/>
    <x v="2"/>
    <x v="2"/>
    <x v="0"/>
    <x v="3"/>
  </r>
  <r>
    <n v="1233"/>
    <n v="34"/>
    <s v="Female"/>
    <n v="123936"/>
    <x v="2"/>
    <x v="0"/>
    <x v="0"/>
    <x v="0"/>
  </r>
  <r>
    <n v="1234"/>
    <n v="59"/>
    <s v="Female"/>
    <n v="89109"/>
    <x v="2"/>
    <x v="1"/>
    <x v="0"/>
    <x v="1"/>
  </r>
  <r>
    <n v="1235"/>
    <n v="33"/>
    <s v="Female"/>
    <n v="99574"/>
    <x v="2"/>
    <x v="0"/>
    <x v="0"/>
    <x v="0"/>
  </r>
  <r>
    <n v="1236"/>
    <n v="67"/>
    <s v="Female"/>
    <n v="25288"/>
    <x v="1"/>
    <x v="2"/>
    <x v="1"/>
    <x v="2"/>
  </r>
  <r>
    <n v="1237"/>
    <n v="25"/>
    <s v="Female"/>
    <n v="131308"/>
    <x v="2"/>
    <x v="0"/>
    <x v="0"/>
    <x v="0"/>
  </r>
  <r>
    <n v="1238"/>
    <n v="48"/>
    <s v="Female"/>
    <n v="69454"/>
    <x v="0"/>
    <x v="1"/>
    <x v="0"/>
    <x v="1"/>
  </r>
  <r>
    <n v="1239"/>
    <n v="32"/>
    <s v="Female"/>
    <n v="91788"/>
    <x v="2"/>
    <x v="0"/>
    <x v="0"/>
    <x v="0"/>
  </r>
  <r>
    <n v="1240"/>
    <n v="51"/>
    <s v="Female"/>
    <n v="35802"/>
    <x v="0"/>
    <x v="1"/>
    <x v="1"/>
    <x v="5"/>
  </r>
  <r>
    <n v="1241"/>
    <n v="58"/>
    <s v="Female"/>
    <n v="95010"/>
    <x v="1"/>
    <x v="1"/>
    <x v="0"/>
    <x v="1"/>
  </r>
  <r>
    <n v="1242"/>
    <n v="52"/>
    <s v="Female"/>
    <n v="129294"/>
    <x v="0"/>
    <x v="1"/>
    <x v="0"/>
    <x v="1"/>
  </r>
  <r>
    <n v="1243"/>
    <n v="66"/>
    <s v="Female"/>
    <n v="29557"/>
    <x v="2"/>
    <x v="2"/>
    <x v="1"/>
    <x v="2"/>
  </r>
  <r>
    <n v="1244"/>
    <n v="57"/>
    <s v="Female"/>
    <n v="90200"/>
    <x v="0"/>
    <x v="1"/>
    <x v="0"/>
    <x v="1"/>
  </r>
  <r>
    <n v="1245"/>
    <n v="62"/>
    <s v="Female"/>
    <n v="41999"/>
    <x v="1"/>
    <x v="2"/>
    <x v="1"/>
    <x v="2"/>
  </r>
  <r>
    <n v="1246"/>
    <n v="42"/>
    <s v="Female"/>
    <n v="78565"/>
    <x v="2"/>
    <x v="1"/>
    <x v="0"/>
    <x v="1"/>
  </r>
  <r>
    <n v="1247"/>
    <n v="55"/>
    <s v="Female"/>
    <n v="32006"/>
    <x v="0"/>
    <x v="1"/>
    <x v="1"/>
    <x v="5"/>
  </r>
  <r>
    <n v="1248"/>
    <n v="69"/>
    <s v="Female"/>
    <n v="60578"/>
    <x v="2"/>
    <x v="2"/>
    <x v="1"/>
    <x v="2"/>
  </r>
  <r>
    <n v="1249"/>
    <n v="67"/>
    <s v="Female"/>
    <n v="83257"/>
    <x v="2"/>
    <x v="2"/>
    <x v="0"/>
    <x v="3"/>
  </r>
  <r>
    <n v="1250"/>
    <n v="19"/>
    <s v="Female"/>
    <n v="66472"/>
    <x v="1"/>
    <x v="0"/>
    <x v="0"/>
    <x v="0"/>
  </r>
  <r>
    <n v="1251"/>
    <n v="19"/>
    <s v="Female"/>
    <n v="44317"/>
    <x v="1"/>
    <x v="0"/>
    <x v="1"/>
    <x v="4"/>
  </r>
  <r>
    <n v="1252"/>
    <n v="22"/>
    <s v="Female"/>
    <n v="135101"/>
    <x v="2"/>
    <x v="0"/>
    <x v="0"/>
    <x v="0"/>
  </r>
  <r>
    <n v="1253"/>
    <n v="62"/>
    <s v="Female"/>
    <n v="49513"/>
    <x v="0"/>
    <x v="2"/>
    <x v="1"/>
    <x v="2"/>
  </r>
  <r>
    <n v="1254"/>
    <n v="56"/>
    <s v="Female"/>
    <n v="47440"/>
    <x v="0"/>
    <x v="1"/>
    <x v="1"/>
    <x v="5"/>
  </r>
  <r>
    <n v="1255"/>
    <n v="30"/>
    <s v="Female"/>
    <n v="96143"/>
    <x v="0"/>
    <x v="0"/>
    <x v="0"/>
    <x v="0"/>
  </r>
  <r>
    <n v="1256"/>
    <n v="56"/>
    <s v="Female"/>
    <n v="20203"/>
    <x v="1"/>
    <x v="1"/>
    <x v="1"/>
    <x v="5"/>
  </r>
  <r>
    <n v="1257"/>
    <n v="35"/>
    <s v="Female"/>
    <n v="139567"/>
    <x v="2"/>
    <x v="0"/>
    <x v="0"/>
    <x v="0"/>
  </r>
  <r>
    <n v="1258"/>
    <n v="67"/>
    <s v="Female"/>
    <n v="52817"/>
    <x v="2"/>
    <x v="2"/>
    <x v="1"/>
    <x v="2"/>
  </r>
  <r>
    <n v="1259"/>
    <n v="38"/>
    <s v="Female"/>
    <n v="71220"/>
    <x v="1"/>
    <x v="0"/>
    <x v="0"/>
    <x v="0"/>
  </r>
  <r>
    <n v="1260"/>
    <n v="23"/>
    <s v="Female"/>
    <n v="20386"/>
    <x v="0"/>
    <x v="0"/>
    <x v="1"/>
    <x v="4"/>
  </r>
  <r>
    <n v="1261"/>
    <n v="28"/>
    <s v="Female"/>
    <n v="48025"/>
    <x v="1"/>
    <x v="0"/>
    <x v="1"/>
    <x v="4"/>
  </r>
  <r>
    <n v="1262"/>
    <n v="35"/>
    <s v="Female"/>
    <n v="32231"/>
    <x v="1"/>
    <x v="0"/>
    <x v="1"/>
    <x v="4"/>
  </r>
  <r>
    <n v="1263"/>
    <n v="49"/>
    <s v="Female"/>
    <n v="63517"/>
    <x v="2"/>
    <x v="1"/>
    <x v="1"/>
    <x v="5"/>
  </r>
  <r>
    <n v="1264"/>
    <n v="26"/>
    <s v="Female"/>
    <n v="46940"/>
    <x v="1"/>
    <x v="0"/>
    <x v="1"/>
    <x v="4"/>
  </r>
  <r>
    <n v="1265"/>
    <n v="45"/>
    <s v="Female"/>
    <n v="84668"/>
    <x v="1"/>
    <x v="1"/>
    <x v="0"/>
    <x v="1"/>
  </r>
  <r>
    <n v="1266"/>
    <n v="59"/>
    <s v="Female"/>
    <n v="36500"/>
    <x v="0"/>
    <x v="1"/>
    <x v="1"/>
    <x v="5"/>
  </r>
  <r>
    <n v="1267"/>
    <n v="44"/>
    <s v="Female"/>
    <n v="141186"/>
    <x v="2"/>
    <x v="1"/>
    <x v="0"/>
    <x v="1"/>
  </r>
  <r>
    <n v="1268"/>
    <n v="53"/>
    <s v="Female"/>
    <n v="82111"/>
    <x v="1"/>
    <x v="1"/>
    <x v="0"/>
    <x v="1"/>
  </r>
  <r>
    <n v="1269"/>
    <n v="66"/>
    <s v="Female"/>
    <n v="71778"/>
    <x v="0"/>
    <x v="2"/>
    <x v="0"/>
    <x v="3"/>
  </r>
  <r>
    <n v="1270"/>
    <n v="32"/>
    <s v="Female"/>
    <n v="34764"/>
    <x v="1"/>
    <x v="0"/>
    <x v="1"/>
    <x v="4"/>
  </r>
  <r>
    <n v="1271"/>
    <n v="59"/>
    <s v="Female"/>
    <n v="23515"/>
    <x v="1"/>
    <x v="1"/>
    <x v="1"/>
    <x v="5"/>
  </r>
  <r>
    <n v="1272"/>
    <n v="24"/>
    <s v="Female"/>
    <n v="39161"/>
    <x v="0"/>
    <x v="0"/>
    <x v="1"/>
    <x v="4"/>
  </r>
  <r>
    <n v="1273"/>
    <n v="69"/>
    <s v="Female"/>
    <n v="118417"/>
    <x v="0"/>
    <x v="2"/>
    <x v="0"/>
    <x v="3"/>
  </r>
  <r>
    <n v="1274"/>
    <n v="35"/>
    <s v="Female"/>
    <n v="86462"/>
    <x v="1"/>
    <x v="0"/>
    <x v="0"/>
    <x v="0"/>
  </r>
  <r>
    <n v="1275"/>
    <n v="53"/>
    <s v="Female"/>
    <n v="56271"/>
    <x v="0"/>
    <x v="1"/>
    <x v="1"/>
    <x v="5"/>
  </r>
  <r>
    <n v="1276"/>
    <n v="27"/>
    <s v="Female"/>
    <n v="77154"/>
    <x v="2"/>
    <x v="0"/>
    <x v="0"/>
    <x v="0"/>
  </r>
  <r>
    <n v="1277"/>
    <n v="32"/>
    <s v="Female"/>
    <n v="71145"/>
    <x v="0"/>
    <x v="0"/>
    <x v="0"/>
    <x v="0"/>
  </r>
  <r>
    <n v="1278"/>
    <n v="22"/>
    <s v="Female"/>
    <n v="80911"/>
    <x v="1"/>
    <x v="0"/>
    <x v="0"/>
    <x v="0"/>
  </r>
  <r>
    <n v="1279"/>
    <n v="48"/>
    <s v="Female"/>
    <n v="80115"/>
    <x v="1"/>
    <x v="1"/>
    <x v="0"/>
    <x v="1"/>
  </r>
  <r>
    <n v="1280"/>
    <n v="50"/>
    <s v="Female"/>
    <n v="119947"/>
    <x v="2"/>
    <x v="1"/>
    <x v="0"/>
    <x v="1"/>
  </r>
  <r>
    <n v="1281"/>
    <n v="34"/>
    <s v="Female"/>
    <n v="126413"/>
    <x v="2"/>
    <x v="0"/>
    <x v="0"/>
    <x v="0"/>
  </r>
  <r>
    <n v="1282"/>
    <n v="62"/>
    <s v="Female"/>
    <n v="121441"/>
    <x v="1"/>
    <x v="2"/>
    <x v="0"/>
    <x v="3"/>
  </r>
  <r>
    <n v="1283"/>
    <n v="67"/>
    <s v="Female"/>
    <n v="134245"/>
    <x v="2"/>
    <x v="2"/>
    <x v="0"/>
    <x v="3"/>
  </r>
  <r>
    <n v="1284"/>
    <n v="37"/>
    <s v="Female"/>
    <n v="85998"/>
    <x v="1"/>
    <x v="0"/>
    <x v="0"/>
    <x v="0"/>
  </r>
  <r>
    <n v="1285"/>
    <n v="60"/>
    <s v="Female"/>
    <n v="112481"/>
    <x v="2"/>
    <x v="1"/>
    <x v="0"/>
    <x v="1"/>
  </r>
  <r>
    <n v="1286"/>
    <n v="40"/>
    <s v="Female"/>
    <n v="80650"/>
    <x v="1"/>
    <x v="0"/>
    <x v="0"/>
    <x v="0"/>
  </r>
  <r>
    <n v="1287"/>
    <n v="49"/>
    <s v="Female"/>
    <n v="64721"/>
    <x v="1"/>
    <x v="1"/>
    <x v="1"/>
    <x v="5"/>
  </r>
  <r>
    <n v="1288"/>
    <n v="40"/>
    <s v="Female"/>
    <n v="75555"/>
    <x v="0"/>
    <x v="0"/>
    <x v="0"/>
    <x v="0"/>
  </r>
  <r>
    <n v="1289"/>
    <n v="46"/>
    <s v="Female"/>
    <n v="104627"/>
    <x v="2"/>
    <x v="1"/>
    <x v="0"/>
    <x v="1"/>
  </r>
  <r>
    <n v="1290"/>
    <n v="23"/>
    <s v="Female"/>
    <n v="89607"/>
    <x v="0"/>
    <x v="0"/>
    <x v="0"/>
    <x v="0"/>
  </r>
  <r>
    <n v="1291"/>
    <n v="63"/>
    <s v="Female"/>
    <n v="80604"/>
    <x v="1"/>
    <x v="2"/>
    <x v="0"/>
    <x v="3"/>
  </r>
  <r>
    <n v="1292"/>
    <n v="46"/>
    <s v="Female"/>
    <n v="66912"/>
    <x v="0"/>
    <x v="1"/>
    <x v="0"/>
    <x v="1"/>
  </r>
  <r>
    <n v="1293"/>
    <n v="58"/>
    <s v="Female"/>
    <n v="29821"/>
    <x v="2"/>
    <x v="1"/>
    <x v="1"/>
    <x v="5"/>
  </r>
  <r>
    <n v="1294"/>
    <n v="29"/>
    <s v="Female"/>
    <n v="62211"/>
    <x v="1"/>
    <x v="0"/>
    <x v="1"/>
    <x v="4"/>
  </r>
  <r>
    <n v="1295"/>
    <n v="21"/>
    <s v="Female"/>
    <n v="99143"/>
    <x v="2"/>
    <x v="0"/>
    <x v="0"/>
    <x v="0"/>
  </r>
  <r>
    <n v="1296"/>
    <n v="67"/>
    <s v="Female"/>
    <n v="148516"/>
    <x v="1"/>
    <x v="2"/>
    <x v="0"/>
    <x v="3"/>
  </r>
  <r>
    <n v="1297"/>
    <n v="39"/>
    <s v="Female"/>
    <n v="136313"/>
    <x v="2"/>
    <x v="0"/>
    <x v="0"/>
    <x v="0"/>
  </r>
  <r>
    <n v="1298"/>
    <n v="41"/>
    <s v="Female"/>
    <n v="43224"/>
    <x v="2"/>
    <x v="1"/>
    <x v="1"/>
    <x v="5"/>
  </r>
  <r>
    <n v="1299"/>
    <n v="48"/>
    <s v="Female"/>
    <n v="127561"/>
    <x v="2"/>
    <x v="1"/>
    <x v="0"/>
    <x v="1"/>
  </r>
  <r>
    <n v="1300"/>
    <n v="30"/>
    <s v="Female"/>
    <n v="112806"/>
    <x v="1"/>
    <x v="0"/>
    <x v="0"/>
    <x v="0"/>
  </r>
  <r>
    <n v="1301"/>
    <n v="64"/>
    <s v="Female"/>
    <n v="47258"/>
    <x v="1"/>
    <x v="2"/>
    <x v="1"/>
    <x v="2"/>
  </r>
  <r>
    <n v="1302"/>
    <n v="68"/>
    <s v="Female"/>
    <n v="45696"/>
    <x v="0"/>
    <x v="2"/>
    <x v="1"/>
    <x v="2"/>
  </r>
  <r>
    <n v="1303"/>
    <n v="57"/>
    <s v="Female"/>
    <n v="123108"/>
    <x v="0"/>
    <x v="1"/>
    <x v="0"/>
    <x v="1"/>
  </r>
  <r>
    <n v="1304"/>
    <n v="61"/>
    <s v="Female"/>
    <n v="51411"/>
    <x v="0"/>
    <x v="2"/>
    <x v="1"/>
    <x v="2"/>
  </r>
  <r>
    <n v="1305"/>
    <n v="66"/>
    <s v="Female"/>
    <n v="20373"/>
    <x v="2"/>
    <x v="2"/>
    <x v="1"/>
    <x v="2"/>
  </r>
  <r>
    <n v="1306"/>
    <n v="63"/>
    <s v="Female"/>
    <n v="127457"/>
    <x v="1"/>
    <x v="2"/>
    <x v="0"/>
    <x v="3"/>
  </r>
  <r>
    <n v="1307"/>
    <n v="38"/>
    <s v="Female"/>
    <n v="34150"/>
    <x v="1"/>
    <x v="0"/>
    <x v="1"/>
    <x v="4"/>
  </r>
  <r>
    <n v="1308"/>
    <n v="67"/>
    <s v="Female"/>
    <n v="135407"/>
    <x v="2"/>
    <x v="2"/>
    <x v="0"/>
    <x v="3"/>
  </r>
  <r>
    <n v="1309"/>
    <n v="30"/>
    <s v="Female"/>
    <n v="80549"/>
    <x v="1"/>
    <x v="0"/>
    <x v="0"/>
    <x v="0"/>
  </r>
  <r>
    <n v="1310"/>
    <n v="53"/>
    <s v="Female"/>
    <n v="71674"/>
    <x v="1"/>
    <x v="1"/>
    <x v="0"/>
    <x v="1"/>
  </r>
  <r>
    <n v="1311"/>
    <n v="62"/>
    <s v="Female"/>
    <n v="139082"/>
    <x v="2"/>
    <x v="2"/>
    <x v="0"/>
    <x v="3"/>
  </r>
  <r>
    <n v="1312"/>
    <n v="46"/>
    <s v="Female"/>
    <n v="145662"/>
    <x v="1"/>
    <x v="1"/>
    <x v="0"/>
    <x v="1"/>
  </r>
  <r>
    <n v="1313"/>
    <n v="68"/>
    <s v="Female"/>
    <n v="41914"/>
    <x v="2"/>
    <x v="2"/>
    <x v="1"/>
    <x v="2"/>
  </r>
  <r>
    <n v="1314"/>
    <n v="53"/>
    <s v="Female"/>
    <n v="42774"/>
    <x v="2"/>
    <x v="1"/>
    <x v="1"/>
    <x v="5"/>
  </r>
  <r>
    <n v="1315"/>
    <n v="18"/>
    <s v="Female"/>
    <n v="34275"/>
    <x v="2"/>
    <x v="0"/>
    <x v="1"/>
    <x v="4"/>
  </r>
  <r>
    <n v="1316"/>
    <n v="29"/>
    <s v="Female"/>
    <n v="144251"/>
    <x v="0"/>
    <x v="0"/>
    <x v="0"/>
    <x v="0"/>
  </r>
  <r>
    <n v="1317"/>
    <n v="65"/>
    <s v="Female"/>
    <n v="104663"/>
    <x v="2"/>
    <x v="2"/>
    <x v="0"/>
    <x v="3"/>
  </r>
  <r>
    <n v="1318"/>
    <n v="58"/>
    <s v="Female"/>
    <n v="33118"/>
    <x v="0"/>
    <x v="1"/>
    <x v="1"/>
    <x v="5"/>
  </r>
  <r>
    <n v="1319"/>
    <n v="44"/>
    <s v="Female"/>
    <n v="113204"/>
    <x v="1"/>
    <x v="1"/>
    <x v="0"/>
    <x v="1"/>
  </r>
  <r>
    <n v="1320"/>
    <n v="48"/>
    <s v="Female"/>
    <n v="94427"/>
    <x v="2"/>
    <x v="1"/>
    <x v="0"/>
    <x v="1"/>
  </r>
  <r>
    <n v="1321"/>
    <n v="59"/>
    <s v="Female"/>
    <n v="143817"/>
    <x v="1"/>
    <x v="1"/>
    <x v="0"/>
    <x v="1"/>
  </r>
  <r>
    <n v="1322"/>
    <n v="41"/>
    <s v="Female"/>
    <n v="61254"/>
    <x v="1"/>
    <x v="1"/>
    <x v="1"/>
    <x v="5"/>
  </r>
  <r>
    <n v="1323"/>
    <n v="49"/>
    <s v="Female"/>
    <n v="78162"/>
    <x v="0"/>
    <x v="1"/>
    <x v="0"/>
    <x v="1"/>
  </r>
  <r>
    <n v="1324"/>
    <n v="40"/>
    <s v="Female"/>
    <n v="62004"/>
    <x v="2"/>
    <x v="0"/>
    <x v="1"/>
    <x v="4"/>
  </r>
  <r>
    <n v="1325"/>
    <n v="51"/>
    <s v="Female"/>
    <n v="104097"/>
    <x v="1"/>
    <x v="1"/>
    <x v="0"/>
    <x v="1"/>
  </r>
  <r>
    <n v="1326"/>
    <n v="38"/>
    <s v="Female"/>
    <n v="36823"/>
    <x v="1"/>
    <x v="0"/>
    <x v="1"/>
    <x v="4"/>
  </r>
  <r>
    <n v="1327"/>
    <n v="59"/>
    <s v="Female"/>
    <n v="71625"/>
    <x v="0"/>
    <x v="1"/>
    <x v="0"/>
    <x v="1"/>
  </r>
  <r>
    <n v="1328"/>
    <n v="24"/>
    <s v="Female"/>
    <n v="116197"/>
    <x v="2"/>
    <x v="0"/>
    <x v="0"/>
    <x v="0"/>
  </r>
  <r>
    <n v="1329"/>
    <n v="36"/>
    <s v="Female"/>
    <n v="126267"/>
    <x v="0"/>
    <x v="0"/>
    <x v="0"/>
    <x v="0"/>
  </r>
  <r>
    <n v="1330"/>
    <n v="41"/>
    <s v="Female"/>
    <n v="32861"/>
    <x v="0"/>
    <x v="1"/>
    <x v="1"/>
    <x v="5"/>
  </r>
  <r>
    <n v="1331"/>
    <n v="48"/>
    <s v="Female"/>
    <n v="136492"/>
    <x v="1"/>
    <x v="1"/>
    <x v="0"/>
    <x v="1"/>
  </r>
  <r>
    <n v="1332"/>
    <n v="18"/>
    <s v="Female"/>
    <n v="47094"/>
    <x v="0"/>
    <x v="0"/>
    <x v="1"/>
    <x v="4"/>
  </r>
  <r>
    <n v="1333"/>
    <n v="57"/>
    <s v="Female"/>
    <n v="88727"/>
    <x v="1"/>
    <x v="1"/>
    <x v="0"/>
    <x v="1"/>
  </r>
  <r>
    <n v="1334"/>
    <n v="26"/>
    <s v="Female"/>
    <n v="143317"/>
    <x v="2"/>
    <x v="0"/>
    <x v="0"/>
    <x v="0"/>
  </r>
  <r>
    <n v="1335"/>
    <n v="37"/>
    <s v="Female"/>
    <n v="136930"/>
    <x v="2"/>
    <x v="0"/>
    <x v="0"/>
    <x v="0"/>
  </r>
  <r>
    <n v="1336"/>
    <n v="27"/>
    <s v="Female"/>
    <n v="61548"/>
    <x v="2"/>
    <x v="0"/>
    <x v="1"/>
    <x v="4"/>
  </r>
  <r>
    <n v="1337"/>
    <n v="66"/>
    <s v="Female"/>
    <n v="59322"/>
    <x v="2"/>
    <x v="2"/>
    <x v="1"/>
    <x v="2"/>
  </r>
  <r>
    <n v="1338"/>
    <n v="23"/>
    <s v="Female"/>
    <n v="145809"/>
    <x v="2"/>
    <x v="0"/>
    <x v="0"/>
    <x v="0"/>
  </r>
  <r>
    <n v="1339"/>
    <n v="61"/>
    <s v="Female"/>
    <n v="101806"/>
    <x v="1"/>
    <x v="2"/>
    <x v="0"/>
    <x v="3"/>
  </r>
  <r>
    <n v="1340"/>
    <n v="60"/>
    <s v="Female"/>
    <n v="82321"/>
    <x v="1"/>
    <x v="1"/>
    <x v="0"/>
    <x v="1"/>
  </r>
  <r>
    <n v="1341"/>
    <n v="22"/>
    <s v="Female"/>
    <n v="141688"/>
    <x v="2"/>
    <x v="0"/>
    <x v="0"/>
    <x v="0"/>
  </r>
  <r>
    <n v="1342"/>
    <n v="69"/>
    <s v="Female"/>
    <n v="65606"/>
    <x v="2"/>
    <x v="2"/>
    <x v="0"/>
    <x v="3"/>
  </r>
  <r>
    <n v="1343"/>
    <n v="40"/>
    <s v="Female"/>
    <n v="71242"/>
    <x v="2"/>
    <x v="0"/>
    <x v="0"/>
    <x v="0"/>
  </r>
  <r>
    <n v="1344"/>
    <n v="33"/>
    <s v="Female"/>
    <n v="99541"/>
    <x v="1"/>
    <x v="0"/>
    <x v="0"/>
    <x v="0"/>
  </r>
  <r>
    <n v="1345"/>
    <n v="47"/>
    <s v="Female"/>
    <n v="51252"/>
    <x v="1"/>
    <x v="1"/>
    <x v="1"/>
    <x v="5"/>
  </r>
  <r>
    <n v="1346"/>
    <n v="22"/>
    <s v="Female"/>
    <n v="75387"/>
    <x v="1"/>
    <x v="0"/>
    <x v="0"/>
    <x v="0"/>
  </r>
  <r>
    <n v="1347"/>
    <n v="36"/>
    <s v="Female"/>
    <n v="120283"/>
    <x v="0"/>
    <x v="0"/>
    <x v="0"/>
    <x v="0"/>
  </r>
  <r>
    <n v="1348"/>
    <n v="60"/>
    <s v="Female"/>
    <n v="98345"/>
    <x v="1"/>
    <x v="1"/>
    <x v="0"/>
    <x v="1"/>
  </r>
  <r>
    <n v="1349"/>
    <n v="48"/>
    <s v="Female"/>
    <n v="103901"/>
    <x v="0"/>
    <x v="1"/>
    <x v="0"/>
    <x v="1"/>
  </r>
  <r>
    <n v="1350"/>
    <n v="27"/>
    <s v="Female"/>
    <n v="21841"/>
    <x v="2"/>
    <x v="0"/>
    <x v="1"/>
    <x v="4"/>
  </r>
  <r>
    <n v="1351"/>
    <n v="54"/>
    <s v="Female"/>
    <n v="70682"/>
    <x v="1"/>
    <x v="1"/>
    <x v="0"/>
    <x v="1"/>
  </r>
  <r>
    <n v="1352"/>
    <n v="55"/>
    <s v="Female"/>
    <n v="135417"/>
    <x v="1"/>
    <x v="1"/>
    <x v="0"/>
    <x v="1"/>
  </r>
  <r>
    <n v="1353"/>
    <n v="19"/>
    <s v="Female"/>
    <n v="92152"/>
    <x v="2"/>
    <x v="0"/>
    <x v="0"/>
    <x v="0"/>
  </r>
  <r>
    <n v="1354"/>
    <n v="18"/>
    <s v="Female"/>
    <n v="114057"/>
    <x v="1"/>
    <x v="0"/>
    <x v="0"/>
    <x v="0"/>
  </r>
  <r>
    <n v="1355"/>
    <n v="28"/>
    <s v="Female"/>
    <n v="110244"/>
    <x v="1"/>
    <x v="0"/>
    <x v="0"/>
    <x v="0"/>
  </r>
  <r>
    <n v="1356"/>
    <n v="42"/>
    <s v="Female"/>
    <n v="112997"/>
    <x v="0"/>
    <x v="1"/>
    <x v="0"/>
    <x v="1"/>
  </r>
  <r>
    <n v="1357"/>
    <n v="38"/>
    <s v="Female"/>
    <n v="148637"/>
    <x v="1"/>
    <x v="0"/>
    <x v="0"/>
    <x v="0"/>
  </r>
  <r>
    <n v="1358"/>
    <n v="23"/>
    <s v="Female"/>
    <n v="124841"/>
    <x v="1"/>
    <x v="0"/>
    <x v="0"/>
    <x v="0"/>
  </r>
  <r>
    <n v="1359"/>
    <n v="20"/>
    <s v="Female"/>
    <n v="34928"/>
    <x v="1"/>
    <x v="0"/>
    <x v="1"/>
    <x v="4"/>
  </r>
  <r>
    <n v="1360"/>
    <n v="60"/>
    <s v="Female"/>
    <n v="34497"/>
    <x v="1"/>
    <x v="1"/>
    <x v="1"/>
    <x v="5"/>
  </r>
  <r>
    <n v="1361"/>
    <n v="51"/>
    <s v="Female"/>
    <n v="126865"/>
    <x v="1"/>
    <x v="1"/>
    <x v="0"/>
    <x v="1"/>
  </r>
  <r>
    <n v="1362"/>
    <n v="68"/>
    <s v="Female"/>
    <n v="39024"/>
    <x v="0"/>
    <x v="2"/>
    <x v="1"/>
    <x v="2"/>
  </r>
  <r>
    <n v="1363"/>
    <n v="44"/>
    <s v="Female"/>
    <n v="114658"/>
    <x v="2"/>
    <x v="1"/>
    <x v="0"/>
    <x v="1"/>
  </r>
  <r>
    <n v="1364"/>
    <n v="69"/>
    <s v="Female"/>
    <n v="94478"/>
    <x v="0"/>
    <x v="2"/>
    <x v="0"/>
    <x v="3"/>
  </r>
  <r>
    <n v="1365"/>
    <n v="49"/>
    <s v="Female"/>
    <n v="121081"/>
    <x v="2"/>
    <x v="1"/>
    <x v="0"/>
    <x v="1"/>
  </r>
  <r>
    <n v="1366"/>
    <n v="30"/>
    <s v="Female"/>
    <n v="140267"/>
    <x v="1"/>
    <x v="0"/>
    <x v="0"/>
    <x v="0"/>
  </r>
  <r>
    <n v="1367"/>
    <n v="39"/>
    <s v="Female"/>
    <n v="22489"/>
    <x v="0"/>
    <x v="0"/>
    <x v="1"/>
    <x v="4"/>
  </r>
  <r>
    <n v="1368"/>
    <n v="46"/>
    <s v="Female"/>
    <n v="87085"/>
    <x v="1"/>
    <x v="1"/>
    <x v="0"/>
    <x v="1"/>
  </r>
  <r>
    <n v="1369"/>
    <n v="57"/>
    <s v="Female"/>
    <n v="71456"/>
    <x v="1"/>
    <x v="1"/>
    <x v="0"/>
    <x v="1"/>
  </r>
  <r>
    <n v="1370"/>
    <n v="66"/>
    <s v="Female"/>
    <n v="84606"/>
    <x v="1"/>
    <x v="2"/>
    <x v="0"/>
    <x v="3"/>
  </r>
  <r>
    <n v="1371"/>
    <n v="26"/>
    <s v="Female"/>
    <n v="127656"/>
    <x v="2"/>
    <x v="0"/>
    <x v="0"/>
    <x v="0"/>
  </r>
  <r>
    <n v="1372"/>
    <n v="45"/>
    <s v="Female"/>
    <n v="59873"/>
    <x v="0"/>
    <x v="1"/>
    <x v="1"/>
    <x v="5"/>
  </r>
  <r>
    <n v="1373"/>
    <n v="62"/>
    <s v="Female"/>
    <n v="23430"/>
    <x v="2"/>
    <x v="2"/>
    <x v="1"/>
    <x v="2"/>
  </r>
  <r>
    <n v="1374"/>
    <n v="54"/>
    <s v="Female"/>
    <n v="106241"/>
    <x v="0"/>
    <x v="1"/>
    <x v="0"/>
    <x v="1"/>
  </r>
  <r>
    <n v="1375"/>
    <n v="53"/>
    <s v="Female"/>
    <n v="145695"/>
    <x v="2"/>
    <x v="1"/>
    <x v="0"/>
    <x v="1"/>
  </r>
  <r>
    <n v="1376"/>
    <n v="47"/>
    <s v="Female"/>
    <n v="65497"/>
    <x v="2"/>
    <x v="1"/>
    <x v="0"/>
    <x v="1"/>
  </r>
  <r>
    <n v="1377"/>
    <n v="45"/>
    <s v="Female"/>
    <n v="53768"/>
    <x v="2"/>
    <x v="1"/>
    <x v="1"/>
    <x v="5"/>
  </r>
  <r>
    <n v="1378"/>
    <n v="28"/>
    <s v="Female"/>
    <n v="69946"/>
    <x v="1"/>
    <x v="0"/>
    <x v="0"/>
    <x v="0"/>
  </r>
  <r>
    <n v="1379"/>
    <n v="56"/>
    <s v="Female"/>
    <n v="79877"/>
    <x v="1"/>
    <x v="1"/>
    <x v="0"/>
    <x v="1"/>
  </r>
  <r>
    <n v="1380"/>
    <n v="51"/>
    <s v="Female"/>
    <n v="46330"/>
    <x v="2"/>
    <x v="1"/>
    <x v="1"/>
    <x v="5"/>
  </r>
  <r>
    <n v="1381"/>
    <n v="31"/>
    <s v="Female"/>
    <n v="126812"/>
    <x v="1"/>
    <x v="0"/>
    <x v="0"/>
    <x v="0"/>
  </r>
  <r>
    <n v="1382"/>
    <n v="23"/>
    <s v="Female"/>
    <n v="45091"/>
    <x v="0"/>
    <x v="0"/>
    <x v="1"/>
    <x v="4"/>
  </r>
  <r>
    <n v="1383"/>
    <n v="53"/>
    <s v="Female"/>
    <n v="94571"/>
    <x v="2"/>
    <x v="1"/>
    <x v="0"/>
    <x v="1"/>
  </r>
  <r>
    <n v="1384"/>
    <n v="18"/>
    <s v="Female"/>
    <n v="44862"/>
    <x v="0"/>
    <x v="0"/>
    <x v="1"/>
    <x v="4"/>
  </r>
  <r>
    <n v="1385"/>
    <n v="53"/>
    <s v="Female"/>
    <n v="29763"/>
    <x v="1"/>
    <x v="1"/>
    <x v="1"/>
    <x v="5"/>
  </r>
  <r>
    <n v="1386"/>
    <n v="45"/>
    <s v="Female"/>
    <n v="79248"/>
    <x v="0"/>
    <x v="1"/>
    <x v="0"/>
    <x v="1"/>
  </r>
  <r>
    <n v="1387"/>
    <n v="38"/>
    <s v="Female"/>
    <n v="33550"/>
    <x v="2"/>
    <x v="0"/>
    <x v="1"/>
    <x v="4"/>
  </r>
  <r>
    <n v="1388"/>
    <n v="44"/>
    <s v="Female"/>
    <n v="124258"/>
    <x v="1"/>
    <x v="1"/>
    <x v="0"/>
    <x v="1"/>
  </r>
  <r>
    <n v="1389"/>
    <n v="66"/>
    <s v="Female"/>
    <n v="100653"/>
    <x v="2"/>
    <x v="2"/>
    <x v="0"/>
    <x v="3"/>
  </r>
  <r>
    <n v="1390"/>
    <n v="43"/>
    <s v="Female"/>
    <n v="102954"/>
    <x v="2"/>
    <x v="1"/>
    <x v="0"/>
    <x v="1"/>
  </r>
  <r>
    <n v="1391"/>
    <n v="21"/>
    <s v="Female"/>
    <n v="128427"/>
    <x v="1"/>
    <x v="0"/>
    <x v="0"/>
    <x v="0"/>
  </r>
  <r>
    <n v="1392"/>
    <n v="40"/>
    <s v="Female"/>
    <n v="28976"/>
    <x v="1"/>
    <x v="0"/>
    <x v="1"/>
    <x v="4"/>
  </r>
  <r>
    <n v="1393"/>
    <n v="27"/>
    <s v="Female"/>
    <n v="46825"/>
    <x v="0"/>
    <x v="0"/>
    <x v="1"/>
    <x v="4"/>
  </r>
  <r>
    <n v="1394"/>
    <n v="53"/>
    <s v="Female"/>
    <n v="33220"/>
    <x v="0"/>
    <x v="1"/>
    <x v="1"/>
    <x v="5"/>
  </r>
  <r>
    <n v="1395"/>
    <n v="57"/>
    <s v="Female"/>
    <n v="46208"/>
    <x v="1"/>
    <x v="1"/>
    <x v="1"/>
    <x v="5"/>
  </r>
  <r>
    <n v="1396"/>
    <n v="32"/>
    <s v="Female"/>
    <n v="88966"/>
    <x v="1"/>
    <x v="0"/>
    <x v="0"/>
    <x v="0"/>
  </r>
  <r>
    <n v="1397"/>
    <n v="40"/>
    <s v="Female"/>
    <n v="114314"/>
    <x v="0"/>
    <x v="0"/>
    <x v="0"/>
    <x v="0"/>
  </r>
  <r>
    <n v="1398"/>
    <n v="20"/>
    <s v="Female"/>
    <n v="95318"/>
    <x v="1"/>
    <x v="0"/>
    <x v="0"/>
    <x v="0"/>
  </r>
  <r>
    <n v="1399"/>
    <n v="65"/>
    <s v="Female"/>
    <n v="45579"/>
    <x v="2"/>
    <x v="2"/>
    <x v="1"/>
    <x v="2"/>
  </r>
  <r>
    <n v="1400"/>
    <n v="33"/>
    <s v="Female"/>
    <n v="91269"/>
    <x v="0"/>
    <x v="0"/>
    <x v="0"/>
    <x v="0"/>
  </r>
  <r>
    <n v="1401"/>
    <n v="36"/>
    <s v="Female"/>
    <n v="146718"/>
    <x v="0"/>
    <x v="0"/>
    <x v="0"/>
    <x v="0"/>
  </r>
  <r>
    <n v="1402"/>
    <n v="60"/>
    <s v="Female"/>
    <n v="118754"/>
    <x v="0"/>
    <x v="1"/>
    <x v="0"/>
    <x v="1"/>
  </r>
  <r>
    <n v="1403"/>
    <n v="42"/>
    <s v="Female"/>
    <n v="123380"/>
    <x v="0"/>
    <x v="1"/>
    <x v="0"/>
    <x v="1"/>
  </r>
  <r>
    <n v="1404"/>
    <n v="55"/>
    <s v="Female"/>
    <n v="136542"/>
    <x v="2"/>
    <x v="1"/>
    <x v="0"/>
    <x v="1"/>
  </r>
  <r>
    <n v="1405"/>
    <n v="26"/>
    <s v="Female"/>
    <n v="50170"/>
    <x v="2"/>
    <x v="0"/>
    <x v="1"/>
    <x v="4"/>
  </r>
  <r>
    <n v="1406"/>
    <n v="41"/>
    <s v="Female"/>
    <n v="73697"/>
    <x v="2"/>
    <x v="1"/>
    <x v="0"/>
    <x v="1"/>
  </r>
  <r>
    <n v="1407"/>
    <n v="29"/>
    <s v="Female"/>
    <n v="72725"/>
    <x v="2"/>
    <x v="0"/>
    <x v="0"/>
    <x v="0"/>
  </r>
  <r>
    <n v="1408"/>
    <n v="59"/>
    <s v="Female"/>
    <n v="59702"/>
    <x v="0"/>
    <x v="1"/>
    <x v="1"/>
    <x v="5"/>
  </r>
  <r>
    <n v="1409"/>
    <n v="19"/>
    <s v="Female"/>
    <n v="36945"/>
    <x v="0"/>
    <x v="0"/>
    <x v="1"/>
    <x v="4"/>
  </r>
  <r>
    <n v="1410"/>
    <n v="44"/>
    <s v="Female"/>
    <n v="72133"/>
    <x v="1"/>
    <x v="1"/>
    <x v="0"/>
    <x v="1"/>
  </r>
  <r>
    <n v="1411"/>
    <n v="55"/>
    <s v="Female"/>
    <n v="116349"/>
    <x v="2"/>
    <x v="1"/>
    <x v="0"/>
    <x v="1"/>
  </r>
  <r>
    <n v="1412"/>
    <n v="65"/>
    <s v="Female"/>
    <n v="102632"/>
    <x v="0"/>
    <x v="2"/>
    <x v="0"/>
    <x v="3"/>
  </r>
  <r>
    <n v="1413"/>
    <n v="39"/>
    <s v="Female"/>
    <n v="41778"/>
    <x v="1"/>
    <x v="0"/>
    <x v="1"/>
    <x v="4"/>
  </r>
  <r>
    <n v="1414"/>
    <n v="68"/>
    <s v="Female"/>
    <n v="42382"/>
    <x v="1"/>
    <x v="2"/>
    <x v="1"/>
    <x v="2"/>
  </r>
  <r>
    <n v="1415"/>
    <n v="53"/>
    <s v="Female"/>
    <n v="77815"/>
    <x v="2"/>
    <x v="1"/>
    <x v="0"/>
    <x v="1"/>
  </r>
  <r>
    <n v="1416"/>
    <n v="49"/>
    <s v="Female"/>
    <n v="118683"/>
    <x v="1"/>
    <x v="1"/>
    <x v="0"/>
    <x v="1"/>
  </r>
  <r>
    <n v="1417"/>
    <n v="40"/>
    <s v="Female"/>
    <n v="51384"/>
    <x v="1"/>
    <x v="0"/>
    <x v="1"/>
    <x v="4"/>
  </r>
  <r>
    <n v="1418"/>
    <n v="53"/>
    <s v="Female"/>
    <n v="34082"/>
    <x v="2"/>
    <x v="1"/>
    <x v="1"/>
    <x v="5"/>
  </r>
  <r>
    <n v="1419"/>
    <n v="23"/>
    <s v="Female"/>
    <n v="98941"/>
    <x v="1"/>
    <x v="0"/>
    <x v="0"/>
    <x v="0"/>
  </r>
  <r>
    <n v="1420"/>
    <n v="66"/>
    <s v="Female"/>
    <n v="86936"/>
    <x v="1"/>
    <x v="2"/>
    <x v="0"/>
    <x v="3"/>
  </r>
  <r>
    <n v="1421"/>
    <n v="18"/>
    <s v="Female"/>
    <n v="98601"/>
    <x v="2"/>
    <x v="0"/>
    <x v="0"/>
    <x v="0"/>
  </r>
  <r>
    <n v="1422"/>
    <n v="40"/>
    <s v="Female"/>
    <n v="80380"/>
    <x v="2"/>
    <x v="0"/>
    <x v="0"/>
    <x v="0"/>
  </r>
  <r>
    <n v="1423"/>
    <n v="57"/>
    <s v="Female"/>
    <n v="138630"/>
    <x v="1"/>
    <x v="1"/>
    <x v="0"/>
    <x v="1"/>
  </r>
  <r>
    <n v="1424"/>
    <n v="65"/>
    <s v="Female"/>
    <n v="35932"/>
    <x v="0"/>
    <x v="2"/>
    <x v="1"/>
    <x v="2"/>
  </r>
  <r>
    <n v="1425"/>
    <n v="52"/>
    <s v="Female"/>
    <n v="37337"/>
    <x v="0"/>
    <x v="1"/>
    <x v="1"/>
    <x v="5"/>
  </r>
  <r>
    <n v="1426"/>
    <n v="25"/>
    <s v="Female"/>
    <n v="114948"/>
    <x v="0"/>
    <x v="0"/>
    <x v="0"/>
    <x v="0"/>
  </r>
  <r>
    <n v="1427"/>
    <n v="56"/>
    <s v="Female"/>
    <n v="72392"/>
    <x v="0"/>
    <x v="1"/>
    <x v="0"/>
    <x v="1"/>
  </r>
  <r>
    <n v="1428"/>
    <n v="28"/>
    <s v="Female"/>
    <n v="58192"/>
    <x v="2"/>
    <x v="0"/>
    <x v="1"/>
    <x v="4"/>
  </r>
  <r>
    <n v="1429"/>
    <n v="59"/>
    <s v="Female"/>
    <n v="42819"/>
    <x v="2"/>
    <x v="1"/>
    <x v="1"/>
    <x v="5"/>
  </r>
  <r>
    <n v="1430"/>
    <n v="55"/>
    <s v="Female"/>
    <n v="118046"/>
    <x v="0"/>
    <x v="1"/>
    <x v="0"/>
    <x v="1"/>
  </r>
  <r>
    <n v="1431"/>
    <n v="36"/>
    <s v="Female"/>
    <n v="108301"/>
    <x v="0"/>
    <x v="0"/>
    <x v="0"/>
    <x v="0"/>
  </r>
  <r>
    <n v="1432"/>
    <n v="24"/>
    <s v="Female"/>
    <n v="36015"/>
    <x v="1"/>
    <x v="0"/>
    <x v="1"/>
    <x v="4"/>
  </r>
  <r>
    <n v="1433"/>
    <n v="66"/>
    <s v="Female"/>
    <n v="110102"/>
    <x v="0"/>
    <x v="2"/>
    <x v="0"/>
    <x v="3"/>
  </r>
  <r>
    <n v="1434"/>
    <n v="26"/>
    <s v="Female"/>
    <n v="92492"/>
    <x v="0"/>
    <x v="0"/>
    <x v="0"/>
    <x v="0"/>
  </r>
  <r>
    <n v="1435"/>
    <n v="22"/>
    <s v="Female"/>
    <n v="58686"/>
    <x v="0"/>
    <x v="0"/>
    <x v="1"/>
    <x v="4"/>
  </r>
  <r>
    <n v="1436"/>
    <n v="36"/>
    <s v="Female"/>
    <n v="92002"/>
    <x v="0"/>
    <x v="0"/>
    <x v="0"/>
    <x v="0"/>
  </r>
  <r>
    <n v="1437"/>
    <n v="25"/>
    <s v="Female"/>
    <n v="106410"/>
    <x v="1"/>
    <x v="0"/>
    <x v="0"/>
    <x v="0"/>
  </r>
  <r>
    <n v="1438"/>
    <n v="26"/>
    <s v="Female"/>
    <n v="79874"/>
    <x v="0"/>
    <x v="0"/>
    <x v="0"/>
    <x v="0"/>
  </r>
  <r>
    <n v="1439"/>
    <n v="36"/>
    <s v="Female"/>
    <n v="128733"/>
    <x v="1"/>
    <x v="0"/>
    <x v="0"/>
    <x v="0"/>
  </r>
  <r>
    <n v="1440"/>
    <n v="32"/>
    <s v="Female"/>
    <n v="25588"/>
    <x v="1"/>
    <x v="0"/>
    <x v="1"/>
    <x v="4"/>
  </r>
  <r>
    <n v="1441"/>
    <n v="26"/>
    <s v="Female"/>
    <n v="126299"/>
    <x v="2"/>
    <x v="0"/>
    <x v="0"/>
    <x v="0"/>
  </r>
  <r>
    <n v="1442"/>
    <n v="61"/>
    <s v="Female"/>
    <n v="32932"/>
    <x v="1"/>
    <x v="2"/>
    <x v="1"/>
    <x v="2"/>
  </r>
  <r>
    <n v="1443"/>
    <n v="36"/>
    <s v="Female"/>
    <n v="36084"/>
    <x v="0"/>
    <x v="0"/>
    <x v="1"/>
    <x v="4"/>
  </r>
  <r>
    <n v="1444"/>
    <n v="42"/>
    <s v="Female"/>
    <n v="133898"/>
    <x v="1"/>
    <x v="1"/>
    <x v="0"/>
    <x v="1"/>
  </r>
  <r>
    <n v="1445"/>
    <n v="59"/>
    <s v="Female"/>
    <n v="105540"/>
    <x v="1"/>
    <x v="1"/>
    <x v="0"/>
    <x v="1"/>
  </r>
  <r>
    <n v="1446"/>
    <n v="24"/>
    <s v="Female"/>
    <n v="93209"/>
    <x v="1"/>
    <x v="0"/>
    <x v="0"/>
    <x v="0"/>
  </r>
  <r>
    <n v="1447"/>
    <n v="67"/>
    <s v="Female"/>
    <n v="106413"/>
    <x v="2"/>
    <x v="2"/>
    <x v="0"/>
    <x v="3"/>
  </r>
  <r>
    <n v="1448"/>
    <n v="54"/>
    <s v="Female"/>
    <n v="20146"/>
    <x v="0"/>
    <x v="1"/>
    <x v="1"/>
    <x v="5"/>
  </r>
  <r>
    <n v="1449"/>
    <n v="50"/>
    <s v="Female"/>
    <n v="96195"/>
    <x v="0"/>
    <x v="1"/>
    <x v="0"/>
    <x v="1"/>
  </r>
  <r>
    <n v="1450"/>
    <n v="35"/>
    <s v="Female"/>
    <n v="98694"/>
    <x v="2"/>
    <x v="0"/>
    <x v="0"/>
    <x v="0"/>
  </r>
  <r>
    <n v="1451"/>
    <n v="30"/>
    <s v="Female"/>
    <n v="71039"/>
    <x v="0"/>
    <x v="0"/>
    <x v="0"/>
    <x v="0"/>
  </r>
  <r>
    <n v="1452"/>
    <n v="53"/>
    <s v="Female"/>
    <n v="130623"/>
    <x v="0"/>
    <x v="1"/>
    <x v="0"/>
    <x v="1"/>
  </r>
  <r>
    <n v="1453"/>
    <n v="19"/>
    <s v="Female"/>
    <n v="124046"/>
    <x v="1"/>
    <x v="0"/>
    <x v="0"/>
    <x v="0"/>
  </r>
  <r>
    <n v="1454"/>
    <n v="31"/>
    <s v="Female"/>
    <n v="29564"/>
    <x v="0"/>
    <x v="0"/>
    <x v="1"/>
    <x v="4"/>
  </r>
  <r>
    <n v="1455"/>
    <n v="53"/>
    <s v="Female"/>
    <n v="124327"/>
    <x v="1"/>
    <x v="1"/>
    <x v="0"/>
    <x v="1"/>
  </r>
  <r>
    <n v="1456"/>
    <n v="40"/>
    <s v="Female"/>
    <n v="64744"/>
    <x v="0"/>
    <x v="0"/>
    <x v="1"/>
    <x v="4"/>
  </r>
  <r>
    <n v="1457"/>
    <n v="24"/>
    <s v="Female"/>
    <n v="134884"/>
    <x v="1"/>
    <x v="0"/>
    <x v="0"/>
    <x v="0"/>
  </r>
  <r>
    <n v="1458"/>
    <n v="38"/>
    <s v="Female"/>
    <n v="40697"/>
    <x v="0"/>
    <x v="0"/>
    <x v="1"/>
    <x v="4"/>
  </r>
  <r>
    <n v="1459"/>
    <n v="61"/>
    <s v="Female"/>
    <n v="22363"/>
    <x v="1"/>
    <x v="2"/>
    <x v="1"/>
    <x v="2"/>
  </r>
  <r>
    <n v="1460"/>
    <n v="54"/>
    <s v="Female"/>
    <n v="79165"/>
    <x v="0"/>
    <x v="1"/>
    <x v="0"/>
    <x v="1"/>
  </r>
  <r>
    <n v="1461"/>
    <n v="58"/>
    <s v="Female"/>
    <n v="101542"/>
    <x v="2"/>
    <x v="1"/>
    <x v="0"/>
    <x v="1"/>
  </r>
  <r>
    <n v="1462"/>
    <n v="21"/>
    <s v="Female"/>
    <n v="105567"/>
    <x v="1"/>
    <x v="0"/>
    <x v="0"/>
    <x v="0"/>
  </r>
  <r>
    <n v="1463"/>
    <n v="55"/>
    <s v="Female"/>
    <n v="66624"/>
    <x v="2"/>
    <x v="1"/>
    <x v="0"/>
    <x v="1"/>
  </r>
  <r>
    <n v="1464"/>
    <n v="41"/>
    <s v="Female"/>
    <n v="59218"/>
    <x v="2"/>
    <x v="1"/>
    <x v="1"/>
    <x v="5"/>
  </r>
  <r>
    <n v="1465"/>
    <n v="42"/>
    <s v="Female"/>
    <n v="45029"/>
    <x v="0"/>
    <x v="1"/>
    <x v="1"/>
    <x v="5"/>
  </r>
  <r>
    <n v="1466"/>
    <n v="31"/>
    <s v="Female"/>
    <n v="110313"/>
    <x v="0"/>
    <x v="0"/>
    <x v="0"/>
    <x v="0"/>
  </r>
  <r>
    <n v="1467"/>
    <n v="51"/>
    <s v="Female"/>
    <n v="116645"/>
    <x v="0"/>
    <x v="1"/>
    <x v="0"/>
    <x v="1"/>
  </r>
  <r>
    <n v="1468"/>
    <n v="53"/>
    <s v="Female"/>
    <n v="41192"/>
    <x v="1"/>
    <x v="1"/>
    <x v="1"/>
    <x v="5"/>
  </r>
  <r>
    <n v="1469"/>
    <n v="48"/>
    <s v="Female"/>
    <n v="113977"/>
    <x v="2"/>
    <x v="1"/>
    <x v="0"/>
    <x v="1"/>
  </r>
  <r>
    <n v="1470"/>
    <n v="30"/>
    <s v="Female"/>
    <n v="122520"/>
    <x v="1"/>
    <x v="0"/>
    <x v="0"/>
    <x v="0"/>
  </r>
  <r>
    <n v="1471"/>
    <n v="23"/>
    <s v="Female"/>
    <n v="112682"/>
    <x v="2"/>
    <x v="0"/>
    <x v="0"/>
    <x v="0"/>
  </r>
  <r>
    <n v="1472"/>
    <n v="37"/>
    <s v="Female"/>
    <n v="26209"/>
    <x v="1"/>
    <x v="0"/>
    <x v="1"/>
    <x v="4"/>
  </r>
  <r>
    <n v="1473"/>
    <n v="36"/>
    <s v="Female"/>
    <n v="101312"/>
    <x v="1"/>
    <x v="0"/>
    <x v="0"/>
    <x v="0"/>
  </r>
  <r>
    <n v="1474"/>
    <n v="66"/>
    <s v="Female"/>
    <n v="109989"/>
    <x v="0"/>
    <x v="2"/>
    <x v="0"/>
    <x v="3"/>
  </r>
  <r>
    <n v="1475"/>
    <n v="24"/>
    <s v="Female"/>
    <n v="73977"/>
    <x v="2"/>
    <x v="0"/>
    <x v="0"/>
    <x v="0"/>
  </r>
  <r>
    <n v="1476"/>
    <n v="57"/>
    <s v="Female"/>
    <n v="70787"/>
    <x v="2"/>
    <x v="1"/>
    <x v="0"/>
    <x v="1"/>
  </r>
  <r>
    <n v="1477"/>
    <n v="37"/>
    <s v="Female"/>
    <n v="122448"/>
    <x v="2"/>
    <x v="0"/>
    <x v="0"/>
    <x v="0"/>
  </r>
  <r>
    <n v="1478"/>
    <n v="23"/>
    <s v="Female"/>
    <n v="21524"/>
    <x v="0"/>
    <x v="0"/>
    <x v="1"/>
    <x v="4"/>
  </r>
  <r>
    <n v="1479"/>
    <n v="68"/>
    <s v="Female"/>
    <n v="48959"/>
    <x v="1"/>
    <x v="2"/>
    <x v="1"/>
    <x v="2"/>
  </r>
  <r>
    <n v="1480"/>
    <n v="43"/>
    <s v="Female"/>
    <n v="139980"/>
    <x v="2"/>
    <x v="1"/>
    <x v="0"/>
    <x v="1"/>
  </r>
  <r>
    <n v="1481"/>
    <n v="59"/>
    <s v="Female"/>
    <n v="38663"/>
    <x v="0"/>
    <x v="1"/>
    <x v="1"/>
    <x v="5"/>
  </r>
  <r>
    <n v="1482"/>
    <n v="26"/>
    <s v="Female"/>
    <n v="22330"/>
    <x v="2"/>
    <x v="0"/>
    <x v="1"/>
    <x v="4"/>
  </r>
  <r>
    <n v="1483"/>
    <n v="62"/>
    <s v="Female"/>
    <n v="130818"/>
    <x v="1"/>
    <x v="2"/>
    <x v="0"/>
    <x v="3"/>
  </r>
  <r>
    <n v="1484"/>
    <n v="26"/>
    <s v="Female"/>
    <n v="144657"/>
    <x v="1"/>
    <x v="0"/>
    <x v="0"/>
    <x v="0"/>
  </r>
  <r>
    <n v="1485"/>
    <n v="53"/>
    <s v="Female"/>
    <n v="78983"/>
    <x v="0"/>
    <x v="1"/>
    <x v="0"/>
    <x v="1"/>
  </r>
  <r>
    <n v="1486"/>
    <n v="42"/>
    <s v="Female"/>
    <n v="36065"/>
    <x v="2"/>
    <x v="1"/>
    <x v="1"/>
    <x v="5"/>
  </r>
  <r>
    <n v="1487"/>
    <n v="49"/>
    <s v="Female"/>
    <n v="41043"/>
    <x v="2"/>
    <x v="1"/>
    <x v="1"/>
    <x v="5"/>
  </r>
  <r>
    <n v="1488"/>
    <n v="51"/>
    <s v="Female"/>
    <n v="136243"/>
    <x v="0"/>
    <x v="1"/>
    <x v="0"/>
    <x v="1"/>
  </r>
  <r>
    <n v="1489"/>
    <n v="35"/>
    <s v="Female"/>
    <n v="40274"/>
    <x v="1"/>
    <x v="0"/>
    <x v="1"/>
    <x v="4"/>
  </r>
  <r>
    <n v="1490"/>
    <n v="57"/>
    <s v="Female"/>
    <n v="125867"/>
    <x v="0"/>
    <x v="1"/>
    <x v="0"/>
    <x v="1"/>
  </r>
  <r>
    <n v="1491"/>
    <n v="34"/>
    <s v="Female"/>
    <n v="43515"/>
    <x v="1"/>
    <x v="0"/>
    <x v="1"/>
    <x v="4"/>
  </r>
  <r>
    <n v="1492"/>
    <n v="21"/>
    <s v="Female"/>
    <n v="97917"/>
    <x v="1"/>
    <x v="0"/>
    <x v="0"/>
    <x v="0"/>
  </r>
  <r>
    <n v="1493"/>
    <n v="32"/>
    <s v="Female"/>
    <n v="47608"/>
    <x v="2"/>
    <x v="0"/>
    <x v="1"/>
    <x v="4"/>
  </r>
  <r>
    <n v="1494"/>
    <n v="19"/>
    <s v="Female"/>
    <n v="53648"/>
    <x v="2"/>
    <x v="0"/>
    <x v="1"/>
    <x v="4"/>
  </r>
  <r>
    <n v="1495"/>
    <n v="59"/>
    <s v="Female"/>
    <n v="78693"/>
    <x v="1"/>
    <x v="1"/>
    <x v="0"/>
    <x v="1"/>
  </r>
  <r>
    <n v="1496"/>
    <n v="55"/>
    <s v="Female"/>
    <n v="45965"/>
    <x v="2"/>
    <x v="1"/>
    <x v="1"/>
    <x v="5"/>
  </r>
  <r>
    <n v="1497"/>
    <n v="23"/>
    <s v="Female"/>
    <n v="82942"/>
    <x v="2"/>
    <x v="0"/>
    <x v="0"/>
    <x v="0"/>
  </r>
  <r>
    <n v="1498"/>
    <n v="62"/>
    <s v="Female"/>
    <n v="138624"/>
    <x v="0"/>
    <x v="2"/>
    <x v="0"/>
    <x v="3"/>
  </r>
  <r>
    <n v="1499"/>
    <n v="51"/>
    <s v="Female"/>
    <n v="119347"/>
    <x v="0"/>
    <x v="1"/>
    <x v="0"/>
    <x v="1"/>
  </r>
  <r>
    <n v="1500"/>
    <n v="48"/>
    <s v="Female"/>
    <n v="122793"/>
    <x v="0"/>
    <x v="1"/>
    <x 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
    <n v="25"/>
    <x v="0"/>
    <n v="124127"/>
    <x v="0"/>
  </r>
  <r>
    <n v="2"/>
    <n v="19"/>
    <x v="1"/>
    <n v="113670"/>
    <x v="1"/>
  </r>
  <r>
    <n v="3"/>
    <n v="54"/>
    <x v="0"/>
    <n v="97608"/>
    <x v="0"/>
  </r>
  <r>
    <n v="4"/>
    <n v="61"/>
    <x v="1"/>
    <n v="25369"/>
    <x v="0"/>
  </r>
  <r>
    <n v="5"/>
    <n v="43"/>
    <x v="1"/>
    <n v="87570"/>
    <x v="0"/>
  </r>
  <r>
    <n v="6"/>
    <n v="65"/>
    <x v="0"/>
    <n v="82735"/>
    <x v="0"/>
  </r>
  <r>
    <n v="7"/>
    <n v="66"/>
    <x v="1"/>
    <n v="83385"/>
    <x v="1"/>
  </r>
  <r>
    <n v="8"/>
    <n v="31"/>
    <x v="1"/>
    <n v="39596"/>
    <x v="0"/>
  </r>
  <r>
    <n v="9"/>
    <n v="32"/>
    <x v="0"/>
    <n v="144852"/>
    <x v="0"/>
  </r>
  <r>
    <n v="10"/>
    <n v="43"/>
    <x v="0"/>
    <n v="32258"/>
    <x v="0"/>
  </r>
  <r>
    <n v="11"/>
    <n v="68"/>
    <x v="1"/>
    <n v="30080"/>
    <x v="2"/>
  </r>
  <r>
    <n v="12"/>
    <n v="43"/>
    <x v="1"/>
    <n v="91868"/>
    <x v="2"/>
  </r>
  <r>
    <n v="13"/>
    <n v="40"/>
    <x v="0"/>
    <n v="49546"/>
    <x v="1"/>
  </r>
  <r>
    <n v="14"/>
    <n v="57"/>
    <x v="1"/>
    <n v="89535"/>
    <x v="1"/>
  </r>
  <r>
    <n v="15"/>
    <n v="42"/>
    <x v="1"/>
    <n v="82202"/>
    <x v="2"/>
  </r>
  <r>
    <n v="16"/>
    <n v="68"/>
    <x v="1"/>
    <n v="136445"/>
    <x v="1"/>
  </r>
  <r>
    <n v="17"/>
    <n v="25"/>
    <x v="0"/>
    <n v="28625"/>
    <x v="1"/>
  </r>
  <r>
    <n v="18"/>
    <n v="67"/>
    <x v="1"/>
    <n v="128510"/>
    <x v="1"/>
  </r>
  <r>
    <n v="19"/>
    <n v="28"/>
    <x v="0"/>
    <n v="63852"/>
    <x v="1"/>
  </r>
  <r>
    <n v="20"/>
    <n v="49"/>
    <x v="0"/>
    <n v="106702"/>
    <x v="1"/>
  </r>
  <r>
    <n v="21"/>
    <n v="47"/>
    <x v="1"/>
    <n v="125828"/>
    <x v="2"/>
  </r>
  <r>
    <n v="22"/>
    <n v="44"/>
    <x v="1"/>
    <n v="102847"/>
    <x v="2"/>
  </r>
  <r>
    <n v="23"/>
    <n v="41"/>
    <x v="0"/>
    <n v="147202"/>
    <x v="1"/>
  </r>
  <r>
    <n v="24"/>
    <n v="27"/>
    <x v="1"/>
    <n v="125504"/>
    <x v="1"/>
  </r>
  <r>
    <n v="25"/>
    <n v="63"/>
    <x v="1"/>
    <n v="49030"/>
    <x v="1"/>
  </r>
  <r>
    <n v="26"/>
    <n v="37"/>
    <x v="1"/>
    <n v="125792"/>
    <x v="2"/>
  </r>
  <r>
    <n v="27"/>
    <n v="37"/>
    <x v="0"/>
    <n v="88479"/>
    <x v="0"/>
  </r>
  <r>
    <n v="28"/>
    <n v="18"/>
    <x v="1"/>
    <n v="129986"/>
    <x v="0"/>
  </r>
  <r>
    <n v="29"/>
    <n v="19"/>
    <x v="0"/>
    <n v="22788"/>
    <x v="2"/>
  </r>
  <r>
    <n v="30"/>
    <n v="56"/>
    <x v="1"/>
    <n v="73899"/>
    <x v="2"/>
  </r>
  <r>
    <n v="31"/>
    <n v="24"/>
    <x v="1"/>
    <n v="84000"/>
    <x v="1"/>
  </r>
  <r>
    <n v="32"/>
    <n v="68"/>
    <x v="0"/>
    <n v="141482"/>
    <x v="1"/>
  </r>
  <r>
    <n v="33"/>
    <n v="63"/>
    <x v="1"/>
    <n v="80592"/>
    <x v="1"/>
  </r>
  <r>
    <n v="34"/>
    <n v="69"/>
    <x v="1"/>
    <n v="91022"/>
    <x v="2"/>
  </r>
  <r>
    <n v="35"/>
    <n v="66"/>
    <x v="1"/>
    <n v="80611"/>
    <x v="1"/>
  </r>
  <r>
    <n v="36"/>
    <n v="23"/>
    <x v="0"/>
    <n v="100085"/>
    <x v="2"/>
  </r>
  <r>
    <n v="37"/>
    <n v="25"/>
    <x v="1"/>
    <n v="83233"/>
    <x v="0"/>
  </r>
  <r>
    <n v="38"/>
    <n v="28"/>
    <x v="1"/>
    <n v="57308"/>
    <x v="1"/>
  </r>
  <r>
    <n v="39"/>
    <n v="33"/>
    <x v="1"/>
    <n v="106469"/>
    <x v="1"/>
  </r>
  <r>
    <n v="40"/>
    <n v="69"/>
    <x v="0"/>
    <n v="78818"/>
    <x v="0"/>
  </r>
  <r>
    <n v="41"/>
    <n v="27"/>
    <x v="1"/>
    <n v="140017"/>
    <x v="2"/>
  </r>
  <r>
    <n v="42"/>
    <n v="60"/>
    <x v="1"/>
    <n v="113320"/>
    <x v="2"/>
  </r>
  <r>
    <n v="43"/>
    <n v="33"/>
    <x v="1"/>
    <n v="26511"/>
    <x v="2"/>
  </r>
  <r>
    <n v="44"/>
    <n v="66"/>
    <x v="1"/>
    <n v="59310"/>
    <x v="2"/>
  </r>
  <r>
    <n v="45"/>
    <n v="44"/>
    <x v="0"/>
    <n v="40379"/>
    <x v="0"/>
  </r>
  <r>
    <n v="46"/>
    <n v="40"/>
    <x v="1"/>
    <n v="142239"/>
    <x v="1"/>
  </r>
  <r>
    <n v="47"/>
    <n v="51"/>
    <x v="0"/>
    <n v="135876"/>
    <x v="1"/>
  </r>
  <r>
    <n v="48"/>
    <n v="64"/>
    <x v="0"/>
    <n v="30331"/>
    <x v="1"/>
  </r>
  <r>
    <n v="49"/>
    <n v="36"/>
    <x v="0"/>
    <n v="82549"/>
    <x v="2"/>
  </r>
  <r>
    <n v="50"/>
    <n v="18"/>
    <x v="0"/>
    <n v="75122"/>
    <x v="2"/>
  </r>
  <r>
    <n v="51"/>
    <n v="49"/>
    <x v="1"/>
    <n v="81516"/>
    <x v="1"/>
  </r>
  <r>
    <n v="52"/>
    <n v="35"/>
    <x v="0"/>
    <n v="142937"/>
    <x v="2"/>
  </r>
  <r>
    <n v="53"/>
    <n v="65"/>
    <x v="1"/>
    <n v="24122"/>
    <x v="0"/>
  </r>
  <r>
    <n v="54"/>
    <n v="39"/>
    <x v="1"/>
    <n v="22660"/>
    <x v="0"/>
  </r>
  <r>
    <n v="55"/>
    <n v="62"/>
    <x v="1"/>
    <n v="63523"/>
    <x v="2"/>
  </r>
  <r>
    <n v="56"/>
    <n v="30"/>
    <x v="0"/>
    <n v="54507"/>
    <x v="2"/>
  </r>
  <r>
    <n v="57"/>
    <n v="53"/>
    <x v="0"/>
    <n v="74042"/>
    <x v="0"/>
  </r>
  <r>
    <n v="58"/>
    <n v="20"/>
    <x v="1"/>
    <n v="36200"/>
    <x v="0"/>
  </r>
  <r>
    <n v="59"/>
    <n v="22"/>
    <x v="1"/>
    <n v="27352"/>
    <x v="2"/>
  </r>
  <r>
    <n v="60"/>
    <n v="41"/>
    <x v="1"/>
    <n v="145894"/>
    <x v="1"/>
  </r>
  <r>
    <n v="61"/>
    <n v="58"/>
    <x v="0"/>
    <n v="148156"/>
    <x v="1"/>
  </r>
  <r>
    <n v="62"/>
    <n v="50"/>
    <x v="1"/>
    <n v="24885"/>
    <x v="0"/>
  </r>
  <r>
    <n v="63"/>
    <n v="36"/>
    <x v="0"/>
    <n v="64520"/>
    <x v="2"/>
  </r>
  <r>
    <n v="64"/>
    <n v="51"/>
    <x v="1"/>
    <n v="44074"/>
    <x v="2"/>
  </r>
  <r>
    <n v="65"/>
    <n v="67"/>
    <x v="1"/>
    <n v="21976"/>
    <x v="1"/>
  </r>
  <r>
    <n v="66"/>
    <n v="52"/>
    <x v="0"/>
    <n v="46906"/>
    <x v="1"/>
  </r>
  <r>
    <n v="67"/>
    <n v="53"/>
    <x v="1"/>
    <n v="63859"/>
    <x v="1"/>
  </r>
  <r>
    <n v="68"/>
    <n v="53"/>
    <x v="1"/>
    <n v="77634"/>
    <x v="1"/>
  </r>
  <r>
    <n v="69"/>
    <n v="44"/>
    <x v="1"/>
    <n v="148423"/>
    <x v="0"/>
  </r>
  <r>
    <n v="70"/>
    <n v="38"/>
    <x v="1"/>
    <n v="93158"/>
    <x v="0"/>
  </r>
  <r>
    <n v="71"/>
    <n v="59"/>
    <x v="1"/>
    <n v="105434"/>
    <x v="0"/>
  </r>
  <r>
    <n v="72"/>
    <n v="35"/>
    <x v="1"/>
    <n v="65146"/>
    <x v="1"/>
  </r>
  <r>
    <n v="73"/>
    <n v="40"/>
    <x v="1"/>
    <n v="29388"/>
    <x v="2"/>
  </r>
  <r>
    <n v="74"/>
    <n v="60"/>
    <x v="1"/>
    <n v="35770"/>
    <x v="2"/>
  </r>
  <r>
    <n v="75"/>
    <n v="51"/>
    <x v="0"/>
    <n v="138437"/>
    <x v="0"/>
  </r>
  <r>
    <n v="76"/>
    <n v="30"/>
    <x v="0"/>
    <n v="71834"/>
    <x v="2"/>
  </r>
  <r>
    <n v="77"/>
    <n v="63"/>
    <x v="0"/>
    <n v="133782"/>
    <x v="2"/>
  </r>
  <r>
    <n v="78"/>
    <n v="51"/>
    <x v="1"/>
    <n v="38425"/>
    <x v="2"/>
  </r>
  <r>
    <n v="79"/>
    <n v="19"/>
    <x v="1"/>
    <n v="125944"/>
    <x v="1"/>
  </r>
  <r>
    <n v="80"/>
    <n v="45"/>
    <x v="0"/>
    <n v="130916"/>
    <x v="2"/>
  </r>
  <r>
    <n v="81"/>
    <n v="64"/>
    <x v="0"/>
    <n v="113879"/>
    <x v="2"/>
  </r>
  <r>
    <n v="82"/>
    <n v="18"/>
    <x v="1"/>
    <n v="84281"/>
    <x v="2"/>
  </r>
  <r>
    <n v="83"/>
    <n v="33"/>
    <x v="1"/>
    <n v="98217"/>
    <x v="0"/>
  </r>
  <r>
    <n v="84"/>
    <n v="42"/>
    <x v="1"/>
    <n v="28516"/>
    <x v="2"/>
  </r>
  <r>
    <n v="85"/>
    <n v="43"/>
    <x v="0"/>
    <n v="38952"/>
    <x v="2"/>
  </r>
  <r>
    <n v="86"/>
    <n v="46"/>
    <x v="1"/>
    <n v="117142"/>
    <x v="1"/>
  </r>
  <r>
    <n v="87"/>
    <n v="25"/>
    <x v="0"/>
    <n v="111798"/>
    <x v="0"/>
  </r>
  <r>
    <n v="88"/>
    <n v="53"/>
    <x v="0"/>
    <n v="60483"/>
    <x v="1"/>
  </r>
  <r>
    <n v="89"/>
    <n v="30"/>
    <x v="0"/>
    <n v="47298"/>
    <x v="2"/>
  </r>
  <r>
    <n v="90"/>
    <n v="50"/>
    <x v="1"/>
    <n v="64636"/>
    <x v="1"/>
  </r>
  <r>
    <n v="91"/>
    <n v="30"/>
    <x v="1"/>
    <n v="73961"/>
    <x v="2"/>
  </r>
  <r>
    <n v="92"/>
    <n v="30"/>
    <x v="1"/>
    <n v="132443"/>
    <x v="1"/>
  </r>
  <r>
    <n v="93"/>
    <n v="48"/>
    <x v="1"/>
    <n v="149143"/>
    <x v="1"/>
  </r>
  <r>
    <n v="94"/>
    <n v="43"/>
    <x v="1"/>
    <n v="123426"/>
    <x v="2"/>
  </r>
  <r>
    <n v="95"/>
    <n v="44"/>
    <x v="0"/>
    <n v="108762"/>
    <x v="0"/>
  </r>
  <r>
    <n v="96"/>
    <n v="44"/>
    <x v="1"/>
    <n v="113075"/>
    <x v="2"/>
  </r>
  <r>
    <n v="97"/>
    <n v="50"/>
    <x v="1"/>
    <n v="37879"/>
    <x v="0"/>
  </r>
  <r>
    <n v="98"/>
    <n v="61"/>
    <x v="0"/>
    <n v="59823"/>
    <x v="1"/>
  </r>
  <r>
    <n v="99"/>
    <n v="22"/>
    <x v="0"/>
    <n v="119757"/>
    <x v="1"/>
  </r>
  <r>
    <n v="100"/>
    <n v="31"/>
    <x v="1"/>
    <n v="39858"/>
    <x v="1"/>
  </r>
  <r>
    <n v="101"/>
    <n v="67"/>
    <x v="1"/>
    <n v="92051"/>
    <x v="2"/>
  </r>
  <r>
    <n v="102"/>
    <n v="31"/>
    <x v="1"/>
    <n v="33982"/>
    <x v="0"/>
  </r>
  <r>
    <n v="103"/>
    <n v="40"/>
    <x v="0"/>
    <n v="32771"/>
    <x v="2"/>
  </r>
  <r>
    <n v="104"/>
    <n v="18"/>
    <x v="0"/>
    <n v="85469"/>
    <x v="2"/>
  </r>
  <r>
    <n v="105"/>
    <n v="50"/>
    <x v="0"/>
    <n v="66996"/>
    <x v="1"/>
  </r>
  <r>
    <n v="106"/>
    <n v="53"/>
    <x v="0"/>
    <n v="44993"/>
    <x v="2"/>
  </r>
  <r>
    <n v="107"/>
    <n v="62"/>
    <x v="1"/>
    <n v="115063"/>
    <x v="2"/>
  </r>
  <r>
    <n v="108"/>
    <n v="51"/>
    <x v="1"/>
    <n v="122564"/>
    <x v="1"/>
  </r>
  <r>
    <n v="109"/>
    <n v="27"/>
    <x v="1"/>
    <n v="130643"/>
    <x v="2"/>
  </r>
  <r>
    <n v="110"/>
    <n v="25"/>
    <x v="0"/>
    <n v="50278"/>
    <x v="2"/>
  </r>
  <r>
    <n v="111"/>
    <n v="55"/>
    <x v="1"/>
    <n v="68096"/>
    <x v="2"/>
  </r>
  <r>
    <n v="112"/>
    <n v="23"/>
    <x v="1"/>
    <n v="143312"/>
    <x v="2"/>
  </r>
  <r>
    <n v="113"/>
    <n v="42"/>
    <x v="1"/>
    <n v="121713"/>
    <x v="0"/>
  </r>
  <r>
    <n v="114"/>
    <n v="58"/>
    <x v="1"/>
    <n v="52832"/>
    <x v="2"/>
  </r>
  <r>
    <n v="115"/>
    <n v="56"/>
    <x v="1"/>
    <n v="122337"/>
    <x v="1"/>
  </r>
  <r>
    <n v="116"/>
    <n v="20"/>
    <x v="1"/>
    <n v="45351"/>
    <x v="2"/>
  </r>
  <r>
    <n v="117"/>
    <n v="37"/>
    <x v="1"/>
    <n v="105067"/>
    <x v="0"/>
  </r>
  <r>
    <n v="118"/>
    <n v="43"/>
    <x v="1"/>
    <n v="73421"/>
    <x v="1"/>
  </r>
  <r>
    <n v="119"/>
    <n v="44"/>
    <x v="1"/>
    <n v="99677"/>
    <x v="0"/>
  </r>
  <r>
    <n v="120"/>
    <n v="56"/>
    <x v="0"/>
    <n v="57153"/>
    <x v="1"/>
  </r>
  <r>
    <n v="121"/>
    <n v="59"/>
    <x v="1"/>
    <n v="68098"/>
    <x v="1"/>
  </r>
  <r>
    <n v="122"/>
    <n v="21"/>
    <x v="0"/>
    <n v="42583"/>
    <x v="1"/>
  </r>
  <r>
    <n v="123"/>
    <n v="40"/>
    <x v="1"/>
    <n v="30996"/>
    <x v="2"/>
  </r>
  <r>
    <n v="124"/>
    <n v="40"/>
    <x v="0"/>
    <n v="99610"/>
    <x v="2"/>
  </r>
  <r>
    <n v="125"/>
    <n v="52"/>
    <x v="1"/>
    <n v="95801"/>
    <x v="1"/>
  </r>
  <r>
    <n v="126"/>
    <n v="61"/>
    <x v="0"/>
    <n v="149426"/>
    <x v="1"/>
  </r>
  <r>
    <n v="127"/>
    <n v="28"/>
    <x v="0"/>
    <n v="75786"/>
    <x v="2"/>
  </r>
  <r>
    <n v="128"/>
    <n v="18"/>
    <x v="1"/>
    <n v="119642"/>
    <x v="1"/>
  </r>
  <r>
    <n v="129"/>
    <n v="52"/>
    <x v="0"/>
    <n v="97057"/>
    <x v="1"/>
  </r>
  <r>
    <n v="130"/>
    <n v="29"/>
    <x v="1"/>
    <n v="41380"/>
    <x v="1"/>
  </r>
  <r>
    <n v="131"/>
    <n v="25"/>
    <x v="1"/>
    <n v="143285"/>
    <x v="1"/>
  </r>
  <r>
    <n v="132"/>
    <n v="32"/>
    <x v="1"/>
    <n v="56830"/>
    <x v="2"/>
  </r>
  <r>
    <n v="133"/>
    <n v="29"/>
    <x v="0"/>
    <n v="97290"/>
    <x v="2"/>
  </r>
  <r>
    <n v="134"/>
    <n v="58"/>
    <x v="1"/>
    <n v="87963"/>
    <x v="0"/>
  </r>
  <r>
    <n v="135"/>
    <n v="59"/>
    <x v="0"/>
    <n v="35360"/>
    <x v="2"/>
  </r>
  <r>
    <n v="136"/>
    <n v="58"/>
    <x v="1"/>
    <n v="115756"/>
    <x v="2"/>
  </r>
  <r>
    <n v="137"/>
    <n v="19"/>
    <x v="1"/>
    <n v="48213"/>
    <x v="1"/>
  </r>
  <r>
    <n v="138"/>
    <n v="64"/>
    <x v="1"/>
    <n v="148026"/>
    <x v="0"/>
  </r>
  <r>
    <n v="139"/>
    <n v="37"/>
    <x v="0"/>
    <n v="102967"/>
    <x v="0"/>
  </r>
  <r>
    <n v="140"/>
    <n v="67"/>
    <x v="0"/>
    <n v="33495"/>
    <x v="0"/>
  </r>
  <r>
    <n v="141"/>
    <n v="31"/>
    <x v="1"/>
    <n v="38543"/>
    <x v="2"/>
  </r>
  <r>
    <n v="142"/>
    <n v="60"/>
    <x v="0"/>
    <n v="48213"/>
    <x v="1"/>
  </r>
  <r>
    <n v="143"/>
    <n v="25"/>
    <x v="1"/>
    <n v="57420"/>
    <x v="2"/>
  </r>
  <r>
    <n v="144"/>
    <n v="28"/>
    <x v="1"/>
    <n v="25536"/>
    <x v="2"/>
  </r>
  <r>
    <n v="145"/>
    <n v="58"/>
    <x v="0"/>
    <n v="105426"/>
    <x v="1"/>
  </r>
  <r>
    <n v="146"/>
    <n v="51"/>
    <x v="1"/>
    <n v="72580"/>
    <x v="0"/>
  </r>
  <r>
    <n v="147"/>
    <n v="34"/>
    <x v="1"/>
    <n v="75076"/>
    <x v="0"/>
  </r>
  <r>
    <n v="148"/>
    <n v="27"/>
    <x v="1"/>
    <n v="141604"/>
    <x v="1"/>
  </r>
  <r>
    <n v="149"/>
    <n v="28"/>
    <x v="1"/>
    <n v="57380"/>
    <x v="1"/>
  </r>
  <r>
    <n v="150"/>
    <n v="67"/>
    <x v="0"/>
    <n v="58650"/>
    <x v="0"/>
  </r>
  <r>
    <n v="151"/>
    <n v="53"/>
    <x v="0"/>
    <n v="20700"/>
    <x v="0"/>
  </r>
  <r>
    <n v="152"/>
    <n v="61"/>
    <x v="0"/>
    <n v="141319"/>
    <x v="0"/>
  </r>
  <r>
    <n v="153"/>
    <n v="29"/>
    <x v="0"/>
    <n v="23803"/>
    <x v="1"/>
  </r>
  <r>
    <n v="154"/>
    <n v="40"/>
    <x v="1"/>
    <n v="49898"/>
    <x v="1"/>
  </r>
  <r>
    <n v="155"/>
    <n v="33"/>
    <x v="0"/>
    <n v="46717"/>
    <x v="1"/>
  </r>
  <r>
    <n v="156"/>
    <n v="36"/>
    <x v="0"/>
    <n v="117257"/>
    <x v="2"/>
  </r>
  <r>
    <n v="157"/>
    <n v="43"/>
    <x v="0"/>
    <n v="48678"/>
    <x v="2"/>
  </r>
  <r>
    <n v="158"/>
    <n v="54"/>
    <x v="0"/>
    <n v="119933"/>
    <x v="1"/>
  </r>
  <r>
    <n v="159"/>
    <n v="18"/>
    <x v="0"/>
    <n v="78908"/>
    <x v="0"/>
  </r>
  <r>
    <n v="160"/>
    <n v="54"/>
    <x v="0"/>
    <n v="108345"/>
    <x v="2"/>
  </r>
  <r>
    <n v="161"/>
    <n v="63"/>
    <x v="0"/>
    <n v="46139"/>
    <x v="0"/>
  </r>
  <r>
    <n v="162"/>
    <n v="39"/>
    <x v="1"/>
    <n v="82166"/>
    <x v="1"/>
  </r>
  <r>
    <n v="163"/>
    <n v="64"/>
    <x v="1"/>
    <n v="75627"/>
    <x v="2"/>
  </r>
  <r>
    <n v="164"/>
    <n v="44"/>
    <x v="0"/>
    <n v="41594"/>
    <x v="0"/>
  </r>
  <r>
    <n v="165"/>
    <n v="52"/>
    <x v="1"/>
    <n v="22208"/>
    <x v="2"/>
  </r>
  <r>
    <n v="166"/>
    <n v="25"/>
    <x v="1"/>
    <n v="115923"/>
    <x v="0"/>
  </r>
  <r>
    <n v="167"/>
    <n v="55"/>
    <x v="1"/>
    <n v="54419"/>
    <x v="1"/>
  </r>
  <r>
    <n v="168"/>
    <n v="24"/>
    <x v="1"/>
    <n v="79284"/>
    <x v="2"/>
  </r>
  <r>
    <n v="169"/>
    <n v="62"/>
    <x v="1"/>
    <n v="125632"/>
    <x v="0"/>
  </r>
  <r>
    <n v="170"/>
    <n v="39"/>
    <x v="0"/>
    <n v="80337"/>
    <x v="0"/>
  </r>
  <r>
    <n v="171"/>
    <n v="39"/>
    <x v="0"/>
    <n v="143896"/>
    <x v="2"/>
  </r>
  <r>
    <n v="172"/>
    <n v="37"/>
    <x v="0"/>
    <n v="101323"/>
    <x v="0"/>
  </r>
  <r>
    <n v="173"/>
    <n v="58"/>
    <x v="1"/>
    <n v="137850"/>
    <x v="2"/>
  </r>
  <r>
    <n v="174"/>
    <n v="50"/>
    <x v="1"/>
    <n v="45453"/>
    <x v="2"/>
  </r>
  <r>
    <n v="175"/>
    <n v="40"/>
    <x v="1"/>
    <n v="136187"/>
    <x v="1"/>
  </r>
  <r>
    <n v="176"/>
    <n v="63"/>
    <x v="0"/>
    <n v="35067"/>
    <x v="1"/>
  </r>
  <r>
    <n v="177"/>
    <n v="60"/>
    <x v="0"/>
    <n v="60543"/>
    <x v="0"/>
  </r>
  <r>
    <n v="178"/>
    <n v="51"/>
    <x v="0"/>
    <n v="118599"/>
    <x v="0"/>
  </r>
  <r>
    <n v="179"/>
    <n v="26"/>
    <x v="0"/>
    <n v="107606"/>
    <x v="1"/>
  </r>
  <r>
    <n v="180"/>
    <n v="66"/>
    <x v="1"/>
    <n v="139401"/>
    <x v="1"/>
  </r>
  <r>
    <n v="181"/>
    <n v="43"/>
    <x v="0"/>
    <n v="116241"/>
    <x v="1"/>
  </r>
  <r>
    <n v="182"/>
    <n v="25"/>
    <x v="0"/>
    <n v="49105"/>
    <x v="0"/>
  </r>
  <r>
    <n v="183"/>
    <n v="29"/>
    <x v="0"/>
    <n v="85327"/>
    <x v="1"/>
  </r>
  <r>
    <n v="184"/>
    <n v="64"/>
    <x v="1"/>
    <n v="97015"/>
    <x v="0"/>
  </r>
  <r>
    <n v="185"/>
    <n v="30"/>
    <x v="1"/>
    <n v="114008"/>
    <x v="0"/>
  </r>
  <r>
    <n v="186"/>
    <n v="20"/>
    <x v="1"/>
    <n v="70701"/>
    <x v="2"/>
  </r>
  <r>
    <n v="187"/>
    <n v="50"/>
    <x v="0"/>
    <n v="85500"/>
    <x v="0"/>
  </r>
  <r>
    <n v="188"/>
    <n v="52"/>
    <x v="1"/>
    <n v="114049"/>
    <x v="2"/>
  </r>
  <r>
    <n v="189"/>
    <n v="66"/>
    <x v="1"/>
    <n v="53377"/>
    <x v="1"/>
  </r>
  <r>
    <n v="190"/>
    <n v="38"/>
    <x v="1"/>
    <n v="106341"/>
    <x v="2"/>
  </r>
  <r>
    <n v="191"/>
    <n v="21"/>
    <x v="0"/>
    <n v="143943"/>
    <x v="1"/>
  </r>
  <r>
    <n v="192"/>
    <n v="64"/>
    <x v="1"/>
    <n v="90444"/>
    <x v="2"/>
  </r>
  <r>
    <n v="193"/>
    <n v="54"/>
    <x v="0"/>
    <n v="27591"/>
    <x v="2"/>
  </r>
  <r>
    <n v="194"/>
    <n v="37"/>
    <x v="0"/>
    <n v="140582"/>
    <x v="2"/>
  </r>
  <r>
    <n v="195"/>
    <n v="46"/>
    <x v="0"/>
    <n v="52173"/>
    <x v="2"/>
  </r>
  <r>
    <n v="196"/>
    <n v="33"/>
    <x v="0"/>
    <n v="80373"/>
    <x v="2"/>
  </r>
  <r>
    <n v="197"/>
    <n v="39"/>
    <x v="0"/>
    <n v="22034"/>
    <x v="2"/>
  </r>
  <r>
    <n v="198"/>
    <n v="27"/>
    <x v="0"/>
    <n v="76803"/>
    <x v="0"/>
  </r>
  <r>
    <n v="199"/>
    <n v="58"/>
    <x v="1"/>
    <n v="142849"/>
    <x v="2"/>
  </r>
  <r>
    <n v="200"/>
    <n v="48"/>
    <x v="0"/>
    <n v="73549"/>
    <x v="2"/>
  </r>
  <r>
    <n v="201"/>
    <n v="62"/>
    <x v="1"/>
    <n v="90003"/>
    <x v="2"/>
  </r>
  <r>
    <n v="202"/>
    <n v="37"/>
    <x v="0"/>
    <n v="47478"/>
    <x v="0"/>
  </r>
  <r>
    <n v="203"/>
    <n v="55"/>
    <x v="0"/>
    <n v="52221"/>
    <x v="1"/>
  </r>
  <r>
    <n v="204"/>
    <n v="19"/>
    <x v="0"/>
    <n v="33847"/>
    <x v="2"/>
  </r>
  <r>
    <n v="205"/>
    <n v="26"/>
    <x v="0"/>
    <n v="118872"/>
    <x v="0"/>
  </r>
  <r>
    <n v="206"/>
    <n v="36"/>
    <x v="0"/>
    <n v="34753"/>
    <x v="2"/>
  </r>
  <r>
    <n v="207"/>
    <n v="54"/>
    <x v="0"/>
    <n v="64149"/>
    <x v="1"/>
  </r>
  <r>
    <n v="208"/>
    <n v="19"/>
    <x v="1"/>
    <n v="78351"/>
    <x v="0"/>
  </r>
  <r>
    <n v="209"/>
    <n v="47"/>
    <x v="1"/>
    <n v="44420"/>
    <x v="0"/>
  </r>
  <r>
    <n v="210"/>
    <n v="56"/>
    <x v="0"/>
    <n v="27790"/>
    <x v="2"/>
  </r>
  <r>
    <n v="211"/>
    <n v="69"/>
    <x v="0"/>
    <n v="75681"/>
    <x v="2"/>
  </r>
  <r>
    <n v="212"/>
    <n v="27"/>
    <x v="0"/>
    <n v="112487"/>
    <x v="2"/>
  </r>
  <r>
    <n v="213"/>
    <n v="30"/>
    <x v="1"/>
    <n v="90677"/>
    <x v="1"/>
  </r>
  <r>
    <n v="214"/>
    <n v="19"/>
    <x v="0"/>
    <n v="92413"/>
    <x v="1"/>
  </r>
  <r>
    <n v="215"/>
    <n v="65"/>
    <x v="1"/>
    <n v="91645"/>
    <x v="2"/>
  </r>
  <r>
    <n v="216"/>
    <n v="63"/>
    <x v="0"/>
    <n v="33466"/>
    <x v="2"/>
  </r>
  <r>
    <n v="217"/>
    <n v="38"/>
    <x v="0"/>
    <n v="68817"/>
    <x v="2"/>
  </r>
  <r>
    <n v="218"/>
    <n v="67"/>
    <x v="0"/>
    <n v="81561"/>
    <x v="1"/>
  </r>
  <r>
    <n v="219"/>
    <n v="62"/>
    <x v="1"/>
    <n v="122141"/>
    <x v="2"/>
  </r>
  <r>
    <n v="220"/>
    <n v="25"/>
    <x v="0"/>
    <n v="136024"/>
    <x v="1"/>
  </r>
  <r>
    <n v="221"/>
    <n v="30"/>
    <x v="0"/>
    <n v="57782"/>
    <x v="1"/>
  </r>
  <r>
    <n v="222"/>
    <n v="24"/>
    <x v="1"/>
    <n v="57756"/>
    <x v="2"/>
  </r>
  <r>
    <n v="223"/>
    <n v="27"/>
    <x v="0"/>
    <n v="79684"/>
    <x v="0"/>
  </r>
  <r>
    <n v="224"/>
    <n v="56"/>
    <x v="0"/>
    <n v="81002"/>
    <x v="1"/>
  </r>
  <r>
    <n v="225"/>
    <n v="52"/>
    <x v="0"/>
    <n v="148011"/>
    <x v="0"/>
  </r>
  <r>
    <n v="226"/>
    <n v="54"/>
    <x v="1"/>
    <n v="119095"/>
    <x v="0"/>
  </r>
  <r>
    <n v="227"/>
    <n v="39"/>
    <x v="0"/>
    <n v="141847"/>
    <x v="1"/>
  </r>
  <r>
    <n v="228"/>
    <n v="25"/>
    <x v="0"/>
    <n v="59684"/>
    <x v="1"/>
  </r>
  <r>
    <n v="229"/>
    <n v="55"/>
    <x v="1"/>
    <n v="57815"/>
    <x v="0"/>
  </r>
  <r>
    <n v="230"/>
    <n v="44"/>
    <x v="0"/>
    <n v="62583"/>
    <x v="1"/>
  </r>
  <r>
    <n v="231"/>
    <n v="61"/>
    <x v="0"/>
    <n v="43640"/>
    <x v="1"/>
  </r>
  <r>
    <n v="232"/>
    <n v="46"/>
    <x v="0"/>
    <n v="118944"/>
    <x v="2"/>
  </r>
  <r>
    <n v="233"/>
    <n v="34"/>
    <x v="0"/>
    <n v="53273"/>
    <x v="0"/>
  </r>
  <r>
    <n v="234"/>
    <n v="36"/>
    <x v="0"/>
    <n v="118032"/>
    <x v="1"/>
  </r>
  <r>
    <n v="235"/>
    <n v="28"/>
    <x v="1"/>
    <n v="50196"/>
    <x v="0"/>
  </r>
  <r>
    <n v="236"/>
    <n v="51"/>
    <x v="1"/>
    <n v="66223"/>
    <x v="1"/>
  </r>
  <r>
    <n v="237"/>
    <n v="34"/>
    <x v="0"/>
    <n v="111387"/>
    <x v="1"/>
  </r>
  <r>
    <n v="238"/>
    <n v="67"/>
    <x v="1"/>
    <n v="40014"/>
    <x v="2"/>
  </r>
  <r>
    <n v="239"/>
    <n v="25"/>
    <x v="0"/>
    <n v="84389"/>
    <x v="2"/>
  </r>
  <r>
    <n v="240"/>
    <n v="27"/>
    <x v="1"/>
    <n v="127043"/>
    <x v="0"/>
  </r>
  <r>
    <n v="241"/>
    <n v="62"/>
    <x v="0"/>
    <n v="30065"/>
    <x v="2"/>
  </r>
  <r>
    <n v="242"/>
    <n v="19"/>
    <x v="1"/>
    <n v="63727"/>
    <x v="2"/>
  </r>
  <r>
    <n v="243"/>
    <n v="63"/>
    <x v="1"/>
    <n v="115734"/>
    <x v="1"/>
  </r>
  <r>
    <n v="244"/>
    <n v="52"/>
    <x v="0"/>
    <n v="24205"/>
    <x v="0"/>
  </r>
  <r>
    <n v="245"/>
    <n v="55"/>
    <x v="0"/>
    <n v="56826"/>
    <x v="1"/>
  </r>
  <r>
    <n v="246"/>
    <n v="34"/>
    <x v="1"/>
    <n v="92386"/>
    <x v="0"/>
  </r>
  <r>
    <n v="247"/>
    <n v="61"/>
    <x v="1"/>
    <n v="65477"/>
    <x v="2"/>
  </r>
  <r>
    <n v="248"/>
    <n v="67"/>
    <x v="1"/>
    <n v="60695"/>
    <x v="1"/>
  </r>
  <r>
    <n v="249"/>
    <n v="36"/>
    <x v="0"/>
    <n v="92990"/>
    <x v="1"/>
  </r>
  <r>
    <n v="250"/>
    <n v="47"/>
    <x v="0"/>
    <n v="144907"/>
    <x v="0"/>
  </r>
  <r>
    <n v="251"/>
    <n v="64"/>
    <x v="0"/>
    <n v="142167"/>
    <x v="2"/>
  </r>
  <r>
    <n v="252"/>
    <n v="23"/>
    <x v="0"/>
    <n v="98163"/>
    <x v="1"/>
  </r>
  <r>
    <n v="253"/>
    <n v="64"/>
    <x v="1"/>
    <n v="126183"/>
    <x v="1"/>
  </r>
  <r>
    <n v="254"/>
    <n v="62"/>
    <x v="1"/>
    <n v="123551"/>
    <x v="1"/>
  </r>
  <r>
    <n v="255"/>
    <n v="43"/>
    <x v="1"/>
    <n v="120351"/>
    <x v="1"/>
  </r>
  <r>
    <n v="256"/>
    <n v="43"/>
    <x v="0"/>
    <n v="23176"/>
    <x v="2"/>
  </r>
  <r>
    <n v="257"/>
    <n v="50"/>
    <x v="0"/>
    <n v="52685"/>
    <x v="2"/>
  </r>
  <r>
    <n v="258"/>
    <n v="42"/>
    <x v="0"/>
    <n v="139222"/>
    <x v="0"/>
  </r>
  <r>
    <n v="259"/>
    <n v="31"/>
    <x v="0"/>
    <n v="39542"/>
    <x v="0"/>
  </r>
  <r>
    <n v="260"/>
    <n v="60"/>
    <x v="1"/>
    <n v="95336"/>
    <x v="1"/>
  </r>
  <r>
    <n v="261"/>
    <n v="41"/>
    <x v="1"/>
    <n v="117288"/>
    <x v="1"/>
  </r>
  <r>
    <n v="262"/>
    <n v="25"/>
    <x v="1"/>
    <n v="72847"/>
    <x v="0"/>
  </r>
  <r>
    <n v="263"/>
    <n v="66"/>
    <x v="0"/>
    <n v="47260"/>
    <x v="0"/>
  </r>
  <r>
    <n v="264"/>
    <n v="54"/>
    <x v="0"/>
    <n v="88268"/>
    <x v="2"/>
  </r>
  <r>
    <n v="265"/>
    <n v="52"/>
    <x v="0"/>
    <n v="74887"/>
    <x v="2"/>
  </r>
  <r>
    <n v="266"/>
    <n v="42"/>
    <x v="0"/>
    <n v="147230"/>
    <x v="0"/>
  </r>
  <r>
    <n v="267"/>
    <n v="43"/>
    <x v="1"/>
    <n v="57437"/>
    <x v="0"/>
  </r>
  <r>
    <n v="268"/>
    <n v="24"/>
    <x v="0"/>
    <n v="138772"/>
    <x v="0"/>
  </r>
  <r>
    <n v="269"/>
    <n v="32"/>
    <x v="0"/>
    <n v="60029"/>
    <x v="1"/>
  </r>
  <r>
    <n v="270"/>
    <n v="50"/>
    <x v="0"/>
    <n v="52711"/>
    <x v="0"/>
  </r>
  <r>
    <n v="271"/>
    <n v="63"/>
    <x v="0"/>
    <n v="125615"/>
    <x v="0"/>
  </r>
  <r>
    <n v="272"/>
    <n v="68"/>
    <x v="0"/>
    <n v="82391"/>
    <x v="1"/>
  </r>
  <r>
    <n v="273"/>
    <n v="18"/>
    <x v="1"/>
    <n v="25748"/>
    <x v="2"/>
  </r>
  <r>
    <n v="274"/>
    <n v="20"/>
    <x v="0"/>
    <n v="78598"/>
    <x v="1"/>
  </r>
  <r>
    <n v="275"/>
    <n v="19"/>
    <x v="0"/>
    <n v="23988"/>
    <x v="1"/>
  </r>
  <r>
    <n v="276"/>
    <n v="39"/>
    <x v="1"/>
    <n v="90422"/>
    <x v="0"/>
  </r>
  <r>
    <n v="277"/>
    <n v="37"/>
    <x v="0"/>
    <n v="63040"/>
    <x v="1"/>
  </r>
  <r>
    <n v="278"/>
    <n v="29"/>
    <x v="0"/>
    <n v="89219"/>
    <x v="1"/>
  </r>
  <r>
    <n v="279"/>
    <n v="67"/>
    <x v="0"/>
    <n v="120822"/>
    <x v="2"/>
  </r>
  <r>
    <n v="280"/>
    <n v="44"/>
    <x v="0"/>
    <n v="51232"/>
    <x v="0"/>
  </r>
  <r>
    <n v="281"/>
    <n v="53"/>
    <x v="0"/>
    <n v="134265"/>
    <x v="1"/>
  </r>
  <r>
    <n v="282"/>
    <n v="31"/>
    <x v="0"/>
    <n v="147827"/>
    <x v="1"/>
  </r>
  <r>
    <n v="283"/>
    <n v="32"/>
    <x v="1"/>
    <n v="65290"/>
    <x v="1"/>
  </r>
  <r>
    <n v="284"/>
    <n v="64"/>
    <x v="1"/>
    <n v="76170"/>
    <x v="0"/>
  </r>
  <r>
    <n v="285"/>
    <n v="63"/>
    <x v="0"/>
    <n v="62249"/>
    <x v="1"/>
  </r>
  <r>
    <n v="286"/>
    <n v="62"/>
    <x v="1"/>
    <n v="30431"/>
    <x v="1"/>
  </r>
  <r>
    <n v="287"/>
    <n v="67"/>
    <x v="0"/>
    <n v="68335"/>
    <x v="0"/>
  </r>
  <r>
    <n v="288"/>
    <n v="44"/>
    <x v="0"/>
    <n v="39890"/>
    <x v="2"/>
  </r>
  <r>
    <n v="289"/>
    <n v="52"/>
    <x v="0"/>
    <n v="108498"/>
    <x v="2"/>
  </r>
  <r>
    <n v="290"/>
    <n v="39"/>
    <x v="1"/>
    <n v="89630"/>
    <x v="2"/>
  </r>
  <r>
    <n v="291"/>
    <n v="58"/>
    <x v="1"/>
    <n v="60950"/>
    <x v="0"/>
  </r>
  <r>
    <n v="292"/>
    <n v="54"/>
    <x v="0"/>
    <n v="59951"/>
    <x v="2"/>
  </r>
  <r>
    <n v="293"/>
    <n v="39"/>
    <x v="1"/>
    <n v="94051"/>
    <x v="2"/>
  </r>
  <r>
    <n v="294"/>
    <n v="28"/>
    <x v="1"/>
    <n v="62070"/>
    <x v="1"/>
  </r>
  <r>
    <n v="295"/>
    <n v="19"/>
    <x v="0"/>
    <n v="39591"/>
    <x v="1"/>
  </r>
  <r>
    <n v="296"/>
    <n v="65"/>
    <x v="1"/>
    <n v="67131"/>
    <x v="1"/>
  </r>
  <r>
    <n v="297"/>
    <n v="22"/>
    <x v="1"/>
    <n v="57091"/>
    <x v="2"/>
  </r>
  <r>
    <n v="298"/>
    <n v="39"/>
    <x v="1"/>
    <n v="122820"/>
    <x v="2"/>
  </r>
  <r>
    <n v="299"/>
    <n v="25"/>
    <x v="0"/>
    <n v="52792"/>
    <x v="0"/>
  </r>
  <r>
    <n v="300"/>
    <n v="26"/>
    <x v="1"/>
    <n v="64472"/>
    <x v="0"/>
  </r>
  <r>
    <n v="301"/>
    <n v="64"/>
    <x v="1"/>
    <n v="25825"/>
    <x v="0"/>
  </r>
  <r>
    <n v="302"/>
    <n v="36"/>
    <x v="0"/>
    <n v="91125"/>
    <x v="2"/>
  </r>
  <r>
    <n v="303"/>
    <n v="39"/>
    <x v="1"/>
    <n v="100470"/>
    <x v="0"/>
  </r>
  <r>
    <n v="304"/>
    <n v="50"/>
    <x v="1"/>
    <n v="43477"/>
    <x v="0"/>
  </r>
  <r>
    <n v="305"/>
    <n v="18"/>
    <x v="1"/>
    <n v="123099"/>
    <x v="1"/>
  </r>
  <r>
    <n v="306"/>
    <n v="23"/>
    <x v="0"/>
    <n v="27774"/>
    <x v="2"/>
  </r>
  <r>
    <n v="307"/>
    <n v="49"/>
    <x v="0"/>
    <n v="124658"/>
    <x v="1"/>
  </r>
  <r>
    <n v="308"/>
    <n v="61"/>
    <x v="0"/>
    <n v="147367"/>
    <x v="1"/>
  </r>
  <r>
    <n v="309"/>
    <n v="62"/>
    <x v="1"/>
    <n v="65705"/>
    <x v="2"/>
  </r>
  <r>
    <n v="310"/>
    <n v="68"/>
    <x v="0"/>
    <n v="70511"/>
    <x v="2"/>
  </r>
  <r>
    <n v="311"/>
    <n v="31"/>
    <x v="0"/>
    <n v="96326"/>
    <x v="1"/>
  </r>
  <r>
    <n v="312"/>
    <n v="51"/>
    <x v="0"/>
    <n v="148943"/>
    <x v="2"/>
  </r>
  <r>
    <n v="313"/>
    <n v="22"/>
    <x v="0"/>
    <n v="61832"/>
    <x v="1"/>
  </r>
  <r>
    <n v="314"/>
    <n v="35"/>
    <x v="1"/>
    <n v="60202"/>
    <x v="2"/>
  </r>
  <r>
    <n v="315"/>
    <n v="38"/>
    <x v="0"/>
    <n v="120331"/>
    <x v="1"/>
  </r>
  <r>
    <n v="316"/>
    <n v="36"/>
    <x v="0"/>
    <n v="41106"/>
    <x v="0"/>
  </r>
  <r>
    <n v="317"/>
    <n v="48"/>
    <x v="0"/>
    <n v="109737"/>
    <x v="0"/>
  </r>
  <r>
    <n v="318"/>
    <n v="31"/>
    <x v="1"/>
    <n v="110536"/>
    <x v="0"/>
  </r>
  <r>
    <n v="319"/>
    <n v="25"/>
    <x v="1"/>
    <n v="41016"/>
    <x v="1"/>
  </r>
  <r>
    <n v="320"/>
    <n v="29"/>
    <x v="1"/>
    <n v="55695"/>
    <x v="0"/>
  </r>
  <r>
    <n v="321"/>
    <n v="44"/>
    <x v="0"/>
    <n v="83675"/>
    <x v="0"/>
  </r>
  <r>
    <n v="322"/>
    <n v="35"/>
    <x v="0"/>
    <n v="41154"/>
    <x v="0"/>
  </r>
  <r>
    <n v="323"/>
    <n v="23"/>
    <x v="1"/>
    <n v="43530"/>
    <x v="0"/>
  </r>
  <r>
    <n v="324"/>
    <n v="67"/>
    <x v="0"/>
    <n v="115648"/>
    <x v="2"/>
  </r>
  <r>
    <n v="325"/>
    <n v="24"/>
    <x v="1"/>
    <n v="94335"/>
    <x v="1"/>
  </r>
  <r>
    <n v="326"/>
    <n v="64"/>
    <x v="1"/>
    <n v="35499"/>
    <x v="1"/>
  </r>
  <r>
    <n v="327"/>
    <n v="19"/>
    <x v="0"/>
    <n v="125050"/>
    <x v="1"/>
  </r>
  <r>
    <n v="328"/>
    <n v="31"/>
    <x v="0"/>
    <n v="114212"/>
    <x v="0"/>
  </r>
  <r>
    <n v="329"/>
    <n v="31"/>
    <x v="0"/>
    <n v="131926"/>
    <x v="1"/>
  </r>
  <r>
    <n v="330"/>
    <n v="66"/>
    <x v="0"/>
    <n v="95853"/>
    <x v="2"/>
  </r>
  <r>
    <n v="331"/>
    <n v="32"/>
    <x v="0"/>
    <n v="96256"/>
    <x v="2"/>
  </r>
  <r>
    <n v="332"/>
    <n v="34"/>
    <x v="1"/>
    <n v="78615"/>
    <x v="2"/>
  </r>
  <r>
    <n v="333"/>
    <n v="29"/>
    <x v="0"/>
    <n v="148058"/>
    <x v="1"/>
  </r>
  <r>
    <n v="334"/>
    <n v="66"/>
    <x v="0"/>
    <n v="114772"/>
    <x v="1"/>
  </r>
  <r>
    <n v="335"/>
    <n v="49"/>
    <x v="0"/>
    <n v="134101"/>
    <x v="0"/>
  </r>
  <r>
    <n v="336"/>
    <n v="31"/>
    <x v="0"/>
    <n v="106580"/>
    <x v="0"/>
  </r>
  <r>
    <n v="337"/>
    <n v="67"/>
    <x v="0"/>
    <n v="86605"/>
    <x v="2"/>
  </r>
  <r>
    <n v="338"/>
    <n v="47"/>
    <x v="1"/>
    <n v="26933"/>
    <x v="1"/>
  </r>
  <r>
    <n v="339"/>
    <n v="30"/>
    <x v="0"/>
    <n v="135740"/>
    <x v="0"/>
  </r>
  <r>
    <n v="340"/>
    <n v="38"/>
    <x v="1"/>
    <n v="27417"/>
    <x v="1"/>
  </r>
  <r>
    <n v="341"/>
    <n v="41"/>
    <x v="0"/>
    <n v="27141"/>
    <x v="0"/>
  </r>
  <r>
    <n v="342"/>
    <n v="61"/>
    <x v="1"/>
    <n v="87976"/>
    <x v="2"/>
  </r>
  <r>
    <n v="343"/>
    <n v="61"/>
    <x v="0"/>
    <n v="85363"/>
    <x v="2"/>
  </r>
  <r>
    <n v="344"/>
    <n v="32"/>
    <x v="1"/>
    <n v="132595"/>
    <x v="1"/>
  </r>
  <r>
    <n v="345"/>
    <n v="42"/>
    <x v="0"/>
    <n v="21979"/>
    <x v="0"/>
  </r>
  <r>
    <n v="346"/>
    <n v="21"/>
    <x v="0"/>
    <n v="43937"/>
    <x v="0"/>
  </r>
  <r>
    <n v="347"/>
    <n v="41"/>
    <x v="1"/>
    <n v="63648"/>
    <x v="0"/>
  </r>
  <r>
    <n v="348"/>
    <n v="43"/>
    <x v="0"/>
    <n v="146467"/>
    <x v="0"/>
  </r>
  <r>
    <n v="349"/>
    <n v="28"/>
    <x v="0"/>
    <n v="107475"/>
    <x v="1"/>
  </r>
  <r>
    <n v="350"/>
    <n v="43"/>
    <x v="0"/>
    <n v="126750"/>
    <x v="2"/>
  </r>
  <r>
    <n v="351"/>
    <n v="69"/>
    <x v="0"/>
    <n v="24937"/>
    <x v="1"/>
  </r>
  <r>
    <n v="352"/>
    <n v="23"/>
    <x v="0"/>
    <n v="99146"/>
    <x v="0"/>
  </r>
  <r>
    <n v="353"/>
    <n v="54"/>
    <x v="0"/>
    <n v="66905"/>
    <x v="0"/>
  </r>
  <r>
    <n v="354"/>
    <n v="35"/>
    <x v="0"/>
    <n v="76272"/>
    <x v="1"/>
  </r>
  <r>
    <n v="355"/>
    <n v="30"/>
    <x v="0"/>
    <n v="52259"/>
    <x v="2"/>
  </r>
  <r>
    <n v="356"/>
    <n v="33"/>
    <x v="0"/>
    <n v="76533"/>
    <x v="0"/>
  </r>
  <r>
    <n v="357"/>
    <n v="68"/>
    <x v="0"/>
    <n v="129080"/>
    <x v="2"/>
  </r>
  <r>
    <n v="358"/>
    <n v="59"/>
    <x v="0"/>
    <n v="88429"/>
    <x v="2"/>
  </r>
  <r>
    <n v="359"/>
    <n v="40"/>
    <x v="0"/>
    <n v="36118"/>
    <x v="0"/>
  </r>
  <r>
    <n v="360"/>
    <n v="32"/>
    <x v="0"/>
    <n v="26642"/>
    <x v="0"/>
  </r>
  <r>
    <n v="361"/>
    <n v="39"/>
    <x v="0"/>
    <n v="63679"/>
    <x v="1"/>
  </r>
  <r>
    <n v="362"/>
    <n v="35"/>
    <x v="0"/>
    <n v="81819"/>
    <x v="2"/>
  </r>
  <r>
    <n v="363"/>
    <n v="54"/>
    <x v="0"/>
    <n v="69259"/>
    <x v="2"/>
  </r>
  <r>
    <n v="364"/>
    <n v="29"/>
    <x v="1"/>
    <n v="38237"/>
    <x v="1"/>
  </r>
  <r>
    <n v="365"/>
    <n v="66"/>
    <x v="0"/>
    <n v="48635"/>
    <x v="0"/>
  </r>
  <r>
    <n v="366"/>
    <n v="25"/>
    <x v="1"/>
    <n v="86844"/>
    <x v="1"/>
  </r>
  <r>
    <n v="367"/>
    <n v="55"/>
    <x v="0"/>
    <n v="109347"/>
    <x v="2"/>
  </r>
  <r>
    <n v="368"/>
    <n v="60"/>
    <x v="1"/>
    <n v="52285"/>
    <x v="0"/>
  </r>
  <r>
    <n v="369"/>
    <n v="18"/>
    <x v="0"/>
    <n v="147156"/>
    <x v="0"/>
  </r>
  <r>
    <n v="370"/>
    <n v="67"/>
    <x v="1"/>
    <n v="105425"/>
    <x v="0"/>
  </r>
  <r>
    <n v="371"/>
    <n v="59"/>
    <x v="0"/>
    <n v="27524"/>
    <x v="1"/>
  </r>
  <r>
    <n v="372"/>
    <n v="67"/>
    <x v="0"/>
    <n v="33874"/>
    <x v="1"/>
  </r>
  <r>
    <n v="373"/>
    <n v="57"/>
    <x v="0"/>
    <n v="75650"/>
    <x v="1"/>
  </r>
  <r>
    <n v="374"/>
    <n v="44"/>
    <x v="0"/>
    <n v="117766"/>
    <x v="0"/>
  </r>
  <r>
    <n v="375"/>
    <n v="19"/>
    <x v="1"/>
    <n v="94930"/>
    <x v="1"/>
  </r>
  <r>
    <n v="376"/>
    <n v="28"/>
    <x v="0"/>
    <n v="117978"/>
    <x v="0"/>
  </r>
  <r>
    <n v="377"/>
    <n v="21"/>
    <x v="0"/>
    <n v="84914"/>
    <x v="2"/>
  </r>
  <r>
    <n v="378"/>
    <n v="51"/>
    <x v="1"/>
    <n v="80592"/>
    <x v="0"/>
  </r>
  <r>
    <n v="379"/>
    <n v="68"/>
    <x v="1"/>
    <n v="76187"/>
    <x v="1"/>
  </r>
  <r>
    <n v="380"/>
    <n v="69"/>
    <x v="1"/>
    <n v="148755"/>
    <x v="1"/>
  </r>
  <r>
    <n v="381"/>
    <n v="65"/>
    <x v="1"/>
    <n v="52697"/>
    <x v="0"/>
  </r>
  <r>
    <n v="382"/>
    <n v="68"/>
    <x v="0"/>
    <n v="114410"/>
    <x v="1"/>
  </r>
  <r>
    <n v="383"/>
    <n v="38"/>
    <x v="0"/>
    <n v="128176"/>
    <x v="0"/>
  </r>
  <r>
    <n v="384"/>
    <n v="28"/>
    <x v="0"/>
    <n v="86843"/>
    <x v="2"/>
  </r>
  <r>
    <n v="385"/>
    <n v="27"/>
    <x v="1"/>
    <n v="104858"/>
    <x v="2"/>
  </r>
  <r>
    <n v="386"/>
    <n v="50"/>
    <x v="0"/>
    <n v="125448"/>
    <x v="2"/>
  </r>
  <r>
    <n v="387"/>
    <n v="23"/>
    <x v="1"/>
    <n v="80089"/>
    <x v="1"/>
  </r>
  <r>
    <n v="388"/>
    <n v="67"/>
    <x v="0"/>
    <n v="146152"/>
    <x v="1"/>
  </r>
  <r>
    <n v="389"/>
    <n v="31"/>
    <x v="0"/>
    <n v="27103"/>
    <x v="1"/>
  </r>
  <r>
    <n v="390"/>
    <n v="39"/>
    <x v="0"/>
    <n v="88151"/>
    <x v="0"/>
  </r>
  <r>
    <n v="391"/>
    <n v="33"/>
    <x v="1"/>
    <n v="144724"/>
    <x v="2"/>
  </r>
  <r>
    <n v="392"/>
    <n v="44"/>
    <x v="0"/>
    <n v="64257"/>
    <x v="1"/>
  </r>
  <r>
    <n v="393"/>
    <n v="60"/>
    <x v="0"/>
    <n v="126512"/>
    <x v="1"/>
  </r>
  <r>
    <n v="394"/>
    <n v="31"/>
    <x v="0"/>
    <n v="71357"/>
    <x v="1"/>
  </r>
  <r>
    <n v="395"/>
    <n v="60"/>
    <x v="0"/>
    <n v="50008"/>
    <x v="2"/>
  </r>
  <r>
    <n v="396"/>
    <n v="37"/>
    <x v="0"/>
    <n v="101173"/>
    <x v="0"/>
  </r>
  <r>
    <n v="397"/>
    <n v="41"/>
    <x v="0"/>
    <n v="29457"/>
    <x v="0"/>
  </r>
  <r>
    <n v="398"/>
    <n v="66"/>
    <x v="0"/>
    <n v="112953"/>
    <x v="2"/>
  </r>
  <r>
    <n v="399"/>
    <n v="27"/>
    <x v="1"/>
    <n v="115397"/>
    <x v="1"/>
  </r>
  <r>
    <n v="400"/>
    <n v="52"/>
    <x v="0"/>
    <n v="26704"/>
    <x v="0"/>
  </r>
  <r>
    <n v="401"/>
    <n v="41"/>
    <x v="0"/>
    <n v="144947"/>
    <x v="0"/>
  </r>
  <r>
    <n v="402"/>
    <n v="36"/>
    <x v="0"/>
    <n v="43584"/>
    <x v="1"/>
  </r>
  <r>
    <n v="403"/>
    <n v="55"/>
    <x v="0"/>
    <n v="120445"/>
    <x v="1"/>
  </r>
  <r>
    <n v="404"/>
    <n v="62"/>
    <x v="1"/>
    <n v="55905"/>
    <x v="1"/>
  </r>
  <r>
    <n v="405"/>
    <n v="61"/>
    <x v="0"/>
    <n v="46126"/>
    <x v="2"/>
  </r>
  <r>
    <n v="406"/>
    <n v="23"/>
    <x v="0"/>
    <n v="144936"/>
    <x v="1"/>
  </r>
  <r>
    <n v="407"/>
    <n v="64"/>
    <x v="1"/>
    <n v="41236"/>
    <x v="1"/>
  </r>
  <r>
    <n v="408"/>
    <n v="39"/>
    <x v="0"/>
    <n v="44350"/>
    <x v="2"/>
  </r>
  <r>
    <n v="409"/>
    <n v="54"/>
    <x v="1"/>
    <n v="28907"/>
    <x v="2"/>
  </r>
  <r>
    <n v="410"/>
    <n v="62"/>
    <x v="0"/>
    <n v="32116"/>
    <x v="0"/>
  </r>
  <r>
    <n v="411"/>
    <n v="53"/>
    <x v="0"/>
    <n v="141593"/>
    <x v="0"/>
  </r>
  <r>
    <n v="412"/>
    <n v="37"/>
    <x v="0"/>
    <n v="145719"/>
    <x v="1"/>
  </r>
  <r>
    <n v="413"/>
    <n v="33"/>
    <x v="1"/>
    <n v="34681"/>
    <x v="0"/>
  </r>
  <r>
    <n v="414"/>
    <n v="54"/>
    <x v="1"/>
    <n v="54141"/>
    <x v="1"/>
  </r>
  <r>
    <n v="415"/>
    <n v="64"/>
    <x v="0"/>
    <n v="103223"/>
    <x v="0"/>
  </r>
  <r>
    <n v="416"/>
    <n v="28"/>
    <x v="0"/>
    <n v="125097"/>
    <x v="2"/>
  </r>
  <r>
    <n v="417"/>
    <n v="62"/>
    <x v="1"/>
    <n v="128720"/>
    <x v="0"/>
  </r>
  <r>
    <n v="418"/>
    <n v="40"/>
    <x v="0"/>
    <n v="68940"/>
    <x v="2"/>
  </r>
  <r>
    <n v="419"/>
    <n v="37"/>
    <x v="0"/>
    <n v="103110"/>
    <x v="2"/>
  </r>
  <r>
    <n v="420"/>
    <n v="40"/>
    <x v="0"/>
    <n v="28225"/>
    <x v="0"/>
  </r>
  <r>
    <n v="421"/>
    <n v="68"/>
    <x v="0"/>
    <n v="47699"/>
    <x v="1"/>
  </r>
  <r>
    <n v="422"/>
    <n v="30"/>
    <x v="1"/>
    <n v="115088"/>
    <x v="2"/>
  </r>
  <r>
    <n v="423"/>
    <n v="41"/>
    <x v="1"/>
    <n v="121440"/>
    <x v="2"/>
  </r>
  <r>
    <n v="424"/>
    <n v="59"/>
    <x v="0"/>
    <n v="102356"/>
    <x v="2"/>
  </r>
  <r>
    <n v="425"/>
    <n v="46"/>
    <x v="1"/>
    <n v="46333"/>
    <x v="0"/>
  </r>
  <r>
    <n v="426"/>
    <n v="41"/>
    <x v="0"/>
    <n v="20401"/>
    <x v="1"/>
  </r>
  <r>
    <n v="427"/>
    <n v="24"/>
    <x v="0"/>
    <n v="81110"/>
    <x v="0"/>
  </r>
  <r>
    <n v="428"/>
    <n v="30"/>
    <x v="1"/>
    <n v="122821"/>
    <x v="0"/>
  </r>
  <r>
    <n v="429"/>
    <n v="25"/>
    <x v="0"/>
    <n v="111375"/>
    <x v="0"/>
  </r>
  <r>
    <n v="430"/>
    <n v="43"/>
    <x v="0"/>
    <n v="89742"/>
    <x v="2"/>
  </r>
  <r>
    <n v="431"/>
    <n v="41"/>
    <x v="1"/>
    <n v="109832"/>
    <x v="0"/>
  </r>
  <r>
    <n v="432"/>
    <n v="59"/>
    <x v="1"/>
    <n v="45612"/>
    <x v="2"/>
  </r>
  <r>
    <n v="433"/>
    <n v="67"/>
    <x v="0"/>
    <n v="138008"/>
    <x v="0"/>
  </r>
  <r>
    <n v="434"/>
    <n v="22"/>
    <x v="0"/>
    <n v="93330"/>
    <x v="2"/>
  </r>
  <r>
    <n v="435"/>
    <n v="67"/>
    <x v="0"/>
    <n v="64729"/>
    <x v="2"/>
  </r>
  <r>
    <n v="436"/>
    <n v="58"/>
    <x v="0"/>
    <n v="125693"/>
    <x v="2"/>
  </r>
  <r>
    <n v="437"/>
    <n v="36"/>
    <x v="0"/>
    <n v="114642"/>
    <x v="2"/>
  </r>
  <r>
    <n v="438"/>
    <n v="23"/>
    <x v="0"/>
    <n v="106969"/>
    <x v="2"/>
  </r>
  <r>
    <n v="439"/>
    <n v="37"/>
    <x v="0"/>
    <n v="80726"/>
    <x v="1"/>
  </r>
  <r>
    <n v="440"/>
    <n v="26"/>
    <x v="1"/>
    <n v="113592"/>
    <x v="2"/>
  </r>
  <r>
    <n v="441"/>
    <n v="50"/>
    <x v="0"/>
    <n v="61766"/>
    <x v="2"/>
  </r>
  <r>
    <n v="442"/>
    <n v="56"/>
    <x v="0"/>
    <n v="145405"/>
    <x v="1"/>
  </r>
  <r>
    <n v="443"/>
    <n v="21"/>
    <x v="0"/>
    <n v="79620"/>
    <x v="1"/>
  </r>
  <r>
    <n v="444"/>
    <n v="47"/>
    <x v="0"/>
    <n v="102716"/>
    <x v="1"/>
  </r>
  <r>
    <n v="445"/>
    <n v="52"/>
    <x v="0"/>
    <n v="148534"/>
    <x v="0"/>
  </r>
  <r>
    <n v="446"/>
    <n v="53"/>
    <x v="0"/>
    <n v="137365"/>
    <x v="0"/>
  </r>
  <r>
    <n v="447"/>
    <n v="39"/>
    <x v="0"/>
    <n v="110793"/>
    <x v="2"/>
  </r>
  <r>
    <n v="448"/>
    <n v="28"/>
    <x v="0"/>
    <n v="30763"/>
    <x v="2"/>
  </r>
  <r>
    <n v="449"/>
    <n v="41"/>
    <x v="0"/>
    <n v="110208"/>
    <x v="2"/>
  </r>
  <r>
    <n v="450"/>
    <n v="19"/>
    <x v="0"/>
    <n v="22194"/>
    <x v="0"/>
  </r>
  <r>
    <n v="451"/>
    <n v="58"/>
    <x v="0"/>
    <n v="42421"/>
    <x v="1"/>
  </r>
  <r>
    <n v="452"/>
    <n v="59"/>
    <x v="0"/>
    <n v="65213"/>
    <x v="2"/>
  </r>
  <r>
    <n v="453"/>
    <n v="32"/>
    <x v="0"/>
    <n v="135409"/>
    <x v="1"/>
  </r>
  <r>
    <n v="454"/>
    <n v="69"/>
    <x v="0"/>
    <n v="53661"/>
    <x v="1"/>
  </r>
  <r>
    <n v="455"/>
    <n v="22"/>
    <x v="1"/>
    <n v="136779"/>
    <x v="2"/>
  </r>
  <r>
    <n v="456"/>
    <n v="29"/>
    <x v="0"/>
    <n v="95985"/>
    <x v="2"/>
  </r>
  <r>
    <n v="457"/>
    <n v="35"/>
    <x v="0"/>
    <n v="144772"/>
    <x v="0"/>
  </r>
  <r>
    <n v="458"/>
    <n v="36"/>
    <x v="1"/>
    <n v="98816"/>
    <x v="2"/>
  </r>
  <r>
    <n v="459"/>
    <n v="52"/>
    <x v="0"/>
    <n v="116750"/>
    <x v="1"/>
  </r>
  <r>
    <n v="460"/>
    <n v="61"/>
    <x v="0"/>
    <n v="51972"/>
    <x v="2"/>
  </r>
  <r>
    <n v="461"/>
    <n v="22"/>
    <x v="0"/>
    <n v="149199"/>
    <x v="1"/>
  </r>
  <r>
    <n v="462"/>
    <n v="49"/>
    <x v="1"/>
    <n v="91081"/>
    <x v="1"/>
  </r>
  <r>
    <n v="463"/>
    <n v="41"/>
    <x v="0"/>
    <n v="72205"/>
    <x v="1"/>
  </r>
  <r>
    <n v="464"/>
    <n v="18"/>
    <x v="0"/>
    <n v="111848"/>
    <x v="0"/>
  </r>
  <r>
    <n v="465"/>
    <n v="66"/>
    <x v="0"/>
    <n v="59401"/>
    <x v="1"/>
  </r>
  <r>
    <n v="466"/>
    <n v="22"/>
    <x v="0"/>
    <n v="46089"/>
    <x v="2"/>
  </r>
  <r>
    <n v="467"/>
    <n v="56"/>
    <x v="1"/>
    <n v="65489"/>
    <x v="2"/>
  </r>
  <r>
    <n v="468"/>
    <n v="40"/>
    <x v="0"/>
    <n v="102729"/>
    <x v="2"/>
  </r>
  <r>
    <n v="469"/>
    <n v="29"/>
    <x v="1"/>
    <n v="23778"/>
    <x v="1"/>
  </r>
  <r>
    <n v="470"/>
    <n v="47"/>
    <x v="0"/>
    <n v="33590"/>
    <x v="0"/>
  </r>
  <r>
    <n v="471"/>
    <n v="54"/>
    <x v="0"/>
    <n v="25265"/>
    <x v="0"/>
  </r>
  <r>
    <n v="472"/>
    <n v="38"/>
    <x v="0"/>
    <n v="141138"/>
    <x v="0"/>
  </r>
  <r>
    <n v="473"/>
    <n v="64"/>
    <x v="1"/>
    <n v="95529"/>
    <x v="0"/>
  </r>
  <r>
    <n v="474"/>
    <n v="28"/>
    <x v="0"/>
    <n v="116034"/>
    <x v="0"/>
  </r>
  <r>
    <n v="475"/>
    <n v="56"/>
    <x v="0"/>
    <n v="21681"/>
    <x v="0"/>
  </r>
  <r>
    <n v="476"/>
    <n v="27"/>
    <x v="1"/>
    <n v="109686"/>
    <x v="0"/>
  </r>
  <r>
    <n v="477"/>
    <n v="62"/>
    <x v="0"/>
    <n v="95506"/>
    <x v="2"/>
  </r>
  <r>
    <n v="478"/>
    <n v="38"/>
    <x v="1"/>
    <n v="20288"/>
    <x v="0"/>
  </r>
  <r>
    <n v="479"/>
    <n v="29"/>
    <x v="0"/>
    <n v="61789"/>
    <x v="1"/>
  </r>
  <r>
    <n v="480"/>
    <n v="23"/>
    <x v="0"/>
    <n v="79868"/>
    <x v="2"/>
  </r>
  <r>
    <n v="481"/>
    <n v="60"/>
    <x v="1"/>
    <n v="78583"/>
    <x v="0"/>
  </r>
  <r>
    <n v="482"/>
    <n v="24"/>
    <x v="0"/>
    <n v="128727"/>
    <x v="1"/>
  </r>
  <r>
    <n v="483"/>
    <n v="69"/>
    <x v="0"/>
    <n v="84540"/>
    <x v="2"/>
  </r>
  <r>
    <n v="484"/>
    <n v="33"/>
    <x v="0"/>
    <n v="37034"/>
    <x v="0"/>
  </r>
  <r>
    <n v="485"/>
    <n v="38"/>
    <x v="0"/>
    <n v="93165"/>
    <x v="2"/>
  </r>
  <r>
    <n v="486"/>
    <n v="37"/>
    <x v="0"/>
    <n v="35980"/>
    <x v="2"/>
  </r>
  <r>
    <n v="487"/>
    <n v="30"/>
    <x v="0"/>
    <n v="107823"/>
    <x v="1"/>
  </r>
  <r>
    <n v="488"/>
    <n v="32"/>
    <x v="0"/>
    <n v="140171"/>
    <x v="0"/>
  </r>
  <r>
    <n v="489"/>
    <n v="25"/>
    <x v="1"/>
    <n v="98100"/>
    <x v="1"/>
  </r>
  <r>
    <n v="490"/>
    <n v="32"/>
    <x v="1"/>
    <n v="145670"/>
    <x v="1"/>
  </r>
  <r>
    <n v="491"/>
    <n v="37"/>
    <x v="1"/>
    <n v="56336"/>
    <x v="0"/>
  </r>
  <r>
    <n v="492"/>
    <n v="44"/>
    <x v="0"/>
    <n v="141551"/>
    <x v="1"/>
  </r>
  <r>
    <n v="493"/>
    <n v="23"/>
    <x v="0"/>
    <n v="102080"/>
    <x v="2"/>
  </r>
  <r>
    <n v="494"/>
    <n v="27"/>
    <x v="0"/>
    <n v="137202"/>
    <x v="2"/>
  </r>
  <r>
    <n v="495"/>
    <n v="32"/>
    <x v="0"/>
    <n v="28385"/>
    <x v="0"/>
  </r>
  <r>
    <n v="496"/>
    <n v="30"/>
    <x v="0"/>
    <n v="57965"/>
    <x v="2"/>
  </r>
  <r>
    <n v="497"/>
    <n v="19"/>
    <x v="0"/>
    <n v="99491"/>
    <x v="2"/>
  </r>
  <r>
    <n v="498"/>
    <n v="46"/>
    <x v="1"/>
    <n v="137736"/>
    <x v="1"/>
  </r>
  <r>
    <n v="499"/>
    <n v="33"/>
    <x v="0"/>
    <n v="123723"/>
    <x v="1"/>
  </r>
  <r>
    <n v="500"/>
    <n v="18"/>
    <x v="0"/>
    <n v="21344"/>
    <x v="1"/>
  </r>
  <r>
    <n v="501"/>
    <n v="33"/>
    <x v="1"/>
    <n v="128338"/>
    <x v="2"/>
  </r>
  <r>
    <n v="502"/>
    <n v="22"/>
    <x v="1"/>
    <n v="117503"/>
    <x v="1"/>
  </r>
  <r>
    <n v="503"/>
    <n v="54"/>
    <x v="0"/>
    <n v="116623"/>
    <x v="1"/>
  </r>
  <r>
    <n v="504"/>
    <n v="48"/>
    <x v="0"/>
    <n v="79320"/>
    <x v="2"/>
  </r>
  <r>
    <n v="505"/>
    <n v="37"/>
    <x v="0"/>
    <n v="33283"/>
    <x v="0"/>
  </r>
  <r>
    <n v="506"/>
    <n v="53"/>
    <x v="0"/>
    <n v="27906"/>
    <x v="2"/>
  </r>
  <r>
    <n v="507"/>
    <n v="56"/>
    <x v="1"/>
    <n v="22368"/>
    <x v="2"/>
  </r>
  <r>
    <n v="508"/>
    <n v="30"/>
    <x v="0"/>
    <n v="133320"/>
    <x v="1"/>
  </r>
  <r>
    <n v="509"/>
    <n v="24"/>
    <x v="0"/>
    <n v="54680"/>
    <x v="1"/>
  </r>
  <r>
    <n v="510"/>
    <n v="32"/>
    <x v="1"/>
    <n v="80648"/>
    <x v="1"/>
  </r>
  <r>
    <n v="511"/>
    <n v="64"/>
    <x v="0"/>
    <n v="93859"/>
    <x v="2"/>
  </r>
  <r>
    <n v="512"/>
    <n v="63"/>
    <x v="0"/>
    <n v="84932"/>
    <x v="2"/>
  </r>
  <r>
    <n v="513"/>
    <n v="49"/>
    <x v="0"/>
    <n v="66045"/>
    <x v="0"/>
  </r>
  <r>
    <n v="514"/>
    <n v="58"/>
    <x v="0"/>
    <n v="112784"/>
    <x v="0"/>
  </r>
  <r>
    <n v="515"/>
    <n v="35"/>
    <x v="0"/>
    <n v="22290"/>
    <x v="1"/>
  </r>
  <r>
    <n v="516"/>
    <n v="26"/>
    <x v="0"/>
    <n v="63623"/>
    <x v="1"/>
  </r>
  <r>
    <n v="517"/>
    <n v="59"/>
    <x v="0"/>
    <n v="85208"/>
    <x v="1"/>
  </r>
  <r>
    <n v="518"/>
    <n v="30"/>
    <x v="0"/>
    <n v="110774"/>
    <x v="0"/>
  </r>
  <r>
    <n v="519"/>
    <n v="40"/>
    <x v="0"/>
    <n v="44798"/>
    <x v="0"/>
  </r>
  <r>
    <n v="520"/>
    <n v="58"/>
    <x v="1"/>
    <n v="132318"/>
    <x v="2"/>
  </r>
  <r>
    <n v="521"/>
    <n v="36"/>
    <x v="1"/>
    <n v="112828"/>
    <x v="0"/>
  </r>
  <r>
    <n v="522"/>
    <n v="46"/>
    <x v="1"/>
    <n v="77940"/>
    <x v="2"/>
  </r>
  <r>
    <n v="523"/>
    <n v="68"/>
    <x v="0"/>
    <n v="126655"/>
    <x v="2"/>
  </r>
  <r>
    <n v="524"/>
    <n v="69"/>
    <x v="0"/>
    <n v="127206"/>
    <x v="2"/>
  </r>
  <r>
    <n v="525"/>
    <n v="50"/>
    <x v="1"/>
    <n v="71535"/>
    <x v="2"/>
  </r>
  <r>
    <n v="526"/>
    <n v="52"/>
    <x v="0"/>
    <n v="31211"/>
    <x v="0"/>
  </r>
  <r>
    <n v="527"/>
    <n v="32"/>
    <x v="1"/>
    <n v="78080"/>
    <x v="0"/>
  </r>
  <r>
    <n v="528"/>
    <n v="68"/>
    <x v="0"/>
    <n v="147994"/>
    <x v="2"/>
  </r>
  <r>
    <n v="529"/>
    <n v="18"/>
    <x v="0"/>
    <n v="139077"/>
    <x v="2"/>
  </r>
  <r>
    <n v="530"/>
    <n v="36"/>
    <x v="0"/>
    <n v="38017"/>
    <x v="0"/>
  </r>
  <r>
    <n v="531"/>
    <n v="54"/>
    <x v="0"/>
    <n v="89979"/>
    <x v="0"/>
  </r>
  <r>
    <n v="532"/>
    <n v="45"/>
    <x v="0"/>
    <n v="76891"/>
    <x v="2"/>
  </r>
  <r>
    <n v="533"/>
    <n v="42"/>
    <x v="0"/>
    <n v="94645"/>
    <x v="0"/>
  </r>
  <r>
    <n v="534"/>
    <n v="50"/>
    <x v="0"/>
    <n v="52941"/>
    <x v="1"/>
  </r>
  <r>
    <n v="535"/>
    <n v="68"/>
    <x v="0"/>
    <n v="28574"/>
    <x v="1"/>
  </r>
  <r>
    <n v="536"/>
    <n v="29"/>
    <x v="1"/>
    <n v="127641"/>
    <x v="2"/>
  </r>
  <r>
    <n v="537"/>
    <n v="53"/>
    <x v="0"/>
    <n v="145729"/>
    <x v="2"/>
  </r>
  <r>
    <n v="538"/>
    <n v="41"/>
    <x v="0"/>
    <n v="51901"/>
    <x v="1"/>
  </r>
  <r>
    <n v="539"/>
    <n v="25"/>
    <x v="0"/>
    <n v="87987"/>
    <x v="0"/>
  </r>
  <r>
    <n v="540"/>
    <n v="60"/>
    <x v="0"/>
    <n v="89806"/>
    <x v="2"/>
  </r>
  <r>
    <n v="541"/>
    <n v="47"/>
    <x v="1"/>
    <n v="25964"/>
    <x v="0"/>
  </r>
  <r>
    <n v="542"/>
    <n v="19"/>
    <x v="0"/>
    <n v="77298"/>
    <x v="2"/>
  </r>
  <r>
    <n v="543"/>
    <n v="67"/>
    <x v="0"/>
    <n v="25669"/>
    <x v="0"/>
  </r>
  <r>
    <n v="544"/>
    <n v="35"/>
    <x v="0"/>
    <n v="79105"/>
    <x v="1"/>
  </r>
  <r>
    <n v="545"/>
    <n v="65"/>
    <x v="0"/>
    <n v="80550"/>
    <x v="2"/>
  </r>
  <r>
    <n v="546"/>
    <n v="21"/>
    <x v="1"/>
    <n v="132112"/>
    <x v="0"/>
  </r>
  <r>
    <n v="547"/>
    <n v="42"/>
    <x v="1"/>
    <n v="43289"/>
    <x v="1"/>
  </r>
  <r>
    <n v="548"/>
    <n v="44"/>
    <x v="0"/>
    <n v="73525"/>
    <x v="1"/>
  </r>
  <r>
    <n v="549"/>
    <n v="62"/>
    <x v="1"/>
    <n v="126065"/>
    <x v="1"/>
  </r>
  <r>
    <n v="550"/>
    <n v="64"/>
    <x v="0"/>
    <n v="136382"/>
    <x v="1"/>
  </r>
  <r>
    <n v="551"/>
    <n v="46"/>
    <x v="1"/>
    <n v="79336"/>
    <x v="1"/>
  </r>
  <r>
    <n v="552"/>
    <n v="49"/>
    <x v="0"/>
    <n v="107092"/>
    <x v="1"/>
  </r>
  <r>
    <n v="553"/>
    <n v="44"/>
    <x v="0"/>
    <n v="56666"/>
    <x v="1"/>
  </r>
  <r>
    <n v="554"/>
    <n v="44"/>
    <x v="0"/>
    <n v="72963"/>
    <x v="1"/>
  </r>
  <r>
    <n v="555"/>
    <n v="35"/>
    <x v="0"/>
    <n v="84742"/>
    <x v="1"/>
  </r>
  <r>
    <n v="556"/>
    <n v="40"/>
    <x v="0"/>
    <n v="105335"/>
    <x v="2"/>
  </r>
  <r>
    <n v="557"/>
    <n v="50"/>
    <x v="0"/>
    <n v="86664"/>
    <x v="0"/>
  </r>
  <r>
    <n v="558"/>
    <n v="34"/>
    <x v="0"/>
    <n v="62774"/>
    <x v="1"/>
  </r>
  <r>
    <n v="559"/>
    <n v="62"/>
    <x v="1"/>
    <n v="25530"/>
    <x v="2"/>
  </r>
  <r>
    <n v="560"/>
    <n v="23"/>
    <x v="1"/>
    <n v="22176"/>
    <x v="1"/>
  </r>
  <r>
    <n v="561"/>
    <n v="28"/>
    <x v="0"/>
    <n v="129613"/>
    <x v="1"/>
  </r>
  <r>
    <n v="562"/>
    <n v="49"/>
    <x v="0"/>
    <n v="28392"/>
    <x v="1"/>
  </r>
  <r>
    <n v="563"/>
    <n v="19"/>
    <x v="1"/>
    <n v="64378"/>
    <x v="0"/>
  </r>
  <r>
    <n v="564"/>
    <n v="49"/>
    <x v="0"/>
    <n v="101234"/>
    <x v="1"/>
  </r>
  <r>
    <n v="565"/>
    <n v="19"/>
    <x v="1"/>
    <n v="68246"/>
    <x v="1"/>
  </r>
  <r>
    <n v="566"/>
    <n v="24"/>
    <x v="0"/>
    <n v="24117"/>
    <x v="1"/>
  </r>
  <r>
    <n v="567"/>
    <n v="54"/>
    <x v="1"/>
    <n v="101209"/>
    <x v="0"/>
  </r>
  <r>
    <n v="568"/>
    <n v="24"/>
    <x v="0"/>
    <n v="94936"/>
    <x v="2"/>
  </r>
  <r>
    <n v="569"/>
    <n v="22"/>
    <x v="0"/>
    <n v="25373"/>
    <x v="1"/>
  </r>
  <r>
    <n v="570"/>
    <n v="21"/>
    <x v="0"/>
    <n v="89111"/>
    <x v="1"/>
  </r>
  <r>
    <n v="571"/>
    <n v="45"/>
    <x v="0"/>
    <n v="137925"/>
    <x v="0"/>
  </r>
  <r>
    <n v="572"/>
    <n v="29"/>
    <x v="0"/>
    <n v="103334"/>
    <x v="0"/>
  </r>
  <r>
    <n v="573"/>
    <n v="51"/>
    <x v="0"/>
    <n v="91301"/>
    <x v="1"/>
  </r>
  <r>
    <n v="574"/>
    <n v="23"/>
    <x v="0"/>
    <n v="33865"/>
    <x v="0"/>
  </r>
  <r>
    <n v="575"/>
    <n v="26"/>
    <x v="1"/>
    <n v="109199"/>
    <x v="0"/>
  </r>
  <r>
    <n v="576"/>
    <n v="37"/>
    <x v="1"/>
    <n v="111921"/>
    <x v="1"/>
  </r>
  <r>
    <n v="577"/>
    <n v="45"/>
    <x v="0"/>
    <n v="120101"/>
    <x v="2"/>
  </r>
  <r>
    <n v="578"/>
    <n v="32"/>
    <x v="1"/>
    <n v="37035"/>
    <x v="1"/>
  </r>
  <r>
    <n v="579"/>
    <n v="52"/>
    <x v="0"/>
    <n v="66019"/>
    <x v="0"/>
  </r>
  <r>
    <n v="580"/>
    <n v="66"/>
    <x v="1"/>
    <n v="147812"/>
    <x v="2"/>
  </r>
  <r>
    <n v="581"/>
    <n v="50"/>
    <x v="0"/>
    <n v="28652"/>
    <x v="2"/>
  </r>
  <r>
    <n v="582"/>
    <n v="69"/>
    <x v="0"/>
    <n v="70628"/>
    <x v="1"/>
  </r>
  <r>
    <n v="583"/>
    <n v="54"/>
    <x v="0"/>
    <n v="22152"/>
    <x v="0"/>
  </r>
  <r>
    <n v="584"/>
    <n v="35"/>
    <x v="0"/>
    <n v="93471"/>
    <x v="2"/>
  </r>
  <r>
    <n v="585"/>
    <n v="66"/>
    <x v="0"/>
    <n v="40834"/>
    <x v="1"/>
  </r>
  <r>
    <n v="586"/>
    <n v="52"/>
    <x v="0"/>
    <n v="75953"/>
    <x v="1"/>
  </r>
  <r>
    <n v="587"/>
    <n v="39"/>
    <x v="0"/>
    <n v="116417"/>
    <x v="0"/>
  </r>
  <r>
    <n v="588"/>
    <n v="49"/>
    <x v="0"/>
    <n v="70670"/>
    <x v="0"/>
  </r>
  <r>
    <n v="589"/>
    <n v="18"/>
    <x v="0"/>
    <n v="73661"/>
    <x v="2"/>
  </r>
  <r>
    <n v="590"/>
    <n v="23"/>
    <x v="0"/>
    <n v="70799"/>
    <x v="0"/>
  </r>
  <r>
    <n v="591"/>
    <n v="40"/>
    <x v="1"/>
    <n v="37089"/>
    <x v="0"/>
  </r>
  <r>
    <n v="592"/>
    <n v="60"/>
    <x v="0"/>
    <n v="40090"/>
    <x v="1"/>
  </r>
  <r>
    <n v="593"/>
    <n v="39"/>
    <x v="0"/>
    <n v="104835"/>
    <x v="1"/>
  </r>
  <r>
    <n v="594"/>
    <n v="45"/>
    <x v="1"/>
    <n v="122793"/>
    <x v="0"/>
  </r>
  <r>
    <n v="595"/>
    <n v="24"/>
    <x v="1"/>
    <n v="102976"/>
    <x v="1"/>
  </r>
  <r>
    <n v="596"/>
    <n v="18"/>
    <x v="1"/>
    <n v="99254"/>
    <x v="2"/>
  </r>
  <r>
    <n v="597"/>
    <n v="42"/>
    <x v="0"/>
    <n v="27296"/>
    <x v="1"/>
  </r>
  <r>
    <n v="598"/>
    <n v="20"/>
    <x v="0"/>
    <n v="48291"/>
    <x v="2"/>
  </r>
  <r>
    <n v="599"/>
    <n v="32"/>
    <x v="0"/>
    <n v="126993"/>
    <x v="0"/>
  </r>
  <r>
    <n v="600"/>
    <n v="69"/>
    <x v="1"/>
    <n v="30117"/>
    <x v="0"/>
  </r>
  <r>
    <n v="601"/>
    <n v="25"/>
    <x v="0"/>
    <n v="66567"/>
    <x v="2"/>
  </r>
  <r>
    <n v="602"/>
    <n v="33"/>
    <x v="0"/>
    <n v="96578"/>
    <x v="2"/>
  </r>
  <r>
    <n v="603"/>
    <n v="23"/>
    <x v="0"/>
    <n v="38182"/>
    <x v="0"/>
  </r>
  <r>
    <n v="604"/>
    <n v="58"/>
    <x v="0"/>
    <n v="51808"/>
    <x v="1"/>
  </r>
  <r>
    <n v="605"/>
    <n v="47"/>
    <x v="0"/>
    <n v="35743"/>
    <x v="1"/>
  </r>
  <r>
    <n v="606"/>
    <n v="26"/>
    <x v="0"/>
    <n v="103658"/>
    <x v="1"/>
  </r>
  <r>
    <n v="607"/>
    <n v="26"/>
    <x v="1"/>
    <n v="123524"/>
    <x v="1"/>
  </r>
  <r>
    <n v="608"/>
    <n v="26"/>
    <x v="0"/>
    <n v="122778"/>
    <x v="1"/>
  </r>
  <r>
    <n v="609"/>
    <n v="65"/>
    <x v="0"/>
    <n v="75793"/>
    <x v="2"/>
  </r>
  <r>
    <n v="610"/>
    <n v="31"/>
    <x v="0"/>
    <n v="54381"/>
    <x v="1"/>
  </r>
  <r>
    <n v="611"/>
    <n v="40"/>
    <x v="0"/>
    <n v="120063"/>
    <x v="0"/>
  </r>
  <r>
    <n v="612"/>
    <n v="52"/>
    <x v="0"/>
    <n v="110611"/>
    <x v="2"/>
  </r>
  <r>
    <n v="613"/>
    <n v="37"/>
    <x v="0"/>
    <n v="63279"/>
    <x v="0"/>
  </r>
  <r>
    <n v="614"/>
    <n v="25"/>
    <x v="0"/>
    <n v="24277"/>
    <x v="2"/>
  </r>
  <r>
    <n v="615"/>
    <n v="18"/>
    <x v="0"/>
    <n v="60842"/>
    <x v="2"/>
  </r>
  <r>
    <n v="616"/>
    <n v="49"/>
    <x v="0"/>
    <n v="100304"/>
    <x v="1"/>
  </r>
  <r>
    <n v="617"/>
    <n v="46"/>
    <x v="0"/>
    <n v="95128"/>
    <x v="2"/>
  </r>
  <r>
    <n v="618"/>
    <n v="40"/>
    <x v="0"/>
    <n v="85272"/>
    <x v="2"/>
  </r>
  <r>
    <n v="619"/>
    <n v="69"/>
    <x v="1"/>
    <n v="47444"/>
    <x v="0"/>
  </r>
  <r>
    <n v="620"/>
    <n v="52"/>
    <x v="0"/>
    <n v="85616"/>
    <x v="2"/>
  </r>
  <r>
    <n v="621"/>
    <n v="58"/>
    <x v="0"/>
    <n v="62011"/>
    <x v="1"/>
  </r>
  <r>
    <n v="622"/>
    <n v="40"/>
    <x v="0"/>
    <n v="25075"/>
    <x v="0"/>
  </r>
  <r>
    <n v="623"/>
    <n v="39"/>
    <x v="1"/>
    <n v="88011"/>
    <x v="2"/>
  </r>
  <r>
    <n v="624"/>
    <n v="50"/>
    <x v="0"/>
    <n v="85796"/>
    <x v="1"/>
  </r>
  <r>
    <n v="625"/>
    <n v="68"/>
    <x v="0"/>
    <n v="129790"/>
    <x v="0"/>
  </r>
  <r>
    <n v="626"/>
    <n v="67"/>
    <x v="0"/>
    <n v="57082"/>
    <x v="0"/>
  </r>
  <r>
    <n v="627"/>
    <n v="68"/>
    <x v="0"/>
    <n v="144326"/>
    <x v="2"/>
  </r>
  <r>
    <n v="628"/>
    <n v="55"/>
    <x v="1"/>
    <n v="143661"/>
    <x v="0"/>
  </r>
  <r>
    <n v="629"/>
    <n v="67"/>
    <x v="1"/>
    <n v="104393"/>
    <x v="2"/>
  </r>
  <r>
    <n v="630"/>
    <n v="30"/>
    <x v="0"/>
    <n v="89780"/>
    <x v="1"/>
  </r>
  <r>
    <n v="631"/>
    <n v="46"/>
    <x v="0"/>
    <n v="131764"/>
    <x v="2"/>
  </r>
  <r>
    <n v="632"/>
    <n v="54"/>
    <x v="0"/>
    <n v="101186"/>
    <x v="1"/>
  </r>
  <r>
    <n v="633"/>
    <n v="28"/>
    <x v="0"/>
    <n v="65997"/>
    <x v="0"/>
  </r>
  <r>
    <n v="634"/>
    <n v="25"/>
    <x v="0"/>
    <n v="62064"/>
    <x v="2"/>
  </r>
  <r>
    <n v="635"/>
    <n v="66"/>
    <x v="0"/>
    <n v="147865"/>
    <x v="2"/>
  </r>
  <r>
    <n v="636"/>
    <n v="57"/>
    <x v="1"/>
    <n v="47083"/>
    <x v="0"/>
  </r>
  <r>
    <n v="637"/>
    <n v="42"/>
    <x v="0"/>
    <n v="83680"/>
    <x v="2"/>
  </r>
  <r>
    <n v="638"/>
    <n v="33"/>
    <x v="1"/>
    <n v="65135"/>
    <x v="0"/>
  </r>
  <r>
    <n v="639"/>
    <n v="38"/>
    <x v="1"/>
    <n v="72017"/>
    <x v="0"/>
  </r>
  <r>
    <n v="640"/>
    <n v="26"/>
    <x v="0"/>
    <n v="86033"/>
    <x v="0"/>
  </r>
  <r>
    <n v="641"/>
    <n v="65"/>
    <x v="1"/>
    <n v="25558"/>
    <x v="2"/>
  </r>
  <r>
    <n v="642"/>
    <n v="68"/>
    <x v="0"/>
    <n v="26026"/>
    <x v="2"/>
  </r>
  <r>
    <n v="643"/>
    <n v="68"/>
    <x v="0"/>
    <n v="91784"/>
    <x v="2"/>
  </r>
  <r>
    <n v="644"/>
    <n v="58"/>
    <x v="0"/>
    <n v="125273"/>
    <x v="0"/>
  </r>
  <r>
    <n v="645"/>
    <n v="64"/>
    <x v="1"/>
    <n v="85191"/>
    <x v="2"/>
  </r>
  <r>
    <n v="646"/>
    <n v="52"/>
    <x v="1"/>
    <n v="97235"/>
    <x v="2"/>
  </r>
  <r>
    <n v="647"/>
    <n v="65"/>
    <x v="1"/>
    <n v="36427"/>
    <x v="1"/>
  </r>
  <r>
    <n v="648"/>
    <n v="28"/>
    <x v="0"/>
    <n v="80677"/>
    <x v="0"/>
  </r>
  <r>
    <n v="649"/>
    <n v="64"/>
    <x v="1"/>
    <n v="30221"/>
    <x v="2"/>
  </r>
  <r>
    <n v="650"/>
    <n v="20"/>
    <x v="0"/>
    <n v="124319"/>
    <x v="0"/>
  </r>
  <r>
    <n v="651"/>
    <n v="48"/>
    <x v="0"/>
    <n v="50622"/>
    <x v="2"/>
  </r>
  <r>
    <n v="652"/>
    <n v="29"/>
    <x v="0"/>
    <n v="137109"/>
    <x v="0"/>
  </r>
  <r>
    <n v="653"/>
    <n v="61"/>
    <x v="0"/>
    <n v="103795"/>
    <x v="2"/>
  </r>
  <r>
    <n v="654"/>
    <n v="19"/>
    <x v="0"/>
    <n v="42616"/>
    <x v="1"/>
  </r>
  <r>
    <n v="655"/>
    <n v="29"/>
    <x v="1"/>
    <n v="74198"/>
    <x v="1"/>
  </r>
  <r>
    <n v="656"/>
    <n v="52"/>
    <x v="1"/>
    <n v="122117"/>
    <x v="2"/>
  </r>
  <r>
    <n v="657"/>
    <n v="32"/>
    <x v="0"/>
    <n v="79865"/>
    <x v="1"/>
  </r>
  <r>
    <n v="658"/>
    <n v="54"/>
    <x v="0"/>
    <n v="117673"/>
    <x v="0"/>
  </r>
  <r>
    <n v="659"/>
    <n v="19"/>
    <x v="1"/>
    <n v="65131"/>
    <x v="1"/>
  </r>
  <r>
    <n v="660"/>
    <n v="27"/>
    <x v="0"/>
    <n v="56420"/>
    <x v="1"/>
  </r>
  <r>
    <n v="661"/>
    <n v="46"/>
    <x v="0"/>
    <n v="35375"/>
    <x v="1"/>
  </r>
  <r>
    <n v="662"/>
    <n v="34"/>
    <x v="1"/>
    <n v="75327"/>
    <x v="0"/>
  </r>
  <r>
    <n v="663"/>
    <n v="61"/>
    <x v="0"/>
    <n v="30604"/>
    <x v="1"/>
  </r>
  <r>
    <n v="664"/>
    <n v="42"/>
    <x v="1"/>
    <n v="50031"/>
    <x v="0"/>
  </r>
  <r>
    <n v="665"/>
    <n v="28"/>
    <x v="0"/>
    <n v="53803"/>
    <x v="0"/>
  </r>
  <r>
    <n v="666"/>
    <n v="32"/>
    <x v="0"/>
    <n v="104718"/>
    <x v="0"/>
  </r>
  <r>
    <n v="667"/>
    <n v="34"/>
    <x v="1"/>
    <n v="26397"/>
    <x v="0"/>
  </r>
  <r>
    <n v="668"/>
    <n v="60"/>
    <x v="0"/>
    <n v="70970"/>
    <x v="0"/>
  </r>
  <r>
    <n v="669"/>
    <n v="54"/>
    <x v="0"/>
    <n v="130861"/>
    <x v="0"/>
  </r>
  <r>
    <n v="670"/>
    <n v="44"/>
    <x v="1"/>
    <n v="48401"/>
    <x v="0"/>
  </r>
  <r>
    <n v="671"/>
    <n v="36"/>
    <x v="1"/>
    <n v="48156"/>
    <x v="1"/>
  </r>
  <r>
    <n v="672"/>
    <n v="19"/>
    <x v="1"/>
    <n v="92437"/>
    <x v="1"/>
  </r>
  <r>
    <n v="673"/>
    <n v="36"/>
    <x v="0"/>
    <n v="53042"/>
    <x v="2"/>
  </r>
  <r>
    <n v="674"/>
    <n v="38"/>
    <x v="1"/>
    <n v="102566"/>
    <x v="2"/>
  </r>
  <r>
    <n v="675"/>
    <n v="31"/>
    <x v="0"/>
    <n v="74015"/>
    <x v="1"/>
  </r>
  <r>
    <n v="676"/>
    <n v="35"/>
    <x v="0"/>
    <n v="97598"/>
    <x v="1"/>
  </r>
  <r>
    <n v="677"/>
    <n v="68"/>
    <x v="0"/>
    <n v="80764"/>
    <x v="2"/>
  </r>
  <r>
    <n v="678"/>
    <n v="37"/>
    <x v="1"/>
    <n v="51585"/>
    <x v="0"/>
  </r>
  <r>
    <n v="679"/>
    <n v="45"/>
    <x v="1"/>
    <n v="44556"/>
    <x v="0"/>
  </r>
  <r>
    <n v="680"/>
    <n v="66"/>
    <x v="0"/>
    <n v="37885"/>
    <x v="1"/>
  </r>
  <r>
    <n v="681"/>
    <n v="68"/>
    <x v="1"/>
    <n v="118601"/>
    <x v="2"/>
  </r>
  <r>
    <n v="682"/>
    <n v="20"/>
    <x v="0"/>
    <n v="86859"/>
    <x v="1"/>
  </r>
  <r>
    <n v="683"/>
    <n v="65"/>
    <x v="0"/>
    <n v="30390"/>
    <x v="0"/>
  </r>
  <r>
    <n v="684"/>
    <n v="22"/>
    <x v="0"/>
    <n v="104880"/>
    <x v="2"/>
  </r>
  <r>
    <n v="685"/>
    <n v="31"/>
    <x v="0"/>
    <n v="27567"/>
    <x v="2"/>
  </r>
  <r>
    <n v="686"/>
    <n v="44"/>
    <x v="0"/>
    <n v="26525"/>
    <x v="1"/>
  </r>
  <r>
    <n v="687"/>
    <n v="61"/>
    <x v="0"/>
    <n v="122771"/>
    <x v="0"/>
  </r>
  <r>
    <n v="688"/>
    <n v="29"/>
    <x v="1"/>
    <n v="127740"/>
    <x v="0"/>
  </r>
  <r>
    <n v="689"/>
    <n v="35"/>
    <x v="1"/>
    <n v="138067"/>
    <x v="0"/>
  </r>
  <r>
    <n v="690"/>
    <n v="58"/>
    <x v="0"/>
    <n v="131090"/>
    <x v="2"/>
  </r>
  <r>
    <n v="691"/>
    <n v="40"/>
    <x v="1"/>
    <n v="124397"/>
    <x v="1"/>
  </r>
  <r>
    <n v="692"/>
    <n v="45"/>
    <x v="1"/>
    <n v="67167"/>
    <x v="0"/>
  </r>
  <r>
    <n v="693"/>
    <n v="25"/>
    <x v="1"/>
    <n v="72447"/>
    <x v="0"/>
  </r>
  <r>
    <n v="694"/>
    <n v="63"/>
    <x v="1"/>
    <n v="106266"/>
    <x v="2"/>
  </r>
  <r>
    <n v="695"/>
    <n v="54"/>
    <x v="1"/>
    <n v="112662"/>
    <x v="1"/>
  </r>
  <r>
    <n v="696"/>
    <n v="68"/>
    <x v="1"/>
    <n v="147800"/>
    <x v="1"/>
  </r>
  <r>
    <n v="697"/>
    <n v="67"/>
    <x v="0"/>
    <n v="67078"/>
    <x v="1"/>
  </r>
  <r>
    <n v="698"/>
    <n v="31"/>
    <x v="0"/>
    <n v="88637"/>
    <x v="1"/>
  </r>
  <r>
    <n v="699"/>
    <n v="45"/>
    <x v="0"/>
    <n v="102632"/>
    <x v="0"/>
  </r>
  <r>
    <n v="700"/>
    <n v="64"/>
    <x v="1"/>
    <n v="126095"/>
    <x v="0"/>
  </r>
  <r>
    <n v="701"/>
    <n v="26"/>
    <x v="0"/>
    <n v="65929"/>
    <x v="0"/>
  </r>
  <r>
    <n v="702"/>
    <n v="58"/>
    <x v="0"/>
    <n v="135196"/>
    <x v="2"/>
  </r>
  <r>
    <n v="703"/>
    <n v="40"/>
    <x v="0"/>
    <n v="120662"/>
    <x v="1"/>
  </r>
  <r>
    <n v="704"/>
    <n v="22"/>
    <x v="0"/>
    <n v="53669"/>
    <x v="0"/>
  </r>
  <r>
    <n v="705"/>
    <n v="27"/>
    <x v="1"/>
    <n v="106125"/>
    <x v="0"/>
  </r>
  <r>
    <n v="706"/>
    <n v="52"/>
    <x v="0"/>
    <n v="107597"/>
    <x v="1"/>
  </r>
  <r>
    <n v="707"/>
    <n v="36"/>
    <x v="1"/>
    <n v="78391"/>
    <x v="0"/>
  </r>
  <r>
    <n v="708"/>
    <n v="28"/>
    <x v="0"/>
    <n v="62320"/>
    <x v="0"/>
  </r>
  <r>
    <n v="709"/>
    <n v="47"/>
    <x v="1"/>
    <n v="24351"/>
    <x v="0"/>
  </r>
  <r>
    <n v="710"/>
    <n v="36"/>
    <x v="0"/>
    <n v="100715"/>
    <x v="2"/>
  </r>
  <r>
    <n v="711"/>
    <n v="62"/>
    <x v="0"/>
    <n v="84545"/>
    <x v="2"/>
  </r>
  <r>
    <n v="712"/>
    <n v="56"/>
    <x v="1"/>
    <n v="59450"/>
    <x v="1"/>
  </r>
  <r>
    <n v="713"/>
    <n v="39"/>
    <x v="1"/>
    <n v="48873"/>
    <x v="2"/>
  </r>
  <r>
    <n v="714"/>
    <n v="27"/>
    <x v="1"/>
    <n v="37044"/>
    <x v="2"/>
  </r>
  <r>
    <n v="715"/>
    <n v="63"/>
    <x v="0"/>
    <n v="111876"/>
    <x v="2"/>
  </r>
  <r>
    <n v="716"/>
    <n v="43"/>
    <x v="0"/>
    <n v="85278"/>
    <x v="2"/>
  </r>
  <r>
    <n v="717"/>
    <n v="33"/>
    <x v="0"/>
    <n v="68126"/>
    <x v="0"/>
  </r>
  <r>
    <n v="718"/>
    <n v="51"/>
    <x v="0"/>
    <n v="22485"/>
    <x v="0"/>
  </r>
  <r>
    <n v="719"/>
    <n v="55"/>
    <x v="0"/>
    <n v="115218"/>
    <x v="2"/>
  </r>
  <r>
    <n v="720"/>
    <n v="58"/>
    <x v="1"/>
    <n v="106463"/>
    <x v="1"/>
  </r>
  <r>
    <n v="721"/>
    <n v="54"/>
    <x v="0"/>
    <n v="21770"/>
    <x v="0"/>
  </r>
  <r>
    <n v="722"/>
    <n v="35"/>
    <x v="1"/>
    <n v="32740"/>
    <x v="0"/>
  </r>
  <r>
    <n v="723"/>
    <n v="31"/>
    <x v="0"/>
    <n v="126793"/>
    <x v="2"/>
  </r>
  <r>
    <n v="724"/>
    <n v="31"/>
    <x v="1"/>
    <n v="74067"/>
    <x v="0"/>
  </r>
  <r>
    <n v="725"/>
    <n v="42"/>
    <x v="1"/>
    <n v="144170"/>
    <x v="1"/>
  </r>
  <r>
    <n v="726"/>
    <n v="31"/>
    <x v="0"/>
    <n v="37606"/>
    <x v="0"/>
  </r>
  <r>
    <n v="727"/>
    <n v="63"/>
    <x v="0"/>
    <n v="87846"/>
    <x v="0"/>
  </r>
  <r>
    <n v="728"/>
    <n v="64"/>
    <x v="0"/>
    <n v="78145"/>
    <x v="2"/>
  </r>
  <r>
    <n v="729"/>
    <n v="53"/>
    <x v="0"/>
    <n v="103076"/>
    <x v="1"/>
  </r>
  <r>
    <n v="730"/>
    <n v="25"/>
    <x v="1"/>
    <n v="78902"/>
    <x v="1"/>
  </r>
  <r>
    <n v="731"/>
    <n v="61"/>
    <x v="0"/>
    <n v="30748"/>
    <x v="0"/>
  </r>
  <r>
    <n v="732"/>
    <n v="36"/>
    <x v="1"/>
    <n v="56434"/>
    <x v="2"/>
  </r>
  <r>
    <n v="733"/>
    <n v="21"/>
    <x v="1"/>
    <n v="66505"/>
    <x v="2"/>
  </r>
  <r>
    <n v="734"/>
    <n v="65"/>
    <x v="1"/>
    <n v="133431"/>
    <x v="1"/>
  </r>
  <r>
    <n v="735"/>
    <n v="34"/>
    <x v="0"/>
    <n v="34949"/>
    <x v="2"/>
  </r>
  <r>
    <n v="736"/>
    <n v="22"/>
    <x v="0"/>
    <n v="47309"/>
    <x v="2"/>
  </r>
  <r>
    <n v="737"/>
    <n v="67"/>
    <x v="1"/>
    <n v="138077"/>
    <x v="2"/>
  </r>
  <r>
    <n v="738"/>
    <n v="20"/>
    <x v="1"/>
    <n v="64687"/>
    <x v="2"/>
  </r>
  <r>
    <n v="739"/>
    <n v="59"/>
    <x v="1"/>
    <n v="138496"/>
    <x v="2"/>
  </r>
  <r>
    <n v="740"/>
    <n v="48"/>
    <x v="0"/>
    <n v="36919"/>
    <x v="1"/>
  </r>
  <r>
    <n v="741"/>
    <n v="61"/>
    <x v="0"/>
    <n v="60063"/>
    <x v="2"/>
  </r>
  <r>
    <n v="742"/>
    <n v="49"/>
    <x v="0"/>
    <n v="68754"/>
    <x v="1"/>
  </r>
  <r>
    <n v="743"/>
    <n v="33"/>
    <x v="0"/>
    <n v="23408"/>
    <x v="1"/>
  </r>
  <r>
    <n v="744"/>
    <n v="24"/>
    <x v="0"/>
    <n v="72388"/>
    <x v="0"/>
  </r>
  <r>
    <n v="745"/>
    <n v="20"/>
    <x v="0"/>
    <n v="40913"/>
    <x v="0"/>
  </r>
  <r>
    <n v="746"/>
    <n v="22"/>
    <x v="1"/>
    <n v="123468"/>
    <x v="1"/>
  </r>
  <r>
    <n v="747"/>
    <n v="24"/>
    <x v="0"/>
    <n v="69557"/>
    <x v="1"/>
  </r>
  <r>
    <n v="748"/>
    <n v="58"/>
    <x v="0"/>
    <n v="69892"/>
    <x v="0"/>
  </r>
  <r>
    <n v="749"/>
    <n v="43"/>
    <x v="0"/>
    <n v="135271"/>
    <x v="1"/>
  </r>
  <r>
    <n v="750"/>
    <n v="61"/>
    <x v="0"/>
    <n v="107316"/>
    <x v="1"/>
  </r>
  <r>
    <n v="751"/>
    <n v="37"/>
    <x v="0"/>
    <n v="61466"/>
    <x v="1"/>
  </r>
  <r>
    <n v="752"/>
    <n v="54"/>
    <x v="0"/>
    <n v="85218"/>
    <x v="0"/>
  </r>
  <r>
    <n v="753"/>
    <n v="21"/>
    <x v="1"/>
    <n v="33003"/>
    <x v="1"/>
  </r>
  <r>
    <n v="754"/>
    <n v="38"/>
    <x v="1"/>
    <n v="20502"/>
    <x v="1"/>
  </r>
  <r>
    <n v="755"/>
    <n v="40"/>
    <x v="0"/>
    <n v="38779"/>
    <x v="0"/>
  </r>
  <r>
    <n v="756"/>
    <n v="54"/>
    <x v="1"/>
    <n v="48373"/>
    <x v="0"/>
  </r>
  <r>
    <n v="757"/>
    <n v="36"/>
    <x v="0"/>
    <n v="29272"/>
    <x v="1"/>
  </r>
  <r>
    <n v="758"/>
    <n v="47"/>
    <x v="1"/>
    <n v="80659"/>
    <x v="1"/>
  </r>
  <r>
    <n v="759"/>
    <n v="52"/>
    <x v="1"/>
    <n v="34897"/>
    <x v="1"/>
  </r>
  <r>
    <n v="760"/>
    <n v="36"/>
    <x v="0"/>
    <n v="120354"/>
    <x v="2"/>
  </r>
  <r>
    <n v="761"/>
    <n v="32"/>
    <x v="0"/>
    <n v="69258"/>
    <x v="1"/>
  </r>
  <r>
    <n v="762"/>
    <n v="51"/>
    <x v="0"/>
    <n v="86110"/>
    <x v="0"/>
  </r>
  <r>
    <n v="763"/>
    <n v="34"/>
    <x v="1"/>
    <n v="123779"/>
    <x v="1"/>
  </r>
  <r>
    <n v="764"/>
    <n v="50"/>
    <x v="0"/>
    <n v="143238"/>
    <x v="0"/>
  </r>
  <r>
    <n v="765"/>
    <n v="18"/>
    <x v="1"/>
    <n v="68651"/>
    <x v="1"/>
  </r>
  <r>
    <n v="766"/>
    <n v="27"/>
    <x v="0"/>
    <n v="66155"/>
    <x v="0"/>
  </r>
  <r>
    <n v="767"/>
    <n v="47"/>
    <x v="1"/>
    <n v="95363"/>
    <x v="2"/>
  </r>
  <r>
    <n v="768"/>
    <n v="26"/>
    <x v="0"/>
    <n v="132485"/>
    <x v="2"/>
  </r>
  <r>
    <n v="769"/>
    <n v="55"/>
    <x v="0"/>
    <n v="126645"/>
    <x v="1"/>
  </r>
  <r>
    <n v="770"/>
    <n v="29"/>
    <x v="0"/>
    <n v="50735"/>
    <x v="1"/>
  </r>
  <r>
    <n v="771"/>
    <n v="46"/>
    <x v="0"/>
    <n v="105847"/>
    <x v="2"/>
  </r>
  <r>
    <n v="772"/>
    <n v="69"/>
    <x v="0"/>
    <n v="111040"/>
    <x v="2"/>
  </r>
  <r>
    <n v="773"/>
    <n v="55"/>
    <x v="0"/>
    <n v="68655"/>
    <x v="0"/>
  </r>
  <r>
    <n v="774"/>
    <n v="58"/>
    <x v="0"/>
    <n v="89912"/>
    <x v="2"/>
  </r>
  <r>
    <n v="775"/>
    <n v="60"/>
    <x v="0"/>
    <n v="146765"/>
    <x v="1"/>
  </r>
  <r>
    <n v="776"/>
    <n v="29"/>
    <x v="0"/>
    <n v="85333"/>
    <x v="2"/>
  </r>
  <r>
    <n v="777"/>
    <n v="50"/>
    <x v="0"/>
    <n v="149898"/>
    <x v="0"/>
  </r>
  <r>
    <n v="778"/>
    <n v="66"/>
    <x v="1"/>
    <n v="92080"/>
    <x v="1"/>
  </r>
  <r>
    <n v="779"/>
    <n v="66"/>
    <x v="0"/>
    <n v="56345"/>
    <x v="2"/>
  </r>
  <r>
    <n v="780"/>
    <n v="43"/>
    <x v="0"/>
    <n v="94546"/>
    <x v="0"/>
  </r>
  <r>
    <n v="781"/>
    <n v="46"/>
    <x v="0"/>
    <n v="48827"/>
    <x v="1"/>
  </r>
  <r>
    <n v="782"/>
    <n v="60"/>
    <x v="0"/>
    <n v="24047"/>
    <x v="2"/>
  </r>
  <r>
    <n v="783"/>
    <n v="31"/>
    <x v="1"/>
    <n v="39358"/>
    <x v="1"/>
  </r>
  <r>
    <n v="784"/>
    <n v="53"/>
    <x v="1"/>
    <n v="86069"/>
    <x v="1"/>
  </r>
  <r>
    <n v="785"/>
    <n v="35"/>
    <x v="0"/>
    <n v="110095"/>
    <x v="1"/>
  </r>
  <r>
    <n v="786"/>
    <n v="38"/>
    <x v="1"/>
    <n v="121053"/>
    <x v="1"/>
  </r>
  <r>
    <n v="787"/>
    <n v="47"/>
    <x v="1"/>
    <n v="146612"/>
    <x v="2"/>
  </r>
  <r>
    <n v="788"/>
    <n v="37"/>
    <x v="0"/>
    <n v="78700"/>
    <x v="0"/>
  </r>
  <r>
    <n v="789"/>
    <n v="24"/>
    <x v="0"/>
    <n v="29593"/>
    <x v="0"/>
  </r>
  <r>
    <n v="790"/>
    <n v="44"/>
    <x v="0"/>
    <n v="84970"/>
    <x v="2"/>
  </r>
  <r>
    <n v="791"/>
    <n v="29"/>
    <x v="0"/>
    <n v="110396"/>
    <x v="0"/>
  </r>
  <r>
    <n v="792"/>
    <n v="26"/>
    <x v="0"/>
    <n v="84081"/>
    <x v="0"/>
  </r>
  <r>
    <n v="793"/>
    <n v="49"/>
    <x v="0"/>
    <n v="61977"/>
    <x v="1"/>
  </r>
  <r>
    <n v="794"/>
    <n v="39"/>
    <x v="1"/>
    <n v="94553"/>
    <x v="0"/>
  </r>
  <r>
    <n v="795"/>
    <n v="33"/>
    <x v="1"/>
    <n v="149012"/>
    <x v="0"/>
  </r>
  <r>
    <n v="796"/>
    <n v="31"/>
    <x v="0"/>
    <n v="82157"/>
    <x v="1"/>
  </r>
  <r>
    <n v="797"/>
    <n v="51"/>
    <x v="1"/>
    <n v="132979"/>
    <x v="2"/>
  </r>
  <r>
    <n v="798"/>
    <n v="39"/>
    <x v="1"/>
    <n v="36066"/>
    <x v="1"/>
  </r>
  <r>
    <n v="799"/>
    <n v="66"/>
    <x v="0"/>
    <n v="48161"/>
    <x v="2"/>
  </r>
  <r>
    <n v="800"/>
    <n v="59"/>
    <x v="1"/>
    <n v="131850"/>
    <x v="2"/>
  </r>
  <r>
    <n v="801"/>
    <n v="25"/>
    <x v="1"/>
    <n v="91109"/>
    <x v="0"/>
  </r>
  <r>
    <n v="802"/>
    <n v="39"/>
    <x v="0"/>
    <n v="36939"/>
    <x v="1"/>
  </r>
  <r>
    <n v="803"/>
    <n v="37"/>
    <x v="1"/>
    <n v="62818"/>
    <x v="1"/>
  </r>
  <r>
    <n v="804"/>
    <n v="22"/>
    <x v="0"/>
    <n v="81577"/>
    <x v="2"/>
  </r>
  <r>
    <n v="805"/>
    <n v="28"/>
    <x v="1"/>
    <n v="73273"/>
    <x v="1"/>
  </r>
  <r>
    <n v="806"/>
    <n v="22"/>
    <x v="1"/>
    <n v="63784"/>
    <x v="2"/>
  </r>
  <r>
    <n v="807"/>
    <n v="27"/>
    <x v="0"/>
    <n v="94032"/>
    <x v="0"/>
  </r>
  <r>
    <n v="808"/>
    <n v="66"/>
    <x v="1"/>
    <n v="77177"/>
    <x v="0"/>
  </r>
  <r>
    <n v="809"/>
    <n v="47"/>
    <x v="0"/>
    <n v="131232"/>
    <x v="0"/>
  </r>
  <r>
    <n v="810"/>
    <n v="59"/>
    <x v="0"/>
    <n v="24612"/>
    <x v="1"/>
  </r>
  <r>
    <n v="811"/>
    <n v="60"/>
    <x v="1"/>
    <n v="126035"/>
    <x v="0"/>
  </r>
  <r>
    <n v="812"/>
    <n v="27"/>
    <x v="0"/>
    <n v="29545"/>
    <x v="1"/>
  </r>
  <r>
    <n v="813"/>
    <n v="37"/>
    <x v="0"/>
    <n v="89567"/>
    <x v="2"/>
  </r>
  <r>
    <n v="814"/>
    <n v="56"/>
    <x v="0"/>
    <n v="76871"/>
    <x v="0"/>
  </r>
  <r>
    <n v="815"/>
    <n v="30"/>
    <x v="0"/>
    <n v="74597"/>
    <x v="2"/>
  </r>
  <r>
    <n v="816"/>
    <n v="43"/>
    <x v="0"/>
    <n v="129322"/>
    <x v="0"/>
  </r>
  <r>
    <n v="817"/>
    <n v="31"/>
    <x v="0"/>
    <n v="85996"/>
    <x v="1"/>
  </r>
  <r>
    <n v="818"/>
    <n v="29"/>
    <x v="1"/>
    <n v="55612"/>
    <x v="1"/>
  </r>
  <r>
    <n v="819"/>
    <n v="51"/>
    <x v="1"/>
    <n v="61349"/>
    <x v="2"/>
  </r>
  <r>
    <n v="820"/>
    <n v="56"/>
    <x v="0"/>
    <n v="52353"/>
    <x v="2"/>
  </r>
  <r>
    <n v="821"/>
    <n v="43"/>
    <x v="0"/>
    <n v="66266"/>
    <x v="1"/>
  </r>
  <r>
    <n v="822"/>
    <n v="54"/>
    <x v="0"/>
    <n v="84818"/>
    <x v="0"/>
  </r>
  <r>
    <n v="823"/>
    <n v="25"/>
    <x v="0"/>
    <n v="117103"/>
    <x v="2"/>
  </r>
  <r>
    <n v="824"/>
    <n v="58"/>
    <x v="1"/>
    <n v="141268"/>
    <x v="1"/>
  </r>
  <r>
    <n v="825"/>
    <n v="47"/>
    <x v="0"/>
    <n v="29945"/>
    <x v="1"/>
  </r>
  <r>
    <n v="826"/>
    <n v="36"/>
    <x v="0"/>
    <n v="21986"/>
    <x v="1"/>
  </r>
  <r>
    <n v="827"/>
    <n v="67"/>
    <x v="0"/>
    <n v="121087"/>
    <x v="2"/>
  </r>
  <r>
    <n v="828"/>
    <n v="45"/>
    <x v="1"/>
    <n v="99790"/>
    <x v="2"/>
  </r>
  <r>
    <n v="829"/>
    <n v="44"/>
    <x v="0"/>
    <n v="23893"/>
    <x v="1"/>
  </r>
  <r>
    <n v="830"/>
    <n v="67"/>
    <x v="0"/>
    <n v="32121"/>
    <x v="1"/>
  </r>
  <r>
    <n v="831"/>
    <n v="59"/>
    <x v="0"/>
    <n v="95111"/>
    <x v="0"/>
  </r>
  <r>
    <n v="832"/>
    <n v="48"/>
    <x v="0"/>
    <n v="25756"/>
    <x v="0"/>
  </r>
  <r>
    <n v="833"/>
    <n v="20"/>
    <x v="0"/>
    <n v="127592"/>
    <x v="1"/>
  </r>
  <r>
    <n v="834"/>
    <n v="65"/>
    <x v="1"/>
    <n v="31762"/>
    <x v="2"/>
  </r>
  <r>
    <n v="835"/>
    <n v="69"/>
    <x v="0"/>
    <n v="117586"/>
    <x v="0"/>
  </r>
  <r>
    <n v="836"/>
    <n v="29"/>
    <x v="1"/>
    <n v="80751"/>
    <x v="1"/>
  </r>
  <r>
    <n v="837"/>
    <n v="58"/>
    <x v="1"/>
    <n v="65171"/>
    <x v="0"/>
  </r>
  <r>
    <n v="838"/>
    <n v="36"/>
    <x v="0"/>
    <n v="120471"/>
    <x v="1"/>
  </r>
  <r>
    <n v="839"/>
    <n v="51"/>
    <x v="0"/>
    <n v="108852"/>
    <x v="1"/>
  </r>
  <r>
    <n v="840"/>
    <n v="24"/>
    <x v="1"/>
    <n v="54335"/>
    <x v="0"/>
  </r>
  <r>
    <n v="841"/>
    <n v="67"/>
    <x v="0"/>
    <n v="145239"/>
    <x v="1"/>
  </r>
  <r>
    <n v="842"/>
    <n v="24"/>
    <x v="1"/>
    <n v="89468"/>
    <x v="2"/>
  </r>
  <r>
    <n v="843"/>
    <n v="40"/>
    <x v="1"/>
    <n v="81724"/>
    <x v="2"/>
  </r>
  <r>
    <n v="844"/>
    <n v="27"/>
    <x v="0"/>
    <n v="21935"/>
    <x v="0"/>
  </r>
  <r>
    <n v="845"/>
    <n v="47"/>
    <x v="1"/>
    <n v="136569"/>
    <x v="1"/>
  </r>
  <r>
    <n v="846"/>
    <n v="44"/>
    <x v="1"/>
    <n v="120775"/>
    <x v="0"/>
  </r>
  <r>
    <n v="847"/>
    <n v="54"/>
    <x v="0"/>
    <n v="44709"/>
    <x v="0"/>
  </r>
  <r>
    <n v="848"/>
    <n v="21"/>
    <x v="1"/>
    <n v="91578"/>
    <x v="0"/>
  </r>
  <r>
    <n v="849"/>
    <n v="21"/>
    <x v="0"/>
    <n v="124630"/>
    <x v="1"/>
  </r>
  <r>
    <n v="850"/>
    <n v="43"/>
    <x v="0"/>
    <n v="84605"/>
    <x v="2"/>
  </r>
  <r>
    <n v="851"/>
    <n v="69"/>
    <x v="0"/>
    <n v="108792"/>
    <x v="0"/>
  </r>
  <r>
    <n v="852"/>
    <n v="19"/>
    <x v="1"/>
    <n v="87073"/>
    <x v="0"/>
  </r>
  <r>
    <n v="853"/>
    <n v="47"/>
    <x v="0"/>
    <n v="118799"/>
    <x v="0"/>
  </r>
  <r>
    <n v="854"/>
    <n v="22"/>
    <x v="0"/>
    <n v="25042"/>
    <x v="2"/>
  </r>
  <r>
    <n v="855"/>
    <n v="55"/>
    <x v="0"/>
    <n v="50011"/>
    <x v="1"/>
  </r>
  <r>
    <n v="856"/>
    <n v="64"/>
    <x v="0"/>
    <n v="112405"/>
    <x v="1"/>
  </r>
  <r>
    <n v="857"/>
    <n v="22"/>
    <x v="0"/>
    <n v="30806"/>
    <x v="0"/>
  </r>
  <r>
    <n v="858"/>
    <n v="54"/>
    <x v="1"/>
    <n v="75596"/>
    <x v="2"/>
  </r>
  <r>
    <n v="859"/>
    <n v="40"/>
    <x v="1"/>
    <n v="116565"/>
    <x v="1"/>
  </r>
  <r>
    <n v="860"/>
    <n v="38"/>
    <x v="1"/>
    <n v="126805"/>
    <x v="0"/>
  </r>
  <r>
    <n v="861"/>
    <n v="51"/>
    <x v="0"/>
    <n v="84749"/>
    <x v="0"/>
  </r>
  <r>
    <n v="862"/>
    <n v="53"/>
    <x v="1"/>
    <n v="80379"/>
    <x v="0"/>
  </r>
  <r>
    <n v="863"/>
    <n v="55"/>
    <x v="0"/>
    <n v="100268"/>
    <x v="1"/>
  </r>
  <r>
    <n v="864"/>
    <n v="62"/>
    <x v="1"/>
    <n v="104942"/>
    <x v="2"/>
  </r>
  <r>
    <n v="865"/>
    <n v="35"/>
    <x v="0"/>
    <n v="99685"/>
    <x v="0"/>
  </r>
  <r>
    <n v="866"/>
    <n v="26"/>
    <x v="0"/>
    <n v="125147"/>
    <x v="2"/>
  </r>
  <r>
    <n v="867"/>
    <n v="66"/>
    <x v="1"/>
    <n v="79564"/>
    <x v="0"/>
  </r>
  <r>
    <n v="868"/>
    <n v="31"/>
    <x v="0"/>
    <n v="88844"/>
    <x v="0"/>
  </r>
  <r>
    <n v="869"/>
    <n v="58"/>
    <x v="0"/>
    <n v="36354"/>
    <x v="1"/>
  </r>
  <r>
    <n v="870"/>
    <n v="62"/>
    <x v="0"/>
    <n v="54612"/>
    <x v="0"/>
  </r>
  <r>
    <n v="871"/>
    <n v="67"/>
    <x v="0"/>
    <n v="95976"/>
    <x v="0"/>
  </r>
  <r>
    <n v="872"/>
    <n v="61"/>
    <x v="1"/>
    <n v="81485"/>
    <x v="1"/>
  </r>
  <r>
    <n v="873"/>
    <n v="63"/>
    <x v="0"/>
    <n v="135604"/>
    <x v="1"/>
  </r>
  <r>
    <n v="874"/>
    <n v="20"/>
    <x v="1"/>
    <n v="44321"/>
    <x v="1"/>
  </r>
  <r>
    <n v="875"/>
    <n v="29"/>
    <x v="0"/>
    <n v="144477"/>
    <x v="2"/>
  </r>
  <r>
    <n v="876"/>
    <n v="42"/>
    <x v="1"/>
    <n v="45293"/>
    <x v="0"/>
  </r>
  <r>
    <n v="877"/>
    <n v="34"/>
    <x v="1"/>
    <n v="65208"/>
    <x v="0"/>
  </r>
  <r>
    <n v="878"/>
    <n v="49"/>
    <x v="0"/>
    <n v="91034"/>
    <x v="0"/>
  </r>
  <r>
    <n v="879"/>
    <n v="39"/>
    <x v="1"/>
    <n v="109304"/>
    <x v="2"/>
  </r>
  <r>
    <n v="880"/>
    <n v="29"/>
    <x v="1"/>
    <n v="66610"/>
    <x v="1"/>
  </r>
  <r>
    <n v="881"/>
    <n v="21"/>
    <x v="0"/>
    <n v="75593"/>
    <x v="2"/>
  </r>
  <r>
    <n v="882"/>
    <n v="31"/>
    <x v="0"/>
    <n v="74818"/>
    <x v="0"/>
  </r>
  <r>
    <n v="883"/>
    <n v="23"/>
    <x v="0"/>
    <n v="74467"/>
    <x v="0"/>
  </r>
  <r>
    <n v="884"/>
    <n v="23"/>
    <x v="0"/>
    <n v="74664"/>
    <x v="2"/>
  </r>
  <r>
    <n v="885"/>
    <n v="43"/>
    <x v="0"/>
    <n v="62302"/>
    <x v="0"/>
  </r>
  <r>
    <n v="886"/>
    <n v="36"/>
    <x v="0"/>
    <n v="65960"/>
    <x v="0"/>
  </r>
  <r>
    <n v="887"/>
    <n v="36"/>
    <x v="0"/>
    <n v="134773"/>
    <x v="2"/>
  </r>
  <r>
    <n v="888"/>
    <n v="36"/>
    <x v="0"/>
    <n v="61532"/>
    <x v="0"/>
  </r>
  <r>
    <n v="889"/>
    <n v="49"/>
    <x v="1"/>
    <n v="101471"/>
    <x v="0"/>
  </r>
  <r>
    <n v="890"/>
    <n v="55"/>
    <x v="1"/>
    <n v="123219"/>
    <x v="1"/>
  </r>
  <r>
    <n v="891"/>
    <n v="59"/>
    <x v="0"/>
    <n v="137588"/>
    <x v="0"/>
  </r>
  <r>
    <n v="892"/>
    <n v="43"/>
    <x v="0"/>
    <n v="80666"/>
    <x v="2"/>
  </r>
  <r>
    <n v="893"/>
    <n v="56"/>
    <x v="0"/>
    <n v="147583"/>
    <x v="0"/>
  </r>
  <r>
    <n v="894"/>
    <n v="29"/>
    <x v="0"/>
    <n v="81207"/>
    <x v="2"/>
  </r>
  <r>
    <n v="895"/>
    <n v="37"/>
    <x v="1"/>
    <n v="145426"/>
    <x v="1"/>
  </r>
  <r>
    <n v="896"/>
    <n v="41"/>
    <x v="0"/>
    <n v="49637"/>
    <x v="0"/>
  </r>
  <r>
    <n v="897"/>
    <n v="56"/>
    <x v="0"/>
    <n v="68525"/>
    <x v="2"/>
  </r>
  <r>
    <n v="898"/>
    <n v="64"/>
    <x v="0"/>
    <n v="55426"/>
    <x v="0"/>
  </r>
  <r>
    <n v="899"/>
    <n v="28"/>
    <x v="0"/>
    <n v="72802"/>
    <x v="1"/>
  </r>
  <r>
    <n v="900"/>
    <n v="27"/>
    <x v="0"/>
    <n v="83048"/>
    <x v="2"/>
  </r>
  <r>
    <n v="901"/>
    <n v="27"/>
    <x v="0"/>
    <n v="65084"/>
    <x v="1"/>
  </r>
  <r>
    <n v="902"/>
    <n v="28"/>
    <x v="0"/>
    <n v="64971"/>
    <x v="0"/>
  </r>
  <r>
    <n v="903"/>
    <n v="53"/>
    <x v="1"/>
    <n v="71939"/>
    <x v="0"/>
  </r>
  <r>
    <n v="904"/>
    <n v="24"/>
    <x v="0"/>
    <n v="81604"/>
    <x v="1"/>
  </r>
  <r>
    <n v="905"/>
    <n v="24"/>
    <x v="0"/>
    <n v="71489"/>
    <x v="2"/>
  </r>
  <r>
    <n v="906"/>
    <n v="34"/>
    <x v="0"/>
    <n v="55801"/>
    <x v="1"/>
  </r>
  <r>
    <n v="907"/>
    <n v="66"/>
    <x v="1"/>
    <n v="67356"/>
    <x v="1"/>
  </r>
  <r>
    <n v="908"/>
    <n v="69"/>
    <x v="0"/>
    <n v="120544"/>
    <x v="2"/>
  </r>
  <r>
    <n v="909"/>
    <n v="57"/>
    <x v="1"/>
    <n v="40496"/>
    <x v="2"/>
  </r>
  <r>
    <n v="910"/>
    <n v="62"/>
    <x v="0"/>
    <n v="24920"/>
    <x v="0"/>
  </r>
  <r>
    <n v="911"/>
    <n v="59"/>
    <x v="1"/>
    <n v="79972"/>
    <x v="2"/>
  </r>
  <r>
    <n v="912"/>
    <n v="24"/>
    <x v="0"/>
    <n v="145021"/>
    <x v="1"/>
  </r>
  <r>
    <n v="913"/>
    <n v="30"/>
    <x v="0"/>
    <n v="50016"/>
    <x v="0"/>
  </r>
  <r>
    <n v="914"/>
    <n v="34"/>
    <x v="0"/>
    <n v="121770"/>
    <x v="2"/>
  </r>
  <r>
    <n v="915"/>
    <n v="56"/>
    <x v="0"/>
    <n v="65782"/>
    <x v="0"/>
  </r>
  <r>
    <n v="916"/>
    <n v="58"/>
    <x v="0"/>
    <n v="59072"/>
    <x v="2"/>
  </r>
  <r>
    <n v="917"/>
    <n v="68"/>
    <x v="1"/>
    <n v="83509"/>
    <x v="2"/>
  </r>
  <r>
    <n v="918"/>
    <n v="69"/>
    <x v="1"/>
    <n v="30406"/>
    <x v="1"/>
  </r>
  <r>
    <n v="919"/>
    <n v="53"/>
    <x v="1"/>
    <n v="93875"/>
    <x v="2"/>
  </r>
  <r>
    <n v="920"/>
    <n v="32"/>
    <x v="1"/>
    <n v="58055"/>
    <x v="0"/>
  </r>
  <r>
    <n v="921"/>
    <n v="59"/>
    <x v="0"/>
    <n v="85631"/>
    <x v="0"/>
  </r>
  <r>
    <n v="922"/>
    <n v="43"/>
    <x v="0"/>
    <n v="127760"/>
    <x v="1"/>
  </r>
  <r>
    <n v="923"/>
    <n v="49"/>
    <x v="0"/>
    <n v="143009"/>
    <x v="2"/>
  </r>
  <r>
    <n v="924"/>
    <n v="44"/>
    <x v="0"/>
    <n v="102701"/>
    <x v="1"/>
  </r>
  <r>
    <n v="925"/>
    <n v="27"/>
    <x v="0"/>
    <n v="50907"/>
    <x v="1"/>
  </r>
  <r>
    <n v="926"/>
    <n v="39"/>
    <x v="0"/>
    <n v="52740"/>
    <x v="2"/>
  </r>
  <r>
    <n v="927"/>
    <n v="30"/>
    <x v="0"/>
    <n v="147551"/>
    <x v="2"/>
  </r>
  <r>
    <n v="928"/>
    <n v="22"/>
    <x v="0"/>
    <n v="23659"/>
    <x v="2"/>
  </r>
  <r>
    <n v="929"/>
    <n v="34"/>
    <x v="0"/>
    <n v="62651"/>
    <x v="2"/>
  </r>
  <r>
    <n v="930"/>
    <n v="43"/>
    <x v="1"/>
    <n v="50024"/>
    <x v="1"/>
  </r>
  <r>
    <n v="931"/>
    <n v="23"/>
    <x v="0"/>
    <n v="85037"/>
    <x v="2"/>
  </r>
  <r>
    <n v="932"/>
    <n v="30"/>
    <x v="0"/>
    <n v="20302"/>
    <x v="1"/>
  </r>
  <r>
    <n v="933"/>
    <n v="43"/>
    <x v="0"/>
    <n v="144057"/>
    <x v="1"/>
  </r>
  <r>
    <n v="934"/>
    <n v="28"/>
    <x v="0"/>
    <n v="100367"/>
    <x v="0"/>
  </r>
  <r>
    <n v="935"/>
    <n v="33"/>
    <x v="1"/>
    <n v="51108"/>
    <x v="1"/>
  </r>
  <r>
    <n v="936"/>
    <n v="63"/>
    <x v="1"/>
    <n v="135029"/>
    <x v="1"/>
  </r>
  <r>
    <n v="937"/>
    <n v="61"/>
    <x v="0"/>
    <n v="110695"/>
    <x v="0"/>
  </r>
  <r>
    <n v="938"/>
    <n v="19"/>
    <x v="1"/>
    <n v="99688"/>
    <x v="2"/>
  </r>
  <r>
    <n v="939"/>
    <n v="65"/>
    <x v="1"/>
    <n v="142660"/>
    <x v="1"/>
  </r>
  <r>
    <n v="940"/>
    <n v="22"/>
    <x v="1"/>
    <n v="125826"/>
    <x v="1"/>
  </r>
  <r>
    <n v="941"/>
    <n v="40"/>
    <x v="0"/>
    <n v="87327"/>
    <x v="1"/>
  </r>
  <r>
    <n v="942"/>
    <n v="57"/>
    <x v="0"/>
    <n v="53469"/>
    <x v="0"/>
  </r>
  <r>
    <n v="943"/>
    <n v="69"/>
    <x v="0"/>
    <n v="134647"/>
    <x v="2"/>
  </r>
  <r>
    <n v="944"/>
    <n v="23"/>
    <x v="0"/>
    <n v="114194"/>
    <x v="1"/>
  </r>
  <r>
    <n v="945"/>
    <n v="47"/>
    <x v="1"/>
    <n v="69916"/>
    <x v="2"/>
  </r>
  <r>
    <n v="946"/>
    <n v="38"/>
    <x v="1"/>
    <n v="51485"/>
    <x v="1"/>
  </r>
  <r>
    <n v="947"/>
    <n v="28"/>
    <x v="0"/>
    <n v="58162"/>
    <x v="1"/>
  </r>
  <r>
    <n v="948"/>
    <n v="32"/>
    <x v="0"/>
    <n v="113211"/>
    <x v="1"/>
  </r>
  <r>
    <n v="949"/>
    <n v="57"/>
    <x v="1"/>
    <n v="143314"/>
    <x v="2"/>
  </r>
  <r>
    <n v="950"/>
    <n v="29"/>
    <x v="0"/>
    <n v="74082"/>
    <x v="1"/>
  </r>
  <r>
    <n v="951"/>
    <n v="23"/>
    <x v="1"/>
    <n v="100010"/>
    <x v="0"/>
  </r>
  <r>
    <n v="952"/>
    <n v="66"/>
    <x v="0"/>
    <n v="109925"/>
    <x v="0"/>
  </r>
  <r>
    <n v="953"/>
    <n v="48"/>
    <x v="1"/>
    <n v="146542"/>
    <x v="2"/>
  </r>
  <r>
    <n v="954"/>
    <n v="18"/>
    <x v="0"/>
    <n v="117758"/>
    <x v="1"/>
  </r>
  <r>
    <n v="955"/>
    <n v="25"/>
    <x v="0"/>
    <n v="120889"/>
    <x v="2"/>
  </r>
  <r>
    <n v="956"/>
    <n v="38"/>
    <x v="0"/>
    <n v="135288"/>
    <x v="1"/>
  </r>
  <r>
    <n v="957"/>
    <n v="63"/>
    <x v="0"/>
    <n v="49610"/>
    <x v="0"/>
  </r>
  <r>
    <n v="958"/>
    <n v="69"/>
    <x v="0"/>
    <n v="40642"/>
    <x v="2"/>
  </r>
  <r>
    <n v="959"/>
    <n v="30"/>
    <x v="0"/>
    <n v="121778"/>
    <x v="0"/>
  </r>
  <r>
    <n v="960"/>
    <n v="43"/>
    <x v="0"/>
    <n v="87232"/>
    <x v="2"/>
  </r>
  <r>
    <n v="961"/>
    <n v="22"/>
    <x v="1"/>
    <n v="108233"/>
    <x v="2"/>
  </r>
  <r>
    <n v="962"/>
    <n v="40"/>
    <x v="0"/>
    <n v="33646"/>
    <x v="1"/>
  </r>
  <r>
    <n v="963"/>
    <n v="45"/>
    <x v="0"/>
    <n v="50565"/>
    <x v="2"/>
  </r>
  <r>
    <n v="964"/>
    <n v="50"/>
    <x v="0"/>
    <n v="52441"/>
    <x v="0"/>
  </r>
  <r>
    <n v="965"/>
    <n v="55"/>
    <x v="1"/>
    <n v="24242"/>
    <x v="1"/>
  </r>
  <r>
    <n v="966"/>
    <n v="25"/>
    <x v="0"/>
    <n v="77637"/>
    <x v="2"/>
  </r>
  <r>
    <n v="967"/>
    <n v="26"/>
    <x v="0"/>
    <n v="62851"/>
    <x v="0"/>
  </r>
  <r>
    <n v="968"/>
    <n v="18"/>
    <x v="0"/>
    <n v="132238"/>
    <x v="2"/>
  </r>
  <r>
    <n v="969"/>
    <n v="22"/>
    <x v="0"/>
    <n v="80960"/>
    <x v="1"/>
  </r>
  <r>
    <n v="970"/>
    <n v="24"/>
    <x v="1"/>
    <n v="89099"/>
    <x v="1"/>
  </r>
  <r>
    <n v="971"/>
    <n v="28"/>
    <x v="0"/>
    <n v="28127"/>
    <x v="1"/>
  </r>
  <r>
    <n v="972"/>
    <n v="49"/>
    <x v="0"/>
    <n v="82200"/>
    <x v="0"/>
  </r>
  <r>
    <n v="973"/>
    <n v="58"/>
    <x v="0"/>
    <n v="81208"/>
    <x v="1"/>
  </r>
  <r>
    <n v="974"/>
    <n v="55"/>
    <x v="1"/>
    <n v="88679"/>
    <x v="0"/>
  </r>
  <r>
    <n v="975"/>
    <n v="61"/>
    <x v="0"/>
    <n v="53759"/>
    <x v="0"/>
  </r>
  <r>
    <n v="976"/>
    <n v="20"/>
    <x v="0"/>
    <n v="136382"/>
    <x v="2"/>
  </r>
  <r>
    <n v="977"/>
    <n v="32"/>
    <x v="0"/>
    <n v="139429"/>
    <x v="1"/>
  </r>
  <r>
    <n v="978"/>
    <n v="18"/>
    <x v="0"/>
    <n v="67666"/>
    <x v="2"/>
  </r>
  <r>
    <n v="979"/>
    <n v="68"/>
    <x v="0"/>
    <n v="51888"/>
    <x v="0"/>
  </r>
  <r>
    <n v="980"/>
    <n v="22"/>
    <x v="1"/>
    <n v="122466"/>
    <x v="1"/>
  </r>
  <r>
    <n v="981"/>
    <n v="52"/>
    <x v="0"/>
    <n v="95544"/>
    <x v="0"/>
  </r>
  <r>
    <n v="982"/>
    <n v="61"/>
    <x v="1"/>
    <n v="38585"/>
    <x v="2"/>
  </r>
  <r>
    <n v="983"/>
    <n v="52"/>
    <x v="0"/>
    <n v="126099"/>
    <x v="0"/>
  </r>
  <r>
    <n v="984"/>
    <n v="61"/>
    <x v="0"/>
    <n v="97230"/>
    <x v="0"/>
  </r>
  <r>
    <n v="985"/>
    <n v="58"/>
    <x v="0"/>
    <n v="128317"/>
    <x v="0"/>
  </r>
  <r>
    <n v="986"/>
    <n v="18"/>
    <x v="0"/>
    <n v="42132"/>
    <x v="0"/>
  </r>
  <r>
    <n v="987"/>
    <n v="32"/>
    <x v="1"/>
    <n v="60013"/>
    <x v="2"/>
  </r>
  <r>
    <n v="988"/>
    <n v="66"/>
    <x v="1"/>
    <n v="133915"/>
    <x v="0"/>
  </r>
  <r>
    <n v="989"/>
    <n v="32"/>
    <x v="0"/>
    <n v="34882"/>
    <x v="1"/>
  </r>
  <r>
    <n v="990"/>
    <n v="20"/>
    <x v="0"/>
    <n v="125008"/>
    <x v="0"/>
  </r>
  <r>
    <n v="991"/>
    <n v="60"/>
    <x v="0"/>
    <n v="110541"/>
    <x v="1"/>
  </r>
  <r>
    <n v="992"/>
    <n v="46"/>
    <x v="0"/>
    <n v="50158"/>
    <x v="2"/>
  </r>
  <r>
    <n v="993"/>
    <n v="21"/>
    <x v="1"/>
    <n v="85411"/>
    <x v="2"/>
  </r>
  <r>
    <n v="994"/>
    <n v="53"/>
    <x v="1"/>
    <n v="55892"/>
    <x v="2"/>
  </r>
  <r>
    <n v="995"/>
    <n v="27"/>
    <x v="0"/>
    <n v="39968"/>
    <x v="1"/>
  </r>
  <r>
    <n v="996"/>
    <n v="38"/>
    <x v="0"/>
    <n v="87845"/>
    <x v="1"/>
  </r>
  <r>
    <n v="997"/>
    <n v="25"/>
    <x v="0"/>
    <n v="138826"/>
    <x v="0"/>
  </r>
  <r>
    <n v="998"/>
    <n v="27"/>
    <x v="0"/>
    <n v="89532"/>
    <x v="0"/>
  </r>
  <r>
    <n v="999"/>
    <n v="35"/>
    <x v="0"/>
    <n v="82275"/>
    <x v="1"/>
  </r>
  <r>
    <n v="1000"/>
    <n v="37"/>
    <x v="0"/>
    <n v="142898"/>
    <x v="1"/>
  </r>
  <r>
    <n v="1001"/>
    <n v="56"/>
    <x v="0"/>
    <n v="30765"/>
    <x v="1"/>
  </r>
  <r>
    <n v="1002"/>
    <n v="37"/>
    <x v="1"/>
    <n v="141169"/>
    <x v="0"/>
  </r>
  <r>
    <n v="1003"/>
    <n v="40"/>
    <x v="0"/>
    <n v="74668"/>
    <x v="1"/>
  </r>
  <r>
    <n v="1004"/>
    <n v="23"/>
    <x v="0"/>
    <n v="60808"/>
    <x v="2"/>
  </r>
  <r>
    <n v="1005"/>
    <n v="54"/>
    <x v="0"/>
    <n v="82403"/>
    <x v="2"/>
  </r>
  <r>
    <n v="1006"/>
    <n v="62"/>
    <x v="1"/>
    <n v="120226"/>
    <x v="1"/>
  </r>
  <r>
    <n v="1007"/>
    <n v="50"/>
    <x v="1"/>
    <n v="82774"/>
    <x v="2"/>
  </r>
  <r>
    <n v="1008"/>
    <n v="56"/>
    <x v="1"/>
    <n v="46589"/>
    <x v="0"/>
  </r>
  <r>
    <n v="1009"/>
    <n v="35"/>
    <x v="0"/>
    <n v="94180"/>
    <x v="2"/>
  </r>
  <r>
    <n v="1010"/>
    <n v="53"/>
    <x v="0"/>
    <n v="108673"/>
    <x v="2"/>
  </r>
  <r>
    <n v="1011"/>
    <n v="38"/>
    <x v="0"/>
    <n v="118811"/>
    <x v="0"/>
  </r>
  <r>
    <n v="1012"/>
    <n v="32"/>
    <x v="0"/>
    <n v="21727"/>
    <x v="2"/>
  </r>
  <r>
    <n v="1013"/>
    <n v="52"/>
    <x v="1"/>
    <n v="85993"/>
    <x v="0"/>
  </r>
  <r>
    <n v="1014"/>
    <n v="20"/>
    <x v="0"/>
    <n v="33796"/>
    <x v="1"/>
  </r>
  <r>
    <n v="1015"/>
    <n v="66"/>
    <x v="0"/>
    <n v="47036"/>
    <x v="0"/>
  </r>
  <r>
    <n v="1016"/>
    <n v="19"/>
    <x v="1"/>
    <n v="28935"/>
    <x v="1"/>
  </r>
  <r>
    <n v="1017"/>
    <n v="40"/>
    <x v="0"/>
    <n v="145919"/>
    <x v="2"/>
  </r>
  <r>
    <n v="1018"/>
    <n v="41"/>
    <x v="1"/>
    <n v="145093"/>
    <x v="0"/>
  </r>
  <r>
    <n v="1019"/>
    <n v="41"/>
    <x v="0"/>
    <n v="40901"/>
    <x v="2"/>
  </r>
  <r>
    <n v="1020"/>
    <n v="21"/>
    <x v="0"/>
    <n v="37153"/>
    <x v="1"/>
  </r>
  <r>
    <n v="1021"/>
    <n v="68"/>
    <x v="0"/>
    <n v="119122"/>
    <x v="1"/>
  </r>
  <r>
    <n v="1022"/>
    <n v="24"/>
    <x v="0"/>
    <n v="84968"/>
    <x v="2"/>
  </r>
  <r>
    <n v="1023"/>
    <n v="69"/>
    <x v="1"/>
    <n v="107597"/>
    <x v="0"/>
  </r>
  <r>
    <n v="1024"/>
    <n v="31"/>
    <x v="0"/>
    <n v="51997"/>
    <x v="0"/>
  </r>
  <r>
    <n v="1025"/>
    <n v="54"/>
    <x v="1"/>
    <n v="49747"/>
    <x v="0"/>
  </r>
  <r>
    <n v="1026"/>
    <n v="18"/>
    <x v="1"/>
    <n v="61674"/>
    <x v="1"/>
  </r>
  <r>
    <n v="1027"/>
    <n v="63"/>
    <x v="0"/>
    <n v="33600"/>
    <x v="1"/>
  </r>
  <r>
    <n v="1028"/>
    <n v="49"/>
    <x v="0"/>
    <n v="25038"/>
    <x v="2"/>
  </r>
  <r>
    <n v="1029"/>
    <n v="26"/>
    <x v="0"/>
    <n v="110589"/>
    <x v="2"/>
  </r>
  <r>
    <n v="1030"/>
    <n v="49"/>
    <x v="1"/>
    <n v="73843"/>
    <x v="0"/>
  </r>
  <r>
    <n v="1031"/>
    <n v="43"/>
    <x v="0"/>
    <n v="96016"/>
    <x v="2"/>
  </r>
  <r>
    <n v="1032"/>
    <n v="36"/>
    <x v="0"/>
    <n v="149342"/>
    <x v="2"/>
  </r>
  <r>
    <n v="1033"/>
    <n v="32"/>
    <x v="1"/>
    <n v="25895"/>
    <x v="2"/>
  </r>
  <r>
    <n v="1034"/>
    <n v="38"/>
    <x v="0"/>
    <n v="101748"/>
    <x v="0"/>
  </r>
  <r>
    <n v="1035"/>
    <n v="51"/>
    <x v="0"/>
    <n v="147825"/>
    <x v="2"/>
  </r>
  <r>
    <n v="1036"/>
    <n v="32"/>
    <x v="0"/>
    <n v="68455"/>
    <x v="0"/>
  </r>
  <r>
    <n v="1037"/>
    <n v="47"/>
    <x v="1"/>
    <n v="69203"/>
    <x v="0"/>
  </r>
  <r>
    <n v="1038"/>
    <n v="57"/>
    <x v="0"/>
    <n v="94799"/>
    <x v="1"/>
  </r>
  <r>
    <n v="1039"/>
    <n v="29"/>
    <x v="0"/>
    <n v="134486"/>
    <x v="1"/>
  </r>
  <r>
    <n v="1040"/>
    <n v="34"/>
    <x v="0"/>
    <n v="76544"/>
    <x v="0"/>
  </r>
  <r>
    <n v="1041"/>
    <n v="19"/>
    <x v="0"/>
    <n v="65199"/>
    <x v="1"/>
  </r>
  <r>
    <n v="1042"/>
    <n v="68"/>
    <x v="0"/>
    <n v="110868"/>
    <x v="0"/>
  </r>
  <r>
    <n v="1043"/>
    <n v="56"/>
    <x v="0"/>
    <n v="103168"/>
    <x v="0"/>
  </r>
  <r>
    <n v="1044"/>
    <n v="29"/>
    <x v="1"/>
    <n v="26287"/>
    <x v="0"/>
  </r>
  <r>
    <n v="1045"/>
    <n v="30"/>
    <x v="0"/>
    <n v="92864"/>
    <x v="1"/>
  </r>
  <r>
    <n v="1046"/>
    <n v="69"/>
    <x v="0"/>
    <n v="144553"/>
    <x v="2"/>
  </r>
  <r>
    <n v="1047"/>
    <n v="64"/>
    <x v="1"/>
    <n v="127648"/>
    <x v="2"/>
  </r>
  <r>
    <n v="1048"/>
    <n v="49"/>
    <x v="1"/>
    <n v="88897"/>
    <x v="2"/>
  </r>
  <r>
    <n v="1049"/>
    <n v="58"/>
    <x v="1"/>
    <n v="137673"/>
    <x v="0"/>
  </r>
  <r>
    <n v="1050"/>
    <n v="30"/>
    <x v="0"/>
    <n v="126161"/>
    <x v="1"/>
  </r>
  <r>
    <n v="1051"/>
    <n v="48"/>
    <x v="1"/>
    <n v="95743"/>
    <x v="1"/>
  </r>
  <r>
    <n v="1052"/>
    <n v="32"/>
    <x v="1"/>
    <n v="21075"/>
    <x v="0"/>
  </r>
  <r>
    <n v="1053"/>
    <n v="25"/>
    <x v="0"/>
    <n v="69509"/>
    <x v="1"/>
  </r>
  <r>
    <n v="1054"/>
    <n v="33"/>
    <x v="0"/>
    <n v="78216"/>
    <x v="0"/>
  </r>
  <r>
    <n v="1055"/>
    <n v="52"/>
    <x v="0"/>
    <n v="139275"/>
    <x v="0"/>
  </r>
  <r>
    <n v="1056"/>
    <n v="37"/>
    <x v="1"/>
    <n v="73389"/>
    <x v="2"/>
  </r>
  <r>
    <n v="1057"/>
    <n v="55"/>
    <x v="0"/>
    <n v="47110"/>
    <x v="1"/>
  </r>
  <r>
    <n v="1058"/>
    <n v="66"/>
    <x v="0"/>
    <n v="136414"/>
    <x v="2"/>
  </r>
  <r>
    <n v="1059"/>
    <n v="60"/>
    <x v="0"/>
    <n v="128726"/>
    <x v="2"/>
  </r>
  <r>
    <n v="1060"/>
    <n v="61"/>
    <x v="0"/>
    <n v="92840"/>
    <x v="1"/>
  </r>
  <r>
    <n v="1061"/>
    <n v="23"/>
    <x v="1"/>
    <n v="45933"/>
    <x v="0"/>
  </r>
  <r>
    <n v="1062"/>
    <n v="30"/>
    <x v="0"/>
    <n v="41500"/>
    <x v="0"/>
  </r>
  <r>
    <n v="1063"/>
    <n v="22"/>
    <x v="0"/>
    <n v="115768"/>
    <x v="2"/>
  </r>
  <r>
    <n v="1064"/>
    <n v="38"/>
    <x v="0"/>
    <n v="82954"/>
    <x v="0"/>
  </r>
  <r>
    <n v="1065"/>
    <n v="36"/>
    <x v="0"/>
    <n v="120521"/>
    <x v="0"/>
  </r>
  <r>
    <n v="1066"/>
    <n v="44"/>
    <x v="1"/>
    <n v="29422"/>
    <x v="2"/>
  </r>
  <r>
    <n v="1067"/>
    <n v="26"/>
    <x v="1"/>
    <n v="128561"/>
    <x v="0"/>
  </r>
  <r>
    <n v="1068"/>
    <n v="52"/>
    <x v="0"/>
    <n v="62016"/>
    <x v="1"/>
  </r>
  <r>
    <n v="1069"/>
    <n v="44"/>
    <x v="1"/>
    <n v="124856"/>
    <x v="0"/>
  </r>
  <r>
    <n v="1070"/>
    <n v="26"/>
    <x v="1"/>
    <n v="133710"/>
    <x v="0"/>
  </r>
  <r>
    <n v="1071"/>
    <n v="40"/>
    <x v="1"/>
    <n v="65811"/>
    <x v="2"/>
  </r>
  <r>
    <n v="1072"/>
    <n v="56"/>
    <x v="0"/>
    <n v="21599"/>
    <x v="1"/>
  </r>
  <r>
    <n v="1073"/>
    <n v="22"/>
    <x v="0"/>
    <n v="130519"/>
    <x v="0"/>
  </r>
  <r>
    <n v="1074"/>
    <n v="35"/>
    <x v="0"/>
    <n v="67251"/>
    <x v="2"/>
  </r>
  <r>
    <n v="1075"/>
    <n v="31"/>
    <x v="0"/>
    <n v="60485"/>
    <x v="2"/>
  </r>
  <r>
    <n v="1076"/>
    <n v="55"/>
    <x v="0"/>
    <n v="50704"/>
    <x v="0"/>
  </r>
  <r>
    <n v="1077"/>
    <n v="56"/>
    <x v="0"/>
    <n v="121892"/>
    <x v="2"/>
  </r>
  <r>
    <n v="1078"/>
    <n v="32"/>
    <x v="0"/>
    <n v="21433"/>
    <x v="1"/>
  </r>
  <r>
    <n v="1079"/>
    <n v="30"/>
    <x v="0"/>
    <n v="123619"/>
    <x v="1"/>
  </r>
  <r>
    <n v="1080"/>
    <n v="66"/>
    <x v="0"/>
    <n v="142891"/>
    <x v="0"/>
  </r>
  <r>
    <n v="1081"/>
    <n v="49"/>
    <x v="0"/>
    <n v="37582"/>
    <x v="2"/>
  </r>
  <r>
    <n v="1082"/>
    <n v="25"/>
    <x v="1"/>
    <n v="73505"/>
    <x v="0"/>
  </r>
  <r>
    <n v="1083"/>
    <n v="40"/>
    <x v="0"/>
    <n v="27701"/>
    <x v="2"/>
  </r>
  <r>
    <n v="1084"/>
    <n v="21"/>
    <x v="0"/>
    <n v="125683"/>
    <x v="1"/>
  </r>
  <r>
    <n v="1085"/>
    <n v="20"/>
    <x v="0"/>
    <n v="82646"/>
    <x v="1"/>
  </r>
  <r>
    <n v="1086"/>
    <n v="37"/>
    <x v="0"/>
    <n v="88136"/>
    <x v="2"/>
  </r>
  <r>
    <n v="1087"/>
    <n v="64"/>
    <x v="1"/>
    <n v="70244"/>
    <x v="2"/>
  </r>
  <r>
    <n v="1088"/>
    <n v="36"/>
    <x v="0"/>
    <n v="84619"/>
    <x v="2"/>
  </r>
  <r>
    <n v="1089"/>
    <n v="26"/>
    <x v="1"/>
    <n v="60046"/>
    <x v="2"/>
  </r>
  <r>
    <n v="1090"/>
    <n v="23"/>
    <x v="1"/>
    <n v="93281"/>
    <x v="2"/>
  </r>
  <r>
    <n v="1091"/>
    <n v="51"/>
    <x v="0"/>
    <n v="44842"/>
    <x v="2"/>
  </r>
  <r>
    <n v="1092"/>
    <n v="47"/>
    <x v="1"/>
    <n v="110987"/>
    <x v="0"/>
  </r>
  <r>
    <n v="1093"/>
    <n v="43"/>
    <x v="0"/>
    <n v="139666"/>
    <x v="2"/>
  </r>
  <r>
    <n v="1094"/>
    <n v="59"/>
    <x v="1"/>
    <n v="57785"/>
    <x v="0"/>
  </r>
  <r>
    <n v="1095"/>
    <n v="47"/>
    <x v="0"/>
    <n v="45896"/>
    <x v="0"/>
  </r>
  <r>
    <n v="1096"/>
    <n v="59"/>
    <x v="0"/>
    <n v="60706"/>
    <x v="0"/>
  </r>
  <r>
    <n v="1097"/>
    <n v="21"/>
    <x v="0"/>
    <n v="50084"/>
    <x v="1"/>
  </r>
  <r>
    <n v="1098"/>
    <n v="53"/>
    <x v="0"/>
    <n v="69815"/>
    <x v="1"/>
  </r>
  <r>
    <n v="1099"/>
    <n v="56"/>
    <x v="0"/>
    <n v="89158"/>
    <x v="0"/>
  </r>
  <r>
    <n v="1100"/>
    <n v="40"/>
    <x v="0"/>
    <n v="143513"/>
    <x v="0"/>
  </r>
  <r>
    <n v="1101"/>
    <n v="50"/>
    <x v="0"/>
    <n v="72639"/>
    <x v="0"/>
  </r>
  <r>
    <n v="1102"/>
    <n v="34"/>
    <x v="0"/>
    <n v="98694"/>
    <x v="2"/>
  </r>
  <r>
    <n v="1103"/>
    <n v="63"/>
    <x v="0"/>
    <n v="55034"/>
    <x v="0"/>
  </r>
  <r>
    <n v="1104"/>
    <n v="53"/>
    <x v="0"/>
    <n v="140700"/>
    <x v="2"/>
  </r>
  <r>
    <n v="1105"/>
    <n v="61"/>
    <x v="0"/>
    <n v="91467"/>
    <x v="1"/>
  </r>
  <r>
    <n v="1106"/>
    <n v="18"/>
    <x v="0"/>
    <n v="41149"/>
    <x v="2"/>
  </r>
  <r>
    <n v="1107"/>
    <n v="38"/>
    <x v="0"/>
    <n v="82138"/>
    <x v="2"/>
  </r>
  <r>
    <n v="1108"/>
    <n v="59"/>
    <x v="0"/>
    <n v="127490"/>
    <x v="2"/>
  </r>
  <r>
    <n v="1109"/>
    <n v="20"/>
    <x v="1"/>
    <n v="48149"/>
    <x v="0"/>
  </r>
  <r>
    <n v="1110"/>
    <n v="23"/>
    <x v="0"/>
    <n v="35931"/>
    <x v="2"/>
  </r>
  <r>
    <n v="1111"/>
    <n v="24"/>
    <x v="1"/>
    <n v="104826"/>
    <x v="1"/>
  </r>
  <r>
    <n v="1112"/>
    <n v="58"/>
    <x v="1"/>
    <n v="108495"/>
    <x v="1"/>
  </r>
  <r>
    <n v="1113"/>
    <n v="28"/>
    <x v="1"/>
    <n v="113358"/>
    <x v="2"/>
  </r>
  <r>
    <n v="1114"/>
    <n v="44"/>
    <x v="1"/>
    <n v="52082"/>
    <x v="2"/>
  </r>
  <r>
    <n v="1115"/>
    <n v="64"/>
    <x v="0"/>
    <n v="101119"/>
    <x v="2"/>
  </r>
  <r>
    <n v="1116"/>
    <n v="62"/>
    <x v="0"/>
    <n v="142136"/>
    <x v="2"/>
  </r>
  <r>
    <n v="1117"/>
    <n v="62"/>
    <x v="0"/>
    <n v="140821"/>
    <x v="1"/>
  </r>
  <r>
    <n v="1118"/>
    <n v="31"/>
    <x v="1"/>
    <n v="37762"/>
    <x v="1"/>
  </r>
  <r>
    <n v="1119"/>
    <n v="29"/>
    <x v="1"/>
    <n v="52480"/>
    <x v="1"/>
  </r>
  <r>
    <n v="1120"/>
    <n v="39"/>
    <x v="1"/>
    <n v="88651"/>
    <x v="0"/>
  </r>
  <r>
    <n v="1121"/>
    <n v="43"/>
    <x v="0"/>
    <n v="100371"/>
    <x v="2"/>
  </r>
  <r>
    <n v="1122"/>
    <n v="25"/>
    <x v="0"/>
    <n v="71612"/>
    <x v="1"/>
  </r>
  <r>
    <n v="1123"/>
    <n v="25"/>
    <x v="0"/>
    <n v="70217"/>
    <x v="0"/>
  </r>
  <r>
    <n v="1124"/>
    <n v="49"/>
    <x v="0"/>
    <n v="137365"/>
    <x v="0"/>
  </r>
  <r>
    <n v="1125"/>
    <n v="24"/>
    <x v="1"/>
    <n v="39261"/>
    <x v="0"/>
  </r>
  <r>
    <n v="1126"/>
    <n v="23"/>
    <x v="0"/>
    <n v="89349"/>
    <x v="0"/>
  </r>
  <r>
    <n v="1127"/>
    <n v="25"/>
    <x v="0"/>
    <n v="40517"/>
    <x v="2"/>
  </r>
  <r>
    <n v="1128"/>
    <n v="61"/>
    <x v="0"/>
    <n v="102062"/>
    <x v="1"/>
  </r>
  <r>
    <n v="1129"/>
    <n v="62"/>
    <x v="0"/>
    <n v="28213"/>
    <x v="2"/>
  </r>
  <r>
    <n v="1130"/>
    <n v="21"/>
    <x v="0"/>
    <n v="120098"/>
    <x v="0"/>
  </r>
  <r>
    <n v="1131"/>
    <n v="26"/>
    <x v="0"/>
    <n v="79917"/>
    <x v="2"/>
  </r>
  <r>
    <n v="1132"/>
    <n v="44"/>
    <x v="0"/>
    <n v="21331"/>
    <x v="1"/>
  </r>
  <r>
    <n v="1133"/>
    <n v="64"/>
    <x v="0"/>
    <n v="113410"/>
    <x v="0"/>
  </r>
  <r>
    <n v="1134"/>
    <n v="61"/>
    <x v="1"/>
    <n v="129892"/>
    <x v="0"/>
  </r>
  <r>
    <n v="1135"/>
    <n v="56"/>
    <x v="1"/>
    <n v="69122"/>
    <x v="0"/>
  </r>
  <r>
    <n v="1136"/>
    <n v="29"/>
    <x v="1"/>
    <n v="66097"/>
    <x v="1"/>
  </r>
  <r>
    <n v="1137"/>
    <n v="63"/>
    <x v="1"/>
    <n v="95977"/>
    <x v="2"/>
  </r>
  <r>
    <n v="1138"/>
    <n v="59"/>
    <x v="0"/>
    <n v="95898"/>
    <x v="2"/>
  </r>
  <r>
    <n v="1139"/>
    <n v="63"/>
    <x v="0"/>
    <n v="24728"/>
    <x v="0"/>
  </r>
  <r>
    <n v="1140"/>
    <n v="32"/>
    <x v="1"/>
    <n v="141759"/>
    <x v="0"/>
  </r>
  <r>
    <n v="1141"/>
    <n v="48"/>
    <x v="1"/>
    <n v="37032"/>
    <x v="1"/>
  </r>
  <r>
    <n v="1142"/>
    <n v="39"/>
    <x v="0"/>
    <n v="66415"/>
    <x v="2"/>
  </r>
  <r>
    <n v="1143"/>
    <n v="45"/>
    <x v="0"/>
    <n v="30366"/>
    <x v="2"/>
  </r>
  <r>
    <n v="1144"/>
    <n v="53"/>
    <x v="0"/>
    <n v="112100"/>
    <x v="2"/>
  </r>
  <r>
    <n v="1145"/>
    <n v="32"/>
    <x v="0"/>
    <n v="57903"/>
    <x v="0"/>
  </r>
  <r>
    <n v="1146"/>
    <n v="59"/>
    <x v="0"/>
    <n v="126824"/>
    <x v="1"/>
  </r>
  <r>
    <n v="1147"/>
    <n v="54"/>
    <x v="0"/>
    <n v="126988"/>
    <x v="0"/>
  </r>
  <r>
    <n v="1148"/>
    <n v="36"/>
    <x v="0"/>
    <n v="68188"/>
    <x v="0"/>
  </r>
  <r>
    <n v="1149"/>
    <n v="51"/>
    <x v="0"/>
    <n v="131593"/>
    <x v="1"/>
  </r>
  <r>
    <n v="1150"/>
    <n v="32"/>
    <x v="1"/>
    <n v="144022"/>
    <x v="1"/>
  </r>
  <r>
    <n v="1151"/>
    <n v="66"/>
    <x v="1"/>
    <n v="65390"/>
    <x v="2"/>
  </r>
  <r>
    <n v="1152"/>
    <n v="52"/>
    <x v="0"/>
    <n v="74931"/>
    <x v="0"/>
  </r>
  <r>
    <n v="1153"/>
    <n v="67"/>
    <x v="0"/>
    <n v="55685"/>
    <x v="0"/>
  </r>
  <r>
    <n v="1154"/>
    <n v="29"/>
    <x v="0"/>
    <n v="38367"/>
    <x v="1"/>
  </r>
  <r>
    <n v="1155"/>
    <n v="62"/>
    <x v="0"/>
    <n v="93284"/>
    <x v="0"/>
  </r>
  <r>
    <n v="1156"/>
    <n v="18"/>
    <x v="1"/>
    <n v="27996"/>
    <x v="0"/>
  </r>
  <r>
    <n v="1157"/>
    <n v="30"/>
    <x v="0"/>
    <n v="83990"/>
    <x v="0"/>
  </r>
  <r>
    <n v="1158"/>
    <n v="30"/>
    <x v="1"/>
    <n v="121743"/>
    <x v="2"/>
  </r>
  <r>
    <n v="1159"/>
    <n v="66"/>
    <x v="0"/>
    <n v="52603"/>
    <x v="0"/>
  </r>
  <r>
    <n v="1160"/>
    <n v="51"/>
    <x v="0"/>
    <n v="149973"/>
    <x v="1"/>
  </r>
  <r>
    <n v="1161"/>
    <n v="20"/>
    <x v="1"/>
    <n v="40468"/>
    <x v="0"/>
  </r>
  <r>
    <n v="1162"/>
    <n v="52"/>
    <x v="0"/>
    <n v="120241"/>
    <x v="1"/>
  </r>
  <r>
    <n v="1163"/>
    <n v="20"/>
    <x v="0"/>
    <n v="138764"/>
    <x v="1"/>
  </r>
  <r>
    <n v="1164"/>
    <n v="42"/>
    <x v="0"/>
    <n v="79788"/>
    <x v="0"/>
  </r>
  <r>
    <n v="1165"/>
    <n v="50"/>
    <x v="1"/>
    <n v="124812"/>
    <x v="2"/>
  </r>
  <r>
    <n v="1166"/>
    <n v="43"/>
    <x v="0"/>
    <n v="111647"/>
    <x v="0"/>
  </r>
  <r>
    <n v="1167"/>
    <n v="45"/>
    <x v="0"/>
    <n v="47732"/>
    <x v="0"/>
  </r>
  <r>
    <n v="1168"/>
    <n v="34"/>
    <x v="0"/>
    <n v="30410"/>
    <x v="0"/>
  </r>
  <r>
    <n v="1169"/>
    <n v="54"/>
    <x v="1"/>
    <n v="53932"/>
    <x v="1"/>
  </r>
  <r>
    <n v="1170"/>
    <n v="32"/>
    <x v="0"/>
    <n v="123715"/>
    <x v="1"/>
  </r>
  <r>
    <n v="1171"/>
    <n v="29"/>
    <x v="0"/>
    <n v="34211"/>
    <x v="1"/>
  </r>
  <r>
    <n v="1172"/>
    <n v="22"/>
    <x v="1"/>
    <n v="127411"/>
    <x v="0"/>
  </r>
  <r>
    <n v="1173"/>
    <n v="51"/>
    <x v="0"/>
    <n v="21028"/>
    <x v="0"/>
  </r>
  <r>
    <n v="1174"/>
    <n v="40"/>
    <x v="0"/>
    <n v="28881"/>
    <x v="0"/>
  </r>
  <r>
    <n v="1175"/>
    <n v="22"/>
    <x v="0"/>
    <n v="77481"/>
    <x v="2"/>
  </r>
  <r>
    <n v="1176"/>
    <n v="36"/>
    <x v="0"/>
    <n v="124972"/>
    <x v="2"/>
  </r>
  <r>
    <n v="1177"/>
    <n v="46"/>
    <x v="0"/>
    <n v="111255"/>
    <x v="1"/>
  </r>
  <r>
    <n v="1178"/>
    <n v="29"/>
    <x v="0"/>
    <n v="111106"/>
    <x v="1"/>
  </r>
  <r>
    <n v="1179"/>
    <n v="40"/>
    <x v="0"/>
    <n v="49372"/>
    <x v="0"/>
  </r>
  <r>
    <n v="1180"/>
    <n v="61"/>
    <x v="0"/>
    <n v="148625"/>
    <x v="1"/>
  </r>
  <r>
    <n v="1181"/>
    <n v="52"/>
    <x v="0"/>
    <n v="102183"/>
    <x v="1"/>
  </r>
  <r>
    <n v="1182"/>
    <n v="69"/>
    <x v="0"/>
    <n v="63120"/>
    <x v="2"/>
  </r>
  <r>
    <n v="1183"/>
    <n v="23"/>
    <x v="0"/>
    <n v="128926"/>
    <x v="2"/>
  </r>
  <r>
    <n v="1184"/>
    <n v="21"/>
    <x v="1"/>
    <n v="63448"/>
    <x v="2"/>
  </r>
  <r>
    <n v="1185"/>
    <n v="53"/>
    <x v="0"/>
    <n v="29066"/>
    <x v="0"/>
  </r>
  <r>
    <n v="1186"/>
    <n v="66"/>
    <x v="1"/>
    <n v="111453"/>
    <x v="1"/>
  </r>
  <r>
    <n v="1187"/>
    <n v="67"/>
    <x v="1"/>
    <n v="67449"/>
    <x v="2"/>
  </r>
  <r>
    <n v="1188"/>
    <n v="35"/>
    <x v="0"/>
    <n v="103332"/>
    <x v="0"/>
  </r>
  <r>
    <n v="1189"/>
    <n v="63"/>
    <x v="1"/>
    <n v="125391"/>
    <x v="0"/>
  </r>
  <r>
    <n v="1190"/>
    <n v="55"/>
    <x v="0"/>
    <n v="30404"/>
    <x v="1"/>
  </r>
  <r>
    <n v="1191"/>
    <n v="66"/>
    <x v="1"/>
    <n v="102988"/>
    <x v="2"/>
  </r>
  <r>
    <n v="1192"/>
    <n v="30"/>
    <x v="1"/>
    <n v="118523"/>
    <x v="0"/>
  </r>
  <r>
    <n v="1193"/>
    <n v="30"/>
    <x v="0"/>
    <n v="80470"/>
    <x v="2"/>
  </r>
  <r>
    <n v="1194"/>
    <n v="61"/>
    <x v="1"/>
    <n v="135780"/>
    <x v="2"/>
  </r>
  <r>
    <n v="1195"/>
    <n v="57"/>
    <x v="0"/>
    <n v="136879"/>
    <x v="2"/>
  </r>
  <r>
    <n v="1196"/>
    <n v="60"/>
    <x v="0"/>
    <n v="47529"/>
    <x v="2"/>
  </r>
  <r>
    <n v="1197"/>
    <n v="33"/>
    <x v="0"/>
    <n v="41861"/>
    <x v="1"/>
  </r>
  <r>
    <n v="1198"/>
    <n v="65"/>
    <x v="0"/>
    <n v="141690"/>
    <x v="1"/>
  </r>
  <r>
    <n v="1199"/>
    <n v="61"/>
    <x v="0"/>
    <n v="68137"/>
    <x v="0"/>
  </r>
  <r>
    <n v="1200"/>
    <n v="57"/>
    <x v="0"/>
    <n v="82216"/>
    <x v="0"/>
  </r>
  <r>
    <n v="1201"/>
    <n v="30"/>
    <x v="1"/>
    <n v="45380"/>
    <x v="1"/>
  </r>
  <r>
    <n v="1202"/>
    <n v="67"/>
    <x v="0"/>
    <n v="109590"/>
    <x v="0"/>
  </r>
  <r>
    <n v="1203"/>
    <n v="68"/>
    <x v="1"/>
    <n v="115138"/>
    <x v="2"/>
  </r>
  <r>
    <n v="1204"/>
    <n v="69"/>
    <x v="1"/>
    <n v="109659"/>
    <x v="2"/>
  </r>
  <r>
    <n v="1205"/>
    <n v="63"/>
    <x v="0"/>
    <n v="128968"/>
    <x v="0"/>
  </r>
  <r>
    <n v="1206"/>
    <n v="64"/>
    <x v="0"/>
    <n v="45419"/>
    <x v="1"/>
  </r>
  <r>
    <n v="1207"/>
    <n v="59"/>
    <x v="1"/>
    <n v="113107"/>
    <x v="0"/>
  </r>
  <r>
    <n v="1208"/>
    <n v="20"/>
    <x v="0"/>
    <n v="38511"/>
    <x v="1"/>
  </r>
  <r>
    <n v="1209"/>
    <n v="46"/>
    <x v="1"/>
    <n v="48698"/>
    <x v="0"/>
  </r>
  <r>
    <n v="1210"/>
    <n v="26"/>
    <x v="0"/>
    <n v="23834"/>
    <x v="0"/>
  </r>
  <r>
    <n v="1211"/>
    <n v="26"/>
    <x v="1"/>
    <n v="57408"/>
    <x v="0"/>
  </r>
  <r>
    <n v="1212"/>
    <n v="64"/>
    <x v="0"/>
    <n v="148047"/>
    <x v="1"/>
  </r>
  <r>
    <n v="1213"/>
    <n v="44"/>
    <x v="0"/>
    <n v="118183"/>
    <x v="0"/>
  </r>
  <r>
    <n v="1214"/>
    <n v="51"/>
    <x v="1"/>
    <n v="67388"/>
    <x v="0"/>
  </r>
  <r>
    <n v="1215"/>
    <n v="34"/>
    <x v="0"/>
    <n v="21939"/>
    <x v="2"/>
  </r>
  <r>
    <n v="1216"/>
    <n v="29"/>
    <x v="1"/>
    <n v="41855"/>
    <x v="2"/>
  </r>
  <r>
    <n v="1217"/>
    <n v="24"/>
    <x v="0"/>
    <n v="73388"/>
    <x v="0"/>
  </r>
  <r>
    <n v="1218"/>
    <n v="25"/>
    <x v="0"/>
    <n v="110701"/>
    <x v="1"/>
  </r>
  <r>
    <n v="1219"/>
    <n v="57"/>
    <x v="0"/>
    <n v="52805"/>
    <x v="1"/>
  </r>
  <r>
    <n v="1220"/>
    <n v="34"/>
    <x v="1"/>
    <n v="136928"/>
    <x v="1"/>
  </r>
  <r>
    <n v="1221"/>
    <n v="41"/>
    <x v="0"/>
    <n v="119276"/>
    <x v="2"/>
  </r>
  <r>
    <n v="1222"/>
    <n v="27"/>
    <x v="0"/>
    <n v="108701"/>
    <x v="1"/>
  </r>
  <r>
    <n v="1223"/>
    <n v="65"/>
    <x v="1"/>
    <n v="71541"/>
    <x v="1"/>
  </r>
  <r>
    <n v="1224"/>
    <n v="41"/>
    <x v="1"/>
    <n v="94104"/>
    <x v="0"/>
  </r>
  <r>
    <n v="1225"/>
    <n v="36"/>
    <x v="0"/>
    <n v="80586"/>
    <x v="0"/>
  </r>
  <r>
    <n v="1226"/>
    <n v="39"/>
    <x v="1"/>
    <n v="124355"/>
    <x v="0"/>
  </r>
  <r>
    <n v="1227"/>
    <n v="65"/>
    <x v="1"/>
    <n v="61707"/>
    <x v="0"/>
  </r>
  <r>
    <n v="1228"/>
    <n v="48"/>
    <x v="1"/>
    <n v="148922"/>
    <x v="2"/>
  </r>
  <r>
    <n v="1229"/>
    <n v="27"/>
    <x v="1"/>
    <n v="38102"/>
    <x v="2"/>
  </r>
  <r>
    <n v="1230"/>
    <n v="52"/>
    <x v="1"/>
    <n v="58608"/>
    <x v="1"/>
  </r>
  <r>
    <n v="1231"/>
    <n v="61"/>
    <x v="1"/>
    <n v="90295"/>
    <x v="0"/>
  </r>
  <r>
    <n v="1232"/>
    <n v="62"/>
    <x v="1"/>
    <n v="141436"/>
    <x v="2"/>
  </r>
  <r>
    <n v="1233"/>
    <n v="34"/>
    <x v="1"/>
    <n v="123936"/>
    <x v="2"/>
  </r>
  <r>
    <n v="1234"/>
    <n v="59"/>
    <x v="1"/>
    <n v="89109"/>
    <x v="2"/>
  </r>
  <r>
    <n v="1235"/>
    <n v="33"/>
    <x v="1"/>
    <n v="99574"/>
    <x v="2"/>
  </r>
  <r>
    <n v="1236"/>
    <n v="67"/>
    <x v="1"/>
    <n v="25288"/>
    <x v="1"/>
  </r>
  <r>
    <n v="1237"/>
    <n v="25"/>
    <x v="1"/>
    <n v="131308"/>
    <x v="2"/>
  </r>
  <r>
    <n v="1238"/>
    <n v="48"/>
    <x v="1"/>
    <n v="69454"/>
    <x v="0"/>
  </r>
  <r>
    <n v="1239"/>
    <n v="32"/>
    <x v="1"/>
    <n v="91788"/>
    <x v="2"/>
  </r>
  <r>
    <n v="1240"/>
    <n v="51"/>
    <x v="1"/>
    <n v="35802"/>
    <x v="0"/>
  </r>
  <r>
    <n v="1241"/>
    <n v="58"/>
    <x v="1"/>
    <n v="95010"/>
    <x v="1"/>
  </r>
  <r>
    <n v="1242"/>
    <n v="52"/>
    <x v="1"/>
    <n v="129294"/>
    <x v="0"/>
  </r>
  <r>
    <n v="1243"/>
    <n v="66"/>
    <x v="1"/>
    <n v="29557"/>
    <x v="2"/>
  </r>
  <r>
    <n v="1244"/>
    <n v="57"/>
    <x v="1"/>
    <n v="90200"/>
    <x v="0"/>
  </r>
  <r>
    <n v="1245"/>
    <n v="62"/>
    <x v="1"/>
    <n v="41999"/>
    <x v="1"/>
  </r>
  <r>
    <n v="1246"/>
    <n v="42"/>
    <x v="1"/>
    <n v="78565"/>
    <x v="2"/>
  </r>
  <r>
    <n v="1247"/>
    <n v="55"/>
    <x v="1"/>
    <n v="32006"/>
    <x v="0"/>
  </r>
  <r>
    <n v="1248"/>
    <n v="69"/>
    <x v="1"/>
    <n v="60578"/>
    <x v="2"/>
  </r>
  <r>
    <n v="1249"/>
    <n v="67"/>
    <x v="1"/>
    <n v="83257"/>
    <x v="2"/>
  </r>
  <r>
    <n v="1250"/>
    <n v="19"/>
    <x v="1"/>
    <n v="66472"/>
    <x v="1"/>
  </r>
  <r>
    <n v="1251"/>
    <n v="19"/>
    <x v="1"/>
    <n v="44317"/>
    <x v="1"/>
  </r>
  <r>
    <n v="1252"/>
    <n v="22"/>
    <x v="1"/>
    <n v="135101"/>
    <x v="2"/>
  </r>
  <r>
    <n v="1253"/>
    <n v="62"/>
    <x v="1"/>
    <n v="49513"/>
    <x v="0"/>
  </r>
  <r>
    <n v="1254"/>
    <n v="56"/>
    <x v="1"/>
    <n v="47440"/>
    <x v="0"/>
  </r>
  <r>
    <n v="1255"/>
    <n v="30"/>
    <x v="1"/>
    <n v="96143"/>
    <x v="0"/>
  </r>
  <r>
    <n v="1256"/>
    <n v="56"/>
    <x v="1"/>
    <n v="20203"/>
    <x v="1"/>
  </r>
  <r>
    <n v="1257"/>
    <n v="35"/>
    <x v="1"/>
    <n v="139567"/>
    <x v="2"/>
  </r>
  <r>
    <n v="1258"/>
    <n v="67"/>
    <x v="1"/>
    <n v="52817"/>
    <x v="2"/>
  </r>
  <r>
    <n v="1259"/>
    <n v="38"/>
    <x v="1"/>
    <n v="71220"/>
    <x v="1"/>
  </r>
  <r>
    <n v="1260"/>
    <n v="23"/>
    <x v="1"/>
    <n v="20386"/>
    <x v="0"/>
  </r>
  <r>
    <n v="1261"/>
    <n v="28"/>
    <x v="1"/>
    <n v="48025"/>
    <x v="1"/>
  </r>
  <r>
    <n v="1262"/>
    <n v="35"/>
    <x v="1"/>
    <n v="32231"/>
    <x v="1"/>
  </r>
  <r>
    <n v="1263"/>
    <n v="49"/>
    <x v="1"/>
    <n v="63517"/>
    <x v="2"/>
  </r>
  <r>
    <n v="1264"/>
    <n v="26"/>
    <x v="1"/>
    <n v="46940"/>
    <x v="1"/>
  </r>
  <r>
    <n v="1265"/>
    <n v="45"/>
    <x v="1"/>
    <n v="84668"/>
    <x v="1"/>
  </r>
  <r>
    <n v="1266"/>
    <n v="59"/>
    <x v="1"/>
    <n v="36500"/>
    <x v="0"/>
  </r>
  <r>
    <n v="1267"/>
    <n v="44"/>
    <x v="1"/>
    <n v="141186"/>
    <x v="2"/>
  </r>
  <r>
    <n v="1268"/>
    <n v="53"/>
    <x v="1"/>
    <n v="82111"/>
    <x v="1"/>
  </r>
  <r>
    <n v="1269"/>
    <n v="66"/>
    <x v="1"/>
    <n v="71778"/>
    <x v="0"/>
  </r>
  <r>
    <n v="1270"/>
    <n v="32"/>
    <x v="1"/>
    <n v="34764"/>
    <x v="1"/>
  </r>
  <r>
    <n v="1271"/>
    <n v="59"/>
    <x v="1"/>
    <n v="23515"/>
    <x v="1"/>
  </r>
  <r>
    <n v="1272"/>
    <n v="24"/>
    <x v="1"/>
    <n v="39161"/>
    <x v="0"/>
  </r>
  <r>
    <n v="1273"/>
    <n v="69"/>
    <x v="1"/>
    <n v="118417"/>
    <x v="0"/>
  </r>
  <r>
    <n v="1274"/>
    <n v="35"/>
    <x v="1"/>
    <n v="86462"/>
    <x v="1"/>
  </r>
  <r>
    <n v="1275"/>
    <n v="53"/>
    <x v="1"/>
    <n v="56271"/>
    <x v="0"/>
  </r>
  <r>
    <n v="1276"/>
    <n v="27"/>
    <x v="1"/>
    <n v="77154"/>
    <x v="2"/>
  </r>
  <r>
    <n v="1277"/>
    <n v="32"/>
    <x v="1"/>
    <n v="71145"/>
    <x v="0"/>
  </r>
  <r>
    <n v="1278"/>
    <n v="22"/>
    <x v="1"/>
    <n v="80911"/>
    <x v="1"/>
  </r>
  <r>
    <n v="1279"/>
    <n v="48"/>
    <x v="1"/>
    <n v="80115"/>
    <x v="1"/>
  </r>
  <r>
    <n v="1280"/>
    <n v="50"/>
    <x v="1"/>
    <n v="119947"/>
    <x v="2"/>
  </r>
  <r>
    <n v="1281"/>
    <n v="34"/>
    <x v="1"/>
    <n v="126413"/>
    <x v="2"/>
  </r>
  <r>
    <n v="1282"/>
    <n v="62"/>
    <x v="1"/>
    <n v="121441"/>
    <x v="1"/>
  </r>
  <r>
    <n v="1283"/>
    <n v="67"/>
    <x v="1"/>
    <n v="134245"/>
    <x v="2"/>
  </r>
  <r>
    <n v="1284"/>
    <n v="37"/>
    <x v="1"/>
    <n v="85998"/>
    <x v="1"/>
  </r>
  <r>
    <n v="1285"/>
    <n v="60"/>
    <x v="1"/>
    <n v="112481"/>
    <x v="2"/>
  </r>
  <r>
    <n v="1286"/>
    <n v="40"/>
    <x v="1"/>
    <n v="80650"/>
    <x v="1"/>
  </r>
  <r>
    <n v="1287"/>
    <n v="49"/>
    <x v="1"/>
    <n v="64721"/>
    <x v="1"/>
  </r>
  <r>
    <n v="1288"/>
    <n v="40"/>
    <x v="1"/>
    <n v="75555"/>
    <x v="0"/>
  </r>
  <r>
    <n v="1289"/>
    <n v="46"/>
    <x v="1"/>
    <n v="104627"/>
    <x v="2"/>
  </r>
  <r>
    <n v="1290"/>
    <n v="23"/>
    <x v="1"/>
    <n v="89607"/>
    <x v="0"/>
  </r>
  <r>
    <n v="1291"/>
    <n v="63"/>
    <x v="1"/>
    <n v="80604"/>
    <x v="1"/>
  </r>
  <r>
    <n v="1292"/>
    <n v="46"/>
    <x v="1"/>
    <n v="66912"/>
    <x v="0"/>
  </r>
  <r>
    <n v="1293"/>
    <n v="58"/>
    <x v="1"/>
    <n v="29821"/>
    <x v="2"/>
  </r>
  <r>
    <n v="1294"/>
    <n v="29"/>
    <x v="1"/>
    <n v="62211"/>
    <x v="1"/>
  </r>
  <r>
    <n v="1295"/>
    <n v="21"/>
    <x v="1"/>
    <n v="99143"/>
    <x v="2"/>
  </r>
  <r>
    <n v="1296"/>
    <n v="67"/>
    <x v="1"/>
    <n v="148516"/>
    <x v="1"/>
  </r>
  <r>
    <n v="1297"/>
    <n v="39"/>
    <x v="1"/>
    <n v="136313"/>
    <x v="2"/>
  </r>
  <r>
    <n v="1298"/>
    <n v="41"/>
    <x v="1"/>
    <n v="43224"/>
    <x v="2"/>
  </r>
  <r>
    <n v="1299"/>
    <n v="48"/>
    <x v="1"/>
    <n v="127561"/>
    <x v="2"/>
  </r>
  <r>
    <n v="1300"/>
    <n v="30"/>
    <x v="1"/>
    <n v="112806"/>
    <x v="1"/>
  </r>
  <r>
    <n v="1301"/>
    <n v="64"/>
    <x v="1"/>
    <n v="47258"/>
    <x v="1"/>
  </r>
  <r>
    <n v="1302"/>
    <n v="68"/>
    <x v="1"/>
    <n v="45696"/>
    <x v="0"/>
  </r>
  <r>
    <n v="1303"/>
    <n v="57"/>
    <x v="1"/>
    <n v="123108"/>
    <x v="0"/>
  </r>
  <r>
    <n v="1304"/>
    <n v="61"/>
    <x v="1"/>
    <n v="51411"/>
    <x v="0"/>
  </r>
  <r>
    <n v="1305"/>
    <n v="66"/>
    <x v="1"/>
    <n v="20373"/>
    <x v="2"/>
  </r>
  <r>
    <n v="1306"/>
    <n v="63"/>
    <x v="1"/>
    <n v="127457"/>
    <x v="1"/>
  </r>
  <r>
    <n v="1307"/>
    <n v="38"/>
    <x v="1"/>
    <n v="34150"/>
    <x v="1"/>
  </r>
  <r>
    <n v="1308"/>
    <n v="67"/>
    <x v="1"/>
    <n v="135407"/>
    <x v="2"/>
  </r>
  <r>
    <n v="1309"/>
    <n v="30"/>
    <x v="1"/>
    <n v="80549"/>
    <x v="1"/>
  </r>
  <r>
    <n v="1310"/>
    <n v="53"/>
    <x v="1"/>
    <n v="71674"/>
    <x v="1"/>
  </r>
  <r>
    <n v="1311"/>
    <n v="62"/>
    <x v="1"/>
    <n v="139082"/>
    <x v="2"/>
  </r>
  <r>
    <n v="1312"/>
    <n v="46"/>
    <x v="1"/>
    <n v="145662"/>
    <x v="1"/>
  </r>
  <r>
    <n v="1313"/>
    <n v="68"/>
    <x v="1"/>
    <n v="41914"/>
    <x v="2"/>
  </r>
  <r>
    <n v="1314"/>
    <n v="53"/>
    <x v="1"/>
    <n v="42774"/>
    <x v="2"/>
  </r>
  <r>
    <n v="1315"/>
    <n v="18"/>
    <x v="1"/>
    <n v="34275"/>
    <x v="2"/>
  </r>
  <r>
    <n v="1316"/>
    <n v="29"/>
    <x v="1"/>
    <n v="144251"/>
    <x v="0"/>
  </r>
  <r>
    <n v="1317"/>
    <n v="65"/>
    <x v="1"/>
    <n v="104663"/>
    <x v="2"/>
  </r>
  <r>
    <n v="1318"/>
    <n v="58"/>
    <x v="1"/>
    <n v="33118"/>
    <x v="0"/>
  </r>
  <r>
    <n v="1319"/>
    <n v="44"/>
    <x v="1"/>
    <n v="113204"/>
    <x v="1"/>
  </r>
  <r>
    <n v="1320"/>
    <n v="48"/>
    <x v="1"/>
    <n v="94427"/>
    <x v="2"/>
  </r>
  <r>
    <n v="1321"/>
    <n v="59"/>
    <x v="1"/>
    <n v="143817"/>
    <x v="1"/>
  </r>
  <r>
    <n v="1322"/>
    <n v="41"/>
    <x v="1"/>
    <n v="61254"/>
    <x v="1"/>
  </r>
  <r>
    <n v="1323"/>
    <n v="49"/>
    <x v="1"/>
    <n v="78162"/>
    <x v="0"/>
  </r>
  <r>
    <n v="1324"/>
    <n v="40"/>
    <x v="1"/>
    <n v="62004"/>
    <x v="2"/>
  </r>
  <r>
    <n v="1325"/>
    <n v="51"/>
    <x v="1"/>
    <n v="104097"/>
    <x v="1"/>
  </r>
  <r>
    <n v="1326"/>
    <n v="38"/>
    <x v="1"/>
    <n v="36823"/>
    <x v="1"/>
  </r>
  <r>
    <n v="1327"/>
    <n v="59"/>
    <x v="1"/>
    <n v="71625"/>
    <x v="0"/>
  </r>
  <r>
    <n v="1328"/>
    <n v="24"/>
    <x v="1"/>
    <n v="116197"/>
    <x v="2"/>
  </r>
  <r>
    <n v="1329"/>
    <n v="36"/>
    <x v="1"/>
    <n v="126267"/>
    <x v="0"/>
  </r>
  <r>
    <n v="1330"/>
    <n v="41"/>
    <x v="1"/>
    <n v="32861"/>
    <x v="0"/>
  </r>
  <r>
    <n v="1331"/>
    <n v="48"/>
    <x v="1"/>
    <n v="136492"/>
    <x v="1"/>
  </r>
  <r>
    <n v="1332"/>
    <n v="18"/>
    <x v="1"/>
    <n v="47094"/>
    <x v="0"/>
  </r>
  <r>
    <n v="1333"/>
    <n v="57"/>
    <x v="1"/>
    <n v="88727"/>
    <x v="1"/>
  </r>
  <r>
    <n v="1334"/>
    <n v="26"/>
    <x v="1"/>
    <n v="143317"/>
    <x v="2"/>
  </r>
  <r>
    <n v="1335"/>
    <n v="37"/>
    <x v="1"/>
    <n v="136930"/>
    <x v="2"/>
  </r>
  <r>
    <n v="1336"/>
    <n v="27"/>
    <x v="1"/>
    <n v="61548"/>
    <x v="2"/>
  </r>
  <r>
    <n v="1337"/>
    <n v="66"/>
    <x v="1"/>
    <n v="59322"/>
    <x v="2"/>
  </r>
  <r>
    <n v="1338"/>
    <n v="23"/>
    <x v="1"/>
    <n v="145809"/>
    <x v="2"/>
  </r>
  <r>
    <n v="1339"/>
    <n v="61"/>
    <x v="1"/>
    <n v="101806"/>
    <x v="1"/>
  </r>
  <r>
    <n v="1340"/>
    <n v="60"/>
    <x v="1"/>
    <n v="82321"/>
    <x v="1"/>
  </r>
  <r>
    <n v="1341"/>
    <n v="22"/>
    <x v="1"/>
    <n v="141688"/>
    <x v="2"/>
  </r>
  <r>
    <n v="1342"/>
    <n v="69"/>
    <x v="1"/>
    <n v="65606"/>
    <x v="2"/>
  </r>
  <r>
    <n v="1343"/>
    <n v="40"/>
    <x v="1"/>
    <n v="71242"/>
    <x v="2"/>
  </r>
  <r>
    <n v="1344"/>
    <n v="33"/>
    <x v="1"/>
    <n v="99541"/>
    <x v="1"/>
  </r>
  <r>
    <n v="1345"/>
    <n v="47"/>
    <x v="1"/>
    <n v="51252"/>
    <x v="1"/>
  </r>
  <r>
    <n v="1346"/>
    <n v="22"/>
    <x v="1"/>
    <n v="75387"/>
    <x v="1"/>
  </r>
  <r>
    <n v="1347"/>
    <n v="36"/>
    <x v="1"/>
    <n v="120283"/>
    <x v="0"/>
  </r>
  <r>
    <n v="1348"/>
    <n v="60"/>
    <x v="1"/>
    <n v="98345"/>
    <x v="1"/>
  </r>
  <r>
    <n v="1349"/>
    <n v="48"/>
    <x v="1"/>
    <n v="103901"/>
    <x v="0"/>
  </r>
  <r>
    <n v="1350"/>
    <n v="27"/>
    <x v="1"/>
    <n v="21841"/>
    <x v="2"/>
  </r>
  <r>
    <n v="1351"/>
    <n v="54"/>
    <x v="1"/>
    <n v="70682"/>
    <x v="1"/>
  </r>
  <r>
    <n v="1352"/>
    <n v="55"/>
    <x v="1"/>
    <n v="135417"/>
    <x v="1"/>
  </r>
  <r>
    <n v="1353"/>
    <n v="19"/>
    <x v="1"/>
    <n v="92152"/>
    <x v="2"/>
  </r>
  <r>
    <n v="1354"/>
    <n v="18"/>
    <x v="1"/>
    <n v="114057"/>
    <x v="1"/>
  </r>
  <r>
    <n v="1355"/>
    <n v="28"/>
    <x v="1"/>
    <n v="110244"/>
    <x v="1"/>
  </r>
  <r>
    <n v="1356"/>
    <n v="42"/>
    <x v="1"/>
    <n v="112997"/>
    <x v="0"/>
  </r>
  <r>
    <n v="1357"/>
    <n v="38"/>
    <x v="1"/>
    <n v="148637"/>
    <x v="1"/>
  </r>
  <r>
    <n v="1358"/>
    <n v="23"/>
    <x v="1"/>
    <n v="124841"/>
    <x v="1"/>
  </r>
  <r>
    <n v="1359"/>
    <n v="20"/>
    <x v="1"/>
    <n v="34928"/>
    <x v="1"/>
  </r>
  <r>
    <n v="1360"/>
    <n v="60"/>
    <x v="1"/>
    <n v="34497"/>
    <x v="1"/>
  </r>
  <r>
    <n v="1361"/>
    <n v="51"/>
    <x v="1"/>
    <n v="126865"/>
    <x v="1"/>
  </r>
  <r>
    <n v="1362"/>
    <n v="68"/>
    <x v="1"/>
    <n v="39024"/>
    <x v="0"/>
  </r>
  <r>
    <n v="1363"/>
    <n v="44"/>
    <x v="1"/>
    <n v="114658"/>
    <x v="2"/>
  </r>
  <r>
    <n v="1364"/>
    <n v="69"/>
    <x v="1"/>
    <n v="94478"/>
    <x v="0"/>
  </r>
  <r>
    <n v="1365"/>
    <n v="49"/>
    <x v="1"/>
    <n v="121081"/>
    <x v="2"/>
  </r>
  <r>
    <n v="1366"/>
    <n v="30"/>
    <x v="1"/>
    <n v="140267"/>
    <x v="1"/>
  </r>
  <r>
    <n v="1367"/>
    <n v="39"/>
    <x v="1"/>
    <n v="22489"/>
    <x v="0"/>
  </r>
  <r>
    <n v="1368"/>
    <n v="46"/>
    <x v="1"/>
    <n v="87085"/>
    <x v="1"/>
  </r>
  <r>
    <n v="1369"/>
    <n v="57"/>
    <x v="1"/>
    <n v="71456"/>
    <x v="1"/>
  </r>
  <r>
    <n v="1370"/>
    <n v="66"/>
    <x v="1"/>
    <n v="84606"/>
    <x v="1"/>
  </r>
  <r>
    <n v="1371"/>
    <n v="26"/>
    <x v="1"/>
    <n v="127656"/>
    <x v="2"/>
  </r>
  <r>
    <n v="1372"/>
    <n v="45"/>
    <x v="1"/>
    <n v="59873"/>
    <x v="0"/>
  </r>
  <r>
    <n v="1373"/>
    <n v="62"/>
    <x v="1"/>
    <n v="23430"/>
    <x v="2"/>
  </r>
  <r>
    <n v="1374"/>
    <n v="54"/>
    <x v="1"/>
    <n v="106241"/>
    <x v="0"/>
  </r>
  <r>
    <n v="1375"/>
    <n v="53"/>
    <x v="1"/>
    <n v="145695"/>
    <x v="2"/>
  </r>
  <r>
    <n v="1376"/>
    <n v="47"/>
    <x v="1"/>
    <n v="65497"/>
    <x v="2"/>
  </r>
  <r>
    <n v="1377"/>
    <n v="45"/>
    <x v="1"/>
    <n v="53768"/>
    <x v="2"/>
  </r>
  <r>
    <n v="1378"/>
    <n v="28"/>
    <x v="1"/>
    <n v="69946"/>
    <x v="1"/>
  </r>
  <r>
    <n v="1379"/>
    <n v="56"/>
    <x v="1"/>
    <n v="79877"/>
    <x v="1"/>
  </r>
  <r>
    <n v="1380"/>
    <n v="51"/>
    <x v="1"/>
    <n v="46330"/>
    <x v="2"/>
  </r>
  <r>
    <n v="1381"/>
    <n v="31"/>
    <x v="1"/>
    <n v="126812"/>
    <x v="1"/>
  </r>
  <r>
    <n v="1382"/>
    <n v="23"/>
    <x v="1"/>
    <n v="45091"/>
    <x v="0"/>
  </r>
  <r>
    <n v="1383"/>
    <n v="53"/>
    <x v="1"/>
    <n v="94571"/>
    <x v="2"/>
  </r>
  <r>
    <n v="1384"/>
    <n v="18"/>
    <x v="1"/>
    <n v="44862"/>
    <x v="0"/>
  </r>
  <r>
    <n v="1385"/>
    <n v="53"/>
    <x v="1"/>
    <n v="29763"/>
    <x v="1"/>
  </r>
  <r>
    <n v="1386"/>
    <n v="45"/>
    <x v="1"/>
    <n v="79248"/>
    <x v="0"/>
  </r>
  <r>
    <n v="1387"/>
    <n v="38"/>
    <x v="1"/>
    <n v="33550"/>
    <x v="2"/>
  </r>
  <r>
    <n v="1388"/>
    <n v="44"/>
    <x v="1"/>
    <n v="124258"/>
    <x v="1"/>
  </r>
  <r>
    <n v="1389"/>
    <n v="66"/>
    <x v="1"/>
    <n v="100653"/>
    <x v="2"/>
  </r>
  <r>
    <n v="1390"/>
    <n v="43"/>
    <x v="1"/>
    <n v="102954"/>
    <x v="2"/>
  </r>
  <r>
    <n v="1391"/>
    <n v="21"/>
    <x v="1"/>
    <n v="128427"/>
    <x v="1"/>
  </r>
  <r>
    <n v="1392"/>
    <n v="40"/>
    <x v="1"/>
    <n v="28976"/>
    <x v="1"/>
  </r>
  <r>
    <n v="1393"/>
    <n v="27"/>
    <x v="1"/>
    <n v="46825"/>
    <x v="0"/>
  </r>
  <r>
    <n v="1394"/>
    <n v="53"/>
    <x v="1"/>
    <n v="33220"/>
    <x v="0"/>
  </r>
  <r>
    <n v="1395"/>
    <n v="57"/>
    <x v="1"/>
    <n v="46208"/>
    <x v="1"/>
  </r>
  <r>
    <n v="1396"/>
    <n v="32"/>
    <x v="1"/>
    <n v="88966"/>
    <x v="1"/>
  </r>
  <r>
    <n v="1397"/>
    <n v="40"/>
    <x v="1"/>
    <n v="114314"/>
    <x v="0"/>
  </r>
  <r>
    <n v="1398"/>
    <n v="20"/>
    <x v="1"/>
    <n v="95318"/>
    <x v="1"/>
  </r>
  <r>
    <n v="1399"/>
    <n v="65"/>
    <x v="1"/>
    <n v="45579"/>
    <x v="2"/>
  </r>
  <r>
    <n v="1400"/>
    <n v="33"/>
    <x v="1"/>
    <n v="91269"/>
    <x v="0"/>
  </r>
  <r>
    <n v="1401"/>
    <n v="36"/>
    <x v="1"/>
    <n v="146718"/>
    <x v="0"/>
  </r>
  <r>
    <n v="1402"/>
    <n v="60"/>
    <x v="1"/>
    <n v="118754"/>
    <x v="0"/>
  </r>
  <r>
    <n v="1403"/>
    <n v="42"/>
    <x v="1"/>
    <n v="123380"/>
    <x v="0"/>
  </r>
  <r>
    <n v="1404"/>
    <n v="55"/>
    <x v="1"/>
    <n v="136542"/>
    <x v="2"/>
  </r>
  <r>
    <n v="1405"/>
    <n v="26"/>
    <x v="1"/>
    <n v="50170"/>
    <x v="2"/>
  </r>
  <r>
    <n v="1406"/>
    <n v="41"/>
    <x v="1"/>
    <n v="73697"/>
    <x v="2"/>
  </r>
  <r>
    <n v="1407"/>
    <n v="29"/>
    <x v="1"/>
    <n v="72725"/>
    <x v="2"/>
  </r>
  <r>
    <n v="1408"/>
    <n v="59"/>
    <x v="1"/>
    <n v="59702"/>
    <x v="0"/>
  </r>
  <r>
    <n v="1409"/>
    <n v="19"/>
    <x v="1"/>
    <n v="36945"/>
    <x v="0"/>
  </r>
  <r>
    <n v="1410"/>
    <n v="44"/>
    <x v="1"/>
    <n v="72133"/>
    <x v="1"/>
  </r>
  <r>
    <n v="1411"/>
    <n v="55"/>
    <x v="1"/>
    <n v="116349"/>
    <x v="2"/>
  </r>
  <r>
    <n v="1412"/>
    <n v="65"/>
    <x v="1"/>
    <n v="102632"/>
    <x v="0"/>
  </r>
  <r>
    <n v="1413"/>
    <n v="39"/>
    <x v="1"/>
    <n v="41778"/>
    <x v="1"/>
  </r>
  <r>
    <n v="1414"/>
    <n v="68"/>
    <x v="1"/>
    <n v="42382"/>
    <x v="1"/>
  </r>
  <r>
    <n v="1415"/>
    <n v="53"/>
    <x v="1"/>
    <n v="77815"/>
    <x v="2"/>
  </r>
  <r>
    <n v="1416"/>
    <n v="49"/>
    <x v="1"/>
    <n v="118683"/>
    <x v="1"/>
  </r>
  <r>
    <n v="1417"/>
    <n v="40"/>
    <x v="1"/>
    <n v="51384"/>
    <x v="1"/>
  </r>
  <r>
    <n v="1418"/>
    <n v="53"/>
    <x v="1"/>
    <n v="34082"/>
    <x v="2"/>
  </r>
  <r>
    <n v="1419"/>
    <n v="23"/>
    <x v="1"/>
    <n v="98941"/>
    <x v="1"/>
  </r>
  <r>
    <n v="1420"/>
    <n v="66"/>
    <x v="1"/>
    <n v="86936"/>
    <x v="1"/>
  </r>
  <r>
    <n v="1421"/>
    <n v="18"/>
    <x v="1"/>
    <n v="98601"/>
    <x v="2"/>
  </r>
  <r>
    <n v="1422"/>
    <n v="40"/>
    <x v="1"/>
    <n v="80380"/>
    <x v="2"/>
  </r>
  <r>
    <n v="1423"/>
    <n v="57"/>
    <x v="1"/>
    <n v="138630"/>
    <x v="1"/>
  </r>
  <r>
    <n v="1424"/>
    <n v="65"/>
    <x v="1"/>
    <n v="35932"/>
    <x v="0"/>
  </r>
  <r>
    <n v="1425"/>
    <n v="52"/>
    <x v="1"/>
    <n v="37337"/>
    <x v="0"/>
  </r>
  <r>
    <n v="1426"/>
    <n v="25"/>
    <x v="1"/>
    <n v="114948"/>
    <x v="0"/>
  </r>
  <r>
    <n v="1427"/>
    <n v="56"/>
    <x v="1"/>
    <n v="72392"/>
    <x v="0"/>
  </r>
  <r>
    <n v="1428"/>
    <n v="28"/>
    <x v="1"/>
    <n v="58192"/>
    <x v="2"/>
  </r>
  <r>
    <n v="1429"/>
    <n v="59"/>
    <x v="1"/>
    <n v="42819"/>
    <x v="2"/>
  </r>
  <r>
    <n v="1430"/>
    <n v="55"/>
    <x v="1"/>
    <n v="118046"/>
    <x v="0"/>
  </r>
  <r>
    <n v="1431"/>
    <n v="36"/>
    <x v="1"/>
    <n v="108301"/>
    <x v="0"/>
  </r>
  <r>
    <n v="1432"/>
    <n v="24"/>
    <x v="1"/>
    <n v="36015"/>
    <x v="1"/>
  </r>
  <r>
    <n v="1433"/>
    <n v="66"/>
    <x v="1"/>
    <n v="110102"/>
    <x v="0"/>
  </r>
  <r>
    <n v="1434"/>
    <n v="26"/>
    <x v="1"/>
    <n v="92492"/>
    <x v="0"/>
  </r>
  <r>
    <n v="1435"/>
    <n v="22"/>
    <x v="1"/>
    <n v="58686"/>
    <x v="0"/>
  </r>
  <r>
    <n v="1436"/>
    <n v="36"/>
    <x v="1"/>
    <n v="92002"/>
    <x v="0"/>
  </r>
  <r>
    <n v="1437"/>
    <n v="25"/>
    <x v="1"/>
    <n v="106410"/>
    <x v="1"/>
  </r>
  <r>
    <n v="1438"/>
    <n v="26"/>
    <x v="1"/>
    <n v="79874"/>
    <x v="0"/>
  </r>
  <r>
    <n v="1439"/>
    <n v="36"/>
    <x v="1"/>
    <n v="128733"/>
    <x v="1"/>
  </r>
  <r>
    <n v="1440"/>
    <n v="32"/>
    <x v="1"/>
    <n v="25588"/>
    <x v="1"/>
  </r>
  <r>
    <n v="1441"/>
    <n v="26"/>
    <x v="1"/>
    <n v="126299"/>
    <x v="2"/>
  </r>
  <r>
    <n v="1442"/>
    <n v="61"/>
    <x v="1"/>
    <n v="32932"/>
    <x v="1"/>
  </r>
  <r>
    <n v="1443"/>
    <n v="36"/>
    <x v="1"/>
    <n v="36084"/>
    <x v="0"/>
  </r>
  <r>
    <n v="1444"/>
    <n v="42"/>
    <x v="1"/>
    <n v="133898"/>
    <x v="1"/>
  </r>
  <r>
    <n v="1445"/>
    <n v="59"/>
    <x v="1"/>
    <n v="105540"/>
    <x v="1"/>
  </r>
  <r>
    <n v="1446"/>
    <n v="24"/>
    <x v="1"/>
    <n v="93209"/>
    <x v="1"/>
  </r>
  <r>
    <n v="1447"/>
    <n v="67"/>
    <x v="1"/>
    <n v="106413"/>
    <x v="2"/>
  </r>
  <r>
    <n v="1448"/>
    <n v="54"/>
    <x v="1"/>
    <n v="20146"/>
    <x v="0"/>
  </r>
  <r>
    <n v="1449"/>
    <n v="50"/>
    <x v="1"/>
    <n v="96195"/>
    <x v="0"/>
  </r>
  <r>
    <n v="1450"/>
    <n v="35"/>
    <x v="1"/>
    <n v="98694"/>
    <x v="2"/>
  </r>
  <r>
    <n v="1451"/>
    <n v="30"/>
    <x v="1"/>
    <n v="71039"/>
    <x v="0"/>
  </r>
  <r>
    <n v="1452"/>
    <n v="53"/>
    <x v="1"/>
    <n v="130623"/>
    <x v="0"/>
  </r>
  <r>
    <n v="1453"/>
    <n v="19"/>
    <x v="1"/>
    <n v="124046"/>
    <x v="1"/>
  </r>
  <r>
    <n v="1454"/>
    <n v="31"/>
    <x v="1"/>
    <n v="29564"/>
    <x v="0"/>
  </r>
  <r>
    <n v="1455"/>
    <n v="53"/>
    <x v="1"/>
    <n v="124327"/>
    <x v="1"/>
  </r>
  <r>
    <n v="1456"/>
    <n v="40"/>
    <x v="1"/>
    <n v="64744"/>
    <x v="0"/>
  </r>
  <r>
    <n v="1457"/>
    <n v="24"/>
    <x v="1"/>
    <n v="134884"/>
    <x v="1"/>
  </r>
  <r>
    <n v="1458"/>
    <n v="38"/>
    <x v="1"/>
    <n v="40697"/>
    <x v="0"/>
  </r>
  <r>
    <n v="1459"/>
    <n v="61"/>
    <x v="1"/>
    <n v="22363"/>
    <x v="1"/>
  </r>
  <r>
    <n v="1460"/>
    <n v="54"/>
    <x v="1"/>
    <n v="79165"/>
    <x v="0"/>
  </r>
  <r>
    <n v="1461"/>
    <n v="58"/>
    <x v="1"/>
    <n v="101542"/>
    <x v="2"/>
  </r>
  <r>
    <n v="1462"/>
    <n v="21"/>
    <x v="1"/>
    <n v="105567"/>
    <x v="1"/>
  </r>
  <r>
    <n v="1463"/>
    <n v="55"/>
    <x v="1"/>
    <n v="66624"/>
    <x v="2"/>
  </r>
  <r>
    <n v="1464"/>
    <n v="41"/>
    <x v="1"/>
    <n v="59218"/>
    <x v="2"/>
  </r>
  <r>
    <n v="1465"/>
    <n v="42"/>
    <x v="1"/>
    <n v="45029"/>
    <x v="0"/>
  </r>
  <r>
    <n v="1466"/>
    <n v="31"/>
    <x v="1"/>
    <n v="110313"/>
    <x v="0"/>
  </r>
  <r>
    <n v="1467"/>
    <n v="51"/>
    <x v="1"/>
    <n v="116645"/>
    <x v="0"/>
  </r>
  <r>
    <n v="1468"/>
    <n v="53"/>
    <x v="1"/>
    <n v="41192"/>
    <x v="1"/>
  </r>
  <r>
    <n v="1469"/>
    <n v="48"/>
    <x v="1"/>
    <n v="113977"/>
    <x v="2"/>
  </r>
  <r>
    <n v="1470"/>
    <n v="30"/>
    <x v="1"/>
    <n v="122520"/>
    <x v="1"/>
  </r>
  <r>
    <n v="1471"/>
    <n v="23"/>
    <x v="1"/>
    <n v="112682"/>
    <x v="2"/>
  </r>
  <r>
    <n v="1472"/>
    <n v="37"/>
    <x v="1"/>
    <n v="26209"/>
    <x v="1"/>
  </r>
  <r>
    <n v="1473"/>
    <n v="36"/>
    <x v="1"/>
    <n v="101312"/>
    <x v="1"/>
  </r>
  <r>
    <n v="1474"/>
    <n v="66"/>
    <x v="1"/>
    <n v="109989"/>
    <x v="0"/>
  </r>
  <r>
    <n v="1475"/>
    <n v="24"/>
    <x v="1"/>
    <n v="73977"/>
    <x v="2"/>
  </r>
  <r>
    <n v="1476"/>
    <n v="57"/>
    <x v="1"/>
    <n v="70787"/>
    <x v="2"/>
  </r>
  <r>
    <n v="1477"/>
    <n v="37"/>
    <x v="1"/>
    <n v="122448"/>
    <x v="2"/>
  </r>
  <r>
    <n v="1478"/>
    <n v="23"/>
    <x v="1"/>
    <n v="21524"/>
    <x v="0"/>
  </r>
  <r>
    <n v="1479"/>
    <n v="68"/>
    <x v="1"/>
    <n v="48959"/>
    <x v="1"/>
  </r>
  <r>
    <n v="1480"/>
    <n v="43"/>
    <x v="1"/>
    <n v="139980"/>
    <x v="2"/>
  </r>
  <r>
    <n v="1481"/>
    <n v="59"/>
    <x v="1"/>
    <n v="38663"/>
    <x v="0"/>
  </r>
  <r>
    <n v="1482"/>
    <n v="26"/>
    <x v="1"/>
    <n v="22330"/>
    <x v="2"/>
  </r>
  <r>
    <n v="1483"/>
    <n v="62"/>
    <x v="1"/>
    <n v="130818"/>
    <x v="1"/>
  </r>
  <r>
    <n v="1484"/>
    <n v="26"/>
    <x v="1"/>
    <n v="144657"/>
    <x v="1"/>
  </r>
  <r>
    <n v="1485"/>
    <n v="53"/>
    <x v="1"/>
    <n v="78983"/>
    <x v="0"/>
  </r>
  <r>
    <n v="1486"/>
    <n v="42"/>
    <x v="1"/>
    <n v="36065"/>
    <x v="2"/>
  </r>
  <r>
    <n v="1487"/>
    <n v="49"/>
    <x v="1"/>
    <n v="41043"/>
    <x v="2"/>
  </r>
  <r>
    <n v="1488"/>
    <n v="51"/>
    <x v="1"/>
    <n v="136243"/>
    <x v="0"/>
  </r>
  <r>
    <n v="1489"/>
    <n v="35"/>
    <x v="1"/>
    <n v="40274"/>
    <x v="1"/>
  </r>
  <r>
    <n v="1490"/>
    <n v="57"/>
    <x v="1"/>
    <n v="125867"/>
    <x v="0"/>
  </r>
  <r>
    <n v="1491"/>
    <n v="34"/>
    <x v="1"/>
    <n v="43515"/>
    <x v="1"/>
  </r>
  <r>
    <n v="1492"/>
    <n v="21"/>
    <x v="1"/>
    <n v="97917"/>
    <x v="1"/>
  </r>
  <r>
    <n v="1493"/>
    <n v="32"/>
    <x v="1"/>
    <n v="47608"/>
    <x v="2"/>
  </r>
  <r>
    <n v="1494"/>
    <n v="19"/>
    <x v="1"/>
    <n v="53648"/>
    <x v="2"/>
  </r>
  <r>
    <n v="1495"/>
    <n v="59"/>
    <x v="1"/>
    <n v="78693"/>
    <x v="1"/>
  </r>
  <r>
    <n v="1496"/>
    <n v="55"/>
    <x v="1"/>
    <n v="45965"/>
    <x v="2"/>
  </r>
  <r>
    <n v="1497"/>
    <n v="23"/>
    <x v="1"/>
    <n v="82942"/>
    <x v="2"/>
  </r>
  <r>
    <n v="1498"/>
    <n v="62"/>
    <x v="1"/>
    <n v="138624"/>
    <x v="0"/>
  </r>
  <r>
    <n v="1499"/>
    <n v="51"/>
    <x v="1"/>
    <n v="119347"/>
    <x v="0"/>
  </r>
  <r>
    <n v="1500"/>
    <n v="48"/>
    <x v="1"/>
    <n v="12279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1CBE36-7B7B-4004-9C88-5460E5479BBE}"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73:C76" firstHeaderRow="1" firstDataRow="1" firstDataCol="1"/>
  <pivotFields count="8">
    <pivotField showAll="0"/>
    <pivotField showAll="0"/>
    <pivotField showAll="0"/>
    <pivotField showAll="0"/>
    <pivotField showAll="0"/>
    <pivotField showAll="0"/>
    <pivotField axis="axisRow" dataField="1" showAll="0">
      <items count="3">
        <item x="0"/>
        <item x="1"/>
        <item t="default"/>
      </items>
    </pivotField>
    <pivotField showAll="0"/>
  </pivotFields>
  <rowFields count="1">
    <field x="6"/>
  </rowFields>
  <rowItems count="3">
    <i>
      <x/>
    </i>
    <i>
      <x v="1"/>
    </i>
    <i t="grand">
      <x/>
    </i>
  </rowItems>
  <colItems count="1">
    <i/>
  </colItems>
  <dataFields count="1">
    <dataField name="Count of Income Distribution" fld="6"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A39F6A-D801-4E55-8FA8-1E4CDAE33379}"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57:C61" firstHeaderRow="1" firstDataRow="1" firstDataCol="1"/>
  <pivotFields count="8">
    <pivotField showAll="0"/>
    <pivotField showAll="0"/>
    <pivotField showAll="0"/>
    <pivotField showAll="0"/>
    <pivotField showAll="0"/>
    <pivotField axis="axisRow" dataField="1" showAll="0">
      <items count="4">
        <item x="0"/>
        <item x="1"/>
        <item x="2"/>
        <item t="default"/>
      </items>
    </pivotField>
    <pivotField showAll="0"/>
    <pivotField showAll="0"/>
  </pivotFields>
  <rowFields count="1">
    <field x="5"/>
  </rowFields>
  <rowItems count="4">
    <i>
      <x/>
    </i>
    <i>
      <x v="1"/>
    </i>
    <i>
      <x v="2"/>
    </i>
    <i t="grand">
      <x/>
    </i>
  </rowItems>
  <colItems count="1">
    <i/>
  </colItems>
  <dataFields count="1">
    <dataField name="Count of Age Distribution"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757FDA-C106-4C21-8FC2-29E4478700A3}"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43:C47" firstHeaderRow="1" firstDataRow="1" firstDataCol="1"/>
  <pivotFields count="5">
    <pivotField showAll="0"/>
    <pivotField showAll="0"/>
    <pivotField showAll="0"/>
    <pivotField showAll="0"/>
    <pivotField axis="axisRow" dataField="1" showAll="0">
      <items count="4">
        <item x="2"/>
        <item x="0"/>
        <item x="1"/>
        <item t="default"/>
      </items>
    </pivotField>
  </pivotFields>
  <rowFields count="1">
    <field x="4"/>
  </rowFields>
  <rowItems count="4">
    <i>
      <x/>
    </i>
    <i>
      <x v="1"/>
    </i>
    <i>
      <x v="2"/>
    </i>
    <i t="grand">
      <x/>
    </i>
  </rowItems>
  <colItems count="1">
    <i/>
  </colItems>
  <dataFields count="1">
    <dataField name="Count of Geographic Location" fld="4"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6C8ADE-F414-42FF-9144-A73E4AFE1F5E}"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8:C21" firstHeaderRow="1" firstDataRow="1" firstDataCol="1"/>
  <pivotFields count="5">
    <pivotField showAll="0"/>
    <pivotField showAll="0"/>
    <pivotField axis="axisRow" dataField="1" showAll="0">
      <items count="3">
        <item x="1"/>
        <item x="0"/>
        <item t="default"/>
      </items>
    </pivotField>
    <pivotField showAll="0"/>
    <pivotField showAll="0"/>
  </pivotFields>
  <rowFields count="1">
    <field x="2"/>
  </rowFields>
  <rowItems count="3">
    <i>
      <x/>
    </i>
    <i>
      <x v="1"/>
    </i>
    <i t="grand">
      <x/>
    </i>
  </rowItems>
  <colItems count="1">
    <i/>
  </colItems>
  <dataFields count="1">
    <dataField name="Count of Gender"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2281E4-D0ED-4181-AE44-4FBDAA6BE62E}"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04:C126" firstHeaderRow="1" firstDataRow="1" firstDataCol="1"/>
  <pivotFields count="8">
    <pivotField dataField="1" showAll="0"/>
    <pivotField showAll="0"/>
    <pivotField showAll="0"/>
    <pivotField showAll="0"/>
    <pivotField axis="axisRow" showAll="0">
      <items count="4">
        <item x="2"/>
        <item x="0"/>
        <item x="1"/>
        <item t="default"/>
      </items>
    </pivotField>
    <pivotField showAll="0"/>
    <pivotField showAll="0"/>
    <pivotField axis="axisRow" showAll="0" sortType="descending">
      <items count="7">
        <item x="4"/>
        <item x="0"/>
        <item x="5"/>
        <item x="1"/>
        <item x="2"/>
        <item x="3"/>
        <item t="default"/>
      </items>
      <autoSortScope>
        <pivotArea dataOnly="0" outline="0" fieldPosition="0">
          <references count="1">
            <reference field="4294967294" count="1" selected="0">
              <x v="0"/>
            </reference>
          </references>
        </pivotArea>
      </autoSortScope>
    </pivotField>
  </pivotFields>
  <rowFields count="2">
    <field x="4"/>
    <field x="7"/>
  </rowFields>
  <rowItems count="22">
    <i>
      <x/>
    </i>
    <i r="1">
      <x v="1"/>
    </i>
    <i r="1">
      <x v="3"/>
    </i>
    <i r="1">
      <x v="5"/>
    </i>
    <i r="1">
      <x/>
    </i>
    <i r="1">
      <x v="2"/>
    </i>
    <i r="1">
      <x v="4"/>
    </i>
    <i>
      <x v="1"/>
    </i>
    <i r="1">
      <x v="1"/>
    </i>
    <i r="1">
      <x v="3"/>
    </i>
    <i r="1">
      <x/>
    </i>
    <i r="1">
      <x v="2"/>
    </i>
    <i r="1">
      <x v="5"/>
    </i>
    <i r="1">
      <x v="4"/>
    </i>
    <i>
      <x v="2"/>
    </i>
    <i r="1">
      <x v="1"/>
    </i>
    <i r="1">
      <x v="3"/>
    </i>
    <i r="1">
      <x/>
    </i>
    <i r="1">
      <x v="2"/>
    </i>
    <i r="1">
      <x v="5"/>
    </i>
    <i r="1">
      <x v="4"/>
    </i>
    <i t="grand">
      <x/>
    </i>
  </rowItems>
  <colItems count="1">
    <i/>
  </colItems>
  <dataFields count="1">
    <dataField name="Sum of Customer_ID" fld="0" showDataAs="percentOfTotal" baseField="0" baseItem="0" numFmtId="10"/>
  </dataFields>
  <formats count="19">
    <format dxfId="19">
      <pivotArea dataOnly="0" labelOnly="1" outline="0" axis="axisValues" fieldPosition="0"/>
    </format>
    <format dxfId="18">
      <pivotArea dataOnly="0" labelOnly="1" outline="0" axis="axisValues" fieldPosition="0"/>
    </format>
    <format dxfId="17">
      <pivotArea dataOnly="0" labelOnly="1" outline="0" axis="axisValues" fieldPosition="0"/>
    </format>
    <format dxfId="16">
      <pivotArea dataOnly="0" labelOnly="1" outline="0" axis="axisValues" fieldPosition="0"/>
    </format>
    <format dxfId="15">
      <pivotArea dataOnly="0" labelOnly="1" outline="0" axis="axisValues" fieldPosition="0"/>
    </format>
    <format dxfId="14">
      <pivotArea dataOnly="0" labelOnly="1" outline="0" axis="axisValues" fieldPosition="0"/>
    </format>
    <format dxfId="13">
      <pivotArea dataOnly="0" labelOnly="1" outline="0" axis="axisValues" fieldPosition="0"/>
    </format>
    <format dxfId="12">
      <pivotArea dataOnly="0" labelOnly="1" outline="0" axis="axisValues" fieldPosition="0"/>
    </format>
    <format dxfId="11">
      <pivotArea dataOnly="0" labelOnly="1" outline="0" axis="axisValues" fieldPosition="0"/>
    </format>
    <format dxfId="10">
      <pivotArea dataOnly="0" labelOnly="1" outline="0" axis="axisValues" fieldPosition="0"/>
    </format>
    <format dxfId="9">
      <pivotArea dataOnly="0" labelOnly="1" outline="0" axis="axisValues" fieldPosition="0"/>
    </format>
    <format dxfId="8">
      <pivotArea dataOnly="0" labelOnly="1" outline="0" axis="axisValues" fieldPosition="0"/>
    </format>
    <format dxfId="7">
      <pivotArea outline="0" fieldPosition="0">
        <references count="1">
          <reference field="4294967294" count="1">
            <x v="0"/>
          </reference>
        </references>
      </pivotArea>
    </format>
    <format dxfId="6">
      <pivotArea collapsedLevelsAreSubtotals="1" fieldPosition="0">
        <references count="1">
          <reference field="4" count="1">
            <x v="0"/>
          </reference>
        </references>
      </pivotArea>
    </format>
    <format dxfId="5">
      <pivotArea collapsedLevelsAreSubtotals="1" fieldPosition="0">
        <references count="2">
          <reference field="4" count="1" selected="0">
            <x v="0"/>
          </reference>
          <reference field="7" count="0"/>
        </references>
      </pivotArea>
    </format>
    <format dxfId="4">
      <pivotArea collapsedLevelsAreSubtotals="1" fieldPosition="0">
        <references count="1">
          <reference field="4" count="1">
            <x v="1"/>
          </reference>
        </references>
      </pivotArea>
    </format>
    <format dxfId="3">
      <pivotArea collapsedLevelsAreSubtotals="1" fieldPosition="0">
        <references count="2">
          <reference field="4" count="1" selected="0">
            <x v="1"/>
          </reference>
          <reference field="7" count="0"/>
        </references>
      </pivotArea>
    </format>
    <format dxfId="2">
      <pivotArea collapsedLevelsAreSubtotals="1" fieldPosition="0">
        <references count="1">
          <reference field="4" count="1">
            <x v="2"/>
          </reference>
        </references>
      </pivotArea>
    </format>
    <format dxfId="1">
      <pivotArea collapsedLevelsAreSubtotals="1" fieldPosition="0">
        <references count="2">
          <reference field="4" count="1" selected="0">
            <x v="2"/>
          </reference>
          <reference field="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D1E0A4-6FD3-4BB2-8AFF-4D9FF4C6E0D6}"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87:C94" firstHeaderRow="1" firstDataRow="1" firstDataCol="1"/>
  <pivotFields count="8">
    <pivotField showAll="0"/>
    <pivotField showAll="0"/>
    <pivotField showAll="0"/>
    <pivotField showAll="0"/>
    <pivotField showAll="0"/>
    <pivotField showAll="0"/>
    <pivotField showAll="0"/>
    <pivotField axis="axisRow" dataField="1" showAll="0" sortType="descending">
      <items count="7">
        <item x="4"/>
        <item x="0"/>
        <item x="5"/>
        <item x="1"/>
        <item x="2"/>
        <item x="3"/>
        <item t="default"/>
      </items>
      <autoSortScope>
        <pivotArea dataOnly="0" outline="0" fieldPosition="0">
          <references count="1">
            <reference field="4294967294" count="1" selected="0">
              <x v="0"/>
            </reference>
          </references>
        </pivotArea>
      </autoSortScope>
    </pivotField>
  </pivotFields>
  <rowFields count="1">
    <field x="7"/>
  </rowFields>
  <rowItems count="7">
    <i>
      <x v="1"/>
    </i>
    <i>
      <x v="3"/>
    </i>
    <i>
      <x/>
    </i>
    <i>
      <x v="2"/>
    </i>
    <i>
      <x v="5"/>
    </i>
    <i>
      <x v="4"/>
    </i>
    <i t="grand">
      <x/>
    </i>
  </rowItems>
  <colItems count="1">
    <i/>
  </colItems>
  <dataFields count="1">
    <dataField name="Count of Demographic Segmentation" fld="7" subtotal="count" showDataAs="percentOfTotal" baseField="0" baseItem="0" numFmtId="10"/>
  </dataFields>
  <formats count="13">
    <format dxfId="32">
      <pivotArea dataOnly="0" labelOnly="1" outline="0" axis="axisValues" fieldPosition="0"/>
    </format>
    <format dxfId="31">
      <pivotArea dataOnly="0" labelOnly="1" outline="0" axis="axisValues" fieldPosition="0"/>
    </format>
    <format dxfId="30">
      <pivotArea dataOnly="0" labelOnly="1" outline="0" axis="axisValues" fieldPosition="0"/>
    </format>
    <format dxfId="29">
      <pivotArea dataOnly="0" labelOnly="1" outline="0" axis="axisValues" fieldPosition="0"/>
    </format>
    <format dxfId="28">
      <pivotArea dataOnly="0" labelOnly="1" outline="0" axis="axisValues" fieldPosition="0"/>
    </format>
    <format dxfId="27">
      <pivotArea dataOnly="0" labelOnly="1" outline="0" axis="axisValues" fieldPosition="0"/>
    </format>
    <format dxfId="26">
      <pivotArea dataOnly="0" labelOnly="1" outline="0" axis="axisValues" fieldPosition="0"/>
    </format>
    <format dxfId="25">
      <pivotArea dataOnly="0" labelOnly="1" outline="0" axis="axisValues" fieldPosition="0"/>
    </format>
    <format dxfId="24">
      <pivotArea dataOnly="0" labelOnly="1" outline="0" axis="axisValues" fieldPosition="0"/>
    </format>
    <format dxfId="23">
      <pivotArea dataOnly="0" labelOnly="1" outline="0" axis="axisValues" fieldPosition="0"/>
    </format>
    <format dxfId="22">
      <pivotArea dataOnly="0" labelOnly="1" outline="0" axis="axisValues" fieldPosition="0"/>
    </format>
    <format dxfId="21">
      <pivotArea dataOnly="0" labelOnly="1" outline="0" axis="axisValues" fieldPosition="0"/>
    </format>
    <format dxfId="20">
      <pivotArea collapsedLevelsAreSubtotals="1" fieldPosition="0">
        <references count="1">
          <reference field="7" count="0"/>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D9334C-88B1-4451-AC6B-F53F186745AF}" name="PivotTable33" cacheId="5" applyNumberFormats="0" applyBorderFormats="0" applyFontFormats="0" applyPatternFormats="0" applyAlignmentFormats="0" applyWidthHeightFormats="1" dataCaption="Values" tag="3639f236-81d1-40b5-920f-7f741b496a5e" updatedVersion="8" minRefreshableVersion="3" useAutoFormatting="1" subtotalHiddenItems="1" rowGrandTotals="0" colGrandTotals="0" itemPrintTitles="1" createdVersion="5" indent="0" compact="0" compactData="0" multipleFieldFilters="0" chartFormat="3">
  <location ref="G3:I21" firstHeaderRow="1" firstDataRow="1" firstDataCol="2"/>
  <pivotFields count="4">
    <pivotField compact="0" allDrilled="1" outline="0" subtotalTop="0"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measureFilter="1" sortType="de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s>
  <rowFields count="2">
    <field x="3"/>
    <field x="2"/>
  </rowFields>
  <rowItems count="18">
    <i>
      <x v="2"/>
      <x v="13"/>
    </i>
    <i r="1">
      <x v="14"/>
    </i>
    <i r="1">
      <x v="11"/>
    </i>
    <i r="1">
      <x v="12"/>
    </i>
    <i r="1">
      <x v="10"/>
    </i>
    <i t="default">
      <x v="2"/>
    </i>
    <i>
      <x/>
      <x v="1"/>
    </i>
    <i r="1">
      <x v="3"/>
    </i>
    <i r="1">
      <x v="4"/>
    </i>
    <i r="1">
      <x v="2"/>
    </i>
    <i r="1">
      <x/>
    </i>
    <i t="default">
      <x/>
    </i>
    <i>
      <x v="1"/>
      <x v="9"/>
    </i>
    <i r="1">
      <x v="7"/>
    </i>
    <i r="1">
      <x v="8"/>
    </i>
    <i r="1">
      <x v="5"/>
    </i>
    <i r="1">
      <x v="6"/>
    </i>
    <i t="default">
      <x v="1"/>
    </i>
  </rowItems>
  <colItems count="1">
    <i/>
  </colItems>
  <dataFields count="1">
    <dataField name="Sum of Quantity Sold (unit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33">
      <autoFilter ref="A1">
        <filterColumn colId="0">
          <top10 val="5" filterVal="5"/>
        </filterColumn>
      </autoFilter>
    </filter>
  </filters>
  <rowHierarchiesUsage count="2">
    <rowHierarchyUsage hierarchyUsage="4"/>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FC705E-FF0E-4382-A085-EFAA11644FB4}" name="PivotTable32" cacheId="4" applyNumberFormats="0" applyBorderFormats="0" applyFontFormats="0" applyPatternFormats="0" applyAlignmentFormats="0" applyWidthHeightFormats="1" dataCaption="Values" tag="9310e771-af01-42e1-b558-1e3c7fec3146" updatedVersion="8" minRefreshableVersion="3" useAutoFormatting="1" subtotalHiddenItems="1" rowGrandTotals="0" colGrandTotals="0" itemPrintTitles="1" createdVersion="5" indent="0" compact="0" compactData="0" multipleFieldFilters="0" chartFormat="3">
  <location ref="B3:D33" firstHeaderRow="1" firstDataRow="1" firstDataCol="2"/>
  <pivotFields count="3">
    <pivotField axis="axisRow"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measureFilter="1" sortType="descending"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autoSortScope>
        <pivotArea dataOnly="0" outline="0" fieldPosition="0">
          <references count="1">
            <reference field="4294967294" count="1" selected="0">
              <x v="0"/>
            </reference>
          </references>
        </pivotArea>
      </autoSortScope>
    </pivotField>
  </pivotFields>
  <rowFields count="2">
    <field x="0"/>
    <field x="2"/>
  </rowFields>
  <rowItems count="30">
    <i>
      <x v="1"/>
      <x v="6"/>
    </i>
    <i r="1">
      <x v="7"/>
    </i>
    <i r="1">
      <x v="8"/>
    </i>
    <i r="1">
      <x v="1"/>
    </i>
    <i r="1">
      <x v="5"/>
    </i>
    <i>
      <x v="3"/>
      <x v="18"/>
    </i>
    <i r="1">
      <x v="15"/>
    </i>
    <i r="1">
      <x v="17"/>
    </i>
    <i r="1">
      <x v="14"/>
    </i>
    <i r="1">
      <x v="16"/>
    </i>
    <i>
      <x/>
      <x v="1"/>
    </i>
    <i r="1">
      <x/>
    </i>
    <i r="1">
      <x v="3"/>
    </i>
    <i r="1">
      <x v="4"/>
    </i>
    <i r="1">
      <x v="2"/>
    </i>
    <i>
      <x v="5"/>
      <x v="26"/>
    </i>
    <i r="1">
      <x v="21"/>
    </i>
    <i r="1">
      <x v="24"/>
    </i>
    <i r="1">
      <x v="23"/>
    </i>
    <i r="1">
      <x v="25"/>
    </i>
    <i>
      <x v="2"/>
      <x v="11"/>
    </i>
    <i r="1">
      <x v="9"/>
    </i>
    <i r="1">
      <x v="10"/>
    </i>
    <i r="1">
      <x v="13"/>
    </i>
    <i r="1">
      <x v="12"/>
    </i>
    <i>
      <x v="4"/>
      <x v="22"/>
    </i>
    <i r="1">
      <x v="19"/>
    </i>
    <i r="1">
      <x v="20"/>
    </i>
    <i r="1">
      <x v="14"/>
    </i>
    <i r="1">
      <x v="21"/>
    </i>
  </rowItems>
  <colItems count="1">
    <i/>
  </colItems>
  <dataFields count="1">
    <dataField name="Sum of Quantity Sold (unit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33">
      <autoFilter ref="A1">
        <filterColumn colId="0">
          <top10 val="5" filterVal="5"/>
        </filterColumn>
      </autoFilter>
    </filter>
  </filters>
  <rowHierarchiesUsage count="2">
    <rowHierarchyUsage hierarchyUsage="7"/>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7016EC-C0CD-4B08-94F6-7E2B1688F334}" name="PivotTable34" cacheId="6" applyNumberFormats="0" applyBorderFormats="0" applyFontFormats="0" applyPatternFormats="0" applyAlignmentFormats="0" applyWidthHeightFormats="1" dataCaption="Values" tag="539c4527-3186-4338-b8c8-35caf7db1671" updatedVersion="8" minRefreshableVersion="3" useAutoFormatting="1" subtotalHiddenItems="1" itemPrintTitles="1" createdVersion="5" indent="0" compact="0" compactData="0" multipleFieldFilters="0" chartFormat="9">
  <location ref="K3:P23" firstHeaderRow="1" firstDataRow="2" firstDataCol="2"/>
  <pivotFields count="6">
    <pivotField compact="0" allDrilled="1" outline="0" subtotalTop="0" showAll="0" measureFilter="1" defaultSubtotal="0" defaultAttributeDrillState="1">
      <items count="5">
        <item x="0"/>
        <item x="1"/>
        <item x="2"/>
        <item x="3"/>
        <item x="4"/>
      </items>
    </pivotField>
    <pivotField dataField="1" compact="0" outline="0" subtotalTop="0" showAll="0"/>
    <pivotField axis="axisRow"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Subtotal="0" defaultAttributeDrillState="1">
      <items count="3">
        <item s="1" x="0"/>
        <item s="1" x="1"/>
        <item s="1" x="2"/>
      </items>
    </pivotField>
    <pivotField axis="axisCol" compact="0" allDrilled="1" outline="0" subtotalTop="0" showAll="0" sortType="ascending" defaultSubtotal="0" defaultAttributeDrillState="1">
      <items count="3">
        <item s="1" x="1"/>
        <item s="1" x="0"/>
        <item s="1" x="2"/>
      </items>
    </pivotField>
    <pivotField compact="0" allDrilled="1" outline="0" subtotalTop="0" showAll="0" dataSourceSort="1" defaultSubtotal="0" defaultAttributeDrillState="1"/>
  </pivotFields>
  <rowFields count="2">
    <field x="3"/>
    <field x="2"/>
  </rowFields>
  <rowItems count="19">
    <i>
      <x/>
      <x v="1"/>
    </i>
    <i r="1">
      <x v="3"/>
    </i>
    <i r="1">
      <x/>
    </i>
    <i r="1">
      <x v="5"/>
    </i>
    <i r="1">
      <x v="2"/>
    </i>
    <i r="1">
      <x v="4"/>
    </i>
    <i>
      <x v="1"/>
      <x v="1"/>
    </i>
    <i r="1">
      <x v="3"/>
    </i>
    <i r="1">
      <x v="2"/>
    </i>
    <i r="1">
      <x/>
    </i>
    <i r="1">
      <x v="5"/>
    </i>
    <i r="1">
      <x v="4"/>
    </i>
    <i>
      <x v="2"/>
      <x v="1"/>
    </i>
    <i r="1">
      <x v="3"/>
    </i>
    <i r="1">
      <x/>
    </i>
    <i r="1">
      <x v="2"/>
    </i>
    <i r="1">
      <x v="5"/>
    </i>
    <i r="1">
      <x v="4"/>
    </i>
    <i t="grand">
      <x/>
    </i>
  </rowItems>
  <colFields count="1">
    <field x="4"/>
  </colFields>
  <colItems count="4">
    <i>
      <x/>
    </i>
    <i>
      <x v="1"/>
    </i>
    <i>
      <x v="2"/>
    </i>
    <i t="grand">
      <x/>
    </i>
  </colItems>
  <dataFields count="1">
    <dataField name="Sum of Quantity Sold (units)" fld="1" baseField="0" baseItem="0"/>
  </dataFields>
  <chartFormats count="7">
    <chartFormat chart="6" format="0" series="1">
      <pivotArea type="data" outline="0" fieldPosition="0">
        <references count="2">
          <reference field="4294967294" count="1" selected="0">
            <x v="0"/>
          </reference>
          <reference field="4" count="1" selected="0">
            <x v="1048832"/>
          </reference>
        </references>
      </pivotArea>
    </chartFormat>
    <chartFormat chart="6" format="1" series="1">
      <pivotArea type="data" outline="0" fieldPosition="0">
        <references count="2">
          <reference field="4294967294" count="1" selected="0">
            <x v="0"/>
          </reference>
          <reference field="4" count="1" selected="0">
            <x v="1048832"/>
          </reference>
        </references>
      </pivotArea>
    </chartFormat>
    <chartFormat chart="6" format="2" series="1">
      <pivotArea type="data" outline="0" fieldPosition="0">
        <references count="2">
          <reference field="4294967294" count="1" selected="0">
            <x v="0"/>
          </reference>
          <reference field="4" count="1" selected="0">
            <x v="1048832"/>
          </reference>
        </references>
      </pivotArea>
    </chartFormat>
    <chartFormat chart="6" format="28" series="1">
      <pivotArea type="data" outline="0" fieldPosition="0">
        <references count="2">
          <reference field="4294967294" count="1" selected="0">
            <x v="0"/>
          </reference>
          <reference field="4" count="1" selected="0">
            <x v="1048832"/>
          </reference>
        </references>
      </pivotArea>
    </chartFormat>
    <chartFormat chart="6" format="29" series="1">
      <pivotArea type="data" outline="0" fieldPosition="0">
        <references count="2">
          <reference field="4294967294" count="1" selected="0">
            <x v="0"/>
          </reference>
          <reference field="4" count="1" selected="0">
            <x v="0"/>
          </reference>
        </references>
      </pivotArea>
    </chartFormat>
    <chartFormat chart="6" format="30" series="1">
      <pivotArea type="data" outline="0" fieldPosition="0">
        <references count="2">
          <reference field="4294967294" count="1" selected="0">
            <x v="0"/>
          </reference>
          <reference field="4" count="1" selected="0">
            <x v="1"/>
          </reference>
        </references>
      </pivotArea>
    </chartFormat>
    <chartFormat chart="6" format="31" series="1">
      <pivotArea type="data" outline="0" fieldPosition="0">
        <references count="2">
          <reference field="4294967294" count="1" selected="0">
            <x v="0"/>
          </reference>
          <reference field="4"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9" level="1">
        <member name="[Sales].[Quantity Sold (units)].&amp;[1]"/>
        <member name="[Sales].[Quantity Sold (units)].&amp;[2]"/>
        <member name="[Sales].[Quantity Sold (units)].&amp;[3]"/>
        <member name="[Sales].[Quantity Sold (units)].&amp;[4]"/>
        <member name="[Sales].[Quantity Sold (units)].&amp;[5]"/>
        <member name="[Sales].[Quantity Sold (units)].&amp;[6]"/>
        <member name="[Sales].[Quantity Sold (units)].&amp;[7]"/>
        <member name="[Sales].[Quantity Sold (units)].&amp;[8]"/>
        <member name="[Sales].[Quantity Sold (units)].&amp;[9]"/>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3">
      <autoFilter ref="A1">
        <filterColumn colId="0">
          <top10 val="5" filterVal="5"/>
        </filterColumn>
      </autoFilter>
    </filter>
  </filters>
  <rowHierarchiesUsage count="2">
    <rowHierarchyUsage hierarchyUsage="4"/>
    <rowHierarchyUsage hierarchyUsage="7"/>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FDB887-E0DA-491D-9529-B668FFF6D6F2}" name="PivotTable37" cacheId="10" applyNumberFormats="0" applyBorderFormats="0" applyFontFormats="0" applyPatternFormats="0" applyAlignmentFormats="0" applyWidthHeightFormats="1" dataCaption="Values" tag="cadf6091-9f22-426e-ae5e-1bfcb1662b9a" updatedVersion="8" minRefreshableVersion="3" useAutoFormatting="1" subtotalHiddenItems="1" itemPrintTitles="1" createdVersion="5" indent="0" compact="0" compactData="0" multipleFieldFilters="0" chartFormat="27">
  <location ref="J1:N9" firstHeaderRow="1" firstDataRow="2" firstDataCol="1"/>
  <pivotFields count="3">
    <pivotField axis="axisRow" compact="0" allDrilled="1" outline="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Col" compact="0" allDrilled="1" outline="0" subtotalTop="0" showAll="0" sortType="ascending" defaultSubtotal="0" defaultAttributeDrillState="1">
      <items count="3">
        <item s="1" x="1"/>
        <item s="1" x="0"/>
        <item s="1" x="2"/>
      </items>
    </pivotField>
    <pivotField dataField="1" compact="0" outline="0" subtotalTop="0" showAll="0" defaultSubtotal="0"/>
  </pivotFields>
  <rowFields count="1">
    <field x="0"/>
  </rowFields>
  <rowItems count="7">
    <i>
      <x v="1"/>
    </i>
    <i>
      <x v="3"/>
    </i>
    <i>
      <x/>
    </i>
    <i>
      <x v="2"/>
    </i>
    <i>
      <x v="5"/>
    </i>
    <i>
      <x v="4"/>
    </i>
    <i t="grand">
      <x/>
    </i>
  </rowItems>
  <colFields count="1">
    <field x="1"/>
  </colFields>
  <colItems count="4">
    <i>
      <x/>
    </i>
    <i>
      <x v="1"/>
    </i>
    <i>
      <x v="2"/>
    </i>
    <i t="grand">
      <x/>
    </i>
  </colItems>
  <dataFields count="1">
    <dataField name="Sum of Quantity Sold (units)" fld="2" baseField="0" baseItem="0"/>
  </dataFields>
  <chartFormats count="6">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2">
          <reference field="4294967294" count="1" selected="0">
            <x v="0"/>
          </reference>
          <reference field="1" count="1" selected="0">
            <x v="2"/>
          </reference>
        </references>
      </pivotArea>
    </chartFormat>
    <chartFormat chart="18" format="6" series="1">
      <pivotArea type="data" outline="0" fieldPosition="0">
        <references count="2">
          <reference field="4294967294" count="1" selected="0">
            <x v="0"/>
          </reference>
          <reference field="1" count="1" selected="0">
            <x v="0"/>
          </reference>
        </references>
      </pivotArea>
    </chartFormat>
    <chartFormat chart="18" format="7" series="1">
      <pivotArea type="data" outline="0" fieldPosition="0">
        <references count="2">
          <reference field="4294967294" count="1" selected="0">
            <x v="0"/>
          </reference>
          <reference field="1" count="1" selected="0">
            <x v="1"/>
          </reference>
        </references>
      </pivotArea>
    </chartFormat>
    <chartFormat chart="18" format="8" series="1">
      <pivotArea type="data" outline="0" fieldPosition="0">
        <references count="2">
          <reference field="4294967294" count="1" selected="0">
            <x v="0"/>
          </reference>
          <reference field="1"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ustomer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710FD7-6922-4A7B-9807-06AAC7276C4D}" name="PivotTable1" cacheId="2" applyNumberFormats="0" applyBorderFormats="0" applyFontFormats="0" applyPatternFormats="0" applyAlignmentFormats="0" applyWidthHeightFormats="1" dataCaption="Values" tag="786ef44c-d3c5-42f9-8b45-79e5b44d1f1e" updatedVersion="8" minRefreshableVersion="3" useAutoFormatting="1" subtotalHiddenItems="1" itemPrintTitles="1" createdVersion="5" indent="0" compact="0" compactData="0" multipleFieldFilters="0" chartFormat="21">
  <location ref="X29:Z30" firstHeaderRow="0" firstDataRow="1" firstDataCol="0"/>
  <pivotFields count="6">
    <pivotField compact="0" allDrilled="1" outline="0" subtotalTop="0" showAll="0" sortType="ascending" defaultSubtotal="0" defaultAttributeDrillState="1">
      <items count="3">
        <item s="1" x="1"/>
        <item s="1" x="0"/>
        <item s="1" x="2"/>
      </items>
    </pivotField>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dataField="1" compact="0" outline="0" subtotalTop="0" showAll="0" defaultSubtotal="0"/>
    <pivotField dataField="1" compact="0" outline="0" subtotalTop="0" showAll="0" defaultSubtotal="0"/>
  </pivotFields>
  <rowItems count="1">
    <i/>
  </rowItems>
  <colFields count="1">
    <field x="-2"/>
  </colFields>
  <colItems count="3">
    <i>
      <x/>
    </i>
    <i i="1">
      <x v="1"/>
    </i>
    <i i="2">
      <x v="2"/>
    </i>
  </colItems>
  <dataFields count="3">
    <dataField name="Count of Product SKU" fld="3" subtotal="count" baseField="0" baseItem="0"/>
    <dataField name="Count of Customer_ID" fld="5" subtotal="count" baseField="0" baseItem="1"/>
    <dataField name="Sum of Qty Sold" fld="4" baseField="0" baseItem="0"/>
  </dataField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ustomer_ID"/>
    <pivotHierarchy dragToData="1" caption="Current Inventory Level (units)"/>
    <pivotHierarchy dragToData="1"/>
    <pivotHierarchy dragToData="1"/>
    <pivotHierarchy dragToData="1"/>
    <pivotHierarchy dragToData="1"/>
    <pivotHierarchy dragToData="1"/>
    <pivotHierarchy dragToData="1"/>
    <pivotHierarchy dragToData="1"/>
    <pivotHierarchy dragToData="1" caption="Count of Product SKU"/>
  </pivotHierarchies>
  <pivotTableStyleInfo name="PivotStyleLight16" showRowHeaders="1" showColHeaders="1" showRowStripes="0" showColStripes="0" showLastColumn="1"/>
  <filters count="2">
    <filter fld="1" type="count" id="1" iMeasureHier="33">
      <autoFilter ref="A1">
        <filterColumn colId="0">
          <top10 val="10" filterVal="10"/>
        </filterColumn>
      </autoFilter>
    </filter>
    <filter fld="2" type="count" id="2" iMeasureHier="33">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E76DD5-5A6A-4BA5-9534-5143DB5157CB}" name="PivotTable36" cacheId="9" applyNumberFormats="0" applyBorderFormats="0" applyFontFormats="0" applyPatternFormats="0" applyAlignmentFormats="0" applyWidthHeightFormats="1" dataCaption="Values" tag="fb70d36c-9dd7-4294-a32a-dfaf0c568736" updatedVersion="8" minRefreshableVersion="3" useAutoFormatting="1" subtotalHiddenItems="1" itemPrintTitles="1" createdVersion="5" indent="0" compact="0" compactData="0" multipleFieldFilters="0" chartFormat="40">
  <location ref="F1:G8" firstHeaderRow="1" firstDataRow="1" firstDataCol="1"/>
  <pivotFields count="2">
    <pivotField axis="axisRow" compact="0" allDrilled="1" outline="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7">
    <i>
      <x v="4"/>
    </i>
    <i>
      <x v="5"/>
    </i>
    <i>
      <x v="2"/>
    </i>
    <i>
      <x/>
    </i>
    <i>
      <x v="3"/>
    </i>
    <i>
      <x v="1"/>
    </i>
    <i t="grand">
      <x/>
    </i>
  </rowItems>
  <colItems count="1">
    <i/>
  </colItems>
  <dataFields count="1">
    <dataField name="Sum of Quantity Sold (units)" fld="1" baseField="0" baseItem="0"/>
  </dataFields>
  <chartFormats count="11">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4"/>
          </reference>
        </references>
      </pivotArea>
    </chartFormat>
    <chartFormat chart="10" format="2">
      <pivotArea type="data" outline="0" fieldPosition="0">
        <references count="2">
          <reference field="4294967294" count="1" selected="0">
            <x v="0"/>
          </reference>
          <reference field="0" count="1" selected="0">
            <x v="5"/>
          </reference>
        </references>
      </pivotArea>
    </chartFormat>
    <chartFormat chart="10" format="3">
      <pivotArea type="data" outline="0" fieldPosition="0">
        <references count="2">
          <reference field="4294967294" count="1" selected="0">
            <x v="0"/>
          </reference>
          <reference field="0" count="1" selected="0">
            <x v="2"/>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0" count="1" selected="0">
            <x v="4"/>
          </reference>
        </references>
      </pivotArea>
    </chartFormat>
    <chartFormat chart="17" format="18">
      <pivotArea type="data" outline="0" fieldPosition="0">
        <references count="2">
          <reference field="4294967294" count="1" selected="0">
            <x v="0"/>
          </reference>
          <reference field="0" count="1" selected="0">
            <x v="5"/>
          </reference>
        </references>
      </pivotArea>
    </chartFormat>
    <chartFormat chart="17" format="19">
      <pivotArea type="data" outline="0" fieldPosition="0">
        <references count="2">
          <reference field="4294967294" count="1" selected="0">
            <x v="0"/>
          </reference>
          <reference field="0" count="1" selected="0">
            <x v="2"/>
          </reference>
        </references>
      </pivotArea>
    </chartFormat>
    <chartFormat chart="17" format="20">
      <pivotArea type="data" outline="0" fieldPosition="0">
        <references count="2">
          <reference field="4294967294" count="1" selected="0">
            <x v="0"/>
          </reference>
          <reference field="0" count="1" selected="0">
            <x v="0"/>
          </reference>
        </references>
      </pivotArea>
    </chartFormat>
    <chartFormat chart="17" format="21">
      <pivotArea type="data" outline="0" fieldPosition="0">
        <references count="2">
          <reference field="4294967294" count="1" selected="0">
            <x v="0"/>
          </reference>
          <reference field="0" count="1" selected="0">
            <x v="3"/>
          </reference>
        </references>
      </pivotArea>
    </chartFormat>
    <chartFormat chart="17" format="22">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ustomer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07B8E7-1A7C-4691-89F1-7DFE7640D5B5}" name="PivotTable5" cacheId="12" applyNumberFormats="0" applyBorderFormats="0" applyFontFormats="0" applyPatternFormats="0" applyAlignmentFormats="0" applyWidthHeightFormats="1" dataCaption="Values" tag="6e078e60-8f66-49a7-824b-987172c3a0e7" updatedVersion="8" minRefreshableVersion="3" useAutoFormatting="1" subtotalHiddenItems="1" itemPrintTitles="1" createdVersion="5" indent="0" compact="0" compactData="0" multipleFieldFilters="0" chartFormat="49">
  <location ref="AB1:AC12" firstHeaderRow="1" firstDataRow="1" firstDataCol="1"/>
  <pivotFields count="5">
    <pivotField compact="0" allDrilled="1" outline="0" subtotalTop="0" showAll="0" sortType="ascending" defaultSubtotal="0" defaultAttributeDrillState="1">
      <items count="3">
        <item s="1" x="1"/>
        <item s="1" x="0"/>
        <item s="1" x="2"/>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2"/>
  </rowFields>
  <rowItems count="11">
    <i>
      <x v="7"/>
    </i>
    <i>
      <x v="8"/>
    </i>
    <i>
      <x v="1"/>
    </i>
    <i>
      <x v="4"/>
    </i>
    <i>
      <x v="3"/>
    </i>
    <i>
      <x/>
    </i>
    <i>
      <x v="2"/>
    </i>
    <i>
      <x v="6"/>
    </i>
    <i>
      <x v="5"/>
    </i>
    <i>
      <x v="9"/>
    </i>
    <i t="grand">
      <x/>
    </i>
  </rowItems>
  <colItems count="1">
    <i/>
  </colItems>
  <dataFields count="1">
    <dataField name="Average of Production Capacities (units per hour)" fld="3" subtotal="average" baseField="2" baseItem="0" numFmtId="1"/>
  </dataFields>
  <formats count="1">
    <format dxfId="0">
      <pivotArea outline="0" collapsedLevelsAreSubtotals="1" fieldPosition="0"/>
    </format>
  </formats>
  <chartFormats count="7">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2" count="1" selected="0">
            <x v="3"/>
          </reference>
        </references>
      </pivotArea>
    </chartFormat>
    <chartFormat chart="24" format="4">
      <pivotArea type="data" outline="0" fieldPosition="0">
        <references count="2">
          <reference field="4294967294" count="1" selected="0">
            <x v="0"/>
          </reference>
          <reference field="2" count="1" selected="0">
            <x v="4"/>
          </reference>
        </references>
      </pivotArea>
    </chartFormat>
    <chartFormat chart="24" format="5">
      <pivotArea type="data" outline="0" fieldPosition="0">
        <references count="2">
          <reference field="4294967294" count="1" selected="0">
            <x v="0"/>
          </reference>
          <reference field="2" count="1" selected="0">
            <x v="1"/>
          </reference>
        </references>
      </pivotArea>
    </chartFormat>
    <chartFormat chart="24" format="6">
      <pivotArea type="data" outline="0" fieldPosition="0">
        <references count="2">
          <reference field="4294967294" count="1" selected="0">
            <x v="0"/>
          </reference>
          <reference field="2" count="1" selected="0">
            <x v="8"/>
          </reference>
        </references>
      </pivotArea>
    </chartFormat>
    <chartFormat chart="24" format="7">
      <pivotArea type="data" outline="0" fieldPosition="0">
        <references count="2">
          <reference field="4294967294" count="1" selected="0">
            <x v="0"/>
          </reference>
          <reference field="2" count="1" selected="0">
            <x v="7"/>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ustomer_ID"/>
    <pivotHierarchy dragToData="1" caption="Current Inventory Level (units)"/>
    <pivotHierarchy dragToData="1"/>
    <pivotHierarchy dragToData="1"/>
    <pivotHierarchy dragToData="1"/>
    <pivotHierarchy dragToData="1"/>
    <pivotHierarchy dragToData="1"/>
    <pivotHierarchy dragToData="1" caption="Average of Production Capacities (units per hour)"/>
    <pivotHierarchy dragToData="1"/>
    <pivotHierarchy dragToData="1"/>
  </pivotHierarchies>
  <pivotTableStyleInfo name="PivotStyleLight16" showRowHeaders="1" showColHeaders="1" showRowStripes="0" showColStripes="0" showLastColumn="1"/>
  <filters count="2">
    <filter fld="1" type="count" id="1" iMeasureHier="33">
      <autoFilter ref="A1">
        <filterColumn colId="0">
          <top10 val="10" filterVal="10"/>
        </filterColumn>
      </autoFilter>
    </filter>
    <filter fld="2" type="count" id="2" iMeasureHier="33">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activeTabTopLevelEntity name="[Produ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AFB9900-002C-459A-BCBD-D2E7B241D963}" name="PivotTable4" cacheId="11" applyNumberFormats="0" applyBorderFormats="0" applyFontFormats="0" applyPatternFormats="0" applyAlignmentFormats="0" applyWidthHeightFormats="1" dataCaption="Values" tag="786ef44c-d3c5-42f9-8b45-79e5b44d1f1e" updatedVersion="8" minRefreshableVersion="3" useAutoFormatting="1" subtotalHiddenItems="1" itemPrintTitles="1" createdVersion="5" indent="0" compact="0" compactData="0" multipleFieldFilters="0" chartFormat="31">
  <location ref="X1:Z12" firstHeaderRow="0" firstDataRow="1" firstDataCol="1"/>
  <pivotFields count="6">
    <pivotField compact="0" allDrilled="1" outline="0" subtotalTop="0" showAll="0" sortType="ascending" defaultSubtotal="0" defaultAttributeDrillState="1">
      <items count="3">
        <item s="1" x="1"/>
        <item s="1" x="0"/>
        <item s="1" x="2"/>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Sum of Stockouts (days)" fld="3" baseField="0" baseItem="0"/>
    <dataField name="Sum of Replenishment Lead Time (days)" fld="4" baseField="0" baseItem="0"/>
  </dataFields>
  <chartFormats count="4">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ustomer_ID"/>
    <pivotHierarchy dragToData="1" caption="Current Inventory Level (uni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33">
      <autoFilter ref="A1">
        <filterColumn colId="0">
          <top10 val="10" filterVal="10"/>
        </filterColumn>
      </autoFilter>
    </filter>
    <filter fld="2" type="count" id="2" iMeasureHier="33">
      <autoFilter ref="A1">
        <filterColumn colId="0">
          <top10 val="10" filterVal="1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6E14E50-2258-45DC-9931-46877716A182}" name="PivotTable35" cacheId="3" applyNumberFormats="0" applyBorderFormats="0" applyFontFormats="0" applyPatternFormats="0" applyAlignmentFormats="0" applyWidthHeightFormats="1" dataCaption="Values" tag="324daae6-5057-4f30-a5bc-16629eed4e66" updatedVersion="8" minRefreshableVersion="3" useAutoFormatting="1" subtotalHiddenItems="1" itemPrintTitles="1" createdVersion="5" indent="0" compact="0" compactData="0" multipleFieldFilters="0" chartFormat="33">
  <location ref="A1:C20" firstHeaderRow="1" firstDataRow="1" firstDataCol="2"/>
  <pivotFields count="3">
    <pivotField axis="axisRow" compact="0" allDrilled="1" outline="0" showAll="0" dataSourceSort="1" defaultSubtotal="0" defaultAttributeDrillState="1">
      <items count="3">
        <item x="0"/>
        <item x="1"/>
        <item x="2"/>
      </items>
    </pivotField>
    <pivotField axis="axisRow" compact="0" allDrilled="1" outline="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2">
    <field x="0"/>
    <field x="1"/>
  </rowFields>
  <rowItems count="19">
    <i>
      <x/>
      <x v="1"/>
    </i>
    <i r="1">
      <x v="3"/>
    </i>
    <i r="1">
      <x v="5"/>
    </i>
    <i r="1">
      <x/>
    </i>
    <i r="1">
      <x v="2"/>
    </i>
    <i r="1">
      <x v="4"/>
    </i>
    <i>
      <x v="1"/>
      <x v="1"/>
    </i>
    <i r="1">
      <x v="3"/>
    </i>
    <i r="1">
      <x/>
    </i>
    <i r="1">
      <x v="2"/>
    </i>
    <i r="1">
      <x v="5"/>
    </i>
    <i r="1">
      <x v="4"/>
    </i>
    <i>
      <x v="2"/>
      <x v="1"/>
    </i>
    <i r="1">
      <x v="3"/>
    </i>
    <i r="1">
      <x/>
    </i>
    <i r="1">
      <x v="2"/>
    </i>
    <i r="1">
      <x v="5"/>
    </i>
    <i r="1">
      <x v="4"/>
    </i>
    <i t="grand">
      <x/>
    </i>
  </rowItems>
  <colItems count="1">
    <i/>
  </colItems>
  <dataFields count="1">
    <dataField name="Count of Customer_ID" fld="2" subtotal="count" baseField="1"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1"/>
          </reference>
          <reference field="1" count="1" selected="0">
            <x v="1"/>
          </reference>
        </references>
      </pivotArea>
    </chartFormat>
    <chartFormat chart="0" format="2">
      <pivotArea type="data" outline="0" fieldPosition="0">
        <references count="3">
          <reference field="4294967294" count="1" selected="0">
            <x v="0"/>
          </reference>
          <reference field="0" count="1" selected="0">
            <x v="1"/>
          </reference>
          <reference field="1" count="1" selected="0">
            <x v="3"/>
          </reference>
        </references>
      </pivotArea>
    </chartFormat>
    <chartFormat chart="0" format="3">
      <pivotArea type="data" outline="0" fieldPosition="0">
        <references count="3">
          <reference field="4294967294" count="1" selected="0">
            <x v="0"/>
          </reference>
          <reference field="0" count="1" selected="0">
            <x v="1"/>
          </reference>
          <reference field="1" count="1" selected="0">
            <x v="0"/>
          </reference>
        </references>
      </pivotArea>
    </chartFormat>
    <chartFormat chart="0" format="4">
      <pivotArea type="data" outline="0" fieldPosition="0">
        <references count="3">
          <reference field="4294967294" count="1" selected="0">
            <x v="0"/>
          </reference>
          <reference field="0" count="1" selected="0">
            <x v="1"/>
          </reference>
          <reference field="1" count="1" selected="0">
            <x v="2"/>
          </reference>
        </references>
      </pivotArea>
    </chartFormat>
    <chartFormat chart="0" format="5">
      <pivotArea type="data" outline="0" fieldPosition="0">
        <references count="3">
          <reference field="4294967294" count="1" selected="0">
            <x v="0"/>
          </reference>
          <reference field="0" count="1" selected="0">
            <x v="1"/>
          </reference>
          <reference field="1" count="1" selected="0">
            <x v="5"/>
          </reference>
        </references>
      </pivotArea>
    </chartFormat>
    <chartFormat chart="0" format="6">
      <pivotArea type="data" outline="0" fieldPosition="0">
        <references count="3">
          <reference field="4294967294" count="1" selected="0">
            <x v="0"/>
          </reference>
          <reference field="0" count="1" selected="0">
            <x v="1"/>
          </reference>
          <reference field="1" count="1" selected="0">
            <x v="4"/>
          </reference>
        </references>
      </pivotArea>
    </chartFormat>
    <chartFormat chart="21" format="14" series="1">
      <pivotArea type="data" outline="0" fieldPosition="0">
        <references count="1">
          <reference field="4294967294" count="1" selected="0">
            <x v="0"/>
          </reference>
        </references>
      </pivotArea>
    </chartFormat>
    <chartFormat chart="21" format="15">
      <pivotArea type="data" outline="0" fieldPosition="0">
        <references count="3">
          <reference field="4294967294" count="1" selected="0">
            <x v="0"/>
          </reference>
          <reference field="0" count="1" selected="0">
            <x v="1"/>
          </reference>
          <reference field="1" count="1" selected="0">
            <x v="1"/>
          </reference>
        </references>
      </pivotArea>
    </chartFormat>
    <chartFormat chart="21" format="16">
      <pivotArea type="data" outline="0" fieldPosition="0">
        <references count="3">
          <reference field="4294967294" count="1" selected="0">
            <x v="0"/>
          </reference>
          <reference field="0" count="1" selected="0">
            <x v="1"/>
          </reference>
          <reference field="1" count="1" selected="0">
            <x v="3"/>
          </reference>
        </references>
      </pivotArea>
    </chartFormat>
    <chartFormat chart="21" format="17">
      <pivotArea type="data" outline="0" fieldPosition="0">
        <references count="3">
          <reference field="4294967294" count="1" selected="0">
            <x v="0"/>
          </reference>
          <reference field="0" count="1" selected="0">
            <x v="1"/>
          </reference>
          <reference field="1" count="1" selected="0">
            <x v="0"/>
          </reference>
        </references>
      </pivotArea>
    </chartFormat>
    <chartFormat chart="21" format="18">
      <pivotArea type="data" outline="0" fieldPosition="0">
        <references count="3">
          <reference field="4294967294" count="1" selected="0">
            <x v="0"/>
          </reference>
          <reference field="0" count="1" selected="0">
            <x v="1"/>
          </reference>
          <reference field="1" count="1" selected="0">
            <x v="2"/>
          </reference>
        </references>
      </pivotArea>
    </chartFormat>
    <chartFormat chart="21" format="19">
      <pivotArea type="data" outline="0" fieldPosition="0">
        <references count="3">
          <reference field="4294967294" count="1" selected="0">
            <x v="0"/>
          </reference>
          <reference field="0" count="1" selected="0">
            <x v="1"/>
          </reference>
          <reference field="1" count="1" selected="0">
            <x v="5"/>
          </reference>
        </references>
      </pivotArea>
    </chartFormat>
    <chartFormat chart="21" format="20">
      <pivotArea type="data" outline="0" fieldPosition="0">
        <references count="3">
          <reference field="4294967294" count="1" selected="0">
            <x v="0"/>
          </reference>
          <reference field="0" count="1" selected="0">
            <x v="1"/>
          </reference>
          <reference field="1" count="1" selected="0">
            <x v="4"/>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ustomer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73063FA-7F4D-41CD-B9F2-FA5CDFF3282A}" name="PivotTable3" cacheId="8" applyNumberFormats="0" applyBorderFormats="0" applyFontFormats="0" applyPatternFormats="0" applyAlignmentFormats="0" applyWidthHeightFormats="1" dataCaption="Values" tag="c2f18fbe-9029-49a5-9bd7-82aa3de4c268" updatedVersion="8" minRefreshableVersion="3" useAutoFormatting="1" subtotalHiddenItems="1" itemPrintTitles="1" createdVersion="5" indent="0" compact="0" compactData="0" multipleFieldFilters="0" chartFormat="39">
  <location ref="S1:V12" firstHeaderRow="0" firstDataRow="1" firstDataCol="2"/>
  <pivotFields count="7">
    <pivotField compact="0" allDrilled="1" outline="0" subtotalTop="0" showAll="0" sortType="ascending" defaultSubtotal="0" defaultAttributeDrillState="1">
      <items count="3">
        <item s="1" x="1"/>
        <item s="1" x="0"/>
        <item s="1" x="2"/>
      </items>
    </pivotField>
    <pivotField compact="0" allDrilled="1" outline="0" subtotalTop="0" showAll="0" measureFilter="1" defaultSubtotal="0" defaultAttributeDrillState="1">
      <items count="10">
        <item x="0"/>
        <item x="1"/>
        <item x="2"/>
        <item x="3"/>
        <item x="4"/>
        <item x="5"/>
        <item x="6"/>
        <item x="7"/>
        <item x="8"/>
        <item x="9"/>
      </items>
    </pivotField>
    <pivotField dataField="1" compact="0" outline="0" subtotalTop="0" showAll="0" defaultSubtotal="0"/>
    <pivotField axis="axisRow" compact="0" allDrilled="1" outline="0" subtotalTop="0" showAll="0" defaultSubtotal="0" defaultAttributeDrillState="1">
      <items count="2">
        <item x="0"/>
        <item x="1"/>
      </items>
    </pivotField>
    <pivotField axis="axisRow"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pivotFields>
  <rowFields count="2">
    <field x="4"/>
    <field x="3"/>
  </rowFields>
  <rowItems count="11">
    <i>
      <x/>
      <x/>
    </i>
    <i>
      <x v="1"/>
      <x v="1"/>
    </i>
    <i>
      <x v="2"/>
      <x v="1"/>
    </i>
    <i>
      <x v="3"/>
      <x/>
    </i>
    <i>
      <x v="4"/>
      <x/>
    </i>
    <i>
      <x v="5"/>
      <x v="1"/>
    </i>
    <i>
      <x v="6"/>
      <x/>
    </i>
    <i>
      <x v="7"/>
      <x v="1"/>
    </i>
    <i>
      <x v="8"/>
      <x/>
    </i>
    <i>
      <x v="9"/>
      <x v="1"/>
    </i>
    <i t="grand">
      <x/>
    </i>
  </rowItems>
  <colFields count="1">
    <field x="-2"/>
  </colFields>
  <colItems count="2">
    <i>
      <x/>
    </i>
    <i i="1">
      <x v="1"/>
    </i>
  </colItems>
  <dataFields count="2">
    <dataField name="Current Inventory Level (units)" fld="2" baseField="0" baseItem="0"/>
    <dataField name="Sum of Qty Sold" fld="5" baseField="0" baseItem="0"/>
  </dataFields>
  <chartFormats count="4">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30" format="10" series="1">
      <pivotArea type="data" outline="0" fieldPosition="0">
        <references count="1">
          <reference field="4294967294" count="1" selected="0">
            <x v="0"/>
          </reference>
        </references>
      </pivotArea>
    </chartFormat>
    <chartFormat chart="30" format="11"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ustomer_ID"/>
    <pivotHierarchy dragToData="1" caption="Current Inventory Level (uni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33">
      <autoFilter ref="A1">
        <filterColumn colId="0">
          <top10 val="10" filterVal="10"/>
        </filterColumn>
      </autoFilter>
    </filter>
    <filter fld="4" type="count" id="2" iMeasureHier="33">
      <autoFilter ref="A1">
        <filterColumn colId="0">
          <top10 val="10" filterVal="10"/>
        </filterColumn>
      </autoFilter>
    </filter>
  </filters>
  <rowHierarchiesUsage count="2">
    <rowHierarchyUsage hierarchyUsage="8"/>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0A84435-3E28-40AE-902C-4D8D792839BE}" name="PivotTable2" cacheId="7" applyNumberFormats="0" applyBorderFormats="0" applyFontFormats="0" applyPatternFormats="0" applyAlignmentFormats="0" applyWidthHeightFormats="1" dataCaption="Values" tag="bec10861-4ebd-4d0c-828b-febc98587234" updatedVersion="8" minRefreshableVersion="3" useAutoFormatting="1" subtotalHiddenItems="1" itemPrintTitles="1" createdVersion="5" indent="0" compact="0" compactData="0" multipleFieldFilters="0" chartFormat="28">
  <location ref="P1:Q12" firstHeaderRow="1" firstDataRow="1" firstDataCol="1"/>
  <pivotFields count="4">
    <pivotField compact="0" allDrilled="1" outline="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compact="0" allDrilled="1" outline="0" subtotalTop="0" showAll="0" sortType="ascending" defaultSubtotal="0" defaultAttributeDrillState="1">
      <items count="3">
        <item s="1" x="1"/>
        <item s="1" x="0"/>
        <item s="1" x="2"/>
      </items>
    </pivotField>
    <pivotField dataField="1" compact="0" outline="0" subtotalTop="0" showAll="0" defaultSubtotal="0"/>
    <pivotField axis="axisRow" compact="0" allDrilled="1" outline="0" subtotalTop="0" showAll="0" measureFilter="1" sortType="a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s>
  <rowFields count="1">
    <field x="3"/>
  </rowFields>
  <rowItems count="11">
    <i>
      <x v="2"/>
    </i>
    <i>
      <x v="3"/>
    </i>
    <i>
      <x v="7"/>
    </i>
    <i>
      <x v="8"/>
    </i>
    <i>
      <x/>
    </i>
    <i>
      <x v="9"/>
    </i>
    <i>
      <x v="4"/>
    </i>
    <i>
      <x v="6"/>
    </i>
    <i>
      <x v="1"/>
    </i>
    <i>
      <x v="5"/>
    </i>
    <i t="grand">
      <x/>
    </i>
  </rowItems>
  <colItems count="1">
    <i/>
  </colItems>
  <dataFields count="1">
    <dataField name="Sum of Quantity Sold (units)" fld="2" baseField="0" baseItem="0"/>
  </dataFields>
  <chartFormats count="21">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3" count="1" selected="0">
            <x v="5"/>
          </reference>
        </references>
      </pivotArea>
    </chartFormat>
    <chartFormat chart="11" format="1">
      <pivotArea type="data" outline="0" fieldPosition="0">
        <references count="2">
          <reference field="4294967294" count="1" selected="0">
            <x v="0"/>
          </reference>
          <reference field="3" count="1" selected="0">
            <x v="9"/>
          </reference>
        </references>
      </pivotArea>
    </chartFormat>
    <chartFormat chart="11" format="2">
      <pivotArea type="data" outline="0" fieldPosition="0">
        <references count="2">
          <reference field="4294967294" count="1" selected="0">
            <x v="0"/>
          </reference>
          <reference field="3" count="1" selected="0">
            <x v="0"/>
          </reference>
        </references>
      </pivotArea>
    </chartFormat>
    <chartFormat chart="11" format="3">
      <pivotArea type="data" outline="0" fieldPosition="0">
        <references count="2">
          <reference field="4294967294" count="1" selected="0">
            <x v="0"/>
          </reference>
          <reference field="3" count="1" selected="0">
            <x v="8"/>
          </reference>
        </references>
      </pivotArea>
    </chartFormat>
    <chartFormat chart="11" format="4">
      <pivotArea type="data" outline="0" fieldPosition="0">
        <references count="2">
          <reference field="4294967294" count="1" selected="0">
            <x v="0"/>
          </reference>
          <reference field="3" count="1" selected="0">
            <x v="7"/>
          </reference>
        </references>
      </pivotArea>
    </chartFormat>
    <chartFormat chart="11" format="5">
      <pivotArea type="data" outline="0" fieldPosition="0">
        <references count="2">
          <reference field="4294967294" count="1" selected="0">
            <x v="0"/>
          </reference>
          <reference field="3" count="1" selected="0">
            <x v="3"/>
          </reference>
        </references>
      </pivotArea>
    </chartFormat>
    <chartFormat chart="11" format="6">
      <pivotArea type="data" outline="0" fieldPosition="0">
        <references count="2">
          <reference field="4294967294" count="1" selected="0">
            <x v="0"/>
          </reference>
          <reference field="3" count="1" selected="0">
            <x v="2"/>
          </reference>
        </references>
      </pivotArea>
    </chartFormat>
    <chartFormat chart="14" format="15" series="1">
      <pivotArea type="data" outline="0" fieldPosition="0">
        <references count="1">
          <reference field="4294967294" count="1" selected="0">
            <x v="0"/>
          </reference>
        </references>
      </pivotArea>
    </chartFormat>
    <chartFormat chart="14" format="16">
      <pivotArea type="data" outline="0" fieldPosition="0">
        <references count="2">
          <reference field="4294967294" count="1" selected="0">
            <x v="0"/>
          </reference>
          <reference field="3" count="1" selected="0">
            <x v="2"/>
          </reference>
        </references>
      </pivotArea>
    </chartFormat>
    <chartFormat chart="14" format="17">
      <pivotArea type="data" outline="0" fieldPosition="0">
        <references count="2">
          <reference field="4294967294" count="1" selected="0">
            <x v="0"/>
          </reference>
          <reference field="3" count="1" selected="0">
            <x v="3"/>
          </reference>
        </references>
      </pivotArea>
    </chartFormat>
    <chartFormat chart="14" format="18">
      <pivotArea type="data" outline="0" fieldPosition="0">
        <references count="2">
          <reference field="4294967294" count="1" selected="0">
            <x v="0"/>
          </reference>
          <reference field="3" count="1" selected="0">
            <x v="7"/>
          </reference>
        </references>
      </pivotArea>
    </chartFormat>
    <chartFormat chart="14" format="19">
      <pivotArea type="data" outline="0" fieldPosition="0">
        <references count="2">
          <reference field="4294967294" count="1" selected="0">
            <x v="0"/>
          </reference>
          <reference field="3" count="1" selected="0">
            <x v="8"/>
          </reference>
        </references>
      </pivotArea>
    </chartFormat>
    <chartFormat chart="14" format="20">
      <pivotArea type="data" outline="0" fieldPosition="0">
        <references count="2">
          <reference field="4294967294" count="1" selected="0">
            <x v="0"/>
          </reference>
          <reference field="3" count="1" selected="0">
            <x v="0"/>
          </reference>
        </references>
      </pivotArea>
    </chartFormat>
    <chartFormat chart="14" format="21">
      <pivotArea type="data" outline="0" fieldPosition="0">
        <references count="2">
          <reference field="4294967294" count="1" selected="0">
            <x v="0"/>
          </reference>
          <reference field="3" count="1" selected="0">
            <x v="9"/>
          </reference>
        </references>
      </pivotArea>
    </chartFormat>
    <chartFormat chart="14" format="22">
      <pivotArea type="data" outline="0" fieldPosition="0">
        <references count="2">
          <reference field="4294967294" count="1" selected="0">
            <x v="0"/>
          </reference>
          <reference field="3" count="1" selected="0">
            <x v="5"/>
          </reference>
        </references>
      </pivotArea>
    </chartFormat>
    <chartFormat chart="11" format="7">
      <pivotArea type="data" outline="0" fieldPosition="0">
        <references count="2">
          <reference field="4294967294" count="1" selected="0">
            <x v="0"/>
          </reference>
          <reference field="3" count="1" selected="0">
            <x v="10"/>
          </reference>
        </references>
      </pivotArea>
    </chartFormat>
    <chartFormat chart="11" format="8">
      <pivotArea type="data" outline="0" fieldPosition="0">
        <references count="2">
          <reference field="4294967294" count="1" selected="0">
            <x v="0"/>
          </reference>
          <reference field="3" count="1" selected="0">
            <x v="13"/>
          </reference>
        </references>
      </pivotArea>
    </chartFormat>
    <chartFormat chart="11" format="9">
      <pivotArea type="data" outline="0" fieldPosition="0">
        <references count="2">
          <reference field="4294967294" count="1" selected="0">
            <x v="0"/>
          </reference>
          <reference field="3" count="1" selected="0">
            <x v="12"/>
          </reference>
        </references>
      </pivotArea>
    </chartFormat>
    <chartFormat chart="11" format="10">
      <pivotArea type="data" outline="0" fieldPosition="0">
        <references count="2">
          <reference field="4294967294" count="1" selected="0">
            <x v="0"/>
          </reference>
          <reference field="3" count="1" selected="0">
            <x v="11"/>
          </reference>
        </references>
      </pivotArea>
    </chartFormat>
    <chartFormat chart="11" format="11">
      <pivotArea type="data" outline="0" fieldPosition="0">
        <references count="2">
          <reference field="4294967294" count="1" selected="0">
            <x v="0"/>
          </reference>
          <reference field="3"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ustomer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33">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mographic_Segmentation" xr10:uid="{69FA485E-5A9C-49A7-A969-7785F7EEF2E1}" sourceName="[Customers].[Demographic Segmentation]">
  <pivotTables>
    <pivotTable tabId="9" name="PivotTable35"/>
    <pivotTable tabId="8" name="PivotTable32"/>
    <pivotTable tabId="8" name="PivotTable33"/>
    <pivotTable tabId="8" name="PivotTable34"/>
    <pivotTable tabId="9" name="PivotTable2"/>
    <pivotTable tabId="9" name="PivotTable3"/>
    <pivotTable tabId="9" name="PivotTable36"/>
    <pivotTable tabId="9" name="PivotTable37"/>
    <pivotTable tabId="9" name="PivotTable4"/>
    <pivotTable tabId="9" name="PivotTable5"/>
  </pivotTables>
  <data>
    <olap pivotCacheId="2076351979">
      <levels count="2">
        <level uniqueName="[Customers].[Demographic Segmentation].[(All)]" sourceCaption="(All)" count="0"/>
        <level uniqueName="[Customers].[Demographic Segmentation].[Demographic Segmentation]" sourceCaption="Demographic Segmentation" count="7">
          <ranges>
            <range startItem="0">
              <i n="[Customers].[Demographic Segmentation].&amp;[Type 1]" c="Type 1"/>
              <i n="[Customers].[Demographic Segmentation].&amp;[Type 2]" c="Type 2"/>
              <i n="[Customers].[Demographic Segmentation].&amp;[Type 3]" c="Type 3"/>
              <i n="[Customers].[Demographic Segmentation].&amp;[Type 4]" c="Type 4"/>
              <i n="[Customers].[Demographic Segmentation].&amp;[Type 5]" c="Type 5"/>
              <i n="[Customers].[Demographic Segmentation].&amp;[Type 6]" c="Type 6"/>
              <i n="[Customers].[Demographic Segmentation].&amp;" c="(blank)"/>
            </range>
          </ranges>
        </level>
      </levels>
      <selections count="1">
        <selection n="[Customers].[Demographic Segmentation].[All]"/>
      </selections>
    </olap>
  </data>
  <extLst>
    <x:ext xmlns:x15="http://schemas.microsoft.com/office/spreadsheetml/2010/11/main" uri="{470722E0-AACD-4C17-9CDC-17EF765DBC7E}">
      <x15:slicerCacheHideItemsWithNoData count="1">
        <x15:slicerCacheOlapLevelName uniqueName="[Customers].[Demographic Segmentation].[Demographic Segmentation]"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mographic Segmentation" xr10:uid="{9C7DE6C2-566E-4C20-B9C7-DD50BF48D0B1}" cache="Slicer_Demographic_Segmentation" caption="Demographic Segmentation" columnCount="6" level="1" style="Slicer Style 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mographic Segmentation 1" xr10:uid="{0666E7CA-2690-4E2D-A2C8-2C86F05763E0}" cache="Slicer_Demographic_Segmentation" caption="Demographic Segmentation" columnCount="6" showCaption="0" level="1" style="Slicer Style 1" rowHeight="257175"/>
  <slicer name="Demographic Segmentation 2" xr10:uid="{0D84A8DA-EF1F-46B1-84FC-DD3E5244F3CA}" cache="Slicer_Demographic_Segmentation" caption="Demographic Segmentation" level="1" style="Slicer Style 1" rowHeight="257175"/>
  <slicer name="Demographic Segmentation 3" xr10:uid="{489EA56B-025F-4587-BE14-E098C11105E6}" cache="Slicer_Demographic_Segmentation" caption="Demographic Segmentation" level="1" style="Slicer Style 1" rowHeight="257175"/>
  <slicer name="Demographic Segmentation 4" xr10:uid="{EE36D735-2F3E-4AC1-810C-2C1ED628E637}" cache="Slicer_Demographic_Segmentation" caption="Demographic Segmentation" level="1" style="Slicer Style 1" rowHeight="257175"/>
  <slicer name="Demographic Segmentation 5" xr10:uid="{0CD8C91C-C46D-4A99-A50A-E33B810A652C}" cache="Slicer_Demographic_Segmentation" caption="Demographic Segmentation" level="1" style="Slicer Style 1" rowHeight="257175"/>
  <slicer name="Demographic Segmentation 6" xr10:uid="{F340D989-E7AA-4831-A2F8-0781F45F7034}" cache="Slicer_Demographic_Segmentation" caption="Demographic Segmentation" level="1" style="Slicer Style 1" rowHeight="257175"/>
  <slicer name="Demographic Segmentation 7" xr10:uid="{D4C2B43B-4ED6-4B4F-B477-6CF09BEE4D9B}" cache="Slicer_Demographic_Segmentation" caption="Demographic Segmentation" level="1"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AE4613-48DA-4C60-8659-69AA18DA285D}" name="Customers" displayName="Customers" ref="A1:H1501" totalsRowShown="0">
  <autoFilter ref="A1:H1501" xr:uid="{94AE4613-48DA-4C60-8659-69AA18DA285D}"/>
  <tableColumns count="8">
    <tableColumn id="1" xr3:uid="{5106B414-728D-4EE1-A08B-BF5D20F87EB6}" name="Customer_ID"/>
    <tableColumn id="2" xr3:uid="{761661FE-EA3D-4239-8A1F-6BD8D2C29D55}" name="Age (years)"/>
    <tableColumn id="3" xr3:uid="{66EA6148-2A3B-47C5-9213-C6D1D363671F}" name="Gender"/>
    <tableColumn id="4" xr3:uid="{DBB94C61-9059-4988-A80F-54C0BE8A8255}" name="Income ($)"/>
    <tableColumn id="5" xr3:uid="{D1F2C0FE-B32F-48E5-A04F-7FEAC947F8E2}" name="Geographic Location"/>
    <tableColumn id="6" xr3:uid="{F637935E-BF25-42AA-AE5F-8AAEBA9B4D0C}" name="Age Distribution">
      <calculatedColumnFormula array="1">_xlfn.IFS(B2&lt;=40, "Adult",B2&lt;=60,"Mid-Aged",B2&gt;60,"Senior")</calculatedColumnFormula>
    </tableColumn>
    <tableColumn id="7" xr3:uid="{4BC30556-C29D-45CC-A5ED-830205122D65}" name="Income Distribution">
      <calculatedColumnFormula>IF(D2&lt;=0.8*$L$11,"Low","High")</calculatedColumnFormula>
    </tableColumn>
    <tableColumn id="8" xr3:uid="{9B34EC45-F266-43A6-8300-84A216ADB69B}" name="Demographic Segmentation">
      <calculatedColumnFormula array="1">_xlfn.IFS(AND(F2="Adult",G2="Low"),"Type 1",AND(F2="Adult",G2="High"),"Type 2",AND(F2="Mid-Aged",G2="Low"),"Type 3",AND(F2="Mid-Aged",G2="High"),"Type 4",AND(F2="Senior",G2="Low"),"Type 5",AND(F2="Senior",G2="High"),"Type 6")</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B1C828-88CE-4D81-B85A-F8BB1C4E5F5F}" name="Sales" displayName="Sales" ref="A1:F1048576" totalsRowShown="0">
  <autoFilter ref="A1:F1048576" xr:uid="{56B1C828-88CE-4D81-B85A-F8BB1C4E5F5F}"/>
  <tableColumns count="6">
    <tableColumn id="1" xr3:uid="{A0E13409-9B0B-4655-BD7F-6D493BAD59CD}" name="Customer_ID"/>
    <tableColumn id="2" xr3:uid="{0DACF5D1-21C4-4CA7-9B13-BDCEFAB6A9CB}" name="Transaction_ID"/>
    <tableColumn id="3" xr3:uid="{9624384B-F779-4F1C-9092-F9DAD0D89C83}" name="Product SKU"/>
    <tableColumn id="4" xr3:uid="{03DCA57E-F416-4B1A-B859-D5910F518B24}" name="Quantity Sold (units)"/>
    <tableColumn id="5" xr3:uid="{4600AD6C-6A83-4DB5-A45E-8744049590D2}" name="Date" dataDxfId="36"/>
    <tableColumn id="8" xr3:uid="{6630CBA2-A90B-4AA4-A0CF-D5083C54EAAC}" name="Month" dataDxfId="35">
      <calculatedColumnFormula>TEXT(#REF!,"mmm")</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60D1C51-CF0F-4536-A4EF-198556EA0516}" name="Production" displayName="Production" ref="A1:E1501" totalsRowShown="0">
  <autoFilter ref="A1:E1501" xr:uid="{C60D1C51-CF0F-4536-A4EF-198556EA0516}"/>
  <tableColumns count="5">
    <tableColumn id="1" xr3:uid="{E6D891BC-971B-4E34-A717-1638716A2071}" name="Product SKU"/>
    <tableColumn id="2" xr3:uid="{AA86EFA3-8491-4E76-9E6E-263245F5CC46}" name="Production Schedule_ID"/>
    <tableColumn id="3" xr3:uid="{145E06C5-7452-4485-A8A4-B48F7F904D44}" name="Lead Time (days)"/>
    <tableColumn id="4" xr3:uid="{2EB37420-562F-4BC3-9C9C-92BA6381951B}" name="Production Capacities (units per hour)"/>
    <tableColumn id="5" xr3:uid="{4D998890-5E41-472D-81F0-9C3C8A1E7112}" name="Resource Alloca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27B8104-BFB8-4D21-A55D-67C47FD54B94}" name="Inventory" displayName="Inventory" ref="A1:H101" totalsRowShown="0">
  <autoFilter ref="A1:H101" xr:uid="{F27B8104-BFB8-4D21-A55D-67C47FD54B94}"/>
  <tableColumns count="8">
    <tableColumn id="1" xr3:uid="{0532BBF5-5C42-4942-A602-5EE18AD9BE05}" name="Product SKU"/>
    <tableColumn id="2" xr3:uid="{DD669CF1-3937-45F3-9D79-82E49918C1AE}" name="Current Inventory Level (units)"/>
    <tableColumn id="3" xr3:uid="{210550F8-851E-458D-BC35-706932FD88FA}" name="Stockouts (days)"/>
    <tableColumn id="4" xr3:uid="{3B103441-E7E9-42FB-8DCD-648C248F58F6}" name="Replenishment Lead Time (days)"/>
    <tableColumn id="14" xr3:uid="{6B006FF7-16CD-450C-93A9-AF46982BCE32}" name="Qty Sold" dataDxfId="34">
      <calculatedColumnFormula>SUMIF(Sales[[#All],[Product SKU]],Inventory[[#This Row],[Product SKU]],Sales[[#All],[Quantity Sold (units)]])</calculatedColumnFormula>
    </tableColumn>
    <tableColumn id="13" xr3:uid="{3189A67A-DA16-4CD8-8340-9EACA8F3EDE3}" name="Inventory Status" dataDxfId="33">
      <calculatedColumnFormula>IF(Inventory[[#This Row],[Qty Sold]]&gt;Inventory[[#This Row],[Current Inventory Level (units)]],"Low","High")</calculatedColumnFormula>
    </tableColumn>
    <tableColumn id="5" xr3:uid="{3FE76742-85EA-44F0-A615-F226FE7C11FC}" name="Storage Location"/>
    <tableColumn id="6" xr3:uid="{BD71A170-DEBD-4999-8168-3AAA3864AA70}" name="Shelf Life (day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microsoft.com/office/2007/relationships/slicer" Target="../slicers/slicer1.xml"/><Relationship Id="rId4" Type="http://schemas.openxmlformats.org/officeDocument/2006/relationships/pivotTable" Target="../pivotTables/pivotTable13.xml"/><Relationship Id="rId9"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DAFA3-7425-4297-84AD-E0775F342B32}">
  <dimension ref="A1:L1501"/>
  <sheetViews>
    <sheetView topLeftCell="E1" workbookViewId="0">
      <selection activeCell="G2" sqref="G2"/>
    </sheetView>
  </sheetViews>
  <sheetFormatPr defaultRowHeight="15" x14ac:dyDescent="0.25"/>
  <cols>
    <col min="1" max="1" width="15" customWidth="1"/>
    <col min="2" max="2" width="13.140625" customWidth="1"/>
    <col min="3" max="3" width="9.85546875" customWidth="1"/>
    <col min="4" max="4" width="12.7109375" customWidth="1"/>
    <col min="5" max="5" width="21.5703125" customWidth="1"/>
    <col min="6" max="6" width="17.7109375" customWidth="1"/>
    <col min="7" max="7" width="21.140625" customWidth="1"/>
    <col min="8" max="8" width="28.140625" customWidth="1"/>
    <col min="10" max="10" width="13.140625" customWidth="1"/>
    <col min="11" max="11" width="17.85546875" customWidth="1"/>
    <col min="12" max="12" width="19.140625" customWidth="1"/>
  </cols>
  <sheetData>
    <row r="1" spans="1:12" x14ac:dyDescent="0.25">
      <c r="A1" t="s">
        <v>0</v>
      </c>
      <c r="B1" t="s">
        <v>1</v>
      </c>
      <c r="C1" t="s">
        <v>2</v>
      </c>
      <c r="D1" t="s">
        <v>3</v>
      </c>
      <c r="E1" t="s">
        <v>4</v>
      </c>
      <c r="F1" s="10" t="s">
        <v>40</v>
      </c>
      <c r="G1" t="s">
        <v>47</v>
      </c>
      <c r="H1" t="s">
        <v>54</v>
      </c>
    </row>
    <row r="2" spans="1:12" x14ac:dyDescent="0.25">
      <c r="A2">
        <v>1</v>
      </c>
      <c r="B2">
        <v>25</v>
      </c>
      <c r="C2" t="s">
        <v>5</v>
      </c>
      <c r="D2">
        <v>124127</v>
      </c>
      <c r="E2" t="s">
        <v>6</v>
      </c>
      <c r="F2" t="str" cm="1">
        <f t="array" ref="F2">_xlfn.IFS(B2&lt;=40, "Adult",B2&lt;=60,"Mid-Aged",B2&gt;60,"Senior")</f>
        <v>Adult</v>
      </c>
      <c r="G2" t="str">
        <f>IF(D2&lt;=0.8*$L$11,"Low","High")</f>
        <v>High</v>
      </c>
      <c r="H2" t="str" cm="1">
        <f t="array" ref="H2">_xlfn.IFS(AND(F2="Adult",G2="Low"),"Type 1",AND(F2="Adult",G2="High"),"Type 2",AND(F2="Mid-Aged",G2="Low"),"Type 3",AND(F2="Mid-Aged",G2="High"),"Type 4",AND(F2="Senior",G2="Low"),"Type 5",AND(F2="Senior",G2="High"),"Type 6")</f>
        <v>Type 2</v>
      </c>
      <c r="K2" s="17" t="s">
        <v>40</v>
      </c>
      <c r="L2" s="17"/>
    </row>
    <row r="3" spans="1:12" x14ac:dyDescent="0.25">
      <c r="A3">
        <v>2</v>
      </c>
      <c r="B3">
        <v>19</v>
      </c>
      <c r="C3" t="s">
        <v>7</v>
      </c>
      <c r="D3">
        <v>113670</v>
      </c>
      <c r="E3" t="s">
        <v>8</v>
      </c>
      <c r="F3" t="str" cm="1">
        <f t="array" ref="F3">_xlfn.IFS(B3&lt;=40, "Adult",B3&lt;=60,"Mid-Aged",B3&gt;60,"Senior")</f>
        <v>Adult</v>
      </c>
      <c r="G3" t="str">
        <f t="shared" ref="G2:G65" si="0">IF(D3&lt;=0.8*$L$11,"Low","High")</f>
        <v>High</v>
      </c>
      <c r="H3" t="str" cm="1">
        <f t="array" ref="H3">_xlfn.IFS(AND(F3="Adult",G3="Low"),"Type 1",AND(F3="Adult",G3="High"),"Type 2",AND(F3="Mid-Aged",G3="Low"),"Type 3",AND(F3="Mid-Aged",G3="High"),"Type 4",AND(F3="Senior",G3="Low"),"Type 5",AND(F3="Senior",G3="High"),"Type 6")</f>
        <v>Type 2</v>
      </c>
      <c r="K3" s="4" t="s">
        <v>41</v>
      </c>
      <c r="L3" s="4" t="s">
        <v>42</v>
      </c>
    </row>
    <row r="4" spans="1:12" x14ac:dyDescent="0.25">
      <c r="A4">
        <v>3</v>
      </c>
      <c r="B4">
        <v>54</v>
      </c>
      <c r="C4" t="s">
        <v>5</v>
      </c>
      <c r="D4">
        <v>97608</v>
      </c>
      <c r="E4" t="s">
        <v>6</v>
      </c>
      <c r="F4" t="str" cm="1">
        <f t="array" ref="F4">_xlfn.IFS(B4&lt;=40, "Adult",B4&lt;=60,"Mid-Aged",B4&gt;60,"Senior")</f>
        <v>Mid-Aged</v>
      </c>
      <c r="G4" t="str">
        <f t="shared" si="0"/>
        <v>High</v>
      </c>
      <c r="H4" t="str" cm="1">
        <f t="array" ref="H4">_xlfn.IFS(AND(F4="Adult",G4="Low"),"Type 1",AND(F4="Adult",G4="High"),"Type 2",AND(F4="Mid-Aged",G4="Low"),"Type 3",AND(F4="Mid-Aged",G4="High"),"Type 4",AND(F4="Senior",G4="Low"),"Type 5",AND(F4="Senior",G4="High"),"Type 6")</f>
        <v>Type 4</v>
      </c>
      <c r="K4" s="4" t="s">
        <v>43</v>
      </c>
      <c r="L4" s="4" t="s">
        <v>44</v>
      </c>
    </row>
    <row r="5" spans="1:12" x14ac:dyDescent="0.25">
      <c r="A5">
        <v>4</v>
      </c>
      <c r="B5">
        <v>61</v>
      </c>
      <c r="C5" t="s">
        <v>7</v>
      </c>
      <c r="D5">
        <v>25369</v>
      </c>
      <c r="E5" t="s">
        <v>6</v>
      </c>
      <c r="F5" t="str" cm="1">
        <f t="array" ref="F5">_xlfn.IFS(B5&lt;=40, "Adult",B5&lt;=60,"Mid-Aged",B5&gt;60,"Senior")</f>
        <v>Senior</v>
      </c>
      <c r="G5" t="str">
        <f t="shared" si="0"/>
        <v>Low</v>
      </c>
      <c r="H5" t="str" cm="1">
        <f t="array" ref="H5">_xlfn.IFS(AND(F5="Adult",G5="Low"),"Type 1",AND(F5="Adult",G5="High"),"Type 2",AND(F5="Mid-Aged",G5="Low"),"Type 3",AND(F5="Mid-Aged",G5="High"),"Type 4",AND(F5="Senior",G5="Low"),"Type 5",AND(F5="Senior",G5="High"),"Type 6")</f>
        <v>Type 5</v>
      </c>
      <c r="K5" s="4" t="s">
        <v>45</v>
      </c>
      <c r="L5" s="5" t="s">
        <v>46</v>
      </c>
    </row>
    <row r="6" spans="1:12" x14ac:dyDescent="0.25">
      <c r="A6">
        <v>5</v>
      </c>
      <c r="B6">
        <v>43</v>
      </c>
      <c r="C6" t="s">
        <v>7</v>
      </c>
      <c r="D6">
        <v>87570</v>
      </c>
      <c r="E6" t="s">
        <v>6</v>
      </c>
      <c r="F6" t="str" cm="1">
        <f t="array" ref="F6">_xlfn.IFS(B6&lt;=40, "Adult",B6&lt;=60,"Mid-Aged",B6&gt;60,"Senior")</f>
        <v>Mid-Aged</v>
      </c>
      <c r="G6" t="str">
        <f t="shared" si="0"/>
        <v>High</v>
      </c>
      <c r="H6" t="str" cm="1">
        <f t="array" ref="H6">_xlfn.IFS(AND(F6="Adult",G6="Low"),"Type 1",AND(F6="Adult",G6="High"),"Type 2",AND(F6="Mid-Aged",G6="Low"),"Type 3",AND(F6="Mid-Aged",G6="High"),"Type 4",AND(F6="Senior",G6="Low"),"Type 5",AND(F6="Senior",G6="High"),"Type 6")</f>
        <v>Type 4</v>
      </c>
    </row>
    <row r="7" spans="1:12" x14ac:dyDescent="0.25">
      <c r="A7">
        <v>6</v>
      </c>
      <c r="B7">
        <v>65</v>
      </c>
      <c r="C7" t="s">
        <v>5</v>
      </c>
      <c r="D7">
        <v>82735</v>
      </c>
      <c r="E7" t="s">
        <v>6</v>
      </c>
      <c r="F7" t="str" cm="1">
        <f t="array" ref="F7">_xlfn.IFS(B7&lt;=40, "Adult",B7&lt;=60,"Mid-Aged",B7&gt;60,"Senior")</f>
        <v>Senior</v>
      </c>
      <c r="G7" t="str">
        <f t="shared" si="0"/>
        <v>High</v>
      </c>
      <c r="H7" t="str" cm="1">
        <f t="array" ref="H7">_xlfn.IFS(AND(F7="Adult",G7="Low"),"Type 1",AND(F7="Adult",G7="High"),"Type 2",AND(F7="Mid-Aged",G7="Low"),"Type 3",AND(F7="Mid-Aged",G7="High"),"Type 4",AND(F7="Senior",G7="Low"),"Type 5",AND(F7="Senior",G7="High"),"Type 6")</f>
        <v>Type 6</v>
      </c>
      <c r="K7" s="17" t="s">
        <v>47</v>
      </c>
      <c r="L7" s="17"/>
    </row>
    <row r="8" spans="1:12" x14ac:dyDescent="0.25">
      <c r="A8">
        <v>7</v>
      </c>
      <c r="B8">
        <v>66</v>
      </c>
      <c r="C8" t="s">
        <v>7</v>
      </c>
      <c r="D8">
        <v>83385</v>
      </c>
      <c r="E8" t="s">
        <v>8</v>
      </c>
      <c r="F8" t="str" cm="1">
        <f t="array" ref="F8">_xlfn.IFS(B8&lt;=40, "Adult",B8&lt;=60,"Mid-Aged",B8&gt;60,"Senior")</f>
        <v>Senior</v>
      </c>
      <c r="G8" t="str">
        <f t="shared" si="0"/>
        <v>High</v>
      </c>
      <c r="H8" t="str" cm="1">
        <f t="array" ref="H8">_xlfn.IFS(AND(F8="Adult",G8="Low"),"Type 1",AND(F8="Adult",G8="High"),"Type 2",AND(F8="Mid-Aged",G8="Low"),"Type 3",AND(F8="Mid-Aged",G8="High"),"Type 4",AND(F8="Senior",G8="Low"),"Type 5",AND(F8="Senior",G8="High"),"Type 6")</f>
        <v>Type 6</v>
      </c>
      <c r="K8" s="4" t="s">
        <v>48</v>
      </c>
      <c r="L8" s="4" t="s">
        <v>49</v>
      </c>
    </row>
    <row r="9" spans="1:12" x14ac:dyDescent="0.25">
      <c r="A9">
        <v>8</v>
      </c>
      <c r="B9">
        <v>31</v>
      </c>
      <c r="C9" t="s">
        <v>7</v>
      </c>
      <c r="D9">
        <v>39596</v>
      </c>
      <c r="E9" t="s">
        <v>6</v>
      </c>
      <c r="F9" t="str" cm="1">
        <f t="array" ref="F9">_xlfn.IFS(B9&lt;=40, "Adult",B9&lt;=60,"Mid-Aged",B9&gt;60,"Senior")</f>
        <v>Adult</v>
      </c>
      <c r="G9" t="str">
        <f t="shared" si="0"/>
        <v>Low</v>
      </c>
      <c r="H9" t="str" cm="1">
        <f t="array" ref="H9">_xlfn.IFS(AND(F9="Adult",G9="Low"),"Type 1",AND(F9="Adult",G9="High"),"Type 2",AND(F9="Mid-Aged",G9="Low"),"Type 3",AND(F9="Mid-Aged",G9="High"),"Type 4",AND(F9="Senior",G9="Low"),"Type 5",AND(F9="Senior",G9="High"),"Type 6")</f>
        <v>Type 1</v>
      </c>
      <c r="K9" s="4" t="s">
        <v>50</v>
      </c>
      <c r="L9" s="4" t="s">
        <v>51</v>
      </c>
    </row>
    <row r="10" spans="1:12" x14ac:dyDescent="0.25">
      <c r="A10">
        <v>9</v>
      </c>
      <c r="B10">
        <v>32</v>
      </c>
      <c r="C10" t="s">
        <v>5</v>
      </c>
      <c r="D10">
        <v>144852</v>
      </c>
      <c r="E10" t="s">
        <v>6</v>
      </c>
      <c r="F10" t="str" cm="1">
        <f t="array" ref="F10">_xlfn.IFS(B10&lt;=40, "Adult",B10&lt;=60,"Mid-Aged",B10&gt;60,"Senior")</f>
        <v>Adult</v>
      </c>
      <c r="G10" t="str">
        <f t="shared" si="0"/>
        <v>High</v>
      </c>
      <c r="H10" t="str" cm="1">
        <f t="array" ref="H10">_xlfn.IFS(AND(F10="Adult",G10="Low"),"Type 1",AND(F10="Adult",G10="High"),"Type 2",AND(F10="Mid-Aged",G10="Low"),"Type 3",AND(F10="Mid-Aged",G10="High"),"Type 4",AND(F10="Senior",G10="Low"),"Type 5",AND(F10="Senior",G10="High"),"Type 6")</f>
        <v>Type 2</v>
      </c>
      <c r="K10" s="4" t="s">
        <v>52</v>
      </c>
      <c r="L10" s="5" t="s">
        <v>53</v>
      </c>
    </row>
    <row r="11" spans="1:12" ht="15.75" thickBot="1" x14ac:dyDescent="0.3">
      <c r="A11">
        <v>10</v>
      </c>
      <c r="B11">
        <v>43</v>
      </c>
      <c r="C11" t="s">
        <v>5</v>
      </c>
      <c r="D11">
        <v>32258</v>
      </c>
      <c r="E11" t="s">
        <v>6</v>
      </c>
      <c r="F11" t="str" cm="1">
        <f t="array" ref="F11">_xlfn.IFS(B11&lt;=40, "Adult",B11&lt;=60,"Mid-Aged",B11&gt;60,"Senior")</f>
        <v>Mid-Aged</v>
      </c>
      <c r="G11" t="str">
        <f t="shared" si="0"/>
        <v>Low</v>
      </c>
      <c r="H11" t="str" cm="1">
        <f t="array" ref="H11">_xlfn.IFS(AND(F11="Adult",G11="Low"),"Type 1",AND(F11="Adult",G11="High"),"Type 2",AND(F11="Mid-Aged",G11="Low"),"Type 3",AND(F11="Mid-Aged",G11="High"),"Type 4",AND(F11="Senior",G11="Low"),"Type 5",AND(F11="Senior",G11="High"),"Type 6")</f>
        <v>Type 3</v>
      </c>
      <c r="K11" s="6" t="s">
        <v>68</v>
      </c>
      <c r="L11" s="6">
        <f>MEDIAN(Customer!D:D)</f>
        <v>81771.5</v>
      </c>
    </row>
    <row r="12" spans="1:12" ht="16.5" thickTop="1" thickBot="1" x14ac:dyDescent="0.3">
      <c r="A12">
        <v>11</v>
      </c>
      <c r="B12">
        <v>68</v>
      </c>
      <c r="C12" t="s">
        <v>7</v>
      </c>
      <c r="D12">
        <v>30080</v>
      </c>
      <c r="E12" t="s">
        <v>9</v>
      </c>
      <c r="F12" t="str" cm="1">
        <f t="array" ref="F12">_xlfn.IFS(B12&lt;=40, "Adult",B12&lt;=60,"Mid-Aged",B12&gt;60,"Senior")</f>
        <v>Senior</v>
      </c>
      <c r="G12" t="str">
        <f t="shared" si="0"/>
        <v>Low</v>
      </c>
      <c r="H12" t="str" cm="1">
        <f t="array" ref="H12">_xlfn.IFS(AND(F12="Adult",G12="Low"),"Type 1",AND(F12="Adult",G12="High"),"Type 2",AND(F12="Mid-Aged",G12="Low"),"Type 3",AND(F12="Mid-Aged",G12="High"),"Type 4",AND(F12="Senior",G12="Low"),"Type 5",AND(F12="Senior",G12="High"),"Type 6")</f>
        <v>Type 5</v>
      </c>
      <c r="K12" s="18" t="s">
        <v>55</v>
      </c>
      <c r="L12" s="19"/>
    </row>
    <row r="13" spans="1:12" ht="15.75" thickBot="1" x14ac:dyDescent="0.3">
      <c r="A13">
        <v>12</v>
      </c>
      <c r="B13">
        <v>43</v>
      </c>
      <c r="C13" t="s">
        <v>7</v>
      </c>
      <c r="D13">
        <v>91868</v>
      </c>
      <c r="E13" t="s">
        <v>9</v>
      </c>
      <c r="F13" t="str" cm="1">
        <f t="array" ref="F13">_xlfn.IFS(B13&lt;=40, "Adult",B13&lt;=60,"Mid-Aged",B13&gt;60,"Senior")</f>
        <v>Mid-Aged</v>
      </c>
      <c r="G13" t="str">
        <f t="shared" si="0"/>
        <v>High</v>
      </c>
      <c r="H13" t="str" cm="1">
        <f t="array" ref="H13">_xlfn.IFS(AND(F13="Adult",G13="Low"),"Type 1",AND(F13="Adult",G13="High"),"Type 2",AND(F13="Mid-Aged",G13="Low"),"Type 3",AND(F13="Mid-Aged",G13="High"),"Type 4",AND(F13="Senior",G13="Low"),"Type 5",AND(F13="Senior",G13="High"),"Type 6")</f>
        <v>Type 4</v>
      </c>
      <c r="K13" s="7" t="s">
        <v>56</v>
      </c>
      <c r="L13" s="8" t="s">
        <v>57</v>
      </c>
    </row>
    <row r="14" spans="1:12" ht="15.75" thickBot="1" x14ac:dyDescent="0.3">
      <c r="A14">
        <v>13</v>
      </c>
      <c r="B14">
        <v>40</v>
      </c>
      <c r="C14" t="s">
        <v>5</v>
      </c>
      <c r="D14">
        <v>49546</v>
      </c>
      <c r="E14" t="s">
        <v>8</v>
      </c>
      <c r="F14" t="str" cm="1">
        <f t="array" ref="F14">_xlfn.IFS(B14&lt;=40, "Adult",B14&lt;=60,"Mid-Aged",B14&gt;60,"Senior")</f>
        <v>Adult</v>
      </c>
      <c r="G14" t="str">
        <f t="shared" si="0"/>
        <v>Low</v>
      </c>
      <c r="H14" t="str" cm="1">
        <f t="array" ref="H14">_xlfn.IFS(AND(F14="Adult",G14="Low"),"Type 1",AND(F14="Adult",G14="High"),"Type 2",AND(F14="Mid-Aged",G14="Low"),"Type 3",AND(F14="Mid-Aged",G14="High"),"Type 4",AND(F14="Senior",G14="Low"),"Type 5",AND(F14="Senior",G14="High"),"Type 6")</f>
        <v>Type 1</v>
      </c>
      <c r="K14" s="7" t="s">
        <v>58</v>
      </c>
      <c r="L14" s="8" t="s">
        <v>59</v>
      </c>
    </row>
    <row r="15" spans="1:12" ht="15.75" thickBot="1" x14ac:dyDescent="0.3">
      <c r="A15">
        <v>14</v>
      </c>
      <c r="B15">
        <v>57</v>
      </c>
      <c r="C15" t="s">
        <v>7</v>
      </c>
      <c r="D15">
        <v>89535</v>
      </c>
      <c r="E15" t="s">
        <v>8</v>
      </c>
      <c r="F15" t="str" cm="1">
        <f t="array" ref="F15">_xlfn.IFS(B15&lt;=40, "Adult",B15&lt;=60,"Mid-Aged",B15&gt;60,"Senior")</f>
        <v>Mid-Aged</v>
      </c>
      <c r="G15" t="str">
        <f t="shared" si="0"/>
        <v>High</v>
      </c>
      <c r="H15" t="str" cm="1">
        <f t="array" ref="H15">_xlfn.IFS(AND(F15="Adult",G15="Low"),"Type 1",AND(F15="Adult",G15="High"),"Type 2",AND(F15="Mid-Aged",G15="Low"),"Type 3",AND(F15="Mid-Aged",G15="High"),"Type 4",AND(F15="Senior",G15="Low"),"Type 5",AND(F15="Senior",G15="High"),"Type 6")</f>
        <v>Type 4</v>
      </c>
      <c r="K15" s="7" t="s">
        <v>60</v>
      </c>
      <c r="L15" s="8" t="s">
        <v>61</v>
      </c>
    </row>
    <row r="16" spans="1:12" ht="17.25" customHeight="1" thickBot="1" x14ac:dyDescent="0.3">
      <c r="A16">
        <v>15</v>
      </c>
      <c r="B16">
        <v>42</v>
      </c>
      <c r="C16" t="s">
        <v>7</v>
      </c>
      <c r="D16">
        <v>82202</v>
      </c>
      <c r="E16" t="s">
        <v>9</v>
      </c>
      <c r="F16" t="str" cm="1">
        <f t="array" ref="F16">_xlfn.IFS(B16&lt;=40, "Adult",B16&lt;=60,"Mid-Aged",B16&gt;60,"Senior")</f>
        <v>Mid-Aged</v>
      </c>
      <c r="G16" t="str">
        <f t="shared" si="0"/>
        <v>High</v>
      </c>
      <c r="H16" t="str" cm="1">
        <f t="array" ref="H16">_xlfn.IFS(AND(F16="Adult",G16="Low"),"Type 1",AND(F16="Adult",G16="High"),"Type 2",AND(F16="Mid-Aged",G16="Low"),"Type 3",AND(F16="Mid-Aged",G16="High"),"Type 4",AND(F16="Senior",G16="Low"),"Type 5",AND(F16="Senior",G16="High"),"Type 6")</f>
        <v>Type 4</v>
      </c>
      <c r="K16" s="7" t="s">
        <v>62</v>
      </c>
      <c r="L16" s="8" t="s">
        <v>63</v>
      </c>
    </row>
    <row r="17" spans="1:12" ht="15.75" thickBot="1" x14ac:dyDescent="0.3">
      <c r="A17">
        <v>16</v>
      </c>
      <c r="B17">
        <v>68</v>
      </c>
      <c r="C17" t="s">
        <v>7</v>
      </c>
      <c r="D17">
        <v>136445</v>
      </c>
      <c r="E17" t="s">
        <v>8</v>
      </c>
      <c r="F17" t="str" cm="1">
        <f t="array" ref="F17">_xlfn.IFS(B17&lt;=40, "Adult",B17&lt;=60,"Mid-Aged",B17&gt;60,"Senior")</f>
        <v>Senior</v>
      </c>
      <c r="G17" t="str">
        <f t="shared" si="0"/>
        <v>High</v>
      </c>
      <c r="H17" t="str" cm="1">
        <f t="array" ref="H17">_xlfn.IFS(AND(F17="Adult",G17="Low"),"Type 1",AND(F17="Adult",G17="High"),"Type 2",AND(F17="Mid-Aged",G17="Low"),"Type 3",AND(F17="Mid-Aged",G17="High"),"Type 4",AND(F17="Senior",G17="Low"),"Type 5",AND(F17="Senior",G17="High"),"Type 6")</f>
        <v>Type 6</v>
      </c>
      <c r="K17" s="7" t="s">
        <v>64</v>
      </c>
      <c r="L17" s="8" t="s">
        <v>65</v>
      </c>
    </row>
    <row r="18" spans="1:12" ht="15.75" thickBot="1" x14ac:dyDescent="0.3">
      <c r="A18">
        <v>17</v>
      </c>
      <c r="B18">
        <v>25</v>
      </c>
      <c r="C18" t="s">
        <v>5</v>
      </c>
      <c r="D18">
        <v>28625</v>
      </c>
      <c r="E18" t="s">
        <v>8</v>
      </c>
      <c r="F18" t="str" cm="1">
        <f t="array" ref="F18">_xlfn.IFS(B18&lt;=40, "Adult",B18&lt;=60,"Mid-Aged",B18&gt;60,"Senior")</f>
        <v>Adult</v>
      </c>
      <c r="G18" t="str">
        <f t="shared" si="0"/>
        <v>Low</v>
      </c>
      <c r="H18" t="str" cm="1">
        <f t="array" ref="H18">_xlfn.IFS(AND(F18="Adult",G18="Low"),"Type 1",AND(F18="Adult",G18="High"),"Type 2",AND(F18="Mid-Aged",G18="Low"),"Type 3",AND(F18="Mid-Aged",G18="High"),"Type 4",AND(F18="Senior",G18="Low"),"Type 5",AND(F18="Senior",G18="High"),"Type 6")</f>
        <v>Type 1</v>
      </c>
      <c r="K18" s="9" t="s">
        <v>66</v>
      </c>
      <c r="L18" s="8" t="s">
        <v>67</v>
      </c>
    </row>
    <row r="19" spans="1:12" ht="15.75" thickTop="1" x14ac:dyDescent="0.25">
      <c r="A19">
        <v>18</v>
      </c>
      <c r="B19">
        <v>67</v>
      </c>
      <c r="C19" t="s">
        <v>7</v>
      </c>
      <c r="D19">
        <v>128510</v>
      </c>
      <c r="E19" t="s">
        <v>8</v>
      </c>
      <c r="F19" t="str" cm="1">
        <f t="array" ref="F19">_xlfn.IFS(B19&lt;=40, "Adult",B19&lt;=60,"Mid-Aged",B19&gt;60,"Senior")</f>
        <v>Senior</v>
      </c>
      <c r="G19" t="str">
        <f t="shared" si="0"/>
        <v>High</v>
      </c>
      <c r="H19" t="str" cm="1">
        <f t="array" ref="H19">_xlfn.IFS(AND(F19="Adult",G19="Low"),"Type 1",AND(F19="Adult",G19="High"),"Type 2",AND(F19="Mid-Aged",G19="Low"),"Type 3",AND(F19="Mid-Aged",G19="High"),"Type 4",AND(F19="Senior",G19="Low"),"Type 5",AND(F19="Senior",G19="High"),"Type 6")</f>
        <v>Type 6</v>
      </c>
    </row>
    <row r="20" spans="1:12" x14ac:dyDescent="0.25">
      <c r="A20">
        <v>19</v>
      </c>
      <c r="B20">
        <v>28</v>
      </c>
      <c r="C20" t="s">
        <v>5</v>
      </c>
      <c r="D20">
        <v>63852</v>
      </c>
      <c r="E20" t="s">
        <v>8</v>
      </c>
      <c r="F20" t="str" cm="1">
        <f t="array" ref="F20">_xlfn.IFS(B20&lt;=40, "Adult",B20&lt;=60,"Mid-Aged",B20&gt;60,"Senior")</f>
        <v>Adult</v>
      </c>
      <c r="G20" t="str">
        <f t="shared" si="0"/>
        <v>Low</v>
      </c>
      <c r="H20" t="str" cm="1">
        <f t="array" ref="H20">_xlfn.IFS(AND(F20="Adult",G20="Low"),"Type 1",AND(F20="Adult",G20="High"),"Type 2",AND(F20="Mid-Aged",G20="Low"),"Type 3",AND(F20="Mid-Aged",G20="High"),"Type 4",AND(F20="Senior",G20="Low"),"Type 5",AND(F20="Senior",G20="High"),"Type 6")</f>
        <v>Type 1</v>
      </c>
    </row>
    <row r="21" spans="1:12" x14ac:dyDescent="0.25">
      <c r="A21">
        <v>20</v>
      </c>
      <c r="B21">
        <v>49</v>
      </c>
      <c r="C21" t="s">
        <v>5</v>
      </c>
      <c r="D21">
        <v>106702</v>
      </c>
      <c r="E21" t="s">
        <v>8</v>
      </c>
      <c r="F21" t="str" cm="1">
        <f t="array" ref="F21">_xlfn.IFS(B21&lt;=40, "Adult",B21&lt;=60,"Mid-Aged",B21&gt;60,"Senior")</f>
        <v>Mid-Aged</v>
      </c>
      <c r="G21" t="str">
        <f t="shared" si="0"/>
        <v>High</v>
      </c>
      <c r="H21" t="str" cm="1">
        <f t="array" ref="H21">_xlfn.IFS(AND(F21="Adult",G21="Low"),"Type 1",AND(F21="Adult",G21="High"),"Type 2",AND(F21="Mid-Aged",G21="Low"),"Type 3",AND(F21="Mid-Aged",G21="High"),"Type 4",AND(F21="Senior",G21="Low"),"Type 5",AND(F21="Senior",G21="High"),"Type 6")</f>
        <v>Type 4</v>
      </c>
    </row>
    <row r="22" spans="1:12" x14ac:dyDescent="0.25">
      <c r="A22">
        <v>21</v>
      </c>
      <c r="B22">
        <v>47</v>
      </c>
      <c r="C22" t="s">
        <v>7</v>
      </c>
      <c r="D22">
        <v>125828</v>
      </c>
      <c r="E22" t="s">
        <v>9</v>
      </c>
      <c r="F22" t="str" cm="1">
        <f t="array" ref="F22">_xlfn.IFS(B22&lt;=40, "Adult",B22&lt;=60,"Mid-Aged",B22&gt;60,"Senior")</f>
        <v>Mid-Aged</v>
      </c>
      <c r="G22" t="str">
        <f t="shared" si="0"/>
        <v>High</v>
      </c>
      <c r="H22" t="str" cm="1">
        <f t="array" ref="H22">_xlfn.IFS(AND(F22="Adult",G22="Low"),"Type 1",AND(F22="Adult",G22="High"),"Type 2",AND(F22="Mid-Aged",G22="Low"),"Type 3",AND(F22="Mid-Aged",G22="High"),"Type 4",AND(F22="Senior",G22="Low"),"Type 5",AND(F22="Senior",G22="High"),"Type 6")</f>
        <v>Type 4</v>
      </c>
    </row>
    <row r="23" spans="1:12" x14ac:dyDescent="0.25">
      <c r="A23">
        <v>22</v>
      </c>
      <c r="B23">
        <v>44</v>
      </c>
      <c r="C23" t="s">
        <v>7</v>
      </c>
      <c r="D23">
        <v>102847</v>
      </c>
      <c r="E23" t="s">
        <v>9</v>
      </c>
      <c r="F23" t="str" cm="1">
        <f t="array" ref="F23">_xlfn.IFS(B23&lt;=40, "Adult",B23&lt;=60,"Mid-Aged",B23&gt;60,"Senior")</f>
        <v>Mid-Aged</v>
      </c>
      <c r="G23" t="str">
        <f t="shared" si="0"/>
        <v>High</v>
      </c>
      <c r="H23" t="str" cm="1">
        <f t="array" ref="H23">_xlfn.IFS(AND(F23="Adult",G23="Low"),"Type 1",AND(F23="Adult",G23="High"),"Type 2",AND(F23="Mid-Aged",G23="Low"),"Type 3",AND(F23="Mid-Aged",G23="High"),"Type 4",AND(F23="Senior",G23="Low"),"Type 5",AND(F23="Senior",G23="High"),"Type 6")</f>
        <v>Type 4</v>
      </c>
    </row>
    <row r="24" spans="1:12" x14ac:dyDescent="0.25">
      <c r="A24">
        <v>23</v>
      </c>
      <c r="B24">
        <v>41</v>
      </c>
      <c r="C24" t="s">
        <v>5</v>
      </c>
      <c r="D24">
        <v>147202</v>
      </c>
      <c r="E24" t="s">
        <v>8</v>
      </c>
      <c r="F24" t="str" cm="1">
        <f t="array" ref="F24">_xlfn.IFS(B24&lt;=40, "Adult",B24&lt;=60,"Mid-Aged",B24&gt;60,"Senior")</f>
        <v>Mid-Aged</v>
      </c>
      <c r="G24" t="str">
        <f t="shared" si="0"/>
        <v>High</v>
      </c>
      <c r="H24" t="str" cm="1">
        <f t="array" ref="H24">_xlfn.IFS(AND(F24="Adult",G24="Low"),"Type 1",AND(F24="Adult",G24="High"),"Type 2",AND(F24="Mid-Aged",G24="Low"),"Type 3",AND(F24="Mid-Aged",G24="High"),"Type 4",AND(F24="Senior",G24="Low"),"Type 5",AND(F24="Senior",G24="High"),"Type 6")</f>
        <v>Type 4</v>
      </c>
    </row>
    <row r="25" spans="1:12" x14ac:dyDescent="0.25">
      <c r="A25">
        <v>24</v>
      </c>
      <c r="B25">
        <v>27</v>
      </c>
      <c r="C25" t="s">
        <v>7</v>
      </c>
      <c r="D25">
        <v>125504</v>
      </c>
      <c r="E25" t="s">
        <v>8</v>
      </c>
      <c r="F25" t="str" cm="1">
        <f t="array" ref="F25">_xlfn.IFS(B25&lt;=40, "Adult",B25&lt;=60,"Mid-Aged",B25&gt;60,"Senior")</f>
        <v>Adult</v>
      </c>
      <c r="G25" t="str">
        <f t="shared" si="0"/>
        <v>High</v>
      </c>
      <c r="H25" t="str" cm="1">
        <f t="array" ref="H25">_xlfn.IFS(AND(F25="Adult",G25="Low"),"Type 1",AND(F25="Adult",G25="High"),"Type 2",AND(F25="Mid-Aged",G25="Low"),"Type 3",AND(F25="Mid-Aged",G25="High"),"Type 4",AND(F25="Senior",G25="Low"),"Type 5",AND(F25="Senior",G25="High"),"Type 6")</f>
        <v>Type 2</v>
      </c>
    </row>
    <row r="26" spans="1:12" x14ac:dyDescent="0.25">
      <c r="A26">
        <v>25</v>
      </c>
      <c r="B26">
        <v>63</v>
      </c>
      <c r="C26" t="s">
        <v>7</v>
      </c>
      <c r="D26">
        <v>49030</v>
      </c>
      <c r="E26" t="s">
        <v>8</v>
      </c>
      <c r="F26" t="str" cm="1">
        <f t="array" ref="F26">_xlfn.IFS(B26&lt;=40, "Adult",B26&lt;=60,"Mid-Aged",B26&gt;60,"Senior")</f>
        <v>Senior</v>
      </c>
      <c r="G26" t="str">
        <f t="shared" si="0"/>
        <v>Low</v>
      </c>
      <c r="H26" t="str" cm="1">
        <f t="array" ref="H26">_xlfn.IFS(AND(F26="Adult",G26="Low"),"Type 1",AND(F26="Adult",G26="High"),"Type 2",AND(F26="Mid-Aged",G26="Low"),"Type 3",AND(F26="Mid-Aged",G26="High"),"Type 4",AND(F26="Senior",G26="Low"),"Type 5",AND(F26="Senior",G26="High"),"Type 6")</f>
        <v>Type 5</v>
      </c>
    </row>
    <row r="27" spans="1:12" x14ac:dyDescent="0.25">
      <c r="A27">
        <v>26</v>
      </c>
      <c r="B27">
        <v>37</v>
      </c>
      <c r="C27" t="s">
        <v>7</v>
      </c>
      <c r="D27">
        <v>125792</v>
      </c>
      <c r="E27" t="s">
        <v>9</v>
      </c>
      <c r="F27" t="str" cm="1">
        <f t="array" ref="F27">_xlfn.IFS(B27&lt;=40, "Adult",B27&lt;=60,"Mid-Aged",B27&gt;60,"Senior")</f>
        <v>Adult</v>
      </c>
      <c r="G27" t="str">
        <f t="shared" si="0"/>
        <v>High</v>
      </c>
      <c r="H27" t="str" cm="1">
        <f t="array" ref="H27">_xlfn.IFS(AND(F27="Adult",G27="Low"),"Type 1",AND(F27="Adult",G27="High"),"Type 2",AND(F27="Mid-Aged",G27="Low"),"Type 3",AND(F27="Mid-Aged",G27="High"),"Type 4",AND(F27="Senior",G27="Low"),"Type 5",AND(F27="Senior",G27="High"),"Type 6")</f>
        <v>Type 2</v>
      </c>
    </row>
    <row r="28" spans="1:12" x14ac:dyDescent="0.25">
      <c r="A28">
        <v>27</v>
      </c>
      <c r="B28">
        <v>37</v>
      </c>
      <c r="C28" t="s">
        <v>5</v>
      </c>
      <c r="D28">
        <v>88479</v>
      </c>
      <c r="E28" t="s">
        <v>6</v>
      </c>
      <c r="F28" t="str" cm="1">
        <f t="array" ref="F28">_xlfn.IFS(B28&lt;=40, "Adult",B28&lt;=60,"Mid-Aged",B28&gt;60,"Senior")</f>
        <v>Adult</v>
      </c>
      <c r="G28" t="str">
        <f t="shared" si="0"/>
        <v>High</v>
      </c>
      <c r="H28" t="str" cm="1">
        <f t="array" ref="H28">_xlfn.IFS(AND(F28="Adult",G28="Low"),"Type 1",AND(F28="Adult",G28="High"),"Type 2",AND(F28="Mid-Aged",G28="Low"),"Type 3",AND(F28="Mid-Aged",G28="High"),"Type 4",AND(F28="Senior",G28="Low"),"Type 5",AND(F28="Senior",G28="High"),"Type 6")</f>
        <v>Type 2</v>
      </c>
    </row>
    <row r="29" spans="1:12" x14ac:dyDescent="0.25">
      <c r="A29">
        <v>28</v>
      </c>
      <c r="B29">
        <v>18</v>
      </c>
      <c r="C29" t="s">
        <v>7</v>
      </c>
      <c r="D29">
        <v>129986</v>
      </c>
      <c r="E29" t="s">
        <v>6</v>
      </c>
      <c r="F29" t="str" cm="1">
        <f t="array" ref="F29">_xlfn.IFS(B29&lt;=40, "Adult",B29&lt;=60,"Mid-Aged",B29&gt;60,"Senior")</f>
        <v>Adult</v>
      </c>
      <c r="G29" t="str">
        <f t="shared" si="0"/>
        <v>High</v>
      </c>
      <c r="H29" t="str" cm="1">
        <f t="array" ref="H29">_xlfn.IFS(AND(F29="Adult",G29="Low"),"Type 1",AND(F29="Adult",G29="High"),"Type 2",AND(F29="Mid-Aged",G29="Low"),"Type 3",AND(F29="Mid-Aged",G29="High"),"Type 4",AND(F29="Senior",G29="Low"),"Type 5",AND(F29="Senior",G29="High"),"Type 6")</f>
        <v>Type 2</v>
      </c>
    </row>
    <row r="30" spans="1:12" x14ac:dyDescent="0.25">
      <c r="A30">
        <v>29</v>
      </c>
      <c r="B30">
        <v>19</v>
      </c>
      <c r="C30" t="s">
        <v>5</v>
      </c>
      <c r="D30">
        <v>22788</v>
      </c>
      <c r="E30" t="s">
        <v>9</v>
      </c>
      <c r="F30" t="str" cm="1">
        <f t="array" ref="F30">_xlfn.IFS(B30&lt;=40, "Adult",B30&lt;=60,"Mid-Aged",B30&gt;60,"Senior")</f>
        <v>Adult</v>
      </c>
      <c r="G30" t="str">
        <f t="shared" si="0"/>
        <v>Low</v>
      </c>
      <c r="H30" t="str" cm="1">
        <f t="array" ref="H30">_xlfn.IFS(AND(F30="Adult",G30="Low"),"Type 1",AND(F30="Adult",G30="High"),"Type 2",AND(F30="Mid-Aged",G30="Low"),"Type 3",AND(F30="Mid-Aged",G30="High"),"Type 4",AND(F30="Senior",G30="Low"),"Type 5",AND(F30="Senior",G30="High"),"Type 6")</f>
        <v>Type 1</v>
      </c>
    </row>
    <row r="31" spans="1:12" x14ac:dyDescent="0.25">
      <c r="A31">
        <v>30</v>
      </c>
      <c r="B31">
        <v>56</v>
      </c>
      <c r="C31" t="s">
        <v>7</v>
      </c>
      <c r="D31">
        <v>73899</v>
      </c>
      <c r="E31" t="s">
        <v>9</v>
      </c>
      <c r="F31" t="str" cm="1">
        <f t="array" ref="F31">_xlfn.IFS(B31&lt;=40, "Adult",B31&lt;=60,"Mid-Aged",B31&gt;60,"Senior")</f>
        <v>Mid-Aged</v>
      </c>
      <c r="G31" t="str">
        <f t="shared" si="0"/>
        <v>High</v>
      </c>
      <c r="H31" t="str" cm="1">
        <f t="array" ref="H31">_xlfn.IFS(AND(F31="Adult",G31="Low"),"Type 1",AND(F31="Adult",G31="High"),"Type 2",AND(F31="Mid-Aged",G31="Low"),"Type 3",AND(F31="Mid-Aged",G31="High"),"Type 4",AND(F31="Senior",G31="Low"),"Type 5",AND(F31="Senior",G31="High"),"Type 6")</f>
        <v>Type 4</v>
      </c>
    </row>
    <row r="32" spans="1:12" x14ac:dyDescent="0.25">
      <c r="A32">
        <v>31</v>
      </c>
      <c r="B32">
        <v>24</v>
      </c>
      <c r="C32" t="s">
        <v>7</v>
      </c>
      <c r="D32">
        <v>84000</v>
      </c>
      <c r="E32" t="s">
        <v>8</v>
      </c>
      <c r="F32" t="str" cm="1">
        <f t="array" ref="F32">_xlfn.IFS(B32&lt;=40, "Adult",B32&lt;=60,"Mid-Aged",B32&gt;60,"Senior")</f>
        <v>Adult</v>
      </c>
      <c r="G32" t="str">
        <f t="shared" si="0"/>
        <v>High</v>
      </c>
      <c r="H32" t="str" cm="1">
        <f t="array" ref="H32">_xlfn.IFS(AND(F32="Adult",G32="Low"),"Type 1",AND(F32="Adult",G32="High"),"Type 2",AND(F32="Mid-Aged",G32="Low"),"Type 3",AND(F32="Mid-Aged",G32="High"),"Type 4",AND(F32="Senior",G32="Low"),"Type 5",AND(F32="Senior",G32="High"),"Type 6")</f>
        <v>Type 2</v>
      </c>
    </row>
    <row r="33" spans="1:8" x14ac:dyDescent="0.25">
      <c r="A33">
        <v>32</v>
      </c>
      <c r="B33">
        <v>68</v>
      </c>
      <c r="C33" t="s">
        <v>5</v>
      </c>
      <c r="D33">
        <v>141482</v>
      </c>
      <c r="E33" t="s">
        <v>8</v>
      </c>
      <c r="F33" t="str" cm="1">
        <f t="array" ref="F33">_xlfn.IFS(B33&lt;=40, "Adult",B33&lt;=60,"Mid-Aged",B33&gt;60,"Senior")</f>
        <v>Senior</v>
      </c>
      <c r="G33" t="str">
        <f t="shared" si="0"/>
        <v>High</v>
      </c>
      <c r="H33" t="str" cm="1">
        <f t="array" ref="H33">_xlfn.IFS(AND(F33="Adult",G33="Low"),"Type 1",AND(F33="Adult",G33="High"),"Type 2",AND(F33="Mid-Aged",G33="Low"),"Type 3",AND(F33="Mid-Aged",G33="High"),"Type 4",AND(F33="Senior",G33="Low"),"Type 5",AND(F33="Senior",G33="High"),"Type 6")</f>
        <v>Type 6</v>
      </c>
    </row>
    <row r="34" spans="1:8" x14ac:dyDescent="0.25">
      <c r="A34">
        <v>33</v>
      </c>
      <c r="B34">
        <v>63</v>
      </c>
      <c r="C34" t="s">
        <v>7</v>
      </c>
      <c r="D34">
        <v>80592</v>
      </c>
      <c r="E34" t="s">
        <v>8</v>
      </c>
      <c r="F34" t="str" cm="1">
        <f t="array" ref="F34">_xlfn.IFS(B34&lt;=40, "Adult",B34&lt;=60,"Mid-Aged",B34&gt;60,"Senior")</f>
        <v>Senior</v>
      </c>
      <c r="G34" t="str">
        <f t="shared" si="0"/>
        <v>High</v>
      </c>
      <c r="H34" t="str" cm="1">
        <f t="array" ref="H34">_xlfn.IFS(AND(F34="Adult",G34="Low"),"Type 1",AND(F34="Adult",G34="High"),"Type 2",AND(F34="Mid-Aged",G34="Low"),"Type 3",AND(F34="Mid-Aged",G34="High"),"Type 4",AND(F34="Senior",G34="Low"),"Type 5",AND(F34="Senior",G34="High"),"Type 6")</f>
        <v>Type 6</v>
      </c>
    </row>
    <row r="35" spans="1:8" x14ac:dyDescent="0.25">
      <c r="A35">
        <v>34</v>
      </c>
      <c r="B35">
        <v>69</v>
      </c>
      <c r="C35" t="s">
        <v>7</v>
      </c>
      <c r="D35">
        <v>91022</v>
      </c>
      <c r="E35" t="s">
        <v>9</v>
      </c>
      <c r="F35" t="str" cm="1">
        <f t="array" ref="F35">_xlfn.IFS(B35&lt;=40, "Adult",B35&lt;=60,"Mid-Aged",B35&gt;60,"Senior")</f>
        <v>Senior</v>
      </c>
      <c r="G35" t="str">
        <f t="shared" si="0"/>
        <v>High</v>
      </c>
      <c r="H35" t="str" cm="1">
        <f t="array" ref="H35">_xlfn.IFS(AND(F35="Adult",G35="Low"),"Type 1",AND(F35="Adult",G35="High"),"Type 2",AND(F35="Mid-Aged",G35="Low"),"Type 3",AND(F35="Mid-Aged",G35="High"),"Type 4",AND(F35="Senior",G35="Low"),"Type 5",AND(F35="Senior",G35="High"),"Type 6")</f>
        <v>Type 6</v>
      </c>
    </row>
    <row r="36" spans="1:8" x14ac:dyDescent="0.25">
      <c r="A36">
        <v>35</v>
      </c>
      <c r="B36">
        <v>66</v>
      </c>
      <c r="C36" t="s">
        <v>7</v>
      </c>
      <c r="D36">
        <v>80611</v>
      </c>
      <c r="E36" t="s">
        <v>8</v>
      </c>
      <c r="F36" t="str" cm="1">
        <f t="array" ref="F36">_xlfn.IFS(B36&lt;=40, "Adult",B36&lt;=60,"Mid-Aged",B36&gt;60,"Senior")</f>
        <v>Senior</v>
      </c>
      <c r="G36" t="str">
        <f t="shared" si="0"/>
        <v>High</v>
      </c>
      <c r="H36" t="str" cm="1">
        <f t="array" ref="H36">_xlfn.IFS(AND(F36="Adult",G36="Low"),"Type 1",AND(F36="Adult",G36="High"),"Type 2",AND(F36="Mid-Aged",G36="Low"),"Type 3",AND(F36="Mid-Aged",G36="High"),"Type 4",AND(F36="Senior",G36="Low"),"Type 5",AND(F36="Senior",G36="High"),"Type 6")</f>
        <v>Type 6</v>
      </c>
    </row>
    <row r="37" spans="1:8" x14ac:dyDescent="0.25">
      <c r="A37">
        <v>36</v>
      </c>
      <c r="B37">
        <v>23</v>
      </c>
      <c r="C37" t="s">
        <v>5</v>
      </c>
      <c r="D37">
        <v>100085</v>
      </c>
      <c r="E37" t="s">
        <v>9</v>
      </c>
      <c r="F37" t="str" cm="1">
        <f t="array" ref="F37">_xlfn.IFS(B37&lt;=40, "Adult",B37&lt;=60,"Mid-Aged",B37&gt;60,"Senior")</f>
        <v>Adult</v>
      </c>
      <c r="G37" t="str">
        <f t="shared" si="0"/>
        <v>High</v>
      </c>
      <c r="H37" t="str" cm="1">
        <f t="array" ref="H37">_xlfn.IFS(AND(F37="Adult",G37="Low"),"Type 1",AND(F37="Adult",G37="High"),"Type 2",AND(F37="Mid-Aged",G37="Low"),"Type 3",AND(F37="Mid-Aged",G37="High"),"Type 4",AND(F37="Senior",G37="Low"),"Type 5",AND(F37="Senior",G37="High"),"Type 6")</f>
        <v>Type 2</v>
      </c>
    </row>
    <row r="38" spans="1:8" x14ac:dyDescent="0.25">
      <c r="A38">
        <v>37</v>
      </c>
      <c r="B38">
        <v>25</v>
      </c>
      <c r="C38" t="s">
        <v>7</v>
      </c>
      <c r="D38">
        <v>83233</v>
      </c>
      <c r="E38" t="s">
        <v>6</v>
      </c>
      <c r="F38" t="str" cm="1">
        <f t="array" ref="F38">_xlfn.IFS(B38&lt;=40, "Adult",B38&lt;=60,"Mid-Aged",B38&gt;60,"Senior")</f>
        <v>Adult</v>
      </c>
      <c r="G38" t="str">
        <f t="shared" si="0"/>
        <v>High</v>
      </c>
      <c r="H38" t="str" cm="1">
        <f t="array" ref="H38">_xlfn.IFS(AND(F38="Adult",G38="Low"),"Type 1",AND(F38="Adult",G38="High"),"Type 2",AND(F38="Mid-Aged",G38="Low"),"Type 3",AND(F38="Mid-Aged",G38="High"),"Type 4",AND(F38="Senior",G38="Low"),"Type 5",AND(F38="Senior",G38="High"),"Type 6")</f>
        <v>Type 2</v>
      </c>
    </row>
    <row r="39" spans="1:8" x14ac:dyDescent="0.25">
      <c r="A39">
        <v>38</v>
      </c>
      <c r="B39">
        <v>28</v>
      </c>
      <c r="C39" t="s">
        <v>7</v>
      </c>
      <c r="D39">
        <v>57308</v>
      </c>
      <c r="E39" t="s">
        <v>8</v>
      </c>
      <c r="F39" t="str" cm="1">
        <f t="array" ref="F39">_xlfn.IFS(B39&lt;=40, "Adult",B39&lt;=60,"Mid-Aged",B39&gt;60,"Senior")</f>
        <v>Adult</v>
      </c>
      <c r="G39" t="str">
        <f t="shared" si="0"/>
        <v>Low</v>
      </c>
      <c r="H39" t="str" cm="1">
        <f t="array" ref="H39">_xlfn.IFS(AND(F39="Adult",G39="Low"),"Type 1",AND(F39="Adult",G39="High"),"Type 2",AND(F39="Mid-Aged",G39="Low"),"Type 3",AND(F39="Mid-Aged",G39="High"),"Type 4",AND(F39="Senior",G39="Low"),"Type 5",AND(F39="Senior",G39="High"),"Type 6")</f>
        <v>Type 1</v>
      </c>
    </row>
    <row r="40" spans="1:8" x14ac:dyDescent="0.25">
      <c r="A40">
        <v>39</v>
      </c>
      <c r="B40">
        <v>33</v>
      </c>
      <c r="C40" t="s">
        <v>7</v>
      </c>
      <c r="D40">
        <v>106469</v>
      </c>
      <c r="E40" t="s">
        <v>8</v>
      </c>
      <c r="F40" t="str" cm="1">
        <f t="array" ref="F40">_xlfn.IFS(B40&lt;=40, "Adult",B40&lt;=60,"Mid-Aged",B40&gt;60,"Senior")</f>
        <v>Adult</v>
      </c>
      <c r="G40" t="str">
        <f t="shared" si="0"/>
        <v>High</v>
      </c>
      <c r="H40" t="str" cm="1">
        <f t="array" ref="H40">_xlfn.IFS(AND(F40="Adult",G40="Low"),"Type 1",AND(F40="Adult",G40="High"),"Type 2",AND(F40="Mid-Aged",G40="Low"),"Type 3",AND(F40="Mid-Aged",G40="High"),"Type 4",AND(F40="Senior",G40="Low"),"Type 5",AND(F40="Senior",G40="High"),"Type 6")</f>
        <v>Type 2</v>
      </c>
    </row>
    <row r="41" spans="1:8" x14ac:dyDescent="0.25">
      <c r="A41">
        <v>40</v>
      </c>
      <c r="B41">
        <v>69</v>
      </c>
      <c r="C41" t="s">
        <v>5</v>
      </c>
      <c r="D41">
        <v>78818</v>
      </c>
      <c r="E41" t="s">
        <v>6</v>
      </c>
      <c r="F41" t="str" cm="1">
        <f t="array" ref="F41">_xlfn.IFS(B41&lt;=40, "Adult",B41&lt;=60,"Mid-Aged",B41&gt;60,"Senior")</f>
        <v>Senior</v>
      </c>
      <c r="G41" t="str">
        <f t="shared" si="0"/>
        <v>High</v>
      </c>
      <c r="H41" t="str" cm="1">
        <f t="array" ref="H41">_xlfn.IFS(AND(F41="Adult",G41="Low"),"Type 1",AND(F41="Adult",G41="High"),"Type 2",AND(F41="Mid-Aged",G41="Low"),"Type 3",AND(F41="Mid-Aged",G41="High"),"Type 4",AND(F41="Senior",G41="Low"),"Type 5",AND(F41="Senior",G41="High"),"Type 6")</f>
        <v>Type 6</v>
      </c>
    </row>
    <row r="42" spans="1:8" x14ac:dyDescent="0.25">
      <c r="A42">
        <v>41</v>
      </c>
      <c r="B42">
        <v>27</v>
      </c>
      <c r="C42" t="s">
        <v>7</v>
      </c>
      <c r="D42">
        <v>140017</v>
      </c>
      <c r="E42" t="s">
        <v>9</v>
      </c>
      <c r="F42" t="str" cm="1">
        <f t="array" ref="F42">_xlfn.IFS(B42&lt;=40, "Adult",B42&lt;=60,"Mid-Aged",B42&gt;60,"Senior")</f>
        <v>Adult</v>
      </c>
      <c r="G42" t="str">
        <f t="shared" si="0"/>
        <v>High</v>
      </c>
      <c r="H42" t="str" cm="1">
        <f t="array" ref="H42">_xlfn.IFS(AND(F42="Adult",G42="Low"),"Type 1",AND(F42="Adult",G42="High"),"Type 2",AND(F42="Mid-Aged",G42="Low"),"Type 3",AND(F42="Mid-Aged",G42="High"),"Type 4",AND(F42="Senior",G42="Low"),"Type 5",AND(F42="Senior",G42="High"),"Type 6")</f>
        <v>Type 2</v>
      </c>
    </row>
    <row r="43" spans="1:8" x14ac:dyDescent="0.25">
      <c r="A43">
        <v>42</v>
      </c>
      <c r="B43">
        <v>60</v>
      </c>
      <c r="C43" t="s">
        <v>7</v>
      </c>
      <c r="D43">
        <v>113320</v>
      </c>
      <c r="E43" t="s">
        <v>9</v>
      </c>
      <c r="F43" t="str" cm="1">
        <f t="array" ref="F43">_xlfn.IFS(B43&lt;=40, "Adult",B43&lt;=60,"Mid-Aged",B43&gt;60,"Senior")</f>
        <v>Mid-Aged</v>
      </c>
      <c r="G43" t="str">
        <f t="shared" si="0"/>
        <v>High</v>
      </c>
      <c r="H43" t="str" cm="1">
        <f t="array" ref="H43">_xlfn.IFS(AND(F43="Adult",G43="Low"),"Type 1",AND(F43="Adult",G43="High"),"Type 2",AND(F43="Mid-Aged",G43="Low"),"Type 3",AND(F43="Mid-Aged",G43="High"),"Type 4",AND(F43="Senior",G43="Low"),"Type 5",AND(F43="Senior",G43="High"),"Type 6")</f>
        <v>Type 4</v>
      </c>
    </row>
    <row r="44" spans="1:8" x14ac:dyDescent="0.25">
      <c r="A44">
        <v>43</v>
      </c>
      <c r="B44">
        <v>33</v>
      </c>
      <c r="C44" t="s">
        <v>7</v>
      </c>
      <c r="D44">
        <v>26511</v>
      </c>
      <c r="E44" t="s">
        <v>9</v>
      </c>
      <c r="F44" t="str" cm="1">
        <f t="array" ref="F44">_xlfn.IFS(B44&lt;=40, "Adult",B44&lt;=60,"Mid-Aged",B44&gt;60,"Senior")</f>
        <v>Adult</v>
      </c>
      <c r="G44" t="str">
        <f t="shared" si="0"/>
        <v>Low</v>
      </c>
      <c r="H44" t="str" cm="1">
        <f t="array" ref="H44">_xlfn.IFS(AND(F44="Adult",G44="Low"),"Type 1",AND(F44="Adult",G44="High"),"Type 2",AND(F44="Mid-Aged",G44="Low"),"Type 3",AND(F44="Mid-Aged",G44="High"),"Type 4",AND(F44="Senior",G44="Low"),"Type 5",AND(F44="Senior",G44="High"),"Type 6")</f>
        <v>Type 1</v>
      </c>
    </row>
    <row r="45" spans="1:8" x14ac:dyDescent="0.25">
      <c r="A45">
        <v>44</v>
      </c>
      <c r="B45">
        <v>66</v>
      </c>
      <c r="C45" t="s">
        <v>7</v>
      </c>
      <c r="D45">
        <v>59310</v>
      </c>
      <c r="E45" t="s">
        <v>9</v>
      </c>
      <c r="F45" t="str" cm="1">
        <f t="array" ref="F45">_xlfn.IFS(B45&lt;=40, "Adult",B45&lt;=60,"Mid-Aged",B45&gt;60,"Senior")</f>
        <v>Senior</v>
      </c>
      <c r="G45" t="str">
        <f t="shared" si="0"/>
        <v>Low</v>
      </c>
      <c r="H45" t="str" cm="1">
        <f t="array" ref="H45">_xlfn.IFS(AND(F45="Adult",G45="Low"),"Type 1",AND(F45="Adult",G45="High"),"Type 2",AND(F45="Mid-Aged",G45="Low"),"Type 3",AND(F45="Mid-Aged",G45="High"),"Type 4",AND(F45="Senior",G45="Low"),"Type 5",AND(F45="Senior",G45="High"),"Type 6")</f>
        <v>Type 5</v>
      </c>
    </row>
    <row r="46" spans="1:8" x14ac:dyDescent="0.25">
      <c r="A46">
        <v>45</v>
      </c>
      <c r="B46">
        <v>44</v>
      </c>
      <c r="C46" t="s">
        <v>5</v>
      </c>
      <c r="D46">
        <v>40379</v>
      </c>
      <c r="E46" t="s">
        <v>6</v>
      </c>
      <c r="F46" t="str" cm="1">
        <f t="array" ref="F46">_xlfn.IFS(B46&lt;=40, "Adult",B46&lt;=60,"Mid-Aged",B46&gt;60,"Senior")</f>
        <v>Mid-Aged</v>
      </c>
      <c r="G46" t="str">
        <f t="shared" si="0"/>
        <v>Low</v>
      </c>
      <c r="H46" t="str" cm="1">
        <f t="array" ref="H46">_xlfn.IFS(AND(F46="Adult",G46="Low"),"Type 1",AND(F46="Adult",G46="High"),"Type 2",AND(F46="Mid-Aged",G46="Low"),"Type 3",AND(F46="Mid-Aged",G46="High"),"Type 4",AND(F46="Senior",G46="Low"),"Type 5",AND(F46="Senior",G46="High"),"Type 6")</f>
        <v>Type 3</v>
      </c>
    </row>
    <row r="47" spans="1:8" x14ac:dyDescent="0.25">
      <c r="A47">
        <v>46</v>
      </c>
      <c r="B47">
        <v>40</v>
      </c>
      <c r="C47" t="s">
        <v>7</v>
      </c>
      <c r="D47">
        <v>142239</v>
      </c>
      <c r="E47" t="s">
        <v>8</v>
      </c>
      <c r="F47" t="str" cm="1">
        <f t="array" ref="F47">_xlfn.IFS(B47&lt;=40, "Adult",B47&lt;=60,"Mid-Aged",B47&gt;60,"Senior")</f>
        <v>Adult</v>
      </c>
      <c r="G47" t="str">
        <f t="shared" si="0"/>
        <v>High</v>
      </c>
      <c r="H47" t="str" cm="1">
        <f t="array" ref="H47">_xlfn.IFS(AND(F47="Adult",G47="Low"),"Type 1",AND(F47="Adult",G47="High"),"Type 2",AND(F47="Mid-Aged",G47="Low"),"Type 3",AND(F47="Mid-Aged",G47="High"),"Type 4",AND(F47="Senior",G47="Low"),"Type 5",AND(F47="Senior",G47="High"),"Type 6")</f>
        <v>Type 2</v>
      </c>
    </row>
    <row r="48" spans="1:8" x14ac:dyDescent="0.25">
      <c r="A48">
        <v>47</v>
      </c>
      <c r="B48">
        <v>51</v>
      </c>
      <c r="C48" t="s">
        <v>5</v>
      </c>
      <c r="D48">
        <v>135876</v>
      </c>
      <c r="E48" t="s">
        <v>8</v>
      </c>
      <c r="F48" t="str" cm="1">
        <f t="array" ref="F48">_xlfn.IFS(B48&lt;=40, "Adult",B48&lt;=60,"Mid-Aged",B48&gt;60,"Senior")</f>
        <v>Mid-Aged</v>
      </c>
      <c r="G48" t="str">
        <f t="shared" si="0"/>
        <v>High</v>
      </c>
      <c r="H48" t="str" cm="1">
        <f t="array" ref="H48">_xlfn.IFS(AND(F48="Adult",G48="Low"),"Type 1",AND(F48="Adult",G48="High"),"Type 2",AND(F48="Mid-Aged",G48="Low"),"Type 3",AND(F48="Mid-Aged",G48="High"),"Type 4",AND(F48="Senior",G48="Low"),"Type 5",AND(F48="Senior",G48="High"),"Type 6")</f>
        <v>Type 4</v>
      </c>
    </row>
    <row r="49" spans="1:8" x14ac:dyDescent="0.25">
      <c r="A49">
        <v>48</v>
      </c>
      <c r="B49">
        <v>64</v>
      </c>
      <c r="C49" t="s">
        <v>5</v>
      </c>
      <c r="D49">
        <v>30331</v>
      </c>
      <c r="E49" t="s">
        <v>8</v>
      </c>
      <c r="F49" t="str" cm="1">
        <f t="array" ref="F49">_xlfn.IFS(B49&lt;=40, "Adult",B49&lt;=60,"Mid-Aged",B49&gt;60,"Senior")</f>
        <v>Senior</v>
      </c>
      <c r="G49" t="str">
        <f t="shared" si="0"/>
        <v>Low</v>
      </c>
      <c r="H49" t="str" cm="1">
        <f t="array" ref="H49">_xlfn.IFS(AND(F49="Adult",G49="Low"),"Type 1",AND(F49="Adult",G49="High"),"Type 2",AND(F49="Mid-Aged",G49="Low"),"Type 3",AND(F49="Mid-Aged",G49="High"),"Type 4",AND(F49="Senior",G49="Low"),"Type 5",AND(F49="Senior",G49="High"),"Type 6")</f>
        <v>Type 5</v>
      </c>
    </row>
    <row r="50" spans="1:8" x14ac:dyDescent="0.25">
      <c r="A50">
        <v>49</v>
      </c>
      <c r="B50">
        <v>36</v>
      </c>
      <c r="C50" t="s">
        <v>5</v>
      </c>
      <c r="D50">
        <v>82549</v>
      </c>
      <c r="E50" t="s">
        <v>9</v>
      </c>
      <c r="F50" t="str" cm="1">
        <f t="array" ref="F50">_xlfn.IFS(B50&lt;=40, "Adult",B50&lt;=60,"Mid-Aged",B50&gt;60,"Senior")</f>
        <v>Adult</v>
      </c>
      <c r="G50" t="str">
        <f t="shared" si="0"/>
        <v>High</v>
      </c>
      <c r="H50" t="str" cm="1">
        <f t="array" ref="H50">_xlfn.IFS(AND(F50="Adult",G50="Low"),"Type 1",AND(F50="Adult",G50="High"),"Type 2",AND(F50="Mid-Aged",G50="Low"),"Type 3",AND(F50="Mid-Aged",G50="High"),"Type 4",AND(F50="Senior",G50="Low"),"Type 5",AND(F50="Senior",G50="High"),"Type 6")</f>
        <v>Type 2</v>
      </c>
    </row>
    <row r="51" spans="1:8" x14ac:dyDescent="0.25">
      <c r="A51">
        <v>50</v>
      </c>
      <c r="B51">
        <v>18</v>
      </c>
      <c r="C51" t="s">
        <v>5</v>
      </c>
      <c r="D51">
        <v>75122</v>
      </c>
      <c r="E51" t="s">
        <v>9</v>
      </c>
      <c r="F51" t="str" cm="1">
        <f t="array" ref="F51">_xlfn.IFS(B51&lt;=40, "Adult",B51&lt;=60,"Mid-Aged",B51&gt;60,"Senior")</f>
        <v>Adult</v>
      </c>
      <c r="G51" t="str">
        <f t="shared" si="0"/>
        <v>High</v>
      </c>
      <c r="H51" t="str" cm="1">
        <f t="array" ref="H51">_xlfn.IFS(AND(F51="Adult",G51="Low"),"Type 1",AND(F51="Adult",G51="High"),"Type 2",AND(F51="Mid-Aged",G51="Low"),"Type 3",AND(F51="Mid-Aged",G51="High"),"Type 4",AND(F51="Senior",G51="Low"),"Type 5",AND(F51="Senior",G51="High"),"Type 6")</f>
        <v>Type 2</v>
      </c>
    </row>
    <row r="52" spans="1:8" x14ac:dyDescent="0.25">
      <c r="A52">
        <v>51</v>
      </c>
      <c r="B52">
        <v>49</v>
      </c>
      <c r="C52" t="s">
        <v>7</v>
      </c>
      <c r="D52">
        <v>81516</v>
      </c>
      <c r="E52" t="s">
        <v>8</v>
      </c>
      <c r="F52" t="str" cm="1">
        <f t="array" ref="F52">_xlfn.IFS(B52&lt;=40, "Adult",B52&lt;=60,"Mid-Aged",B52&gt;60,"Senior")</f>
        <v>Mid-Aged</v>
      </c>
      <c r="G52" t="str">
        <f t="shared" si="0"/>
        <v>High</v>
      </c>
      <c r="H52" t="str" cm="1">
        <f t="array" ref="H52">_xlfn.IFS(AND(F52="Adult",G52="Low"),"Type 1",AND(F52="Adult",G52="High"),"Type 2",AND(F52="Mid-Aged",G52="Low"),"Type 3",AND(F52="Mid-Aged",G52="High"),"Type 4",AND(F52="Senior",G52="Low"),"Type 5",AND(F52="Senior",G52="High"),"Type 6")</f>
        <v>Type 4</v>
      </c>
    </row>
    <row r="53" spans="1:8" x14ac:dyDescent="0.25">
      <c r="A53">
        <v>52</v>
      </c>
      <c r="B53">
        <v>35</v>
      </c>
      <c r="C53" t="s">
        <v>5</v>
      </c>
      <c r="D53">
        <v>142937</v>
      </c>
      <c r="E53" t="s">
        <v>9</v>
      </c>
      <c r="F53" t="str" cm="1">
        <f t="array" ref="F53">_xlfn.IFS(B53&lt;=40, "Adult",B53&lt;=60,"Mid-Aged",B53&gt;60,"Senior")</f>
        <v>Adult</v>
      </c>
      <c r="G53" t="str">
        <f t="shared" si="0"/>
        <v>High</v>
      </c>
      <c r="H53" t="str" cm="1">
        <f t="array" ref="H53">_xlfn.IFS(AND(F53="Adult",G53="Low"),"Type 1",AND(F53="Adult",G53="High"),"Type 2",AND(F53="Mid-Aged",G53="Low"),"Type 3",AND(F53="Mid-Aged",G53="High"),"Type 4",AND(F53="Senior",G53="Low"),"Type 5",AND(F53="Senior",G53="High"),"Type 6")</f>
        <v>Type 2</v>
      </c>
    </row>
    <row r="54" spans="1:8" x14ac:dyDescent="0.25">
      <c r="A54">
        <v>53</v>
      </c>
      <c r="B54">
        <v>65</v>
      </c>
      <c r="C54" t="s">
        <v>7</v>
      </c>
      <c r="D54">
        <v>24122</v>
      </c>
      <c r="E54" t="s">
        <v>6</v>
      </c>
      <c r="F54" t="str" cm="1">
        <f t="array" ref="F54">_xlfn.IFS(B54&lt;=40, "Adult",B54&lt;=60,"Mid-Aged",B54&gt;60,"Senior")</f>
        <v>Senior</v>
      </c>
      <c r="G54" t="str">
        <f t="shared" si="0"/>
        <v>Low</v>
      </c>
      <c r="H54" t="str" cm="1">
        <f t="array" ref="H54">_xlfn.IFS(AND(F54="Adult",G54="Low"),"Type 1",AND(F54="Adult",G54="High"),"Type 2",AND(F54="Mid-Aged",G54="Low"),"Type 3",AND(F54="Mid-Aged",G54="High"),"Type 4",AND(F54="Senior",G54="Low"),"Type 5",AND(F54="Senior",G54="High"),"Type 6")</f>
        <v>Type 5</v>
      </c>
    </row>
    <row r="55" spans="1:8" x14ac:dyDescent="0.25">
      <c r="A55">
        <v>54</v>
      </c>
      <c r="B55">
        <v>39</v>
      </c>
      <c r="C55" t="s">
        <v>7</v>
      </c>
      <c r="D55">
        <v>22660</v>
      </c>
      <c r="E55" t="s">
        <v>6</v>
      </c>
      <c r="F55" t="str" cm="1">
        <f t="array" ref="F55">_xlfn.IFS(B55&lt;=40, "Adult",B55&lt;=60,"Mid-Aged",B55&gt;60,"Senior")</f>
        <v>Adult</v>
      </c>
      <c r="G55" t="str">
        <f t="shared" si="0"/>
        <v>Low</v>
      </c>
      <c r="H55" t="str" cm="1">
        <f t="array" ref="H55">_xlfn.IFS(AND(F55="Adult",G55="Low"),"Type 1",AND(F55="Adult",G55="High"),"Type 2",AND(F55="Mid-Aged",G55="Low"),"Type 3",AND(F55="Mid-Aged",G55="High"),"Type 4",AND(F55="Senior",G55="Low"),"Type 5",AND(F55="Senior",G55="High"),"Type 6")</f>
        <v>Type 1</v>
      </c>
    </row>
    <row r="56" spans="1:8" x14ac:dyDescent="0.25">
      <c r="A56">
        <v>55</v>
      </c>
      <c r="B56">
        <v>62</v>
      </c>
      <c r="C56" t="s">
        <v>7</v>
      </c>
      <c r="D56">
        <v>63523</v>
      </c>
      <c r="E56" t="s">
        <v>9</v>
      </c>
      <c r="F56" t="str" cm="1">
        <f t="array" ref="F56">_xlfn.IFS(B56&lt;=40, "Adult",B56&lt;=60,"Mid-Aged",B56&gt;60,"Senior")</f>
        <v>Senior</v>
      </c>
      <c r="G56" t="str">
        <f t="shared" si="0"/>
        <v>Low</v>
      </c>
      <c r="H56" t="str" cm="1">
        <f t="array" ref="H56">_xlfn.IFS(AND(F56="Adult",G56="Low"),"Type 1",AND(F56="Adult",G56="High"),"Type 2",AND(F56="Mid-Aged",G56="Low"),"Type 3",AND(F56="Mid-Aged",G56="High"),"Type 4",AND(F56="Senior",G56="Low"),"Type 5",AND(F56="Senior",G56="High"),"Type 6")</f>
        <v>Type 5</v>
      </c>
    </row>
    <row r="57" spans="1:8" x14ac:dyDescent="0.25">
      <c r="A57">
        <v>56</v>
      </c>
      <c r="B57">
        <v>30</v>
      </c>
      <c r="C57" t="s">
        <v>5</v>
      </c>
      <c r="D57">
        <v>54507</v>
      </c>
      <c r="E57" t="s">
        <v>9</v>
      </c>
      <c r="F57" t="str" cm="1">
        <f t="array" ref="F57">_xlfn.IFS(B57&lt;=40, "Adult",B57&lt;=60,"Mid-Aged",B57&gt;60,"Senior")</f>
        <v>Adult</v>
      </c>
      <c r="G57" t="str">
        <f t="shared" si="0"/>
        <v>Low</v>
      </c>
      <c r="H57" t="str" cm="1">
        <f t="array" ref="H57">_xlfn.IFS(AND(F57="Adult",G57="Low"),"Type 1",AND(F57="Adult",G57="High"),"Type 2",AND(F57="Mid-Aged",G57="Low"),"Type 3",AND(F57="Mid-Aged",G57="High"),"Type 4",AND(F57="Senior",G57="Low"),"Type 5",AND(F57="Senior",G57="High"),"Type 6")</f>
        <v>Type 1</v>
      </c>
    </row>
    <row r="58" spans="1:8" x14ac:dyDescent="0.25">
      <c r="A58">
        <v>57</v>
      </c>
      <c r="B58">
        <v>53</v>
      </c>
      <c r="C58" t="s">
        <v>5</v>
      </c>
      <c r="D58">
        <v>74042</v>
      </c>
      <c r="E58" t="s">
        <v>6</v>
      </c>
      <c r="F58" t="str" cm="1">
        <f t="array" ref="F58">_xlfn.IFS(B58&lt;=40, "Adult",B58&lt;=60,"Mid-Aged",B58&gt;60,"Senior")</f>
        <v>Mid-Aged</v>
      </c>
      <c r="G58" t="str">
        <f t="shared" si="0"/>
        <v>High</v>
      </c>
      <c r="H58" t="str" cm="1">
        <f t="array" ref="H58">_xlfn.IFS(AND(F58="Adult",G58="Low"),"Type 1",AND(F58="Adult",G58="High"),"Type 2",AND(F58="Mid-Aged",G58="Low"),"Type 3",AND(F58="Mid-Aged",G58="High"),"Type 4",AND(F58="Senior",G58="Low"),"Type 5",AND(F58="Senior",G58="High"),"Type 6")</f>
        <v>Type 4</v>
      </c>
    </row>
    <row r="59" spans="1:8" x14ac:dyDescent="0.25">
      <c r="A59">
        <v>58</v>
      </c>
      <c r="B59">
        <v>20</v>
      </c>
      <c r="C59" t="s">
        <v>7</v>
      </c>
      <c r="D59">
        <v>36200</v>
      </c>
      <c r="E59" t="s">
        <v>6</v>
      </c>
      <c r="F59" t="str" cm="1">
        <f t="array" ref="F59">_xlfn.IFS(B59&lt;=40, "Adult",B59&lt;=60,"Mid-Aged",B59&gt;60,"Senior")</f>
        <v>Adult</v>
      </c>
      <c r="G59" t="str">
        <f t="shared" si="0"/>
        <v>Low</v>
      </c>
      <c r="H59" t="str" cm="1">
        <f t="array" ref="H59">_xlfn.IFS(AND(F59="Adult",G59="Low"),"Type 1",AND(F59="Adult",G59="High"),"Type 2",AND(F59="Mid-Aged",G59="Low"),"Type 3",AND(F59="Mid-Aged",G59="High"),"Type 4",AND(F59="Senior",G59="Low"),"Type 5",AND(F59="Senior",G59="High"),"Type 6")</f>
        <v>Type 1</v>
      </c>
    </row>
    <row r="60" spans="1:8" x14ac:dyDescent="0.25">
      <c r="A60">
        <v>59</v>
      </c>
      <c r="B60">
        <v>22</v>
      </c>
      <c r="C60" t="s">
        <v>7</v>
      </c>
      <c r="D60">
        <v>27352</v>
      </c>
      <c r="E60" t="s">
        <v>9</v>
      </c>
      <c r="F60" t="str" cm="1">
        <f t="array" ref="F60">_xlfn.IFS(B60&lt;=40, "Adult",B60&lt;=60,"Mid-Aged",B60&gt;60,"Senior")</f>
        <v>Adult</v>
      </c>
      <c r="G60" t="str">
        <f t="shared" si="0"/>
        <v>Low</v>
      </c>
      <c r="H60" t="str" cm="1">
        <f t="array" ref="H60">_xlfn.IFS(AND(F60="Adult",G60="Low"),"Type 1",AND(F60="Adult",G60="High"),"Type 2",AND(F60="Mid-Aged",G60="Low"),"Type 3",AND(F60="Mid-Aged",G60="High"),"Type 4",AND(F60="Senior",G60="Low"),"Type 5",AND(F60="Senior",G60="High"),"Type 6")</f>
        <v>Type 1</v>
      </c>
    </row>
    <row r="61" spans="1:8" x14ac:dyDescent="0.25">
      <c r="A61">
        <v>60</v>
      </c>
      <c r="B61">
        <v>41</v>
      </c>
      <c r="C61" t="s">
        <v>7</v>
      </c>
      <c r="D61">
        <v>145894</v>
      </c>
      <c r="E61" t="s">
        <v>8</v>
      </c>
      <c r="F61" t="str" cm="1">
        <f t="array" ref="F61">_xlfn.IFS(B61&lt;=40, "Adult",B61&lt;=60,"Mid-Aged",B61&gt;60,"Senior")</f>
        <v>Mid-Aged</v>
      </c>
      <c r="G61" t="str">
        <f t="shared" si="0"/>
        <v>High</v>
      </c>
      <c r="H61" t="str" cm="1">
        <f t="array" ref="H61">_xlfn.IFS(AND(F61="Adult",G61="Low"),"Type 1",AND(F61="Adult",G61="High"),"Type 2",AND(F61="Mid-Aged",G61="Low"),"Type 3",AND(F61="Mid-Aged",G61="High"),"Type 4",AND(F61="Senior",G61="Low"),"Type 5",AND(F61="Senior",G61="High"),"Type 6")</f>
        <v>Type 4</v>
      </c>
    </row>
    <row r="62" spans="1:8" x14ac:dyDescent="0.25">
      <c r="A62">
        <v>61</v>
      </c>
      <c r="B62">
        <v>58</v>
      </c>
      <c r="C62" t="s">
        <v>5</v>
      </c>
      <c r="D62">
        <v>148156</v>
      </c>
      <c r="E62" t="s">
        <v>8</v>
      </c>
      <c r="F62" t="str" cm="1">
        <f t="array" ref="F62">_xlfn.IFS(B62&lt;=40, "Adult",B62&lt;=60,"Mid-Aged",B62&gt;60,"Senior")</f>
        <v>Mid-Aged</v>
      </c>
      <c r="G62" t="str">
        <f t="shared" si="0"/>
        <v>High</v>
      </c>
      <c r="H62" t="str" cm="1">
        <f t="array" ref="H62">_xlfn.IFS(AND(F62="Adult",G62="Low"),"Type 1",AND(F62="Adult",G62="High"),"Type 2",AND(F62="Mid-Aged",G62="Low"),"Type 3",AND(F62="Mid-Aged",G62="High"),"Type 4",AND(F62="Senior",G62="Low"),"Type 5",AND(F62="Senior",G62="High"),"Type 6")</f>
        <v>Type 4</v>
      </c>
    </row>
    <row r="63" spans="1:8" x14ac:dyDescent="0.25">
      <c r="A63">
        <v>62</v>
      </c>
      <c r="B63">
        <v>50</v>
      </c>
      <c r="C63" t="s">
        <v>7</v>
      </c>
      <c r="D63">
        <v>24885</v>
      </c>
      <c r="E63" t="s">
        <v>6</v>
      </c>
      <c r="F63" t="str" cm="1">
        <f t="array" ref="F63">_xlfn.IFS(B63&lt;=40, "Adult",B63&lt;=60,"Mid-Aged",B63&gt;60,"Senior")</f>
        <v>Mid-Aged</v>
      </c>
      <c r="G63" t="str">
        <f t="shared" si="0"/>
        <v>Low</v>
      </c>
      <c r="H63" t="str" cm="1">
        <f t="array" ref="H63">_xlfn.IFS(AND(F63="Adult",G63="Low"),"Type 1",AND(F63="Adult",G63="High"),"Type 2",AND(F63="Mid-Aged",G63="Low"),"Type 3",AND(F63="Mid-Aged",G63="High"),"Type 4",AND(F63="Senior",G63="Low"),"Type 5",AND(F63="Senior",G63="High"),"Type 6")</f>
        <v>Type 3</v>
      </c>
    </row>
    <row r="64" spans="1:8" x14ac:dyDescent="0.25">
      <c r="A64">
        <v>63</v>
      </c>
      <c r="B64">
        <v>36</v>
      </c>
      <c r="C64" t="s">
        <v>5</v>
      </c>
      <c r="D64">
        <v>64520</v>
      </c>
      <c r="E64" t="s">
        <v>9</v>
      </c>
      <c r="F64" t="str" cm="1">
        <f t="array" ref="F64">_xlfn.IFS(B64&lt;=40, "Adult",B64&lt;=60,"Mid-Aged",B64&gt;60,"Senior")</f>
        <v>Adult</v>
      </c>
      <c r="G64" t="str">
        <f t="shared" si="0"/>
        <v>Low</v>
      </c>
      <c r="H64" t="str" cm="1">
        <f t="array" ref="H64">_xlfn.IFS(AND(F64="Adult",G64="Low"),"Type 1",AND(F64="Adult",G64="High"),"Type 2",AND(F64="Mid-Aged",G64="Low"),"Type 3",AND(F64="Mid-Aged",G64="High"),"Type 4",AND(F64="Senior",G64="Low"),"Type 5",AND(F64="Senior",G64="High"),"Type 6")</f>
        <v>Type 1</v>
      </c>
    </row>
    <row r="65" spans="1:8" x14ac:dyDescent="0.25">
      <c r="A65">
        <v>64</v>
      </c>
      <c r="B65">
        <v>51</v>
      </c>
      <c r="C65" t="s">
        <v>7</v>
      </c>
      <c r="D65">
        <v>44074</v>
      </c>
      <c r="E65" t="s">
        <v>9</v>
      </c>
      <c r="F65" t="str" cm="1">
        <f t="array" ref="F65">_xlfn.IFS(B65&lt;=40, "Adult",B65&lt;=60,"Mid-Aged",B65&gt;60,"Senior")</f>
        <v>Mid-Aged</v>
      </c>
      <c r="G65" t="str">
        <f t="shared" si="0"/>
        <v>Low</v>
      </c>
      <c r="H65" t="str" cm="1">
        <f t="array" ref="H65">_xlfn.IFS(AND(F65="Adult",G65="Low"),"Type 1",AND(F65="Adult",G65="High"),"Type 2",AND(F65="Mid-Aged",G65="Low"),"Type 3",AND(F65="Mid-Aged",G65="High"),"Type 4",AND(F65="Senior",G65="Low"),"Type 5",AND(F65="Senior",G65="High"),"Type 6")</f>
        <v>Type 3</v>
      </c>
    </row>
    <row r="66" spans="1:8" x14ac:dyDescent="0.25">
      <c r="A66">
        <v>65</v>
      </c>
      <c r="B66">
        <v>67</v>
      </c>
      <c r="C66" t="s">
        <v>7</v>
      </c>
      <c r="D66">
        <v>21976</v>
      </c>
      <c r="E66" t="s">
        <v>8</v>
      </c>
      <c r="F66" t="str" cm="1">
        <f t="array" ref="F66">_xlfn.IFS(B66&lt;=40, "Adult",B66&lt;=60,"Mid-Aged",B66&gt;60,"Senior")</f>
        <v>Senior</v>
      </c>
      <c r="G66" t="str">
        <f t="shared" ref="G66:G129" si="1">IF(D66&lt;=0.8*$L$11,"Low","High")</f>
        <v>Low</v>
      </c>
      <c r="H66" t="str" cm="1">
        <f t="array" ref="H66">_xlfn.IFS(AND(F66="Adult",G66="Low"),"Type 1",AND(F66="Adult",G66="High"),"Type 2",AND(F66="Mid-Aged",G66="Low"),"Type 3",AND(F66="Mid-Aged",G66="High"),"Type 4",AND(F66="Senior",G66="Low"),"Type 5",AND(F66="Senior",G66="High"),"Type 6")</f>
        <v>Type 5</v>
      </c>
    </row>
    <row r="67" spans="1:8" x14ac:dyDescent="0.25">
      <c r="A67">
        <v>66</v>
      </c>
      <c r="B67">
        <v>52</v>
      </c>
      <c r="C67" t="s">
        <v>5</v>
      </c>
      <c r="D67">
        <v>46906</v>
      </c>
      <c r="E67" t="s">
        <v>8</v>
      </c>
      <c r="F67" t="str" cm="1">
        <f t="array" ref="F67">_xlfn.IFS(B67&lt;=40, "Adult",B67&lt;=60,"Mid-Aged",B67&gt;60,"Senior")</f>
        <v>Mid-Aged</v>
      </c>
      <c r="G67" t="str">
        <f t="shared" si="1"/>
        <v>Low</v>
      </c>
      <c r="H67" t="str" cm="1">
        <f t="array" ref="H67">_xlfn.IFS(AND(F67="Adult",G67="Low"),"Type 1",AND(F67="Adult",G67="High"),"Type 2",AND(F67="Mid-Aged",G67="Low"),"Type 3",AND(F67="Mid-Aged",G67="High"),"Type 4",AND(F67="Senior",G67="Low"),"Type 5",AND(F67="Senior",G67="High"),"Type 6")</f>
        <v>Type 3</v>
      </c>
    </row>
    <row r="68" spans="1:8" x14ac:dyDescent="0.25">
      <c r="A68">
        <v>67</v>
      </c>
      <c r="B68">
        <v>53</v>
      </c>
      <c r="C68" t="s">
        <v>7</v>
      </c>
      <c r="D68">
        <v>63859</v>
      </c>
      <c r="E68" t="s">
        <v>8</v>
      </c>
      <c r="F68" t="str" cm="1">
        <f t="array" ref="F68">_xlfn.IFS(B68&lt;=40, "Adult",B68&lt;=60,"Mid-Aged",B68&gt;60,"Senior")</f>
        <v>Mid-Aged</v>
      </c>
      <c r="G68" t="str">
        <f t="shared" si="1"/>
        <v>Low</v>
      </c>
      <c r="H68" t="str" cm="1">
        <f t="array" ref="H68">_xlfn.IFS(AND(F68="Adult",G68="Low"),"Type 1",AND(F68="Adult",G68="High"),"Type 2",AND(F68="Mid-Aged",G68="Low"),"Type 3",AND(F68="Mid-Aged",G68="High"),"Type 4",AND(F68="Senior",G68="Low"),"Type 5",AND(F68="Senior",G68="High"),"Type 6")</f>
        <v>Type 3</v>
      </c>
    </row>
    <row r="69" spans="1:8" x14ac:dyDescent="0.25">
      <c r="A69">
        <v>68</v>
      </c>
      <c r="B69">
        <v>53</v>
      </c>
      <c r="C69" t="s">
        <v>7</v>
      </c>
      <c r="D69">
        <v>77634</v>
      </c>
      <c r="E69" t="s">
        <v>8</v>
      </c>
      <c r="F69" t="str" cm="1">
        <f t="array" ref="F69">_xlfn.IFS(B69&lt;=40, "Adult",B69&lt;=60,"Mid-Aged",B69&gt;60,"Senior")</f>
        <v>Mid-Aged</v>
      </c>
      <c r="G69" t="str">
        <f t="shared" si="1"/>
        <v>High</v>
      </c>
      <c r="H69" t="str" cm="1">
        <f t="array" ref="H69">_xlfn.IFS(AND(F69="Adult",G69="Low"),"Type 1",AND(F69="Adult",G69="High"),"Type 2",AND(F69="Mid-Aged",G69="Low"),"Type 3",AND(F69="Mid-Aged",G69="High"),"Type 4",AND(F69="Senior",G69="Low"),"Type 5",AND(F69="Senior",G69="High"),"Type 6")</f>
        <v>Type 4</v>
      </c>
    </row>
    <row r="70" spans="1:8" x14ac:dyDescent="0.25">
      <c r="A70">
        <v>69</v>
      </c>
      <c r="B70">
        <v>44</v>
      </c>
      <c r="C70" t="s">
        <v>7</v>
      </c>
      <c r="D70">
        <v>148423</v>
      </c>
      <c r="E70" t="s">
        <v>6</v>
      </c>
      <c r="F70" t="str" cm="1">
        <f t="array" ref="F70">_xlfn.IFS(B70&lt;=40, "Adult",B70&lt;=60,"Mid-Aged",B70&gt;60,"Senior")</f>
        <v>Mid-Aged</v>
      </c>
      <c r="G70" t="str">
        <f t="shared" si="1"/>
        <v>High</v>
      </c>
      <c r="H70" t="str" cm="1">
        <f t="array" ref="H70">_xlfn.IFS(AND(F70="Adult",G70="Low"),"Type 1",AND(F70="Adult",G70="High"),"Type 2",AND(F70="Mid-Aged",G70="Low"),"Type 3",AND(F70="Mid-Aged",G70="High"),"Type 4",AND(F70="Senior",G70="Low"),"Type 5",AND(F70="Senior",G70="High"),"Type 6")</f>
        <v>Type 4</v>
      </c>
    </row>
    <row r="71" spans="1:8" x14ac:dyDescent="0.25">
      <c r="A71">
        <v>70</v>
      </c>
      <c r="B71">
        <v>38</v>
      </c>
      <c r="C71" t="s">
        <v>7</v>
      </c>
      <c r="D71">
        <v>93158</v>
      </c>
      <c r="E71" t="s">
        <v>6</v>
      </c>
      <c r="F71" t="str" cm="1">
        <f t="array" ref="F71">_xlfn.IFS(B71&lt;=40, "Adult",B71&lt;=60,"Mid-Aged",B71&gt;60,"Senior")</f>
        <v>Adult</v>
      </c>
      <c r="G71" t="str">
        <f t="shared" si="1"/>
        <v>High</v>
      </c>
      <c r="H71" t="str" cm="1">
        <f t="array" ref="H71">_xlfn.IFS(AND(F71="Adult",G71="Low"),"Type 1",AND(F71="Adult",G71="High"),"Type 2",AND(F71="Mid-Aged",G71="Low"),"Type 3",AND(F71="Mid-Aged",G71="High"),"Type 4",AND(F71="Senior",G71="Low"),"Type 5",AND(F71="Senior",G71="High"),"Type 6")</f>
        <v>Type 2</v>
      </c>
    </row>
    <row r="72" spans="1:8" x14ac:dyDescent="0.25">
      <c r="A72">
        <v>71</v>
      </c>
      <c r="B72">
        <v>59</v>
      </c>
      <c r="C72" t="s">
        <v>7</v>
      </c>
      <c r="D72">
        <v>105434</v>
      </c>
      <c r="E72" t="s">
        <v>6</v>
      </c>
      <c r="F72" t="str" cm="1">
        <f t="array" ref="F72">_xlfn.IFS(B72&lt;=40, "Adult",B72&lt;=60,"Mid-Aged",B72&gt;60,"Senior")</f>
        <v>Mid-Aged</v>
      </c>
      <c r="G72" t="str">
        <f t="shared" si="1"/>
        <v>High</v>
      </c>
      <c r="H72" t="str" cm="1">
        <f t="array" ref="H72">_xlfn.IFS(AND(F72="Adult",G72="Low"),"Type 1",AND(F72="Adult",G72="High"),"Type 2",AND(F72="Mid-Aged",G72="Low"),"Type 3",AND(F72="Mid-Aged",G72="High"),"Type 4",AND(F72="Senior",G72="Low"),"Type 5",AND(F72="Senior",G72="High"),"Type 6")</f>
        <v>Type 4</v>
      </c>
    </row>
    <row r="73" spans="1:8" x14ac:dyDescent="0.25">
      <c r="A73">
        <v>72</v>
      </c>
      <c r="B73">
        <v>35</v>
      </c>
      <c r="C73" t="s">
        <v>7</v>
      </c>
      <c r="D73">
        <v>65146</v>
      </c>
      <c r="E73" t="s">
        <v>8</v>
      </c>
      <c r="F73" t="str" cm="1">
        <f t="array" ref="F73">_xlfn.IFS(B73&lt;=40, "Adult",B73&lt;=60,"Mid-Aged",B73&gt;60,"Senior")</f>
        <v>Adult</v>
      </c>
      <c r="G73" t="str">
        <f t="shared" si="1"/>
        <v>Low</v>
      </c>
      <c r="H73" t="str" cm="1">
        <f t="array" ref="H73">_xlfn.IFS(AND(F73="Adult",G73="Low"),"Type 1",AND(F73="Adult",G73="High"),"Type 2",AND(F73="Mid-Aged",G73="Low"),"Type 3",AND(F73="Mid-Aged",G73="High"),"Type 4",AND(F73="Senior",G73="Low"),"Type 5",AND(F73="Senior",G73="High"),"Type 6")</f>
        <v>Type 1</v>
      </c>
    </row>
    <row r="74" spans="1:8" x14ac:dyDescent="0.25">
      <c r="A74">
        <v>73</v>
      </c>
      <c r="B74">
        <v>40</v>
      </c>
      <c r="C74" t="s">
        <v>7</v>
      </c>
      <c r="D74">
        <v>29388</v>
      </c>
      <c r="E74" t="s">
        <v>9</v>
      </c>
      <c r="F74" t="str" cm="1">
        <f t="array" ref="F74">_xlfn.IFS(B74&lt;=40, "Adult",B74&lt;=60,"Mid-Aged",B74&gt;60,"Senior")</f>
        <v>Adult</v>
      </c>
      <c r="G74" t="str">
        <f t="shared" si="1"/>
        <v>Low</v>
      </c>
      <c r="H74" t="str" cm="1">
        <f t="array" ref="H74">_xlfn.IFS(AND(F74="Adult",G74="Low"),"Type 1",AND(F74="Adult",G74="High"),"Type 2",AND(F74="Mid-Aged",G74="Low"),"Type 3",AND(F74="Mid-Aged",G74="High"),"Type 4",AND(F74="Senior",G74="Low"),"Type 5",AND(F74="Senior",G74="High"),"Type 6")</f>
        <v>Type 1</v>
      </c>
    </row>
    <row r="75" spans="1:8" x14ac:dyDescent="0.25">
      <c r="A75">
        <v>74</v>
      </c>
      <c r="B75">
        <v>60</v>
      </c>
      <c r="C75" t="s">
        <v>7</v>
      </c>
      <c r="D75">
        <v>35770</v>
      </c>
      <c r="E75" t="s">
        <v>9</v>
      </c>
      <c r="F75" t="str" cm="1">
        <f t="array" ref="F75">_xlfn.IFS(B75&lt;=40, "Adult",B75&lt;=60,"Mid-Aged",B75&gt;60,"Senior")</f>
        <v>Mid-Aged</v>
      </c>
      <c r="G75" t="str">
        <f t="shared" si="1"/>
        <v>Low</v>
      </c>
      <c r="H75" t="str" cm="1">
        <f t="array" ref="H75">_xlfn.IFS(AND(F75="Adult",G75="Low"),"Type 1",AND(F75="Adult",G75="High"),"Type 2",AND(F75="Mid-Aged",G75="Low"),"Type 3",AND(F75="Mid-Aged",G75="High"),"Type 4",AND(F75="Senior",G75="Low"),"Type 5",AND(F75="Senior",G75="High"),"Type 6")</f>
        <v>Type 3</v>
      </c>
    </row>
    <row r="76" spans="1:8" x14ac:dyDescent="0.25">
      <c r="A76">
        <v>75</v>
      </c>
      <c r="B76">
        <v>51</v>
      </c>
      <c r="C76" t="s">
        <v>5</v>
      </c>
      <c r="D76">
        <v>138437</v>
      </c>
      <c r="E76" t="s">
        <v>6</v>
      </c>
      <c r="F76" t="str" cm="1">
        <f t="array" ref="F76">_xlfn.IFS(B76&lt;=40, "Adult",B76&lt;=60,"Mid-Aged",B76&gt;60,"Senior")</f>
        <v>Mid-Aged</v>
      </c>
      <c r="G76" t="str">
        <f t="shared" si="1"/>
        <v>High</v>
      </c>
      <c r="H76" t="str" cm="1">
        <f t="array" ref="H76">_xlfn.IFS(AND(F76="Adult",G76="Low"),"Type 1",AND(F76="Adult",G76="High"),"Type 2",AND(F76="Mid-Aged",G76="Low"),"Type 3",AND(F76="Mid-Aged",G76="High"),"Type 4",AND(F76="Senior",G76="Low"),"Type 5",AND(F76="Senior",G76="High"),"Type 6")</f>
        <v>Type 4</v>
      </c>
    </row>
    <row r="77" spans="1:8" x14ac:dyDescent="0.25">
      <c r="A77">
        <v>76</v>
      </c>
      <c r="B77">
        <v>30</v>
      </c>
      <c r="C77" t="s">
        <v>5</v>
      </c>
      <c r="D77">
        <v>71834</v>
      </c>
      <c r="E77" t="s">
        <v>9</v>
      </c>
      <c r="F77" t="str" cm="1">
        <f t="array" ref="F77">_xlfn.IFS(B77&lt;=40, "Adult",B77&lt;=60,"Mid-Aged",B77&gt;60,"Senior")</f>
        <v>Adult</v>
      </c>
      <c r="G77" t="str">
        <f t="shared" si="1"/>
        <v>High</v>
      </c>
      <c r="H77" t="str" cm="1">
        <f t="array" ref="H77">_xlfn.IFS(AND(F77="Adult",G77="Low"),"Type 1",AND(F77="Adult",G77="High"),"Type 2",AND(F77="Mid-Aged",G77="Low"),"Type 3",AND(F77="Mid-Aged",G77="High"),"Type 4",AND(F77="Senior",G77="Low"),"Type 5",AND(F77="Senior",G77="High"),"Type 6")</f>
        <v>Type 2</v>
      </c>
    </row>
    <row r="78" spans="1:8" x14ac:dyDescent="0.25">
      <c r="A78">
        <v>77</v>
      </c>
      <c r="B78">
        <v>63</v>
      </c>
      <c r="C78" t="s">
        <v>5</v>
      </c>
      <c r="D78">
        <v>133782</v>
      </c>
      <c r="E78" t="s">
        <v>9</v>
      </c>
      <c r="F78" t="str" cm="1">
        <f t="array" ref="F78">_xlfn.IFS(B78&lt;=40, "Adult",B78&lt;=60,"Mid-Aged",B78&gt;60,"Senior")</f>
        <v>Senior</v>
      </c>
      <c r="G78" t="str">
        <f t="shared" si="1"/>
        <v>High</v>
      </c>
      <c r="H78" t="str" cm="1">
        <f t="array" ref="H78">_xlfn.IFS(AND(F78="Adult",G78="Low"),"Type 1",AND(F78="Adult",G78="High"),"Type 2",AND(F78="Mid-Aged",G78="Low"),"Type 3",AND(F78="Mid-Aged",G78="High"),"Type 4",AND(F78="Senior",G78="Low"),"Type 5",AND(F78="Senior",G78="High"),"Type 6")</f>
        <v>Type 6</v>
      </c>
    </row>
    <row r="79" spans="1:8" x14ac:dyDescent="0.25">
      <c r="A79">
        <v>78</v>
      </c>
      <c r="B79">
        <v>51</v>
      </c>
      <c r="C79" t="s">
        <v>7</v>
      </c>
      <c r="D79">
        <v>38425</v>
      </c>
      <c r="E79" t="s">
        <v>9</v>
      </c>
      <c r="F79" t="str" cm="1">
        <f t="array" ref="F79">_xlfn.IFS(B79&lt;=40, "Adult",B79&lt;=60,"Mid-Aged",B79&gt;60,"Senior")</f>
        <v>Mid-Aged</v>
      </c>
      <c r="G79" t="str">
        <f t="shared" si="1"/>
        <v>Low</v>
      </c>
      <c r="H79" t="str" cm="1">
        <f t="array" ref="H79">_xlfn.IFS(AND(F79="Adult",G79="Low"),"Type 1",AND(F79="Adult",G79="High"),"Type 2",AND(F79="Mid-Aged",G79="Low"),"Type 3",AND(F79="Mid-Aged",G79="High"),"Type 4",AND(F79="Senior",G79="Low"),"Type 5",AND(F79="Senior",G79="High"),"Type 6")</f>
        <v>Type 3</v>
      </c>
    </row>
    <row r="80" spans="1:8" x14ac:dyDescent="0.25">
      <c r="A80">
        <v>79</v>
      </c>
      <c r="B80">
        <v>19</v>
      </c>
      <c r="C80" t="s">
        <v>7</v>
      </c>
      <c r="D80">
        <v>125944</v>
      </c>
      <c r="E80" t="s">
        <v>8</v>
      </c>
      <c r="F80" t="str" cm="1">
        <f t="array" ref="F80">_xlfn.IFS(B80&lt;=40, "Adult",B80&lt;=60,"Mid-Aged",B80&gt;60,"Senior")</f>
        <v>Adult</v>
      </c>
      <c r="G80" t="str">
        <f t="shared" si="1"/>
        <v>High</v>
      </c>
      <c r="H80" t="str" cm="1">
        <f t="array" ref="H80">_xlfn.IFS(AND(F80="Adult",G80="Low"),"Type 1",AND(F80="Adult",G80="High"),"Type 2",AND(F80="Mid-Aged",G80="Low"),"Type 3",AND(F80="Mid-Aged",G80="High"),"Type 4",AND(F80="Senior",G80="Low"),"Type 5",AND(F80="Senior",G80="High"),"Type 6")</f>
        <v>Type 2</v>
      </c>
    </row>
    <row r="81" spans="1:8" x14ac:dyDescent="0.25">
      <c r="A81">
        <v>80</v>
      </c>
      <c r="B81">
        <v>45</v>
      </c>
      <c r="C81" t="s">
        <v>5</v>
      </c>
      <c r="D81">
        <v>130916</v>
      </c>
      <c r="E81" t="s">
        <v>9</v>
      </c>
      <c r="F81" t="str" cm="1">
        <f t="array" ref="F81">_xlfn.IFS(B81&lt;=40, "Adult",B81&lt;=60,"Mid-Aged",B81&gt;60,"Senior")</f>
        <v>Mid-Aged</v>
      </c>
      <c r="G81" t="str">
        <f t="shared" si="1"/>
        <v>High</v>
      </c>
      <c r="H81" t="str" cm="1">
        <f t="array" ref="H81">_xlfn.IFS(AND(F81="Adult",G81="Low"),"Type 1",AND(F81="Adult",G81="High"),"Type 2",AND(F81="Mid-Aged",G81="Low"),"Type 3",AND(F81="Mid-Aged",G81="High"),"Type 4",AND(F81="Senior",G81="Low"),"Type 5",AND(F81="Senior",G81="High"),"Type 6")</f>
        <v>Type 4</v>
      </c>
    </row>
    <row r="82" spans="1:8" x14ac:dyDescent="0.25">
      <c r="A82">
        <v>81</v>
      </c>
      <c r="B82">
        <v>64</v>
      </c>
      <c r="C82" t="s">
        <v>5</v>
      </c>
      <c r="D82">
        <v>113879</v>
      </c>
      <c r="E82" t="s">
        <v>9</v>
      </c>
      <c r="F82" t="str" cm="1">
        <f t="array" ref="F82">_xlfn.IFS(B82&lt;=40, "Adult",B82&lt;=60,"Mid-Aged",B82&gt;60,"Senior")</f>
        <v>Senior</v>
      </c>
      <c r="G82" t="str">
        <f t="shared" si="1"/>
        <v>High</v>
      </c>
      <c r="H82" t="str" cm="1">
        <f t="array" ref="H82">_xlfn.IFS(AND(F82="Adult",G82="Low"),"Type 1",AND(F82="Adult",G82="High"),"Type 2",AND(F82="Mid-Aged",G82="Low"),"Type 3",AND(F82="Mid-Aged",G82="High"),"Type 4",AND(F82="Senior",G82="Low"),"Type 5",AND(F82="Senior",G82="High"),"Type 6")</f>
        <v>Type 6</v>
      </c>
    </row>
    <row r="83" spans="1:8" x14ac:dyDescent="0.25">
      <c r="A83">
        <v>82</v>
      </c>
      <c r="B83">
        <v>18</v>
      </c>
      <c r="C83" t="s">
        <v>7</v>
      </c>
      <c r="D83">
        <v>84281</v>
      </c>
      <c r="E83" t="s">
        <v>9</v>
      </c>
      <c r="F83" t="str" cm="1">
        <f t="array" ref="F83">_xlfn.IFS(B83&lt;=40, "Adult",B83&lt;=60,"Mid-Aged",B83&gt;60,"Senior")</f>
        <v>Adult</v>
      </c>
      <c r="G83" t="str">
        <f t="shared" si="1"/>
        <v>High</v>
      </c>
      <c r="H83" t="str" cm="1">
        <f t="array" ref="H83">_xlfn.IFS(AND(F83="Adult",G83="Low"),"Type 1",AND(F83="Adult",G83="High"),"Type 2",AND(F83="Mid-Aged",G83="Low"),"Type 3",AND(F83="Mid-Aged",G83="High"),"Type 4",AND(F83="Senior",G83="Low"),"Type 5",AND(F83="Senior",G83="High"),"Type 6")</f>
        <v>Type 2</v>
      </c>
    </row>
    <row r="84" spans="1:8" x14ac:dyDescent="0.25">
      <c r="A84">
        <v>83</v>
      </c>
      <c r="B84">
        <v>33</v>
      </c>
      <c r="C84" t="s">
        <v>7</v>
      </c>
      <c r="D84">
        <v>98217</v>
      </c>
      <c r="E84" t="s">
        <v>6</v>
      </c>
      <c r="F84" t="str" cm="1">
        <f t="array" ref="F84">_xlfn.IFS(B84&lt;=40, "Adult",B84&lt;=60,"Mid-Aged",B84&gt;60,"Senior")</f>
        <v>Adult</v>
      </c>
      <c r="G84" t="str">
        <f t="shared" si="1"/>
        <v>High</v>
      </c>
      <c r="H84" t="str" cm="1">
        <f t="array" ref="H84">_xlfn.IFS(AND(F84="Adult",G84="Low"),"Type 1",AND(F84="Adult",G84="High"),"Type 2",AND(F84="Mid-Aged",G84="Low"),"Type 3",AND(F84="Mid-Aged",G84="High"),"Type 4",AND(F84="Senior",G84="Low"),"Type 5",AND(F84="Senior",G84="High"),"Type 6")</f>
        <v>Type 2</v>
      </c>
    </row>
    <row r="85" spans="1:8" x14ac:dyDescent="0.25">
      <c r="A85">
        <v>84</v>
      </c>
      <c r="B85">
        <v>42</v>
      </c>
      <c r="C85" t="s">
        <v>7</v>
      </c>
      <c r="D85">
        <v>28516</v>
      </c>
      <c r="E85" t="s">
        <v>9</v>
      </c>
      <c r="F85" t="str" cm="1">
        <f t="array" ref="F85">_xlfn.IFS(B85&lt;=40, "Adult",B85&lt;=60,"Mid-Aged",B85&gt;60,"Senior")</f>
        <v>Mid-Aged</v>
      </c>
      <c r="G85" t="str">
        <f t="shared" si="1"/>
        <v>Low</v>
      </c>
      <c r="H85" t="str" cm="1">
        <f t="array" ref="H85">_xlfn.IFS(AND(F85="Adult",G85="Low"),"Type 1",AND(F85="Adult",G85="High"),"Type 2",AND(F85="Mid-Aged",G85="Low"),"Type 3",AND(F85="Mid-Aged",G85="High"),"Type 4",AND(F85="Senior",G85="Low"),"Type 5",AND(F85="Senior",G85="High"),"Type 6")</f>
        <v>Type 3</v>
      </c>
    </row>
    <row r="86" spans="1:8" x14ac:dyDescent="0.25">
      <c r="A86">
        <v>85</v>
      </c>
      <c r="B86">
        <v>43</v>
      </c>
      <c r="C86" t="s">
        <v>5</v>
      </c>
      <c r="D86">
        <v>38952</v>
      </c>
      <c r="E86" t="s">
        <v>9</v>
      </c>
      <c r="F86" t="str" cm="1">
        <f t="array" ref="F86">_xlfn.IFS(B86&lt;=40, "Adult",B86&lt;=60,"Mid-Aged",B86&gt;60,"Senior")</f>
        <v>Mid-Aged</v>
      </c>
      <c r="G86" t="str">
        <f t="shared" si="1"/>
        <v>Low</v>
      </c>
      <c r="H86" t="str" cm="1">
        <f t="array" ref="H86">_xlfn.IFS(AND(F86="Adult",G86="Low"),"Type 1",AND(F86="Adult",G86="High"),"Type 2",AND(F86="Mid-Aged",G86="Low"),"Type 3",AND(F86="Mid-Aged",G86="High"),"Type 4",AND(F86="Senior",G86="Low"),"Type 5",AND(F86="Senior",G86="High"),"Type 6")</f>
        <v>Type 3</v>
      </c>
    </row>
    <row r="87" spans="1:8" x14ac:dyDescent="0.25">
      <c r="A87">
        <v>86</v>
      </c>
      <c r="B87">
        <v>46</v>
      </c>
      <c r="C87" t="s">
        <v>7</v>
      </c>
      <c r="D87">
        <v>117142</v>
      </c>
      <c r="E87" t="s">
        <v>8</v>
      </c>
      <c r="F87" t="str" cm="1">
        <f t="array" ref="F87">_xlfn.IFS(B87&lt;=40, "Adult",B87&lt;=60,"Mid-Aged",B87&gt;60,"Senior")</f>
        <v>Mid-Aged</v>
      </c>
      <c r="G87" t="str">
        <f t="shared" si="1"/>
        <v>High</v>
      </c>
      <c r="H87" t="str" cm="1">
        <f t="array" ref="H87">_xlfn.IFS(AND(F87="Adult",G87="Low"),"Type 1",AND(F87="Adult",G87="High"),"Type 2",AND(F87="Mid-Aged",G87="Low"),"Type 3",AND(F87="Mid-Aged",G87="High"),"Type 4",AND(F87="Senior",G87="Low"),"Type 5",AND(F87="Senior",G87="High"),"Type 6")</f>
        <v>Type 4</v>
      </c>
    </row>
    <row r="88" spans="1:8" x14ac:dyDescent="0.25">
      <c r="A88">
        <v>87</v>
      </c>
      <c r="B88">
        <v>25</v>
      </c>
      <c r="C88" t="s">
        <v>5</v>
      </c>
      <c r="D88">
        <v>111798</v>
      </c>
      <c r="E88" t="s">
        <v>6</v>
      </c>
      <c r="F88" t="str" cm="1">
        <f t="array" ref="F88">_xlfn.IFS(B88&lt;=40, "Adult",B88&lt;=60,"Mid-Aged",B88&gt;60,"Senior")</f>
        <v>Adult</v>
      </c>
      <c r="G88" t="str">
        <f t="shared" si="1"/>
        <v>High</v>
      </c>
      <c r="H88" t="str" cm="1">
        <f t="array" ref="H88">_xlfn.IFS(AND(F88="Adult",G88="Low"),"Type 1",AND(F88="Adult",G88="High"),"Type 2",AND(F88="Mid-Aged",G88="Low"),"Type 3",AND(F88="Mid-Aged",G88="High"),"Type 4",AND(F88="Senior",G88="Low"),"Type 5",AND(F88="Senior",G88="High"),"Type 6")</f>
        <v>Type 2</v>
      </c>
    </row>
    <row r="89" spans="1:8" x14ac:dyDescent="0.25">
      <c r="A89">
        <v>88</v>
      </c>
      <c r="B89">
        <v>53</v>
      </c>
      <c r="C89" t="s">
        <v>5</v>
      </c>
      <c r="D89">
        <v>60483</v>
      </c>
      <c r="E89" t="s">
        <v>8</v>
      </c>
      <c r="F89" t="str" cm="1">
        <f t="array" ref="F89">_xlfn.IFS(B89&lt;=40, "Adult",B89&lt;=60,"Mid-Aged",B89&gt;60,"Senior")</f>
        <v>Mid-Aged</v>
      </c>
      <c r="G89" t="str">
        <f t="shared" si="1"/>
        <v>Low</v>
      </c>
      <c r="H89" t="str" cm="1">
        <f t="array" ref="H89">_xlfn.IFS(AND(F89="Adult",G89="Low"),"Type 1",AND(F89="Adult",G89="High"),"Type 2",AND(F89="Mid-Aged",G89="Low"),"Type 3",AND(F89="Mid-Aged",G89="High"),"Type 4",AND(F89="Senior",G89="Low"),"Type 5",AND(F89="Senior",G89="High"),"Type 6")</f>
        <v>Type 3</v>
      </c>
    </row>
    <row r="90" spans="1:8" x14ac:dyDescent="0.25">
      <c r="A90">
        <v>89</v>
      </c>
      <c r="B90">
        <v>30</v>
      </c>
      <c r="C90" t="s">
        <v>5</v>
      </c>
      <c r="D90">
        <v>47298</v>
      </c>
      <c r="E90" t="s">
        <v>9</v>
      </c>
      <c r="F90" t="str" cm="1">
        <f t="array" ref="F90">_xlfn.IFS(B90&lt;=40, "Adult",B90&lt;=60,"Mid-Aged",B90&gt;60,"Senior")</f>
        <v>Adult</v>
      </c>
      <c r="G90" t="str">
        <f t="shared" si="1"/>
        <v>Low</v>
      </c>
      <c r="H90" t="str" cm="1">
        <f t="array" ref="H90">_xlfn.IFS(AND(F90="Adult",G90="Low"),"Type 1",AND(F90="Adult",G90="High"),"Type 2",AND(F90="Mid-Aged",G90="Low"),"Type 3",AND(F90="Mid-Aged",G90="High"),"Type 4",AND(F90="Senior",G90="Low"),"Type 5",AND(F90="Senior",G90="High"),"Type 6")</f>
        <v>Type 1</v>
      </c>
    </row>
    <row r="91" spans="1:8" x14ac:dyDescent="0.25">
      <c r="A91">
        <v>90</v>
      </c>
      <c r="B91">
        <v>50</v>
      </c>
      <c r="C91" t="s">
        <v>7</v>
      </c>
      <c r="D91">
        <v>64636</v>
      </c>
      <c r="E91" t="s">
        <v>8</v>
      </c>
      <c r="F91" t="str" cm="1">
        <f t="array" ref="F91">_xlfn.IFS(B91&lt;=40, "Adult",B91&lt;=60,"Mid-Aged",B91&gt;60,"Senior")</f>
        <v>Mid-Aged</v>
      </c>
      <c r="G91" t="str">
        <f t="shared" si="1"/>
        <v>Low</v>
      </c>
      <c r="H91" t="str" cm="1">
        <f t="array" ref="H91">_xlfn.IFS(AND(F91="Adult",G91="Low"),"Type 1",AND(F91="Adult",G91="High"),"Type 2",AND(F91="Mid-Aged",G91="Low"),"Type 3",AND(F91="Mid-Aged",G91="High"),"Type 4",AND(F91="Senior",G91="Low"),"Type 5",AND(F91="Senior",G91="High"),"Type 6")</f>
        <v>Type 3</v>
      </c>
    </row>
    <row r="92" spans="1:8" x14ac:dyDescent="0.25">
      <c r="A92">
        <v>91</v>
      </c>
      <c r="B92">
        <v>30</v>
      </c>
      <c r="C92" t="s">
        <v>7</v>
      </c>
      <c r="D92">
        <v>73961</v>
      </c>
      <c r="E92" t="s">
        <v>9</v>
      </c>
      <c r="F92" t="str" cm="1">
        <f t="array" ref="F92">_xlfn.IFS(B92&lt;=40, "Adult",B92&lt;=60,"Mid-Aged",B92&gt;60,"Senior")</f>
        <v>Adult</v>
      </c>
      <c r="G92" t="str">
        <f t="shared" si="1"/>
        <v>High</v>
      </c>
      <c r="H92" t="str" cm="1">
        <f t="array" ref="H92">_xlfn.IFS(AND(F92="Adult",G92="Low"),"Type 1",AND(F92="Adult",G92="High"),"Type 2",AND(F92="Mid-Aged",G92="Low"),"Type 3",AND(F92="Mid-Aged",G92="High"),"Type 4",AND(F92="Senior",G92="Low"),"Type 5",AND(F92="Senior",G92="High"),"Type 6")</f>
        <v>Type 2</v>
      </c>
    </row>
    <row r="93" spans="1:8" x14ac:dyDescent="0.25">
      <c r="A93">
        <v>92</v>
      </c>
      <c r="B93">
        <v>30</v>
      </c>
      <c r="C93" t="s">
        <v>7</v>
      </c>
      <c r="D93">
        <v>132443</v>
      </c>
      <c r="E93" t="s">
        <v>8</v>
      </c>
      <c r="F93" t="str" cm="1">
        <f t="array" ref="F93">_xlfn.IFS(B93&lt;=40, "Adult",B93&lt;=60,"Mid-Aged",B93&gt;60,"Senior")</f>
        <v>Adult</v>
      </c>
      <c r="G93" t="str">
        <f t="shared" si="1"/>
        <v>High</v>
      </c>
      <c r="H93" t="str" cm="1">
        <f t="array" ref="H93">_xlfn.IFS(AND(F93="Adult",G93="Low"),"Type 1",AND(F93="Adult",G93="High"),"Type 2",AND(F93="Mid-Aged",G93="Low"),"Type 3",AND(F93="Mid-Aged",G93="High"),"Type 4",AND(F93="Senior",G93="Low"),"Type 5",AND(F93="Senior",G93="High"),"Type 6")</f>
        <v>Type 2</v>
      </c>
    </row>
    <row r="94" spans="1:8" x14ac:dyDescent="0.25">
      <c r="A94">
        <v>93</v>
      </c>
      <c r="B94">
        <v>48</v>
      </c>
      <c r="C94" t="s">
        <v>7</v>
      </c>
      <c r="D94">
        <v>149143</v>
      </c>
      <c r="E94" t="s">
        <v>8</v>
      </c>
      <c r="F94" t="str" cm="1">
        <f t="array" ref="F94">_xlfn.IFS(B94&lt;=40, "Adult",B94&lt;=60,"Mid-Aged",B94&gt;60,"Senior")</f>
        <v>Mid-Aged</v>
      </c>
      <c r="G94" t="str">
        <f t="shared" si="1"/>
        <v>High</v>
      </c>
      <c r="H94" t="str" cm="1">
        <f t="array" ref="H94">_xlfn.IFS(AND(F94="Adult",G94="Low"),"Type 1",AND(F94="Adult",G94="High"),"Type 2",AND(F94="Mid-Aged",G94="Low"),"Type 3",AND(F94="Mid-Aged",G94="High"),"Type 4",AND(F94="Senior",G94="Low"),"Type 5",AND(F94="Senior",G94="High"),"Type 6")</f>
        <v>Type 4</v>
      </c>
    </row>
    <row r="95" spans="1:8" x14ac:dyDescent="0.25">
      <c r="A95">
        <v>94</v>
      </c>
      <c r="B95">
        <v>43</v>
      </c>
      <c r="C95" t="s">
        <v>7</v>
      </c>
      <c r="D95">
        <v>123426</v>
      </c>
      <c r="E95" t="s">
        <v>9</v>
      </c>
      <c r="F95" t="str" cm="1">
        <f t="array" ref="F95">_xlfn.IFS(B95&lt;=40, "Adult",B95&lt;=60,"Mid-Aged",B95&gt;60,"Senior")</f>
        <v>Mid-Aged</v>
      </c>
      <c r="G95" t="str">
        <f t="shared" si="1"/>
        <v>High</v>
      </c>
      <c r="H95" t="str" cm="1">
        <f t="array" ref="H95">_xlfn.IFS(AND(F95="Adult",G95="Low"),"Type 1",AND(F95="Adult",G95="High"),"Type 2",AND(F95="Mid-Aged",G95="Low"),"Type 3",AND(F95="Mid-Aged",G95="High"),"Type 4",AND(F95="Senior",G95="Low"),"Type 5",AND(F95="Senior",G95="High"),"Type 6")</f>
        <v>Type 4</v>
      </c>
    </row>
    <row r="96" spans="1:8" x14ac:dyDescent="0.25">
      <c r="A96">
        <v>95</v>
      </c>
      <c r="B96">
        <v>44</v>
      </c>
      <c r="C96" t="s">
        <v>5</v>
      </c>
      <c r="D96">
        <v>108762</v>
      </c>
      <c r="E96" t="s">
        <v>6</v>
      </c>
      <c r="F96" t="str" cm="1">
        <f t="array" ref="F96">_xlfn.IFS(B96&lt;=40, "Adult",B96&lt;=60,"Mid-Aged",B96&gt;60,"Senior")</f>
        <v>Mid-Aged</v>
      </c>
      <c r="G96" t="str">
        <f t="shared" si="1"/>
        <v>High</v>
      </c>
      <c r="H96" t="str" cm="1">
        <f t="array" ref="H96">_xlfn.IFS(AND(F96="Adult",G96="Low"),"Type 1",AND(F96="Adult",G96="High"),"Type 2",AND(F96="Mid-Aged",G96="Low"),"Type 3",AND(F96="Mid-Aged",G96="High"),"Type 4",AND(F96="Senior",G96="Low"),"Type 5",AND(F96="Senior",G96="High"),"Type 6")</f>
        <v>Type 4</v>
      </c>
    </row>
    <row r="97" spans="1:8" x14ac:dyDescent="0.25">
      <c r="A97">
        <v>96</v>
      </c>
      <c r="B97">
        <v>44</v>
      </c>
      <c r="C97" t="s">
        <v>7</v>
      </c>
      <c r="D97">
        <v>113075</v>
      </c>
      <c r="E97" t="s">
        <v>9</v>
      </c>
      <c r="F97" t="str" cm="1">
        <f t="array" ref="F97">_xlfn.IFS(B97&lt;=40, "Adult",B97&lt;=60,"Mid-Aged",B97&gt;60,"Senior")</f>
        <v>Mid-Aged</v>
      </c>
      <c r="G97" t="str">
        <f t="shared" si="1"/>
        <v>High</v>
      </c>
      <c r="H97" t="str" cm="1">
        <f t="array" ref="H97">_xlfn.IFS(AND(F97="Adult",G97="Low"),"Type 1",AND(F97="Adult",G97="High"),"Type 2",AND(F97="Mid-Aged",G97="Low"),"Type 3",AND(F97="Mid-Aged",G97="High"),"Type 4",AND(F97="Senior",G97="Low"),"Type 5",AND(F97="Senior",G97="High"),"Type 6")</f>
        <v>Type 4</v>
      </c>
    </row>
    <row r="98" spans="1:8" x14ac:dyDescent="0.25">
      <c r="A98">
        <v>97</v>
      </c>
      <c r="B98">
        <v>50</v>
      </c>
      <c r="C98" t="s">
        <v>7</v>
      </c>
      <c r="D98">
        <v>37879</v>
      </c>
      <c r="E98" t="s">
        <v>6</v>
      </c>
      <c r="F98" t="str" cm="1">
        <f t="array" ref="F98">_xlfn.IFS(B98&lt;=40, "Adult",B98&lt;=60,"Mid-Aged",B98&gt;60,"Senior")</f>
        <v>Mid-Aged</v>
      </c>
      <c r="G98" t="str">
        <f t="shared" si="1"/>
        <v>Low</v>
      </c>
      <c r="H98" t="str" cm="1">
        <f t="array" ref="H98">_xlfn.IFS(AND(F98="Adult",G98="Low"),"Type 1",AND(F98="Adult",G98="High"),"Type 2",AND(F98="Mid-Aged",G98="Low"),"Type 3",AND(F98="Mid-Aged",G98="High"),"Type 4",AND(F98="Senior",G98="Low"),"Type 5",AND(F98="Senior",G98="High"),"Type 6")</f>
        <v>Type 3</v>
      </c>
    </row>
    <row r="99" spans="1:8" x14ac:dyDescent="0.25">
      <c r="A99">
        <v>98</v>
      </c>
      <c r="B99">
        <v>61</v>
      </c>
      <c r="C99" t="s">
        <v>5</v>
      </c>
      <c r="D99">
        <v>59823</v>
      </c>
      <c r="E99" t="s">
        <v>8</v>
      </c>
      <c r="F99" t="str" cm="1">
        <f t="array" ref="F99">_xlfn.IFS(B99&lt;=40, "Adult",B99&lt;=60,"Mid-Aged",B99&gt;60,"Senior")</f>
        <v>Senior</v>
      </c>
      <c r="G99" t="str">
        <f t="shared" si="1"/>
        <v>Low</v>
      </c>
      <c r="H99" t="str" cm="1">
        <f t="array" ref="H99">_xlfn.IFS(AND(F99="Adult",G99="Low"),"Type 1",AND(F99="Adult",G99="High"),"Type 2",AND(F99="Mid-Aged",G99="Low"),"Type 3",AND(F99="Mid-Aged",G99="High"),"Type 4",AND(F99="Senior",G99="Low"),"Type 5",AND(F99="Senior",G99="High"),"Type 6")</f>
        <v>Type 5</v>
      </c>
    </row>
    <row r="100" spans="1:8" x14ac:dyDescent="0.25">
      <c r="A100">
        <v>99</v>
      </c>
      <c r="B100">
        <v>22</v>
      </c>
      <c r="C100" t="s">
        <v>5</v>
      </c>
      <c r="D100">
        <v>119757</v>
      </c>
      <c r="E100" t="s">
        <v>8</v>
      </c>
      <c r="F100" t="str" cm="1">
        <f t="array" ref="F100">_xlfn.IFS(B100&lt;=40, "Adult",B100&lt;=60,"Mid-Aged",B100&gt;60,"Senior")</f>
        <v>Adult</v>
      </c>
      <c r="G100" t="str">
        <f t="shared" si="1"/>
        <v>High</v>
      </c>
      <c r="H100" t="str" cm="1">
        <f t="array" ref="H100">_xlfn.IFS(AND(F100="Adult",G100="Low"),"Type 1",AND(F100="Adult",G100="High"),"Type 2",AND(F100="Mid-Aged",G100="Low"),"Type 3",AND(F100="Mid-Aged",G100="High"),"Type 4",AND(F100="Senior",G100="Low"),"Type 5",AND(F100="Senior",G100="High"),"Type 6")</f>
        <v>Type 2</v>
      </c>
    </row>
    <row r="101" spans="1:8" x14ac:dyDescent="0.25">
      <c r="A101">
        <v>100</v>
      </c>
      <c r="B101">
        <v>31</v>
      </c>
      <c r="C101" t="s">
        <v>7</v>
      </c>
      <c r="D101">
        <v>39858</v>
      </c>
      <c r="E101" t="s">
        <v>8</v>
      </c>
      <c r="F101" t="str" cm="1">
        <f t="array" ref="F101">_xlfn.IFS(B101&lt;=40, "Adult",B101&lt;=60,"Mid-Aged",B101&gt;60,"Senior")</f>
        <v>Adult</v>
      </c>
      <c r="G101" t="str">
        <f t="shared" si="1"/>
        <v>Low</v>
      </c>
      <c r="H101" t="str" cm="1">
        <f t="array" ref="H101">_xlfn.IFS(AND(F101="Adult",G101="Low"),"Type 1",AND(F101="Adult",G101="High"),"Type 2",AND(F101="Mid-Aged",G101="Low"),"Type 3",AND(F101="Mid-Aged",G101="High"),"Type 4",AND(F101="Senior",G101="Low"),"Type 5",AND(F101="Senior",G101="High"),"Type 6")</f>
        <v>Type 1</v>
      </c>
    </row>
    <row r="102" spans="1:8" x14ac:dyDescent="0.25">
      <c r="A102">
        <v>101</v>
      </c>
      <c r="B102">
        <v>67</v>
      </c>
      <c r="C102" t="s">
        <v>7</v>
      </c>
      <c r="D102">
        <v>92051</v>
      </c>
      <c r="E102" t="s">
        <v>9</v>
      </c>
      <c r="F102" t="str" cm="1">
        <f t="array" ref="F102">_xlfn.IFS(B102&lt;=40, "Adult",B102&lt;=60,"Mid-Aged",B102&gt;60,"Senior")</f>
        <v>Senior</v>
      </c>
      <c r="G102" t="str">
        <f t="shared" si="1"/>
        <v>High</v>
      </c>
      <c r="H102" t="str" cm="1">
        <f t="array" ref="H102">_xlfn.IFS(AND(F102="Adult",G102="Low"),"Type 1",AND(F102="Adult",G102="High"),"Type 2",AND(F102="Mid-Aged",G102="Low"),"Type 3",AND(F102="Mid-Aged",G102="High"),"Type 4",AND(F102="Senior",G102="Low"),"Type 5",AND(F102="Senior",G102="High"),"Type 6")</f>
        <v>Type 6</v>
      </c>
    </row>
    <row r="103" spans="1:8" x14ac:dyDescent="0.25">
      <c r="A103">
        <v>102</v>
      </c>
      <c r="B103">
        <v>31</v>
      </c>
      <c r="C103" t="s">
        <v>7</v>
      </c>
      <c r="D103">
        <v>33982</v>
      </c>
      <c r="E103" t="s">
        <v>6</v>
      </c>
      <c r="F103" t="str" cm="1">
        <f t="array" ref="F103">_xlfn.IFS(B103&lt;=40, "Adult",B103&lt;=60,"Mid-Aged",B103&gt;60,"Senior")</f>
        <v>Adult</v>
      </c>
      <c r="G103" t="str">
        <f t="shared" si="1"/>
        <v>Low</v>
      </c>
      <c r="H103" t="str" cm="1">
        <f t="array" ref="H103">_xlfn.IFS(AND(F103="Adult",G103="Low"),"Type 1",AND(F103="Adult",G103="High"),"Type 2",AND(F103="Mid-Aged",G103="Low"),"Type 3",AND(F103="Mid-Aged",G103="High"),"Type 4",AND(F103="Senior",G103="Low"),"Type 5",AND(F103="Senior",G103="High"),"Type 6")</f>
        <v>Type 1</v>
      </c>
    </row>
    <row r="104" spans="1:8" x14ac:dyDescent="0.25">
      <c r="A104">
        <v>103</v>
      </c>
      <c r="B104">
        <v>40</v>
      </c>
      <c r="C104" t="s">
        <v>5</v>
      </c>
      <c r="D104">
        <v>32771</v>
      </c>
      <c r="E104" t="s">
        <v>9</v>
      </c>
      <c r="F104" t="str" cm="1">
        <f t="array" ref="F104">_xlfn.IFS(B104&lt;=40, "Adult",B104&lt;=60,"Mid-Aged",B104&gt;60,"Senior")</f>
        <v>Adult</v>
      </c>
      <c r="G104" t="str">
        <f t="shared" si="1"/>
        <v>Low</v>
      </c>
      <c r="H104" t="str" cm="1">
        <f t="array" ref="H104">_xlfn.IFS(AND(F104="Adult",G104="Low"),"Type 1",AND(F104="Adult",G104="High"),"Type 2",AND(F104="Mid-Aged",G104="Low"),"Type 3",AND(F104="Mid-Aged",G104="High"),"Type 4",AND(F104="Senior",G104="Low"),"Type 5",AND(F104="Senior",G104="High"),"Type 6")</f>
        <v>Type 1</v>
      </c>
    </row>
    <row r="105" spans="1:8" x14ac:dyDescent="0.25">
      <c r="A105">
        <v>104</v>
      </c>
      <c r="B105">
        <v>18</v>
      </c>
      <c r="C105" t="s">
        <v>5</v>
      </c>
      <c r="D105">
        <v>85469</v>
      </c>
      <c r="E105" t="s">
        <v>9</v>
      </c>
      <c r="F105" t="str" cm="1">
        <f t="array" ref="F105">_xlfn.IFS(B105&lt;=40, "Adult",B105&lt;=60,"Mid-Aged",B105&gt;60,"Senior")</f>
        <v>Adult</v>
      </c>
      <c r="G105" t="str">
        <f t="shared" si="1"/>
        <v>High</v>
      </c>
      <c r="H105" t="str" cm="1">
        <f t="array" ref="H105">_xlfn.IFS(AND(F105="Adult",G105="Low"),"Type 1",AND(F105="Adult",G105="High"),"Type 2",AND(F105="Mid-Aged",G105="Low"),"Type 3",AND(F105="Mid-Aged",G105="High"),"Type 4",AND(F105="Senior",G105="Low"),"Type 5",AND(F105="Senior",G105="High"),"Type 6")</f>
        <v>Type 2</v>
      </c>
    </row>
    <row r="106" spans="1:8" x14ac:dyDescent="0.25">
      <c r="A106">
        <v>105</v>
      </c>
      <c r="B106">
        <v>50</v>
      </c>
      <c r="C106" t="s">
        <v>5</v>
      </c>
      <c r="D106">
        <v>66996</v>
      </c>
      <c r="E106" t="s">
        <v>8</v>
      </c>
      <c r="F106" t="str" cm="1">
        <f t="array" ref="F106">_xlfn.IFS(B106&lt;=40, "Adult",B106&lt;=60,"Mid-Aged",B106&gt;60,"Senior")</f>
        <v>Mid-Aged</v>
      </c>
      <c r="G106" t="str">
        <f t="shared" si="1"/>
        <v>High</v>
      </c>
      <c r="H106" t="str" cm="1">
        <f t="array" ref="H106">_xlfn.IFS(AND(F106="Adult",G106="Low"),"Type 1",AND(F106="Adult",G106="High"),"Type 2",AND(F106="Mid-Aged",G106="Low"),"Type 3",AND(F106="Mid-Aged",G106="High"),"Type 4",AND(F106="Senior",G106="Low"),"Type 5",AND(F106="Senior",G106="High"),"Type 6")</f>
        <v>Type 4</v>
      </c>
    </row>
    <row r="107" spans="1:8" x14ac:dyDescent="0.25">
      <c r="A107">
        <v>106</v>
      </c>
      <c r="B107">
        <v>53</v>
      </c>
      <c r="C107" t="s">
        <v>5</v>
      </c>
      <c r="D107">
        <v>44993</v>
      </c>
      <c r="E107" t="s">
        <v>9</v>
      </c>
      <c r="F107" t="str" cm="1">
        <f t="array" ref="F107">_xlfn.IFS(B107&lt;=40, "Adult",B107&lt;=60,"Mid-Aged",B107&gt;60,"Senior")</f>
        <v>Mid-Aged</v>
      </c>
      <c r="G107" t="str">
        <f t="shared" si="1"/>
        <v>Low</v>
      </c>
      <c r="H107" t="str" cm="1">
        <f t="array" ref="H107">_xlfn.IFS(AND(F107="Adult",G107="Low"),"Type 1",AND(F107="Adult",G107="High"),"Type 2",AND(F107="Mid-Aged",G107="Low"),"Type 3",AND(F107="Mid-Aged",G107="High"),"Type 4",AND(F107="Senior",G107="Low"),"Type 5",AND(F107="Senior",G107="High"),"Type 6")</f>
        <v>Type 3</v>
      </c>
    </row>
    <row r="108" spans="1:8" x14ac:dyDescent="0.25">
      <c r="A108">
        <v>107</v>
      </c>
      <c r="B108">
        <v>62</v>
      </c>
      <c r="C108" t="s">
        <v>7</v>
      </c>
      <c r="D108">
        <v>115063</v>
      </c>
      <c r="E108" t="s">
        <v>9</v>
      </c>
      <c r="F108" t="str" cm="1">
        <f t="array" ref="F108">_xlfn.IFS(B108&lt;=40, "Adult",B108&lt;=60,"Mid-Aged",B108&gt;60,"Senior")</f>
        <v>Senior</v>
      </c>
      <c r="G108" t="str">
        <f t="shared" si="1"/>
        <v>High</v>
      </c>
      <c r="H108" t="str" cm="1">
        <f t="array" ref="H108">_xlfn.IFS(AND(F108="Adult",G108="Low"),"Type 1",AND(F108="Adult",G108="High"),"Type 2",AND(F108="Mid-Aged",G108="Low"),"Type 3",AND(F108="Mid-Aged",G108="High"),"Type 4",AND(F108="Senior",G108="Low"),"Type 5",AND(F108="Senior",G108="High"),"Type 6")</f>
        <v>Type 6</v>
      </c>
    </row>
    <row r="109" spans="1:8" x14ac:dyDescent="0.25">
      <c r="A109">
        <v>108</v>
      </c>
      <c r="B109">
        <v>51</v>
      </c>
      <c r="C109" t="s">
        <v>7</v>
      </c>
      <c r="D109">
        <v>122564</v>
      </c>
      <c r="E109" t="s">
        <v>8</v>
      </c>
      <c r="F109" t="str" cm="1">
        <f t="array" ref="F109">_xlfn.IFS(B109&lt;=40, "Adult",B109&lt;=60,"Mid-Aged",B109&gt;60,"Senior")</f>
        <v>Mid-Aged</v>
      </c>
      <c r="G109" t="str">
        <f t="shared" si="1"/>
        <v>High</v>
      </c>
      <c r="H109" t="str" cm="1">
        <f t="array" ref="H109">_xlfn.IFS(AND(F109="Adult",G109="Low"),"Type 1",AND(F109="Adult",G109="High"),"Type 2",AND(F109="Mid-Aged",G109="Low"),"Type 3",AND(F109="Mid-Aged",G109="High"),"Type 4",AND(F109="Senior",G109="Low"),"Type 5",AND(F109="Senior",G109="High"),"Type 6")</f>
        <v>Type 4</v>
      </c>
    </row>
    <row r="110" spans="1:8" x14ac:dyDescent="0.25">
      <c r="A110">
        <v>109</v>
      </c>
      <c r="B110">
        <v>27</v>
      </c>
      <c r="C110" t="s">
        <v>7</v>
      </c>
      <c r="D110">
        <v>130643</v>
      </c>
      <c r="E110" t="s">
        <v>9</v>
      </c>
      <c r="F110" t="str" cm="1">
        <f t="array" ref="F110">_xlfn.IFS(B110&lt;=40, "Adult",B110&lt;=60,"Mid-Aged",B110&gt;60,"Senior")</f>
        <v>Adult</v>
      </c>
      <c r="G110" t="str">
        <f t="shared" si="1"/>
        <v>High</v>
      </c>
      <c r="H110" t="str" cm="1">
        <f t="array" ref="H110">_xlfn.IFS(AND(F110="Adult",G110="Low"),"Type 1",AND(F110="Adult",G110="High"),"Type 2",AND(F110="Mid-Aged",G110="Low"),"Type 3",AND(F110="Mid-Aged",G110="High"),"Type 4",AND(F110="Senior",G110="Low"),"Type 5",AND(F110="Senior",G110="High"),"Type 6")</f>
        <v>Type 2</v>
      </c>
    </row>
    <row r="111" spans="1:8" x14ac:dyDescent="0.25">
      <c r="A111">
        <v>110</v>
      </c>
      <c r="B111">
        <v>25</v>
      </c>
      <c r="C111" t="s">
        <v>5</v>
      </c>
      <c r="D111">
        <v>50278</v>
      </c>
      <c r="E111" t="s">
        <v>9</v>
      </c>
      <c r="F111" t="str" cm="1">
        <f t="array" ref="F111">_xlfn.IFS(B111&lt;=40, "Adult",B111&lt;=60,"Mid-Aged",B111&gt;60,"Senior")</f>
        <v>Adult</v>
      </c>
      <c r="G111" t="str">
        <f t="shared" si="1"/>
        <v>Low</v>
      </c>
      <c r="H111" t="str" cm="1">
        <f t="array" ref="H111">_xlfn.IFS(AND(F111="Adult",G111="Low"),"Type 1",AND(F111="Adult",G111="High"),"Type 2",AND(F111="Mid-Aged",G111="Low"),"Type 3",AND(F111="Mid-Aged",G111="High"),"Type 4",AND(F111="Senior",G111="Low"),"Type 5",AND(F111="Senior",G111="High"),"Type 6")</f>
        <v>Type 1</v>
      </c>
    </row>
    <row r="112" spans="1:8" x14ac:dyDescent="0.25">
      <c r="A112">
        <v>111</v>
      </c>
      <c r="B112">
        <v>55</v>
      </c>
      <c r="C112" t="s">
        <v>7</v>
      </c>
      <c r="D112">
        <v>68096</v>
      </c>
      <c r="E112" t="s">
        <v>9</v>
      </c>
      <c r="F112" t="str" cm="1">
        <f t="array" ref="F112">_xlfn.IFS(B112&lt;=40, "Adult",B112&lt;=60,"Mid-Aged",B112&gt;60,"Senior")</f>
        <v>Mid-Aged</v>
      </c>
      <c r="G112" t="str">
        <f t="shared" si="1"/>
        <v>High</v>
      </c>
      <c r="H112" t="str" cm="1">
        <f t="array" ref="H112">_xlfn.IFS(AND(F112="Adult",G112="Low"),"Type 1",AND(F112="Adult",G112="High"),"Type 2",AND(F112="Mid-Aged",G112="Low"),"Type 3",AND(F112="Mid-Aged",G112="High"),"Type 4",AND(F112="Senior",G112="Low"),"Type 5",AND(F112="Senior",G112="High"),"Type 6")</f>
        <v>Type 4</v>
      </c>
    </row>
    <row r="113" spans="1:8" x14ac:dyDescent="0.25">
      <c r="A113">
        <v>112</v>
      </c>
      <c r="B113">
        <v>23</v>
      </c>
      <c r="C113" t="s">
        <v>7</v>
      </c>
      <c r="D113">
        <v>143312</v>
      </c>
      <c r="E113" t="s">
        <v>9</v>
      </c>
      <c r="F113" t="str" cm="1">
        <f t="array" ref="F113">_xlfn.IFS(B113&lt;=40, "Adult",B113&lt;=60,"Mid-Aged",B113&gt;60,"Senior")</f>
        <v>Adult</v>
      </c>
      <c r="G113" t="str">
        <f t="shared" si="1"/>
        <v>High</v>
      </c>
      <c r="H113" t="str" cm="1">
        <f t="array" ref="H113">_xlfn.IFS(AND(F113="Adult",G113="Low"),"Type 1",AND(F113="Adult",G113="High"),"Type 2",AND(F113="Mid-Aged",G113="Low"),"Type 3",AND(F113="Mid-Aged",G113="High"),"Type 4",AND(F113="Senior",G113="Low"),"Type 5",AND(F113="Senior",G113="High"),"Type 6")</f>
        <v>Type 2</v>
      </c>
    </row>
    <row r="114" spans="1:8" x14ac:dyDescent="0.25">
      <c r="A114">
        <v>113</v>
      </c>
      <c r="B114">
        <v>42</v>
      </c>
      <c r="C114" t="s">
        <v>7</v>
      </c>
      <c r="D114">
        <v>121713</v>
      </c>
      <c r="E114" t="s">
        <v>6</v>
      </c>
      <c r="F114" t="str" cm="1">
        <f t="array" ref="F114">_xlfn.IFS(B114&lt;=40, "Adult",B114&lt;=60,"Mid-Aged",B114&gt;60,"Senior")</f>
        <v>Mid-Aged</v>
      </c>
      <c r="G114" t="str">
        <f t="shared" si="1"/>
        <v>High</v>
      </c>
      <c r="H114" t="str" cm="1">
        <f t="array" ref="H114">_xlfn.IFS(AND(F114="Adult",G114="Low"),"Type 1",AND(F114="Adult",G114="High"),"Type 2",AND(F114="Mid-Aged",G114="Low"),"Type 3",AND(F114="Mid-Aged",G114="High"),"Type 4",AND(F114="Senior",G114="Low"),"Type 5",AND(F114="Senior",G114="High"),"Type 6")</f>
        <v>Type 4</v>
      </c>
    </row>
    <row r="115" spans="1:8" x14ac:dyDescent="0.25">
      <c r="A115">
        <v>114</v>
      </c>
      <c r="B115">
        <v>58</v>
      </c>
      <c r="C115" t="s">
        <v>7</v>
      </c>
      <c r="D115">
        <v>52832</v>
      </c>
      <c r="E115" t="s">
        <v>9</v>
      </c>
      <c r="F115" t="str" cm="1">
        <f t="array" ref="F115">_xlfn.IFS(B115&lt;=40, "Adult",B115&lt;=60,"Mid-Aged",B115&gt;60,"Senior")</f>
        <v>Mid-Aged</v>
      </c>
      <c r="G115" t="str">
        <f t="shared" si="1"/>
        <v>Low</v>
      </c>
      <c r="H115" t="str" cm="1">
        <f t="array" ref="H115">_xlfn.IFS(AND(F115="Adult",G115="Low"),"Type 1",AND(F115="Adult",G115="High"),"Type 2",AND(F115="Mid-Aged",G115="Low"),"Type 3",AND(F115="Mid-Aged",G115="High"),"Type 4",AND(F115="Senior",G115="Low"),"Type 5",AND(F115="Senior",G115="High"),"Type 6")</f>
        <v>Type 3</v>
      </c>
    </row>
    <row r="116" spans="1:8" x14ac:dyDescent="0.25">
      <c r="A116">
        <v>115</v>
      </c>
      <c r="B116">
        <v>56</v>
      </c>
      <c r="C116" t="s">
        <v>7</v>
      </c>
      <c r="D116">
        <v>122337</v>
      </c>
      <c r="E116" t="s">
        <v>8</v>
      </c>
      <c r="F116" t="str" cm="1">
        <f t="array" ref="F116">_xlfn.IFS(B116&lt;=40, "Adult",B116&lt;=60,"Mid-Aged",B116&gt;60,"Senior")</f>
        <v>Mid-Aged</v>
      </c>
      <c r="G116" t="str">
        <f t="shared" si="1"/>
        <v>High</v>
      </c>
      <c r="H116" t="str" cm="1">
        <f t="array" ref="H116">_xlfn.IFS(AND(F116="Adult",G116="Low"),"Type 1",AND(F116="Adult",G116="High"),"Type 2",AND(F116="Mid-Aged",G116="Low"),"Type 3",AND(F116="Mid-Aged",G116="High"),"Type 4",AND(F116="Senior",G116="Low"),"Type 5",AND(F116="Senior",G116="High"),"Type 6")</f>
        <v>Type 4</v>
      </c>
    </row>
    <row r="117" spans="1:8" x14ac:dyDescent="0.25">
      <c r="A117">
        <v>116</v>
      </c>
      <c r="B117">
        <v>20</v>
      </c>
      <c r="C117" t="s">
        <v>7</v>
      </c>
      <c r="D117">
        <v>45351</v>
      </c>
      <c r="E117" t="s">
        <v>9</v>
      </c>
      <c r="F117" t="str" cm="1">
        <f t="array" ref="F117">_xlfn.IFS(B117&lt;=40, "Adult",B117&lt;=60,"Mid-Aged",B117&gt;60,"Senior")</f>
        <v>Adult</v>
      </c>
      <c r="G117" t="str">
        <f t="shared" si="1"/>
        <v>Low</v>
      </c>
      <c r="H117" t="str" cm="1">
        <f t="array" ref="H117">_xlfn.IFS(AND(F117="Adult",G117="Low"),"Type 1",AND(F117="Adult",G117="High"),"Type 2",AND(F117="Mid-Aged",G117="Low"),"Type 3",AND(F117="Mid-Aged",G117="High"),"Type 4",AND(F117="Senior",G117="Low"),"Type 5",AND(F117="Senior",G117="High"),"Type 6")</f>
        <v>Type 1</v>
      </c>
    </row>
    <row r="118" spans="1:8" x14ac:dyDescent="0.25">
      <c r="A118">
        <v>117</v>
      </c>
      <c r="B118">
        <v>37</v>
      </c>
      <c r="C118" t="s">
        <v>7</v>
      </c>
      <c r="D118">
        <v>105067</v>
      </c>
      <c r="E118" t="s">
        <v>6</v>
      </c>
      <c r="F118" t="str" cm="1">
        <f t="array" ref="F118">_xlfn.IFS(B118&lt;=40, "Adult",B118&lt;=60,"Mid-Aged",B118&gt;60,"Senior")</f>
        <v>Adult</v>
      </c>
      <c r="G118" t="str">
        <f t="shared" si="1"/>
        <v>High</v>
      </c>
      <c r="H118" t="str" cm="1">
        <f t="array" ref="H118">_xlfn.IFS(AND(F118="Adult",G118="Low"),"Type 1",AND(F118="Adult",G118="High"),"Type 2",AND(F118="Mid-Aged",G118="Low"),"Type 3",AND(F118="Mid-Aged",G118="High"),"Type 4",AND(F118="Senior",G118="Low"),"Type 5",AND(F118="Senior",G118="High"),"Type 6")</f>
        <v>Type 2</v>
      </c>
    </row>
    <row r="119" spans="1:8" x14ac:dyDescent="0.25">
      <c r="A119">
        <v>118</v>
      </c>
      <c r="B119">
        <v>43</v>
      </c>
      <c r="C119" t="s">
        <v>7</v>
      </c>
      <c r="D119">
        <v>73421</v>
      </c>
      <c r="E119" t="s">
        <v>8</v>
      </c>
      <c r="F119" t="str" cm="1">
        <f t="array" ref="F119">_xlfn.IFS(B119&lt;=40, "Adult",B119&lt;=60,"Mid-Aged",B119&gt;60,"Senior")</f>
        <v>Mid-Aged</v>
      </c>
      <c r="G119" t="str">
        <f t="shared" si="1"/>
        <v>High</v>
      </c>
      <c r="H119" t="str" cm="1">
        <f t="array" ref="H119">_xlfn.IFS(AND(F119="Adult",G119="Low"),"Type 1",AND(F119="Adult",G119="High"),"Type 2",AND(F119="Mid-Aged",G119="Low"),"Type 3",AND(F119="Mid-Aged",G119="High"),"Type 4",AND(F119="Senior",G119="Low"),"Type 5",AND(F119="Senior",G119="High"),"Type 6")</f>
        <v>Type 4</v>
      </c>
    </row>
    <row r="120" spans="1:8" x14ac:dyDescent="0.25">
      <c r="A120">
        <v>119</v>
      </c>
      <c r="B120">
        <v>44</v>
      </c>
      <c r="C120" t="s">
        <v>7</v>
      </c>
      <c r="D120">
        <v>99677</v>
      </c>
      <c r="E120" t="s">
        <v>6</v>
      </c>
      <c r="F120" t="str" cm="1">
        <f t="array" ref="F120">_xlfn.IFS(B120&lt;=40, "Adult",B120&lt;=60,"Mid-Aged",B120&gt;60,"Senior")</f>
        <v>Mid-Aged</v>
      </c>
      <c r="G120" t="str">
        <f t="shared" si="1"/>
        <v>High</v>
      </c>
      <c r="H120" t="str" cm="1">
        <f t="array" ref="H120">_xlfn.IFS(AND(F120="Adult",G120="Low"),"Type 1",AND(F120="Adult",G120="High"),"Type 2",AND(F120="Mid-Aged",G120="Low"),"Type 3",AND(F120="Mid-Aged",G120="High"),"Type 4",AND(F120="Senior",G120="Low"),"Type 5",AND(F120="Senior",G120="High"),"Type 6")</f>
        <v>Type 4</v>
      </c>
    </row>
    <row r="121" spans="1:8" x14ac:dyDescent="0.25">
      <c r="A121">
        <v>120</v>
      </c>
      <c r="B121">
        <v>56</v>
      </c>
      <c r="C121" t="s">
        <v>5</v>
      </c>
      <c r="D121">
        <v>57153</v>
      </c>
      <c r="E121" t="s">
        <v>8</v>
      </c>
      <c r="F121" t="str" cm="1">
        <f t="array" ref="F121">_xlfn.IFS(B121&lt;=40, "Adult",B121&lt;=60,"Mid-Aged",B121&gt;60,"Senior")</f>
        <v>Mid-Aged</v>
      </c>
      <c r="G121" t="str">
        <f t="shared" si="1"/>
        <v>Low</v>
      </c>
      <c r="H121" t="str" cm="1">
        <f t="array" ref="H121">_xlfn.IFS(AND(F121="Adult",G121="Low"),"Type 1",AND(F121="Adult",G121="High"),"Type 2",AND(F121="Mid-Aged",G121="Low"),"Type 3",AND(F121="Mid-Aged",G121="High"),"Type 4",AND(F121="Senior",G121="Low"),"Type 5",AND(F121="Senior",G121="High"),"Type 6")</f>
        <v>Type 3</v>
      </c>
    </row>
    <row r="122" spans="1:8" x14ac:dyDescent="0.25">
      <c r="A122">
        <v>121</v>
      </c>
      <c r="B122">
        <v>59</v>
      </c>
      <c r="C122" t="s">
        <v>7</v>
      </c>
      <c r="D122">
        <v>68098</v>
      </c>
      <c r="E122" t="s">
        <v>8</v>
      </c>
      <c r="F122" t="str" cm="1">
        <f t="array" ref="F122">_xlfn.IFS(B122&lt;=40, "Adult",B122&lt;=60,"Mid-Aged",B122&gt;60,"Senior")</f>
        <v>Mid-Aged</v>
      </c>
      <c r="G122" t="str">
        <f t="shared" si="1"/>
        <v>High</v>
      </c>
      <c r="H122" t="str" cm="1">
        <f t="array" ref="H122">_xlfn.IFS(AND(F122="Adult",G122="Low"),"Type 1",AND(F122="Adult",G122="High"),"Type 2",AND(F122="Mid-Aged",G122="Low"),"Type 3",AND(F122="Mid-Aged",G122="High"),"Type 4",AND(F122="Senior",G122="Low"),"Type 5",AND(F122="Senior",G122="High"),"Type 6")</f>
        <v>Type 4</v>
      </c>
    </row>
    <row r="123" spans="1:8" x14ac:dyDescent="0.25">
      <c r="A123">
        <v>122</v>
      </c>
      <c r="B123">
        <v>21</v>
      </c>
      <c r="C123" t="s">
        <v>5</v>
      </c>
      <c r="D123">
        <v>42583</v>
      </c>
      <c r="E123" t="s">
        <v>8</v>
      </c>
      <c r="F123" t="str" cm="1">
        <f t="array" ref="F123">_xlfn.IFS(B123&lt;=40, "Adult",B123&lt;=60,"Mid-Aged",B123&gt;60,"Senior")</f>
        <v>Adult</v>
      </c>
      <c r="G123" t="str">
        <f t="shared" si="1"/>
        <v>Low</v>
      </c>
      <c r="H123" t="str" cm="1">
        <f t="array" ref="H123">_xlfn.IFS(AND(F123="Adult",G123="Low"),"Type 1",AND(F123="Adult",G123="High"),"Type 2",AND(F123="Mid-Aged",G123="Low"),"Type 3",AND(F123="Mid-Aged",G123="High"),"Type 4",AND(F123="Senior",G123="Low"),"Type 5",AND(F123="Senior",G123="High"),"Type 6")</f>
        <v>Type 1</v>
      </c>
    </row>
    <row r="124" spans="1:8" x14ac:dyDescent="0.25">
      <c r="A124">
        <v>123</v>
      </c>
      <c r="B124">
        <v>40</v>
      </c>
      <c r="C124" t="s">
        <v>7</v>
      </c>
      <c r="D124">
        <v>30996</v>
      </c>
      <c r="E124" t="s">
        <v>9</v>
      </c>
      <c r="F124" t="str" cm="1">
        <f t="array" ref="F124">_xlfn.IFS(B124&lt;=40, "Adult",B124&lt;=60,"Mid-Aged",B124&gt;60,"Senior")</f>
        <v>Adult</v>
      </c>
      <c r="G124" t="str">
        <f t="shared" si="1"/>
        <v>Low</v>
      </c>
      <c r="H124" t="str" cm="1">
        <f t="array" ref="H124">_xlfn.IFS(AND(F124="Adult",G124="Low"),"Type 1",AND(F124="Adult",G124="High"),"Type 2",AND(F124="Mid-Aged",G124="Low"),"Type 3",AND(F124="Mid-Aged",G124="High"),"Type 4",AND(F124="Senior",G124="Low"),"Type 5",AND(F124="Senior",G124="High"),"Type 6")</f>
        <v>Type 1</v>
      </c>
    </row>
    <row r="125" spans="1:8" x14ac:dyDescent="0.25">
      <c r="A125">
        <v>124</v>
      </c>
      <c r="B125">
        <v>40</v>
      </c>
      <c r="C125" t="s">
        <v>5</v>
      </c>
      <c r="D125">
        <v>99610</v>
      </c>
      <c r="E125" t="s">
        <v>9</v>
      </c>
      <c r="F125" t="str" cm="1">
        <f t="array" ref="F125">_xlfn.IFS(B125&lt;=40, "Adult",B125&lt;=60,"Mid-Aged",B125&gt;60,"Senior")</f>
        <v>Adult</v>
      </c>
      <c r="G125" t="str">
        <f t="shared" si="1"/>
        <v>High</v>
      </c>
      <c r="H125" t="str" cm="1">
        <f t="array" ref="H125">_xlfn.IFS(AND(F125="Adult",G125="Low"),"Type 1",AND(F125="Adult",G125="High"),"Type 2",AND(F125="Mid-Aged",G125="Low"),"Type 3",AND(F125="Mid-Aged",G125="High"),"Type 4",AND(F125="Senior",G125="Low"),"Type 5",AND(F125="Senior",G125="High"),"Type 6")</f>
        <v>Type 2</v>
      </c>
    </row>
    <row r="126" spans="1:8" x14ac:dyDescent="0.25">
      <c r="A126">
        <v>125</v>
      </c>
      <c r="B126">
        <v>52</v>
      </c>
      <c r="C126" t="s">
        <v>7</v>
      </c>
      <c r="D126">
        <v>95801</v>
      </c>
      <c r="E126" t="s">
        <v>8</v>
      </c>
      <c r="F126" t="str" cm="1">
        <f t="array" ref="F126">_xlfn.IFS(B126&lt;=40, "Adult",B126&lt;=60,"Mid-Aged",B126&gt;60,"Senior")</f>
        <v>Mid-Aged</v>
      </c>
      <c r="G126" t="str">
        <f t="shared" si="1"/>
        <v>High</v>
      </c>
      <c r="H126" t="str" cm="1">
        <f t="array" ref="H126">_xlfn.IFS(AND(F126="Adult",G126="Low"),"Type 1",AND(F126="Adult",G126="High"),"Type 2",AND(F126="Mid-Aged",G126="Low"),"Type 3",AND(F126="Mid-Aged",G126="High"),"Type 4",AND(F126="Senior",G126="Low"),"Type 5",AND(F126="Senior",G126="High"),"Type 6")</f>
        <v>Type 4</v>
      </c>
    </row>
    <row r="127" spans="1:8" x14ac:dyDescent="0.25">
      <c r="A127">
        <v>126</v>
      </c>
      <c r="B127">
        <v>61</v>
      </c>
      <c r="C127" t="s">
        <v>5</v>
      </c>
      <c r="D127">
        <v>149426</v>
      </c>
      <c r="E127" t="s">
        <v>8</v>
      </c>
      <c r="F127" t="str" cm="1">
        <f t="array" ref="F127">_xlfn.IFS(B127&lt;=40, "Adult",B127&lt;=60,"Mid-Aged",B127&gt;60,"Senior")</f>
        <v>Senior</v>
      </c>
      <c r="G127" t="str">
        <f t="shared" si="1"/>
        <v>High</v>
      </c>
      <c r="H127" t="str" cm="1">
        <f t="array" ref="H127">_xlfn.IFS(AND(F127="Adult",G127="Low"),"Type 1",AND(F127="Adult",G127="High"),"Type 2",AND(F127="Mid-Aged",G127="Low"),"Type 3",AND(F127="Mid-Aged",G127="High"),"Type 4",AND(F127="Senior",G127="Low"),"Type 5",AND(F127="Senior",G127="High"),"Type 6")</f>
        <v>Type 6</v>
      </c>
    </row>
    <row r="128" spans="1:8" x14ac:dyDescent="0.25">
      <c r="A128">
        <v>127</v>
      </c>
      <c r="B128">
        <v>28</v>
      </c>
      <c r="C128" t="s">
        <v>5</v>
      </c>
      <c r="D128">
        <v>75786</v>
      </c>
      <c r="E128" t="s">
        <v>9</v>
      </c>
      <c r="F128" t="str" cm="1">
        <f t="array" ref="F128">_xlfn.IFS(B128&lt;=40, "Adult",B128&lt;=60,"Mid-Aged",B128&gt;60,"Senior")</f>
        <v>Adult</v>
      </c>
      <c r="G128" t="str">
        <f t="shared" si="1"/>
        <v>High</v>
      </c>
      <c r="H128" t="str" cm="1">
        <f t="array" ref="H128">_xlfn.IFS(AND(F128="Adult",G128="Low"),"Type 1",AND(F128="Adult",G128="High"),"Type 2",AND(F128="Mid-Aged",G128="Low"),"Type 3",AND(F128="Mid-Aged",G128="High"),"Type 4",AND(F128="Senior",G128="Low"),"Type 5",AND(F128="Senior",G128="High"),"Type 6")</f>
        <v>Type 2</v>
      </c>
    </row>
    <row r="129" spans="1:8" x14ac:dyDescent="0.25">
      <c r="A129">
        <v>128</v>
      </c>
      <c r="B129">
        <v>18</v>
      </c>
      <c r="C129" t="s">
        <v>7</v>
      </c>
      <c r="D129">
        <v>119642</v>
      </c>
      <c r="E129" t="s">
        <v>8</v>
      </c>
      <c r="F129" t="str" cm="1">
        <f t="array" ref="F129">_xlfn.IFS(B129&lt;=40, "Adult",B129&lt;=60,"Mid-Aged",B129&gt;60,"Senior")</f>
        <v>Adult</v>
      </c>
      <c r="G129" t="str">
        <f t="shared" si="1"/>
        <v>High</v>
      </c>
      <c r="H129" t="str" cm="1">
        <f t="array" ref="H129">_xlfn.IFS(AND(F129="Adult",G129="Low"),"Type 1",AND(F129="Adult",G129="High"),"Type 2",AND(F129="Mid-Aged",G129="Low"),"Type 3",AND(F129="Mid-Aged",G129="High"),"Type 4",AND(F129="Senior",G129="Low"),"Type 5",AND(F129="Senior",G129="High"),"Type 6")</f>
        <v>Type 2</v>
      </c>
    </row>
    <row r="130" spans="1:8" x14ac:dyDescent="0.25">
      <c r="A130">
        <v>129</v>
      </c>
      <c r="B130">
        <v>52</v>
      </c>
      <c r="C130" t="s">
        <v>5</v>
      </c>
      <c r="D130">
        <v>97057</v>
      </c>
      <c r="E130" t="s">
        <v>8</v>
      </c>
      <c r="F130" t="str" cm="1">
        <f t="array" ref="F130">_xlfn.IFS(B130&lt;=40, "Adult",B130&lt;=60,"Mid-Aged",B130&gt;60,"Senior")</f>
        <v>Mid-Aged</v>
      </c>
      <c r="G130" t="str">
        <f t="shared" ref="G130:G193" si="2">IF(D130&lt;=0.8*$L$11,"Low","High")</f>
        <v>High</v>
      </c>
      <c r="H130" t="str" cm="1">
        <f t="array" ref="H130">_xlfn.IFS(AND(F130="Adult",G130="Low"),"Type 1",AND(F130="Adult",G130="High"),"Type 2",AND(F130="Mid-Aged",G130="Low"),"Type 3",AND(F130="Mid-Aged",G130="High"),"Type 4",AND(F130="Senior",G130="Low"),"Type 5",AND(F130="Senior",G130="High"),"Type 6")</f>
        <v>Type 4</v>
      </c>
    </row>
    <row r="131" spans="1:8" x14ac:dyDescent="0.25">
      <c r="A131">
        <v>130</v>
      </c>
      <c r="B131">
        <v>29</v>
      </c>
      <c r="C131" t="s">
        <v>7</v>
      </c>
      <c r="D131">
        <v>41380</v>
      </c>
      <c r="E131" t="s">
        <v>8</v>
      </c>
      <c r="F131" t="str" cm="1">
        <f t="array" ref="F131">_xlfn.IFS(B131&lt;=40, "Adult",B131&lt;=60,"Mid-Aged",B131&gt;60,"Senior")</f>
        <v>Adult</v>
      </c>
      <c r="G131" t="str">
        <f t="shared" si="2"/>
        <v>Low</v>
      </c>
      <c r="H131" t="str" cm="1">
        <f t="array" ref="H131">_xlfn.IFS(AND(F131="Adult",G131="Low"),"Type 1",AND(F131="Adult",G131="High"),"Type 2",AND(F131="Mid-Aged",G131="Low"),"Type 3",AND(F131="Mid-Aged",G131="High"),"Type 4",AND(F131="Senior",G131="Low"),"Type 5",AND(F131="Senior",G131="High"),"Type 6")</f>
        <v>Type 1</v>
      </c>
    </row>
    <row r="132" spans="1:8" x14ac:dyDescent="0.25">
      <c r="A132">
        <v>131</v>
      </c>
      <c r="B132">
        <v>25</v>
      </c>
      <c r="C132" t="s">
        <v>7</v>
      </c>
      <c r="D132">
        <v>143285</v>
      </c>
      <c r="E132" t="s">
        <v>8</v>
      </c>
      <c r="F132" t="str" cm="1">
        <f t="array" ref="F132">_xlfn.IFS(B132&lt;=40, "Adult",B132&lt;=60,"Mid-Aged",B132&gt;60,"Senior")</f>
        <v>Adult</v>
      </c>
      <c r="G132" t="str">
        <f t="shared" si="2"/>
        <v>High</v>
      </c>
      <c r="H132" t="str" cm="1">
        <f t="array" ref="H132">_xlfn.IFS(AND(F132="Adult",G132="Low"),"Type 1",AND(F132="Adult",G132="High"),"Type 2",AND(F132="Mid-Aged",G132="Low"),"Type 3",AND(F132="Mid-Aged",G132="High"),"Type 4",AND(F132="Senior",G132="Low"),"Type 5",AND(F132="Senior",G132="High"),"Type 6")</f>
        <v>Type 2</v>
      </c>
    </row>
    <row r="133" spans="1:8" x14ac:dyDescent="0.25">
      <c r="A133">
        <v>132</v>
      </c>
      <c r="B133">
        <v>32</v>
      </c>
      <c r="C133" t="s">
        <v>7</v>
      </c>
      <c r="D133">
        <v>56830</v>
      </c>
      <c r="E133" t="s">
        <v>9</v>
      </c>
      <c r="F133" t="str" cm="1">
        <f t="array" ref="F133">_xlfn.IFS(B133&lt;=40, "Adult",B133&lt;=60,"Mid-Aged",B133&gt;60,"Senior")</f>
        <v>Adult</v>
      </c>
      <c r="G133" t="str">
        <f t="shared" si="2"/>
        <v>Low</v>
      </c>
      <c r="H133" t="str" cm="1">
        <f t="array" ref="H133">_xlfn.IFS(AND(F133="Adult",G133="Low"),"Type 1",AND(F133="Adult",G133="High"),"Type 2",AND(F133="Mid-Aged",G133="Low"),"Type 3",AND(F133="Mid-Aged",G133="High"),"Type 4",AND(F133="Senior",G133="Low"),"Type 5",AND(F133="Senior",G133="High"),"Type 6")</f>
        <v>Type 1</v>
      </c>
    </row>
    <row r="134" spans="1:8" x14ac:dyDescent="0.25">
      <c r="A134">
        <v>133</v>
      </c>
      <c r="B134">
        <v>29</v>
      </c>
      <c r="C134" t="s">
        <v>5</v>
      </c>
      <c r="D134">
        <v>97290</v>
      </c>
      <c r="E134" t="s">
        <v>9</v>
      </c>
      <c r="F134" t="str" cm="1">
        <f t="array" ref="F134">_xlfn.IFS(B134&lt;=40, "Adult",B134&lt;=60,"Mid-Aged",B134&gt;60,"Senior")</f>
        <v>Adult</v>
      </c>
      <c r="G134" t="str">
        <f t="shared" si="2"/>
        <v>High</v>
      </c>
      <c r="H134" t="str" cm="1">
        <f t="array" ref="H134">_xlfn.IFS(AND(F134="Adult",G134="Low"),"Type 1",AND(F134="Adult",G134="High"),"Type 2",AND(F134="Mid-Aged",G134="Low"),"Type 3",AND(F134="Mid-Aged",G134="High"),"Type 4",AND(F134="Senior",G134="Low"),"Type 5",AND(F134="Senior",G134="High"),"Type 6")</f>
        <v>Type 2</v>
      </c>
    </row>
    <row r="135" spans="1:8" x14ac:dyDescent="0.25">
      <c r="A135">
        <v>134</v>
      </c>
      <c r="B135">
        <v>58</v>
      </c>
      <c r="C135" t="s">
        <v>7</v>
      </c>
      <c r="D135">
        <v>87963</v>
      </c>
      <c r="E135" t="s">
        <v>6</v>
      </c>
      <c r="F135" t="str" cm="1">
        <f t="array" ref="F135">_xlfn.IFS(B135&lt;=40, "Adult",B135&lt;=60,"Mid-Aged",B135&gt;60,"Senior")</f>
        <v>Mid-Aged</v>
      </c>
      <c r="G135" t="str">
        <f t="shared" si="2"/>
        <v>High</v>
      </c>
      <c r="H135" t="str" cm="1">
        <f t="array" ref="H135">_xlfn.IFS(AND(F135="Adult",G135="Low"),"Type 1",AND(F135="Adult",G135="High"),"Type 2",AND(F135="Mid-Aged",G135="Low"),"Type 3",AND(F135="Mid-Aged",G135="High"),"Type 4",AND(F135="Senior",G135="Low"),"Type 5",AND(F135="Senior",G135="High"),"Type 6")</f>
        <v>Type 4</v>
      </c>
    </row>
    <row r="136" spans="1:8" x14ac:dyDescent="0.25">
      <c r="A136">
        <v>135</v>
      </c>
      <c r="B136">
        <v>59</v>
      </c>
      <c r="C136" t="s">
        <v>5</v>
      </c>
      <c r="D136">
        <v>35360</v>
      </c>
      <c r="E136" t="s">
        <v>9</v>
      </c>
      <c r="F136" t="str" cm="1">
        <f t="array" ref="F136">_xlfn.IFS(B136&lt;=40, "Adult",B136&lt;=60,"Mid-Aged",B136&gt;60,"Senior")</f>
        <v>Mid-Aged</v>
      </c>
      <c r="G136" t="str">
        <f t="shared" si="2"/>
        <v>Low</v>
      </c>
      <c r="H136" t="str" cm="1">
        <f t="array" ref="H136">_xlfn.IFS(AND(F136="Adult",G136="Low"),"Type 1",AND(F136="Adult",G136="High"),"Type 2",AND(F136="Mid-Aged",G136="Low"),"Type 3",AND(F136="Mid-Aged",G136="High"),"Type 4",AND(F136="Senior",G136="Low"),"Type 5",AND(F136="Senior",G136="High"),"Type 6")</f>
        <v>Type 3</v>
      </c>
    </row>
    <row r="137" spans="1:8" x14ac:dyDescent="0.25">
      <c r="A137">
        <v>136</v>
      </c>
      <c r="B137">
        <v>58</v>
      </c>
      <c r="C137" t="s">
        <v>7</v>
      </c>
      <c r="D137">
        <v>115756</v>
      </c>
      <c r="E137" t="s">
        <v>9</v>
      </c>
      <c r="F137" t="str" cm="1">
        <f t="array" ref="F137">_xlfn.IFS(B137&lt;=40, "Adult",B137&lt;=60,"Mid-Aged",B137&gt;60,"Senior")</f>
        <v>Mid-Aged</v>
      </c>
      <c r="G137" t="str">
        <f t="shared" si="2"/>
        <v>High</v>
      </c>
      <c r="H137" t="str" cm="1">
        <f t="array" ref="H137">_xlfn.IFS(AND(F137="Adult",G137="Low"),"Type 1",AND(F137="Adult",G137="High"),"Type 2",AND(F137="Mid-Aged",G137="Low"),"Type 3",AND(F137="Mid-Aged",G137="High"),"Type 4",AND(F137="Senior",G137="Low"),"Type 5",AND(F137="Senior",G137="High"),"Type 6")</f>
        <v>Type 4</v>
      </c>
    </row>
    <row r="138" spans="1:8" x14ac:dyDescent="0.25">
      <c r="A138">
        <v>137</v>
      </c>
      <c r="B138">
        <v>19</v>
      </c>
      <c r="C138" t="s">
        <v>7</v>
      </c>
      <c r="D138">
        <v>48213</v>
      </c>
      <c r="E138" t="s">
        <v>8</v>
      </c>
      <c r="F138" t="str" cm="1">
        <f t="array" ref="F138">_xlfn.IFS(B138&lt;=40, "Adult",B138&lt;=60,"Mid-Aged",B138&gt;60,"Senior")</f>
        <v>Adult</v>
      </c>
      <c r="G138" t="str">
        <f t="shared" si="2"/>
        <v>Low</v>
      </c>
      <c r="H138" t="str" cm="1">
        <f t="array" ref="H138">_xlfn.IFS(AND(F138="Adult",G138="Low"),"Type 1",AND(F138="Adult",G138="High"),"Type 2",AND(F138="Mid-Aged",G138="Low"),"Type 3",AND(F138="Mid-Aged",G138="High"),"Type 4",AND(F138="Senior",G138="Low"),"Type 5",AND(F138="Senior",G138="High"),"Type 6")</f>
        <v>Type 1</v>
      </c>
    </row>
    <row r="139" spans="1:8" x14ac:dyDescent="0.25">
      <c r="A139">
        <v>138</v>
      </c>
      <c r="B139">
        <v>64</v>
      </c>
      <c r="C139" t="s">
        <v>7</v>
      </c>
      <c r="D139">
        <v>148026</v>
      </c>
      <c r="E139" t="s">
        <v>6</v>
      </c>
      <c r="F139" t="str" cm="1">
        <f t="array" ref="F139">_xlfn.IFS(B139&lt;=40, "Adult",B139&lt;=60,"Mid-Aged",B139&gt;60,"Senior")</f>
        <v>Senior</v>
      </c>
      <c r="G139" t="str">
        <f t="shared" si="2"/>
        <v>High</v>
      </c>
      <c r="H139" t="str" cm="1">
        <f t="array" ref="H139">_xlfn.IFS(AND(F139="Adult",G139="Low"),"Type 1",AND(F139="Adult",G139="High"),"Type 2",AND(F139="Mid-Aged",G139="Low"),"Type 3",AND(F139="Mid-Aged",G139="High"),"Type 4",AND(F139="Senior",G139="Low"),"Type 5",AND(F139="Senior",G139="High"),"Type 6")</f>
        <v>Type 6</v>
      </c>
    </row>
    <row r="140" spans="1:8" x14ac:dyDescent="0.25">
      <c r="A140">
        <v>139</v>
      </c>
      <c r="B140">
        <v>37</v>
      </c>
      <c r="C140" t="s">
        <v>5</v>
      </c>
      <c r="D140">
        <v>102967</v>
      </c>
      <c r="E140" t="s">
        <v>6</v>
      </c>
      <c r="F140" t="str" cm="1">
        <f t="array" ref="F140">_xlfn.IFS(B140&lt;=40, "Adult",B140&lt;=60,"Mid-Aged",B140&gt;60,"Senior")</f>
        <v>Adult</v>
      </c>
      <c r="G140" t="str">
        <f t="shared" si="2"/>
        <v>High</v>
      </c>
      <c r="H140" t="str" cm="1">
        <f t="array" ref="H140">_xlfn.IFS(AND(F140="Adult",G140="Low"),"Type 1",AND(F140="Adult",G140="High"),"Type 2",AND(F140="Mid-Aged",G140="Low"),"Type 3",AND(F140="Mid-Aged",G140="High"),"Type 4",AND(F140="Senior",G140="Low"),"Type 5",AND(F140="Senior",G140="High"),"Type 6")</f>
        <v>Type 2</v>
      </c>
    </row>
    <row r="141" spans="1:8" x14ac:dyDescent="0.25">
      <c r="A141">
        <v>140</v>
      </c>
      <c r="B141">
        <v>67</v>
      </c>
      <c r="C141" t="s">
        <v>5</v>
      </c>
      <c r="D141">
        <v>33495</v>
      </c>
      <c r="E141" t="s">
        <v>6</v>
      </c>
      <c r="F141" t="str" cm="1">
        <f t="array" ref="F141">_xlfn.IFS(B141&lt;=40, "Adult",B141&lt;=60,"Mid-Aged",B141&gt;60,"Senior")</f>
        <v>Senior</v>
      </c>
      <c r="G141" t="str">
        <f t="shared" si="2"/>
        <v>Low</v>
      </c>
      <c r="H141" t="str" cm="1">
        <f t="array" ref="H141">_xlfn.IFS(AND(F141="Adult",G141="Low"),"Type 1",AND(F141="Adult",G141="High"),"Type 2",AND(F141="Mid-Aged",G141="Low"),"Type 3",AND(F141="Mid-Aged",G141="High"),"Type 4",AND(F141="Senior",G141="Low"),"Type 5",AND(F141="Senior",G141="High"),"Type 6")</f>
        <v>Type 5</v>
      </c>
    </row>
    <row r="142" spans="1:8" x14ac:dyDescent="0.25">
      <c r="A142">
        <v>141</v>
      </c>
      <c r="B142">
        <v>31</v>
      </c>
      <c r="C142" t="s">
        <v>7</v>
      </c>
      <c r="D142">
        <v>38543</v>
      </c>
      <c r="E142" t="s">
        <v>9</v>
      </c>
      <c r="F142" t="str" cm="1">
        <f t="array" ref="F142">_xlfn.IFS(B142&lt;=40, "Adult",B142&lt;=60,"Mid-Aged",B142&gt;60,"Senior")</f>
        <v>Adult</v>
      </c>
      <c r="G142" t="str">
        <f t="shared" si="2"/>
        <v>Low</v>
      </c>
      <c r="H142" t="str" cm="1">
        <f t="array" ref="H142">_xlfn.IFS(AND(F142="Adult",G142="Low"),"Type 1",AND(F142="Adult",G142="High"),"Type 2",AND(F142="Mid-Aged",G142="Low"),"Type 3",AND(F142="Mid-Aged",G142="High"),"Type 4",AND(F142="Senior",G142="Low"),"Type 5",AND(F142="Senior",G142="High"),"Type 6")</f>
        <v>Type 1</v>
      </c>
    </row>
    <row r="143" spans="1:8" x14ac:dyDescent="0.25">
      <c r="A143">
        <v>142</v>
      </c>
      <c r="B143">
        <v>60</v>
      </c>
      <c r="C143" t="s">
        <v>5</v>
      </c>
      <c r="D143">
        <v>48213</v>
      </c>
      <c r="E143" t="s">
        <v>8</v>
      </c>
      <c r="F143" t="str" cm="1">
        <f t="array" ref="F143">_xlfn.IFS(B143&lt;=40, "Adult",B143&lt;=60,"Mid-Aged",B143&gt;60,"Senior")</f>
        <v>Mid-Aged</v>
      </c>
      <c r="G143" t="str">
        <f t="shared" si="2"/>
        <v>Low</v>
      </c>
      <c r="H143" t="str" cm="1">
        <f t="array" ref="H143">_xlfn.IFS(AND(F143="Adult",G143="Low"),"Type 1",AND(F143="Adult",G143="High"),"Type 2",AND(F143="Mid-Aged",G143="Low"),"Type 3",AND(F143="Mid-Aged",G143="High"),"Type 4",AND(F143="Senior",G143="Low"),"Type 5",AND(F143="Senior",G143="High"),"Type 6")</f>
        <v>Type 3</v>
      </c>
    </row>
    <row r="144" spans="1:8" x14ac:dyDescent="0.25">
      <c r="A144">
        <v>143</v>
      </c>
      <c r="B144">
        <v>25</v>
      </c>
      <c r="C144" t="s">
        <v>7</v>
      </c>
      <c r="D144">
        <v>57420</v>
      </c>
      <c r="E144" t="s">
        <v>9</v>
      </c>
      <c r="F144" t="str" cm="1">
        <f t="array" ref="F144">_xlfn.IFS(B144&lt;=40, "Adult",B144&lt;=60,"Mid-Aged",B144&gt;60,"Senior")</f>
        <v>Adult</v>
      </c>
      <c r="G144" t="str">
        <f t="shared" si="2"/>
        <v>Low</v>
      </c>
      <c r="H144" t="str" cm="1">
        <f t="array" ref="H144">_xlfn.IFS(AND(F144="Adult",G144="Low"),"Type 1",AND(F144="Adult",G144="High"),"Type 2",AND(F144="Mid-Aged",G144="Low"),"Type 3",AND(F144="Mid-Aged",G144="High"),"Type 4",AND(F144="Senior",G144="Low"),"Type 5",AND(F144="Senior",G144="High"),"Type 6")</f>
        <v>Type 1</v>
      </c>
    </row>
    <row r="145" spans="1:8" x14ac:dyDescent="0.25">
      <c r="A145">
        <v>144</v>
      </c>
      <c r="B145">
        <v>28</v>
      </c>
      <c r="C145" t="s">
        <v>7</v>
      </c>
      <c r="D145">
        <v>25536</v>
      </c>
      <c r="E145" t="s">
        <v>9</v>
      </c>
      <c r="F145" t="str" cm="1">
        <f t="array" ref="F145">_xlfn.IFS(B145&lt;=40, "Adult",B145&lt;=60,"Mid-Aged",B145&gt;60,"Senior")</f>
        <v>Adult</v>
      </c>
      <c r="G145" t="str">
        <f t="shared" si="2"/>
        <v>Low</v>
      </c>
      <c r="H145" t="str" cm="1">
        <f t="array" ref="H145">_xlfn.IFS(AND(F145="Adult",G145="Low"),"Type 1",AND(F145="Adult",G145="High"),"Type 2",AND(F145="Mid-Aged",G145="Low"),"Type 3",AND(F145="Mid-Aged",G145="High"),"Type 4",AND(F145="Senior",G145="Low"),"Type 5",AND(F145="Senior",G145="High"),"Type 6")</f>
        <v>Type 1</v>
      </c>
    </row>
    <row r="146" spans="1:8" x14ac:dyDescent="0.25">
      <c r="A146">
        <v>145</v>
      </c>
      <c r="B146">
        <v>58</v>
      </c>
      <c r="C146" t="s">
        <v>5</v>
      </c>
      <c r="D146">
        <v>105426</v>
      </c>
      <c r="E146" t="s">
        <v>8</v>
      </c>
      <c r="F146" t="str" cm="1">
        <f t="array" ref="F146">_xlfn.IFS(B146&lt;=40, "Adult",B146&lt;=60,"Mid-Aged",B146&gt;60,"Senior")</f>
        <v>Mid-Aged</v>
      </c>
      <c r="G146" t="str">
        <f t="shared" si="2"/>
        <v>High</v>
      </c>
      <c r="H146" t="str" cm="1">
        <f t="array" ref="H146">_xlfn.IFS(AND(F146="Adult",G146="Low"),"Type 1",AND(F146="Adult",G146="High"),"Type 2",AND(F146="Mid-Aged",G146="Low"),"Type 3",AND(F146="Mid-Aged",G146="High"),"Type 4",AND(F146="Senior",G146="Low"),"Type 5",AND(F146="Senior",G146="High"),"Type 6")</f>
        <v>Type 4</v>
      </c>
    </row>
    <row r="147" spans="1:8" x14ac:dyDescent="0.25">
      <c r="A147">
        <v>146</v>
      </c>
      <c r="B147">
        <v>51</v>
      </c>
      <c r="C147" t="s">
        <v>7</v>
      </c>
      <c r="D147">
        <v>72580</v>
      </c>
      <c r="E147" t="s">
        <v>6</v>
      </c>
      <c r="F147" t="str" cm="1">
        <f t="array" ref="F147">_xlfn.IFS(B147&lt;=40, "Adult",B147&lt;=60,"Mid-Aged",B147&gt;60,"Senior")</f>
        <v>Mid-Aged</v>
      </c>
      <c r="G147" t="str">
        <f t="shared" si="2"/>
        <v>High</v>
      </c>
      <c r="H147" t="str" cm="1">
        <f t="array" ref="H147">_xlfn.IFS(AND(F147="Adult",G147="Low"),"Type 1",AND(F147="Adult",G147="High"),"Type 2",AND(F147="Mid-Aged",G147="Low"),"Type 3",AND(F147="Mid-Aged",G147="High"),"Type 4",AND(F147="Senior",G147="Low"),"Type 5",AND(F147="Senior",G147="High"),"Type 6")</f>
        <v>Type 4</v>
      </c>
    </row>
    <row r="148" spans="1:8" x14ac:dyDescent="0.25">
      <c r="A148">
        <v>147</v>
      </c>
      <c r="B148">
        <v>34</v>
      </c>
      <c r="C148" t="s">
        <v>7</v>
      </c>
      <c r="D148">
        <v>75076</v>
      </c>
      <c r="E148" t="s">
        <v>6</v>
      </c>
      <c r="F148" t="str" cm="1">
        <f t="array" ref="F148">_xlfn.IFS(B148&lt;=40, "Adult",B148&lt;=60,"Mid-Aged",B148&gt;60,"Senior")</f>
        <v>Adult</v>
      </c>
      <c r="G148" t="str">
        <f t="shared" si="2"/>
        <v>High</v>
      </c>
      <c r="H148" t="str" cm="1">
        <f t="array" ref="H148">_xlfn.IFS(AND(F148="Adult",G148="Low"),"Type 1",AND(F148="Adult",G148="High"),"Type 2",AND(F148="Mid-Aged",G148="Low"),"Type 3",AND(F148="Mid-Aged",G148="High"),"Type 4",AND(F148="Senior",G148="Low"),"Type 5",AND(F148="Senior",G148="High"),"Type 6")</f>
        <v>Type 2</v>
      </c>
    </row>
    <row r="149" spans="1:8" x14ac:dyDescent="0.25">
      <c r="A149">
        <v>148</v>
      </c>
      <c r="B149">
        <v>27</v>
      </c>
      <c r="C149" t="s">
        <v>7</v>
      </c>
      <c r="D149">
        <v>141604</v>
      </c>
      <c r="E149" t="s">
        <v>8</v>
      </c>
      <c r="F149" t="str" cm="1">
        <f t="array" ref="F149">_xlfn.IFS(B149&lt;=40, "Adult",B149&lt;=60,"Mid-Aged",B149&gt;60,"Senior")</f>
        <v>Adult</v>
      </c>
      <c r="G149" t="str">
        <f t="shared" si="2"/>
        <v>High</v>
      </c>
      <c r="H149" t="str" cm="1">
        <f t="array" ref="H149">_xlfn.IFS(AND(F149="Adult",G149="Low"),"Type 1",AND(F149="Adult",G149="High"),"Type 2",AND(F149="Mid-Aged",G149="Low"),"Type 3",AND(F149="Mid-Aged",G149="High"),"Type 4",AND(F149="Senior",G149="Low"),"Type 5",AND(F149="Senior",G149="High"),"Type 6")</f>
        <v>Type 2</v>
      </c>
    </row>
    <row r="150" spans="1:8" x14ac:dyDescent="0.25">
      <c r="A150">
        <v>149</v>
      </c>
      <c r="B150">
        <v>28</v>
      </c>
      <c r="C150" t="s">
        <v>7</v>
      </c>
      <c r="D150">
        <v>57380</v>
      </c>
      <c r="E150" t="s">
        <v>8</v>
      </c>
      <c r="F150" t="str" cm="1">
        <f t="array" ref="F150">_xlfn.IFS(B150&lt;=40, "Adult",B150&lt;=60,"Mid-Aged",B150&gt;60,"Senior")</f>
        <v>Adult</v>
      </c>
      <c r="G150" t="str">
        <f t="shared" si="2"/>
        <v>Low</v>
      </c>
      <c r="H150" t="str" cm="1">
        <f t="array" ref="H150">_xlfn.IFS(AND(F150="Adult",G150="Low"),"Type 1",AND(F150="Adult",G150="High"),"Type 2",AND(F150="Mid-Aged",G150="Low"),"Type 3",AND(F150="Mid-Aged",G150="High"),"Type 4",AND(F150="Senior",G150="Low"),"Type 5",AND(F150="Senior",G150="High"),"Type 6")</f>
        <v>Type 1</v>
      </c>
    </row>
    <row r="151" spans="1:8" x14ac:dyDescent="0.25">
      <c r="A151">
        <v>150</v>
      </c>
      <c r="B151">
        <v>67</v>
      </c>
      <c r="C151" t="s">
        <v>5</v>
      </c>
      <c r="D151">
        <v>58650</v>
      </c>
      <c r="E151" t="s">
        <v>6</v>
      </c>
      <c r="F151" t="str" cm="1">
        <f t="array" ref="F151">_xlfn.IFS(B151&lt;=40, "Adult",B151&lt;=60,"Mid-Aged",B151&gt;60,"Senior")</f>
        <v>Senior</v>
      </c>
      <c r="G151" t="str">
        <f t="shared" si="2"/>
        <v>Low</v>
      </c>
      <c r="H151" t="str" cm="1">
        <f t="array" ref="H151">_xlfn.IFS(AND(F151="Adult",G151="Low"),"Type 1",AND(F151="Adult",G151="High"),"Type 2",AND(F151="Mid-Aged",G151="Low"),"Type 3",AND(F151="Mid-Aged",G151="High"),"Type 4",AND(F151="Senior",G151="Low"),"Type 5",AND(F151="Senior",G151="High"),"Type 6")</f>
        <v>Type 5</v>
      </c>
    </row>
    <row r="152" spans="1:8" x14ac:dyDescent="0.25">
      <c r="A152">
        <v>151</v>
      </c>
      <c r="B152">
        <v>53</v>
      </c>
      <c r="C152" t="s">
        <v>5</v>
      </c>
      <c r="D152">
        <v>20700</v>
      </c>
      <c r="E152" t="s">
        <v>6</v>
      </c>
      <c r="F152" t="str" cm="1">
        <f t="array" ref="F152">_xlfn.IFS(B152&lt;=40, "Adult",B152&lt;=60,"Mid-Aged",B152&gt;60,"Senior")</f>
        <v>Mid-Aged</v>
      </c>
      <c r="G152" t="str">
        <f t="shared" si="2"/>
        <v>Low</v>
      </c>
      <c r="H152" t="str" cm="1">
        <f t="array" ref="H152">_xlfn.IFS(AND(F152="Adult",G152="Low"),"Type 1",AND(F152="Adult",G152="High"),"Type 2",AND(F152="Mid-Aged",G152="Low"),"Type 3",AND(F152="Mid-Aged",G152="High"),"Type 4",AND(F152="Senior",G152="Low"),"Type 5",AND(F152="Senior",G152="High"),"Type 6")</f>
        <v>Type 3</v>
      </c>
    </row>
    <row r="153" spans="1:8" x14ac:dyDescent="0.25">
      <c r="A153">
        <v>152</v>
      </c>
      <c r="B153">
        <v>61</v>
      </c>
      <c r="C153" t="s">
        <v>5</v>
      </c>
      <c r="D153">
        <v>141319</v>
      </c>
      <c r="E153" t="s">
        <v>6</v>
      </c>
      <c r="F153" t="str" cm="1">
        <f t="array" ref="F153">_xlfn.IFS(B153&lt;=40, "Adult",B153&lt;=60,"Mid-Aged",B153&gt;60,"Senior")</f>
        <v>Senior</v>
      </c>
      <c r="G153" t="str">
        <f t="shared" si="2"/>
        <v>High</v>
      </c>
      <c r="H153" t="str" cm="1">
        <f t="array" ref="H153">_xlfn.IFS(AND(F153="Adult",G153="Low"),"Type 1",AND(F153="Adult",G153="High"),"Type 2",AND(F153="Mid-Aged",G153="Low"),"Type 3",AND(F153="Mid-Aged",G153="High"),"Type 4",AND(F153="Senior",G153="Low"),"Type 5",AND(F153="Senior",G153="High"),"Type 6")</f>
        <v>Type 6</v>
      </c>
    </row>
    <row r="154" spans="1:8" x14ac:dyDescent="0.25">
      <c r="A154">
        <v>153</v>
      </c>
      <c r="B154">
        <v>29</v>
      </c>
      <c r="C154" t="s">
        <v>5</v>
      </c>
      <c r="D154">
        <v>23803</v>
      </c>
      <c r="E154" t="s">
        <v>8</v>
      </c>
      <c r="F154" t="str" cm="1">
        <f t="array" ref="F154">_xlfn.IFS(B154&lt;=40, "Adult",B154&lt;=60,"Mid-Aged",B154&gt;60,"Senior")</f>
        <v>Adult</v>
      </c>
      <c r="G154" t="str">
        <f t="shared" si="2"/>
        <v>Low</v>
      </c>
      <c r="H154" t="str" cm="1">
        <f t="array" ref="H154">_xlfn.IFS(AND(F154="Adult",G154="Low"),"Type 1",AND(F154="Adult",G154="High"),"Type 2",AND(F154="Mid-Aged",G154="Low"),"Type 3",AND(F154="Mid-Aged",G154="High"),"Type 4",AND(F154="Senior",G154="Low"),"Type 5",AND(F154="Senior",G154="High"),"Type 6")</f>
        <v>Type 1</v>
      </c>
    </row>
    <row r="155" spans="1:8" x14ac:dyDescent="0.25">
      <c r="A155">
        <v>154</v>
      </c>
      <c r="B155">
        <v>40</v>
      </c>
      <c r="C155" t="s">
        <v>7</v>
      </c>
      <c r="D155">
        <v>49898</v>
      </c>
      <c r="E155" t="s">
        <v>8</v>
      </c>
      <c r="F155" t="str" cm="1">
        <f t="array" ref="F155">_xlfn.IFS(B155&lt;=40, "Adult",B155&lt;=60,"Mid-Aged",B155&gt;60,"Senior")</f>
        <v>Adult</v>
      </c>
      <c r="G155" t="str">
        <f t="shared" si="2"/>
        <v>Low</v>
      </c>
      <c r="H155" t="str" cm="1">
        <f t="array" ref="H155">_xlfn.IFS(AND(F155="Adult",G155="Low"),"Type 1",AND(F155="Adult",G155="High"),"Type 2",AND(F155="Mid-Aged",G155="Low"),"Type 3",AND(F155="Mid-Aged",G155="High"),"Type 4",AND(F155="Senior",G155="Low"),"Type 5",AND(F155="Senior",G155="High"),"Type 6")</f>
        <v>Type 1</v>
      </c>
    </row>
    <row r="156" spans="1:8" x14ac:dyDescent="0.25">
      <c r="A156">
        <v>155</v>
      </c>
      <c r="B156">
        <v>33</v>
      </c>
      <c r="C156" t="s">
        <v>5</v>
      </c>
      <c r="D156">
        <v>46717</v>
      </c>
      <c r="E156" t="s">
        <v>8</v>
      </c>
      <c r="F156" t="str" cm="1">
        <f t="array" ref="F156">_xlfn.IFS(B156&lt;=40, "Adult",B156&lt;=60,"Mid-Aged",B156&gt;60,"Senior")</f>
        <v>Adult</v>
      </c>
      <c r="G156" t="str">
        <f t="shared" si="2"/>
        <v>Low</v>
      </c>
      <c r="H156" t="str" cm="1">
        <f t="array" ref="H156">_xlfn.IFS(AND(F156="Adult",G156="Low"),"Type 1",AND(F156="Adult",G156="High"),"Type 2",AND(F156="Mid-Aged",G156="Low"),"Type 3",AND(F156="Mid-Aged",G156="High"),"Type 4",AND(F156="Senior",G156="Low"),"Type 5",AND(F156="Senior",G156="High"),"Type 6")</f>
        <v>Type 1</v>
      </c>
    </row>
    <row r="157" spans="1:8" x14ac:dyDescent="0.25">
      <c r="A157">
        <v>156</v>
      </c>
      <c r="B157">
        <v>36</v>
      </c>
      <c r="C157" t="s">
        <v>5</v>
      </c>
      <c r="D157">
        <v>117257</v>
      </c>
      <c r="E157" t="s">
        <v>9</v>
      </c>
      <c r="F157" t="str" cm="1">
        <f t="array" ref="F157">_xlfn.IFS(B157&lt;=40, "Adult",B157&lt;=60,"Mid-Aged",B157&gt;60,"Senior")</f>
        <v>Adult</v>
      </c>
      <c r="G157" t="str">
        <f t="shared" si="2"/>
        <v>High</v>
      </c>
      <c r="H157" t="str" cm="1">
        <f t="array" ref="H157">_xlfn.IFS(AND(F157="Adult",G157="Low"),"Type 1",AND(F157="Adult",G157="High"),"Type 2",AND(F157="Mid-Aged",G157="Low"),"Type 3",AND(F157="Mid-Aged",G157="High"),"Type 4",AND(F157="Senior",G157="Low"),"Type 5",AND(F157="Senior",G157="High"),"Type 6")</f>
        <v>Type 2</v>
      </c>
    </row>
    <row r="158" spans="1:8" x14ac:dyDescent="0.25">
      <c r="A158">
        <v>157</v>
      </c>
      <c r="B158">
        <v>43</v>
      </c>
      <c r="C158" t="s">
        <v>5</v>
      </c>
      <c r="D158">
        <v>48678</v>
      </c>
      <c r="E158" t="s">
        <v>9</v>
      </c>
      <c r="F158" t="str" cm="1">
        <f t="array" ref="F158">_xlfn.IFS(B158&lt;=40, "Adult",B158&lt;=60,"Mid-Aged",B158&gt;60,"Senior")</f>
        <v>Mid-Aged</v>
      </c>
      <c r="G158" t="str">
        <f t="shared" si="2"/>
        <v>Low</v>
      </c>
      <c r="H158" t="str" cm="1">
        <f t="array" ref="H158">_xlfn.IFS(AND(F158="Adult",G158="Low"),"Type 1",AND(F158="Adult",G158="High"),"Type 2",AND(F158="Mid-Aged",G158="Low"),"Type 3",AND(F158="Mid-Aged",G158="High"),"Type 4",AND(F158="Senior",G158="Low"),"Type 5",AND(F158="Senior",G158="High"),"Type 6")</f>
        <v>Type 3</v>
      </c>
    </row>
    <row r="159" spans="1:8" x14ac:dyDescent="0.25">
      <c r="A159">
        <v>158</v>
      </c>
      <c r="B159">
        <v>54</v>
      </c>
      <c r="C159" t="s">
        <v>5</v>
      </c>
      <c r="D159">
        <v>119933</v>
      </c>
      <c r="E159" t="s">
        <v>8</v>
      </c>
      <c r="F159" t="str" cm="1">
        <f t="array" ref="F159">_xlfn.IFS(B159&lt;=40, "Adult",B159&lt;=60,"Mid-Aged",B159&gt;60,"Senior")</f>
        <v>Mid-Aged</v>
      </c>
      <c r="G159" t="str">
        <f t="shared" si="2"/>
        <v>High</v>
      </c>
      <c r="H159" t="str" cm="1">
        <f t="array" ref="H159">_xlfn.IFS(AND(F159="Adult",G159="Low"),"Type 1",AND(F159="Adult",G159="High"),"Type 2",AND(F159="Mid-Aged",G159="Low"),"Type 3",AND(F159="Mid-Aged",G159="High"),"Type 4",AND(F159="Senior",G159="Low"),"Type 5",AND(F159="Senior",G159="High"),"Type 6")</f>
        <v>Type 4</v>
      </c>
    </row>
    <row r="160" spans="1:8" x14ac:dyDescent="0.25">
      <c r="A160">
        <v>159</v>
      </c>
      <c r="B160">
        <v>18</v>
      </c>
      <c r="C160" t="s">
        <v>5</v>
      </c>
      <c r="D160">
        <v>78908</v>
      </c>
      <c r="E160" t="s">
        <v>6</v>
      </c>
      <c r="F160" t="str" cm="1">
        <f t="array" ref="F160">_xlfn.IFS(B160&lt;=40, "Adult",B160&lt;=60,"Mid-Aged",B160&gt;60,"Senior")</f>
        <v>Adult</v>
      </c>
      <c r="G160" t="str">
        <f t="shared" si="2"/>
        <v>High</v>
      </c>
      <c r="H160" t="str" cm="1">
        <f t="array" ref="H160">_xlfn.IFS(AND(F160="Adult",G160="Low"),"Type 1",AND(F160="Adult",G160="High"),"Type 2",AND(F160="Mid-Aged",G160="Low"),"Type 3",AND(F160="Mid-Aged",G160="High"),"Type 4",AND(F160="Senior",G160="Low"),"Type 5",AND(F160="Senior",G160="High"),"Type 6")</f>
        <v>Type 2</v>
      </c>
    </row>
    <row r="161" spans="1:8" x14ac:dyDescent="0.25">
      <c r="A161">
        <v>160</v>
      </c>
      <c r="B161">
        <v>54</v>
      </c>
      <c r="C161" t="s">
        <v>5</v>
      </c>
      <c r="D161">
        <v>108345</v>
      </c>
      <c r="E161" t="s">
        <v>9</v>
      </c>
      <c r="F161" t="str" cm="1">
        <f t="array" ref="F161">_xlfn.IFS(B161&lt;=40, "Adult",B161&lt;=60,"Mid-Aged",B161&gt;60,"Senior")</f>
        <v>Mid-Aged</v>
      </c>
      <c r="G161" t="str">
        <f t="shared" si="2"/>
        <v>High</v>
      </c>
      <c r="H161" t="str" cm="1">
        <f t="array" ref="H161">_xlfn.IFS(AND(F161="Adult",G161="Low"),"Type 1",AND(F161="Adult",G161="High"),"Type 2",AND(F161="Mid-Aged",G161="Low"),"Type 3",AND(F161="Mid-Aged",G161="High"),"Type 4",AND(F161="Senior",G161="Low"),"Type 5",AND(F161="Senior",G161="High"),"Type 6")</f>
        <v>Type 4</v>
      </c>
    </row>
    <row r="162" spans="1:8" x14ac:dyDescent="0.25">
      <c r="A162">
        <v>161</v>
      </c>
      <c r="B162">
        <v>63</v>
      </c>
      <c r="C162" t="s">
        <v>5</v>
      </c>
      <c r="D162">
        <v>46139</v>
      </c>
      <c r="E162" t="s">
        <v>6</v>
      </c>
      <c r="F162" t="str" cm="1">
        <f t="array" ref="F162">_xlfn.IFS(B162&lt;=40, "Adult",B162&lt;=60,"Mid-Aged",B162&gt;60,"Senior")</f>
        <v>Senior</v>
      </c>
      <c r="G162" t="str">
        <f t="shared" si="2"/>
        <v>Low</v>
      </c>
      <c r="H162" t="str" cm="1">
        <f t="array" ref="H162">_xlfn.IFS(AND(F162="Adult",G162="Low"),"Type 1",AND(F162="Adult",G162="High"),"Type 2",AND(F162="Mid-Aged",G162="Low"),"Type 3",AND(F162="Mid-Aged",G162="High"),"Type 4",AND(F162="Senior",G162="Low"),"Type 5",AND(F162="Senior",G162="High"),"Type 6")</f>
        <v>Type 5</v>
      </c>
    </row>
    <row r="163" spans="1:8" x14ac:dyDescent="0.25">
      <c r="A163">
        <v>162</v>
      </c>
      <c r="B163">
        <v>39</v>
      </c>
      <c r="C163" t="s">
        <v>7</v>
      </c>
      <c r="D163">
        <v>82166</v>
      </c>
      <c r="E163" t="s">
        <v>8</v>
      </c>
      <c r="F163" t="str" cm="1">
        <f t="array" ref="F163">_xlfn.IFS(B163&lt;=40, "Adult",B163&lt;=60,"Mid-Aged",B163&gt;60,"Senior")</f>
        <v>Adult</v>
      </c>
      <c r="G163" t="str">
        <f t="shared" si="2"/>
        <v>High</v>
      </c>
      <c r="H163" t="str" cm="1">
        <f t="array" ref="H163">_xlfn.IFS(AND(F163="Adult",G163="Low"),"Type 1",AND(F163="Adult",G163="High"),"Type 2",AND(F163="Mid-Aged",G163="Low"),"Type 3",AND(F163="Mid-Aged",G163="High"),"Type 4",AND(F163="Senior",G163="Low"),"Type 5",AND(F163="Senior",G163="High"),"Type 6")</f>
        <v>Type 2</v>
      </c>
    </row>
    <row r="164" spans="1:8" x14ac:dyDescent="0.25">
      <c r="A164">
        <v>163</v>
      </c>
      <c r="B164">
        <v>64</v>
      </c>
      <c r="C164" t="s">
        <v>7</v>
      </c>
      <c r="D164">
        <v>75627</v>
      </c>
      <c r="E164" t="s">
        <v>9</v>
      </c>
      <c r="F164" t="str" cm="1">
        <f t="array" ref="F164">_xlfn.IFS(B164&lt;=40, "Adult",B164&lt;=60,"Mid-Aged",B164&gt;60,"Senior")</f>
        <v>Senior</v>
      </c>
      <c r="G164" t="str">
        <f t="shared" si="2"/>
        <v>High</v>
      </c>
      <c r="H164" t="str" cm="1">
        <f t="array" ref="H164">_xlfn.IFS(AND(F164="Adult",G164="Low"),"Type 1",AND(F164="Adult",G164="High"),"Type 2",AND(F164="Mid-Aged",G164="Low"),"Type 3",AND(F164="Mid-Aged",G164="High"),"Type 4",AND(F164="Senior",G164="Low"),"Type 5",AND(F164="Senior",G164="High"),"Type 6")</f>
        <v>Type 6</v>
      </c>
    </row>
    <row r="165" spans="1:8" x14ac:dyDescent="0.25">
      <c r="A165">
        <v>164</v>
      </c>
      <c r="B165">
        <v>44</v>
      </c>
      <c r="C165" t="s">
        <v>5</v>
      </c>
      <c r="D165">
        <v>41594</v>
      </c>
      <c r="E165" t="s">
        <v>6</v>
      </c>
      <c r="F165" t="str" cm="1">
        <f t="array" ref="F165">_xlfn.IFS(B165&lt;=40, "Adult",B165&lt;=60,"Mid-Aged",B165&gt;60,"Senior")</f>
        <v>Mid-Aged</v>
      </c>
      <c r="G165" t="str">
        <f t="shared" si="2"/>
        <v>Low</v>
      </c>
      <c r="H165" t="str" cm="1">
        <f t="array" ref="H165">_xlfn.IFS(AND(F165="Adult",G165="Low"),"Type 1",AND(F165="Adult",G165="High"),"Type 2",AND(F165="Mid-Aged",G165="Low"),"Type 3",AND(F165="Mid-Aged",G165="High"),"Type 4",AND(F165="Senior",G165="Low"),"Type 5",AND(F165="Senior",G165="High"),"Type 6")</f>
        <v>Type 3</v>
      </c>
    </row>
    <row r="166" spans="1:8" x14ac:dyDescent="0.25">
      <c r="A166">
        <v>165</v>
      </c>
      <c r="B166">
        <v>52</v>
      </c>
      <c r="C166" t="s">
        <v>7</v>
      </c>
      <c r="D166">
        <v>22208</v>
      </c>
      <c r="E166" t="s">
        <v>9</v>
      </c>
      <c r="F166" t="str" cm="1">
        <f t="array" ref="F166">_xlfn.IFS(B166&lt;=40, "Adult",B166&lt;=60,"Mid-Aged",B166&gt;60,"Senior")</f>
        <v>Mid-Aged</v>
      </c>
      <c r="G166" t="str">
        <f t="shared" si="2"/>
        <v>Low</v>
      </c>
      <c r="H166" t="str" cm="1">
        <f t="array" ref="H166">_xlfn.IFS(AND(F166="Adult",G166="Low"),"Type 1",AND(F166="Adult",G166="High"),"Type 2",AND(F166="Mid-Aged",G166="Low"),"Type 3",AND(F166="Mid-Aged",G166="High"),"Type 4",AND(F166="Senior",G166="Low"),"Type 5",AND(F166="Senior",G166="High"),"Type 6")</f>
        <v>Type 3</v>
      </c>
    </row>
    <row r="167" spans="1:8" x14ac:dyDescent="0.25">
      <c r="A167">
        <v>166</v>
      </c>
      <c r="B167">
        <v>25</v>
      </c>
      <c r="C167" t="s">
        <v>7</v>
      </c>
      <c r="D167">
        <v>115923</v>
      </c>
      <c r="E167" t="s">
        <v>6</v>
      </c>
      <c r="F167" t="str" cm="1">
        <f t="array" ref="F167">_xlfn.IFS(B167&lt;=40, "Adult",B167&lt;=60,"Mid-Aged",B167&gt;60,"Senior")</f>
        <v>Adult</v>
      </c>
      <c r="G167" t="str">
        <f t="shared" si="2"/>
        <v>High</v>
      </c>
      <c r="H167" t="str" cm="1">
        <f t="array" ref="H167">_xlfn.IFS(AND(F167="Adult",G167="Low"),"Type 1",AND(F167="Adult",G167="High"),"Type 2",AND(F167="Mid-Aged",G167="Low"),"Type 3",AND(F167="Mid-Aged",G167="High"),"Type 4",AND(F167="Senior",G167="Low"),"Type 5",AND(F167="Senior",G167="High"),"Type 6")</f>
        <v>Type 2</v>
      </c>
    </row>
    <row r="168" spans="1:8" x14ac:dyDescent="0.25">
      <c r="A168">
        <v>167</v>
      </c>
      <c r="B168">
        <v>55</v>
      </c>
      <c r="C168" t="s">
        <v>7</v>
      </c>
      <c r="D168">
        <v>54419</v>
      </c>
      <c r="E168" t="s">
        <v>8</v>
      </c>
      <c r="F168" t="str" cm="1">
        <f t="array" ref="F168">_xlfn.IFS(B168&lt;=40, "Adult",B168&lt;=60,"Mid-Aged",B168&gt;60,"Senior")</f>
        <v>Mid-Aged</v>
      </c>
      <c r="G168" t="str">
        <f t="shared" si="2"/>
        <v>Low</v>
      </c>
      <c r="H168" t="str" cm="1">
        <f t="array" ref="H168">_xlfn.IFS(AND(F168="Adult",G168="Low"),"Type 1",AND(F168="Adult",G168="High"),"Type 2",AND(F168="Mid-Aged",G168="Low"),"Type 3",AND(F168="Mid-Aged",G168="High"),"Type 4",AND(F168="Senior",G168="Low"),"Type 5",AND(F168="Senior",G168="High"),"Type 6")</f>
        <v>Type 3</v>
      </c>
    </row>
    <row r="169" spans="1:8" x14ac:dyDescent="0.25">
      <c r="A169">
        <v>168</v>
      </c>
      <c r="B169">
        <v>24</v>
      </c>
      <c r="C169" t="s">
        <v>7</v>
      </c>
      <c r="D169">
        <v>79284</v>
      </c>
      <c r="E169" t="s">
        <v>9</v>
      </c>
      <c r="F169" t="str" cm="1">
        <f t="array" ref="F169">_xlfn.IFS(B169&lt;=40, "Adult",B169&lt;=60,"Mid-Aged",B169&gt;60,"Senior")</f>
        <v>Adult</v>
      </c>
      <c r="G169" t="str">
        <f t="shared" si="2"/>
        <v>High</v>
      </c>
      <c r="H169" t="str" cm="1">
        <f t="array" ref="H169">_xlfn.IFS(AND(F169="Adult",G169="Low"),"Type 1",AND(F169="Adult",G169="High"),"Type 2",AND(F169="Mid-Aged",G169="Low"),"Type 3",AND(F169="Mid-Aged",G169="High"),"Type 4",AND(F169="Senior",G169="Low"),"Type 5",AND(F169="Senior",G169="High"),"Type 6")</f>
        <v>Type 2</v>
      </c>
    </row>
    <row r="170" spans="1:8" x14ac:dyDescent="0.25">
      <c r="A170">
        <v>169</v>
      </c>
      <c r="B170">
        <v>62</v>
      </c>
      <c r="C170" t="s">
        <v>7</v>
      </c>
      <c r="D170">
        <v>125632</v>
      </c>
      <c r="E170" t="s">
        <v>6</v>
      </c>
      <c r="F170" t="str" cm="1">
        <f t="array" ref="F170">_xlfn.IFS(B170&lt;=40, "Adult",B170&lt;=60,"Mid-Aged",B170&gt;60,"Senior")</f>
        <v>Senior</v>
      </c>
      <c r="G170" t="str">
        <f t="shared" si="2"/>
        <v>High</v>
      </c>
      <c r="H170" t="str" cm="1">
        <f t="array" ref="H170">_xlfn.IFS(AND(F170="Adult",G170="Low"),"Type 1",AND(F170="Adult",G170="High"),"Type 2",AND(F170="Mid-Aged",G170="Low"),"Type 3",AND(F170="Mid-Aged",G170="High"),"Type 4",AND(F170="Senior",G170="Low"),"Type 5",AND(F170="Senior",G170="High"),"Type 6")</f>
        <v>Type 6</v>
      </c>
    </row>
    <row r="171" spans="1:8" x14ac:dyDescent="0.25">
      <c r="A171">
        <v>170</v>
      </c>
      <c r="B171">
        <v>39</v>
      </c>
      <c r="C171" t="s">
        <v>5</v>
      </c>
      <c r="D171">
        <v>80337</v>
      </c>
      <c r="E171" t="s">
        <v>6</v>
      </c>
      <c r="F171" t="str" cm="1">
        <f t="array" ref="F171">_xlfn.IFS(B171&lt;=40, "Adult",B171&lt;=60,"Mid-Aged",B171&gt;60,"Senior")</f>
        <v>Adult</v>
      </c>
      <c r="G171" t="str">
        <f t="shared" si="2"/>
        <v>High</v>
      </c>
      <c r="H171" t="str" cm="1">
        <f t="array" ref="H171">_xlfn.IFS(AND(F171="Adult",G171="Low"),"Type 1",AND(F171="Adult",G171="High"),"Type 2",AND(F171="Mid-Aged",G171="Low"),"Type 3",AND(F171="Mid-Aged",G171="High"),"Type 4",AND(F171="Senior",G171="Low"),"Type 5",AND(F171="Senior",G171="High"),"Type 6")</f>
        <v>Type 2</v>
      </c>
    </row>
    <row r="172" spans="1:8" x14ac:dyDescent="0.25">
      <c r="A172">
        <v>171</v>
      </c>
      <c r="B172">
        <v>39</v>
      </c>
      <c r="C172" t="s">
        <v>5</v>
      </c>
      <c r="D172">
        <v>143896</v>
      </c>
      <c r="E172" t="s">
        <v>9</v>
      </c>
      <c r="F172" t="str" cm="1">
        <f t="array" ref="F172">_xlfn.IFS(B172&lt;=40, "Adult",B172&lt;=60,"Mid-Aged",B172&gt;60,"Senior")</f>
        <v>Adult</v>
      </c>
      <c r="G172" t="str">
        <f t="shared" si="2"/>
        <v>High</v>
      </c>
      <c r="H172" t="str" cm="1">
        <f t="array" ref="H172">_xlfn.IFS(AND(F172="Adult",G172="Low"),"Type 1",AND(F172="Adult",G172="High"),"Type 2",AND(F172="Mid-Aged",G172="Low"),"Type 3",AND(F172="Mid-Aged",G172="High"),"Type 4",AND(F172="Senior",G172="Low"),"Type 5",AND(F172="Senior",G172="High"),"Type 6")</f>
        <v>Type 2</v>
      </c>
    </row>
    <row r="173" spans="1:8" x14ac:dyDescent="0.25">
      <c r="A173">
        <v>172</v>
      </c>
      <c r="B173">
        <v>37</v>
      </c>
      <c r="C173" t="s">
        <v>5</v>
      </c>
      <c r="D173">
        <v>101323</v>
      </c>
      <c r="E173" t="s">
        <v>6</v>
      </c>
      <c r="F173" t="str" cm="1">
        <f t="array" ref="F173">_xlfn.IFS(B173&lt;=40, "Adult",B173&lt;=60,"Mid-Aged",B173&gt;60,"Senior")</f>
        <v>Adult</v>
      </c>
      <c r="G173" t="str">
        <f t="shared" si="2"/>
        <v>High</v>
      </c>
      <c r="H173" t="str" cm="1">
        <f t="array" ref="H173">_xlfn.IFS(AND(F173="Adult",G173="Low"),"Type 1",AND(F173="Adult",G173="High"),"Type 2",AND(F173="Mid-Aged",G173="Low"),"Type 3",AND(F173="Mid-Aged",G173="High"),"Type 4",AND(F173="Senior",G173="Low"),"Type 5",AND(F173="Senior",G173="High"),"Type 6")</f>
        <v>Type 2</v>
      </c>
    </row>
    <row r="174" spans="1:8" x14ac:dyDescent="0.25">
      <c r="A174">
        <v>173</v>
      </c>
      <c r="B174">
        <v>58</v>
      </c>
      <c r="C174" t="s">
        <v>7</v>
      </c>
      <c r="D174">
        <v>137850</v>
      </c>
      <c r="E174" t="s">
        <v>9</v>
      </c>
      <c r="F174" t="str" cm="1">
        <f t="array" ref="F174">_xlfn.IFS(B174&lt;=40, "Adult",B174&lt;=60,"Mid-Aged",B174&gt;60,"Senior")</f>
        <v>Mid-Aged</v>
      </c>
      <c r="G174" t="str">
        <f t="shared" si="2"/>
        <v>High</v>
      </c>
      <c r="H174" t="str" cm="1">
        <f t="array" ref="H174">_xlfn.IFS(AND(F174="Adult",G174="Low"),"Type 1",AND(F174="Adult",G174="High"),"Type 2",AND(F174="Mid-Aged",G174="Low"),"Type 3",AND(F174="Mid-Aged",G174="High"),"Type 4",AND(F174="Senior",G174="Low"),"Type 5",AND(F174="Senior",G174="High"),"Type 6")</f>
        <v>Type 4</v>
      </c>
    </row>
    <row r="175" spans="1:8" x14ac:dyDescent="0.25">
      <c r="A175">
        <v>174</v>
      </c>
      <c r="B175">
        <v>50</v>
      </c>
      <c r="C175" t="s">
        <v>7</v>
      </c>
      <c r="D175">
        <v>45453</v>
      </c>
      <c r="E175" t="s">
        <v>9</v>
      </c>
      <c r="F175" t="str" cm="1">
        <f t="array" ref="F175">_xlfn.IFS(B175&lt;=40, "Adult",B175&lt;=60,"Mid-Aged",B175&gt;60,"Senior")</f>
        <v>Mid-Aged</v>
      </c>
      <c r="G175" t="str">
        <f t="shared" si="2"/>
        <v>Low</v>
      </c>
      <c r="H175" t="str" cm="1">
        <f t="array" ref="H175">_xlfn.IFS(AND(F175="Adult",G175="Low"),"Type 1",AND(F175="Adult",G175="High"),"Type 2",AND(F175="Mid-Aged",G175="Low"),"Type 3",AND(F175="Mid-Aged",G175="High"),"Type 4",AND(F175="Senior",G175="Low"),"Type 5",AND(F175="Senior",G175="High"),"Type 6")</f>
        <v>Type 3</v>
      </c>
    </row>
    <row r="176" spans="1:8" x14ac:dyDescent="0.25">
      <c r="A176">
        <v>175</v>
      </c>
      <c r="B176">
        <v>40</v>
      </c>
      <c r="C176" t="s">
        <v>7</v>
      </c>
      <c r="D176">
        <v>136187</v>
      </c>
      <c r="E176" t="s">
        <v>8</v>
      </c>
      <c r="F176" t="str" cm="1">
        <f t="array" ref="F176">_xlfn.IFS(B176&lt;=40, "Adult",B176&lt;=60,"Mid-Aged",B176&gt;60,"Senior")</f>
        <v>Adult</v>
      </c>
      <c r="G176" t="str">
        <f t="shared" si="2"/>
        <v>High</v>
      </c>
      <c r="H176" t="str" cm="1">
        <f t="array" ref="H176">_xlfn.IFS(AND(F176="Adult",G176="Low"),"Type 1",AND(F176="Adult",G176="High"),"Type 2",AND(F176="Mid-Aged",G176="Low"),"Type 3",AND(F176="Mid-Aged",G176="High"),"Type 4",AND(F176="Senior",G176="Low"),"Type 5",AND(F176="Senior",G176="High"),"Type 6")</f>
        <v>Type 2</v>
      </c>
    </row>
    <row r="177" spans="1:8" x14ac:dyDescent="0.25">
      <c r="A177">
        <v>176</v>
      </c>
      <c r="B177">
        <v>63</v>
      </c>
      <c r="C177" t="s">
        <v>5</v>
      </c>
      <c r="D177">
        <v>35067</v>
      </c>
      <c r="E177" t="s">
        <v>8</v>
      </c>
      <c r="F177" t="str" cm="1">
        <f t="array" ref="F177">_xlfn.IFS(B177&lt;=40, "Adult",B177&lt;=60,"Mid-Aged",B177&gt;60,"Senior")</f>
        <v>Senior</v>
      </c>
      <c r="G177" t="str">
        <f t="shared" si="2"/>
        <v>Low</v>
      </c>
      <c r="H177" t="str" cm="1">
        <f t="array" ref="H177">_xlfn.IFS(AND(F177="Adult",G177="Low"),"Type 1",AND(F177="Adult",G177="High"),"Type 2",AND(F177="Mid-Aged",G177="Low"),"Type 3",AND(F177="Mid-Aged",G177="High"),"Type 4",AND(F177="Senior",G177="Low"),"Type 5",AND(F177="Senior",G177="High"),"Type 6")</f>
        <v>Type 5</v>
      </c>
    </row>
    <row r="178" spans="1:8" x14ac:dyDescent="0.25">
      <c r="A178">
        <v>177</v>
      </c>
      <c r="B178">
        <v>60</v>
      </c>
      <c r="C178" t="s">
        <v>5</v>
      </c>
      <c r="D178">
        <v>60543</v>
      </c>
      <c r="E178" t="s">
        <v>6</v>
      </c>
      <c r="F178" t="str" cm="1">
        <f t="array" ref="F178">_xlfn.IFS(B178&lt;=40, "Adult",B178&lt;=60,"Mid-Aged",B178&gt;60,"Senior")</f>
        <v>Mid-Aged</v>
      </c>
      <c r="G178" t="str">
        <f t="shared" si="2"/>
        <v>Low</v>
      </c>
      <c r="H178" t="str" cm="1">
        <f t="array" ref="H178">_xlfn.IFS(AND(F178="Adult",G178="Low"),"Type 1",AND(F178="Adult",G178="High"),"Type 2",AND(F178="Mid-Aged",G178="Low"),"Type 3",AND(F178="Mid-Aged",G178="High"),"Type 4",AND(F178="Senior",G178="Low"),"Type 5",AND(F178="Senior",G178="High"),"Type 6")</f>
        <v>Type 3</v>
      </c>
    </row>
    <row r="179" spans="1:8" x14ac:dyDescent="0.25">
      <c r="A179">
        <v>178</v>
      </c>
      <c r="B179">
        <v>51</v>
      </c>
      <c r="C179" t="s">
        <v>5</v>
      </c>
      <c r="D179">
        <v>118599</v>
      </c>
      <c r="E179" t="s">
        <v>6</v>
      </c>
      <c r="F179" t="str" cm="1">
        <f t="array" ref="F179">_xlfn.IFS(B179&lt;=40, "Adult",B179&lt;=60,"Mid-Aged",B179&gt;60,"Senior")</f>
        <v>Mid-Aged</v>
      </c>
      <c r="G179" t="str">
        <f t="shared" si="2"/>
        <v>High</v>
      </c>
      <c r="H179" t="str" cm="1">
        <f t="array" ref="H179">_xlfn.IFS(AND(F179="Adult",G179="Low"),"Type 1",AND(F179="Adult",G179="High"),"Type 2",AND(F179="Mid-Aged",G179="Low"),"Type 3",AND(F179="Mid-Aged",G179="High"),"Type 4",AND(F179="Senior",G179="Low"),"Type 5",AND(F179="Senior",G179="High"),"Type 6")</f>
        <v>Type 4</v>
      </c>
    </row>
    <row r="180" spans="1:8" x14ac:dyDescent="0.25">
      <c r="A180">
        <v>179</v>
      </c>
      <c r="B180">
        <v>26</v>
      </c>
      <c r="C180" t="s">
        <v>5</v>
      </c>
      <c r="D180">
        <v>107606</v>
      </c>
      <c r="E180" t="s">
        <v>8</v>
      </c>
      <c r="F180" t="str" cm="1">
        <f t="array" ref="F180">_xlfn.IFS(B180&lt;=40, "Adult",B180&lt;=60,"Mid-Aged",B180&gt;60,"Senior")</f>
        <v>Adult</v>
      </c>
      <c r="G180" t="str">
        <f t="shared" si="2"/>
        <v>High</v>
      </c>
      <c r="H180" t="str" cm="1">
        <f t="array" ref="H180">_xlfn.IFS(AND(F180="Adult",G180="Low"),"Type 1",AND(F180="Adult",G180="High"),"Type 2",AND(F180="Mid-Aged",G180="Low"),"Type 3",AND(F180="Mid-Aged",G180="High"),"Type 4",AND(F180="Senior",G180="Low"),"Type 5",AND(F180="Senior",G180="High"),"Type 6")</f>
        <v>Type 2</v>
      </c>
    </row>
    <row r="181" spans="1:8" x14ac:dyDescent="0.25">
      <c r="A181">
        <v>180</v>
      </c>
      <c r="B181">
        <v>66</v>
      </c>
      <c r="C181" t="s">
        <v>7</v>
      </c>
      <c r="D181">
        <v>139401</v>
      </c>
      <c r="E181" t="s">
        <v>8</v>
      </c>
      <c r="F181" t="str" cm="1">
        <f t="array" ref="F181">_xlfn.IFS(B181&lt;=40, "Adult",B181&lt;=60,"Mid-Aged",B181&gt;60,"Senior")</f>
        <v>Senior</v>
      </c>
      <c r="G181" t="str">
        <f t="shared" si="2"/>
        <v>High</v>
      </c>
      <c r="H181" t="str" cm="1">
        <f t="array" ref="H181">_xlfn.IFS(AND(F181="Adult",G181="Low"),"Type 1",AND(F181="Adult",G181="High"),"Type 2",AND(F181="Mid-Aged",G181="Low"),"Type 3",AND(F181="Mid-Aged",G181="High"),"Type 4",AND(F181="Senior",G181="Low"),"Type 5",AND(F181="Senior",G181="High"),"Type 6")</f>
        <v>Type 6</v>
      </c>
    </row>
    <row r="182" spans="1:8" x14ac:dyDescent="0.25">
      <c r="A182">
        <v>181</v>
      </c>
      <c r="B182">
        <v>43</v>
      </c>
      <c r="C182" t="s">
        <v>5</v>
      </c>
      <c r="D182">
        <v>116241</v>
      </c>
      <c r="E182" t="s">
        <v>8</v>
      </c>
      <c r="F182" t="str" cm="1">
        <f t="array" ref="F182">_xlfn.IFS(B182&lt;=40, "Adult",B182&lt;=60,"Mid-Aged",B182&gt;60,"Senior")</f>
        <v>Mid-Aged</v>
      </c>
      <c r="G182" t="str">
        <f t="shared" si="2"/>
        <v>High</v>
      </c>
      <c r="H182" t="str" cm="1">
        <f t="array" ref="H182">_xlfn.IFS(AND(F182="Adult",G182="Low"),"Type 1",AND(F182="Adult",G182="High"),"Type 2",AND(F182="Mid-Aged",G182="Low"),"Type 3",AND(F182="Mid-Aged",G182="High"),"Type 4",AND(F182="Senior",G182="Low"),"Type 5",AND(F182="Senior",G182="High"),"Type 6")</f>
        <v>Type 4</v>
      </c>
    </row>
    <row r="183" spans="1:8" x14ac:dyDescent="0.25">
      <c r="A183">
        <v>182</v>
      </c>
      <c r="B183">
        <v>25</v>
      </c>
      <c r="C183" t="s">
        <v>5</v>
      </c>
      <c r="D183">
        <v>49105</v>
      </c>
      <c r="E183" t="s">
        <v>6</v>
      </c>
      <c r="F183" t="str" cm="1">
        <f t="array" ref="F183">_xlfn.IFS(B183&lt;=40, "Adult",B183&lt;=60,"Mid-Aged",B183&gt;60,"Senior")</f>
        <v>Adult</v>
      </c>
      <c r="G183" t="str">
        <f t="shared" si="2"/>
        <v>Low</v>
      </c>
      <c r="H183" t="str" cm="1">
        <f t="array" ref="H183">_xlfn.IFS(AND(F183="Adult",G183="Low"),"Type 1",AND(F183="Adult",G183="High"),"Type 2",AND(F183="Mid-Aged",G183="Low"),"Type 3",AND(F183="Mid-Aged",G183="High"),"Type 4",AND(F183="Senior",G183="Low"),"Type 5",AND(F183="Senior",G183="High"),"Type 6")</f>
        <v>Type 1</v>
      </c>
    </row>
    <row r="184" spans="1:8" x14ac:dyDescent="0.25">
      <c r="A184">
        <v>183</v>
      </c>
      <c r="B184">
        <v>29</v>
      </c>
      <c r="C184" t="s">
        <v>5</v>
      </c>
      <c r="D184">
        <v>85327</v>
      </c>
      <c r="E184" t="s">
        <v>8</v>
      </c>
      <c r="F184" t="str" cm="1">
        <f t="array" ref="F184">_xlfn.IFS(B184&lt;=40, "Adult",B184&lt;=60,"Mid-Aged",B184&gt;60,"Senior")</f>
        <v>Adult</v>
      </c>
      <c r="G184" t="str">
        <f t="shared" si="2"/>
        <v>High</v>
      </c>
      <c r="H184" t="str" cm="1">
        <f t="array" ref="H184">_xlfn.IFS(AND(F184="Adult",G184="Low"),"Type 1",AND(F184="Adult",G184="High"),"Type 2",AND(F184="Mid-Aged",G184="Low"),"Type 3",AND(F184="Mid-Aged",G184="High"),"Type 4",AND(F184="Senior",G184="Low"),"Type 5",AND(F184="Senior",G184="High"),"Type 6")</f>
        <v>Type 2</v>
      </c>
    </row>
    <row r="185" spans="1:8" x14ac:dyDescent="0.25">
      <c r="A185">
        <v>184</v>
      </c>
      <c r="B185">
        <v>64</v>
      </c>
      <c r="C185" t="s">
        <v>7</v>
      </c>
      <c r="D185">
        <v>97015</v>
      </c>
      <c r="E185" t="s">
        <v>6</v>
      </c>
      <c r="F185" t="str" cm="1">
        <f t="array" ref="F185">_xlfn.IFS(B185&lt;=40, "Adult",B185&lt;=60,"Mid-Aged",B185&gt;60,"Senior")</f>
        <v>Senior</v>
      </c>
      <c r="G185" t="str">
        <f t="shared" si="2"/>
        <v>High</v>
      </c>
      <c r="H185" t="str" cm="1">
        <f t="array" ref="H185">_xlfn.IFS(AND(F185="Adult",G185="Low"),"Type 1",AND(F185="Adult",G185="High"),"Type 2",AND(F185="Mid-Aged",G185="Low"),"Type 3",AND(F185="Mid-Aged",G185="High"),"Type 4",AND(F185="Senior",G185="Low"),"Type 5",AND(F185="Senior",G185="High"),"Type 6")</f>
        <v>Type 6</v>
      </c>
    </row>
    <row r="186" spans="1:8" x14ac:dyDescent="0.25">
      <c r="A186">
        <v>185</v>
      </c>
      <c r="B186">
        <v>30</v>
      </c>
      <c r="C186" t="s">
        <v>7</v>
      </c>
      <c r="D186">
        <v>114008</v>
      </c>
      <c r="E186" t="s">
        <v>6</v>
      </c>
      <c r="F186" t="str" cm="1">
        <f t="array" ref="F186">_xlfn.IFS(B186&lt;=40, "Adult",B186&lt;=60,"Mid-Aged",B186&gt;60,"Senior")</f>
        <v>Adult</v>
      </c>
      <c r="G186" t="str">
        <f t="shared" si="2"/>
        <v>High</v>
      </c>
      <c r="H186" t="str" cm="1">
        <f t="array" ref="H186">_xlfn.IFS(AND(F186="Adult",G186="Low"),"Type 1",AND(F186="Adult",G186="High"),"Type 2",AND(F186="Mid-Aged",G186="Low"),"Type 3",AND(F186="Mid-Aged",G186="High"),"Type 4",AND(F186="Senior",G186="Low"),"Type 5",AND(F186="Senior",G186="High"),"Type 6")</f>
        <v>Type 2</v>
      </c>
    </row>
    <row r="187" spans="1:8" x14ac:dyDescent="0.25">
      <c r="A187">
        <v>186</v>
      </c>
      <c r="B187">
        <v>20</v>
      </c>
      <c r="C187" t="s">
        <v>7</v>
      </c>
      <c r="D187">
        <v>70701</v>
      </c>
      <c r="E187" t="s">
        <v>9</v>
      </c>
      <c r="F187" t="str" cm="1">
        <f t="array" ref="F187">_xlfn.IFS(B187&lt;=40, "Adult",B187&lt;=60,"Mid-Aged",B187&gt;60,"Senior")</f>
        <v>Adult</v>
      </c>
      <c r="G187" t="str">
        <f t="shared" si="2"/>
        <v>High</v>
      </c>
      <c r="H187" t="str" cm="1">
        <f t="array" ref="H187">_xlfn.IFS(AND(F187="Adult",G187="Low"),"Type 1",AND(F187="Adult",G187="High"),"Type 2",AND(F187="Mid-Aged",G187="Low"),"Type 3",AND(F187="Mid-Aged",G187="High"),"Type 4",AND(F187="Senior",G187="Low"),"Type 5",AND(F187="Senior",G187="High"),"Type 6")</f>
        <v>Type 2</v>
      </c>
    </row>
    <row r="188" spans="1:8" x14ac:dyDescent="0.25">
      <c r="A188">
        <v>187</v>
      </c>
      <c r="B188">
        <v>50</v>
      </c>
      <c r="C188" t="s">
        <v>5</v>
      </c>
      <c r="D188">
        <v>85500</v>
      </c>
      <c r="E188" t="s">
        <v>6</v>
      </c>
      <c r="F188" t="str" cm="1">
        <f t="array" ref="F188">_xlfn.IFS(B188&lt;=40, "Adult",B188&lt;=60,"Mid-Aged",B188&gt;60,"Senior")</f>
        <v>Mid-Aged</v>
      </c>
      <c r="G188" t="str">
        <f t="shared" si="2"/>
        <v>High</v>
      </c>
      <c r="H188" t="str" cm="1">
        <f t="array" ref="H188">_xlfn.IFS(AND(F188="Adult",G188="Low"),"Type 1",AND(F188="Adult",G188="High"),"Type 2",AND(F188="Mid-Aged",G188="Low"),"Type 3",AND(F188="Mid-Aged",G188="High"),"Type 4",AND(F188="Senior",G188="Low"),"Type 5",AND(F188="Senior",G188="High"),"Type 6")</f>
        <v>Type 4</v>
      </c>
    </row>
    <row r="189" spans="1:8" x14ac:dyDescent="0.25">
      <c r="A189">
        <v>188</v>
      </c>
      <c r="B189">
        <v>52</v>
      </c>
      <c r="C189" t="s">
        <v>7</v>
      </c>
      <c r="D189">
        <v>114049</v>
      </c>
      <c r="E189" t="s">
        <v>9</v>
      </c>
      <c r="F189" t="str" cm="1">
        <f t="array" ref="F189">_xlfn.IFS(B189&lt;=40, "Adult",B189&lt;=60,"Mid-Aged",B189&gt;60,"Senior")</f>
        <v>Mid-Aged</v>
      </c>
      <c r="G189" t="str">
        <f t="shared" si="2"/>
        <v>High</v>
      </c>
      <c r="H189" t="str" cm="1">
        <f t="array" ref="H189">_xlfn.IFS(AND(F189="Adult",G189="Low"),"Type 1",AND(F189="Adult",G189="High"),"Type 2",AND(F189="Mid-Aged",G189="Low"),"Type 3",AND(F189="Mid-Aged",G189="High"),"Type 4",AND(F189="Senior",G189="Low"),"Type 5",AND(F189="Senior",G189="High"),"Type 6")</f>
        <v>Type 4</v>
      </c>
    </row>
    <row r="190" spans="1:8" x14ac:dyDescent="0.25">
      <c r="A190">
        <v>189</v>
      </c>
      <c r="B190">
        <v>66</v>
      </c>
      <c r="C190" t="s">
        <v>7</v>
      </c>
      <c r="D190">
        <v>53377</v>
      </c>
      <c r="E190" t="s">
        <v>8</v>
      </c>
      <c r="F190" t="str" cm="1">
        <f t="array" ref="F190">_xlfn.IFS(B190&lt;=40, "Adult",B190&lt;=60,"Mid-Aged",B190&gt;60,"Senior")</f>
        <v>Senior</v>
      </c>
      <c r="G190" t="str">
        <f t="shared" si="2"/>
        <v>Low</v>
      </c>
      <c r="H190" t="str" cm="1">
        <f t="array" ref="H190">_xlfn.IFS(AND(F190="Adult",G190="Low"),"Type 1",AND(F190="Adult",G190="High"),"Type 2",AND(F190="Mid-Aged",G190="Low"),"Type 3",AND(F190="Mid-Aged",G190="High"),"Type 4",AND(F190="Senior",G190="Low"),"Type 5",AND(F190="Senior",G190="High"),"Type 6")</f>
        <v>Type 5</v>
      </c>
    </row>
    <row r="191" spans="1:8" x14ac:dyDescent="0.25">
      <c r="A191">
        <v>190</v>
      </c>
      <c r="B191">
        <v>38</v>
      </c>
      <c r="C191" t="s">
        <v>7</v>
      </c>
      <c r="D191">
        <v>106341</v>
      </c>
      <c r="E191" t="s">
        <v>9</v>
      </c>
      <c r="F191" t="str" cm="1">
        <f t="array" ref="F191">_xlfn.IFS(B191&lt;=40, "Adult",B191&lt;=60,"Mid-Aged",B191&gt;60,"Senior")</f>
        <v>Adult</v>
      </c>
      <c r="G191" t="str">
        <f t="shared" si="2"/>
        <v>High</v>
      </c>
      <c r="H191" t="str" cm="1">
        <f t="array" ref="H191">_xlfn.IFS(AND(F191="Adult",G191="Low"),"Type 1",AND(F191="Adult",G191="High"),"Type 2",AND(F191="Mid-Aged",G191="Low"),"Type 3",AND(F191="Mid-Aged",G191="High"),"Type 4",AND(F191="Senior",G191="Low"),"Type 5",AND(F191="Senior",G191="High"),"Type 6")</f>
        <v>Type 2</v>
      </c>
    </row>
    <row r="192" spans="1:8" x14ac:dyDescent="0.25">
      <c r="A192">
        <v>191</v>
      </c>
      <c r="B192">
        <v>21</v>
      </c>
      <c r="C192" t="s">
        <v>5</v>
      </c>
      <c r="D192">
        <v>143943</v>
      </c>
      <c r="E192" t="s">
        <v>8</v>
      </c>
      <c r="F192" t="str" cm="1">
        <f t="array" ref="F192">_xlfn.IFS(B192&lt;=40, "Adult",B192&lt;=60,"Mid-Aged",B192&gt;60,"Senior")</f>
        <v>Adult</v>
      </c>
      <c r="G192" t="str">
        <f t="shared" si="2"/>
        <v>High</v>
      </c>
      <c r="H192" t="str" cm="1">
        <f t="array" ref="H192">_xlfn.IFS(AND(F192="Adult",G192="Low"),"Type 1",AND(F192="Adult",G192="High"),"Type 2",AND(F192="Mid-Aged",G192="Low"),"Type 3",AND(F192="Mid-Aged",G192="High"),"Type 4",AND(F192="Senior",G192="Low"),"Type 5",AND(F192="Senior",G192="High"),"Type 6")</f>
        <v>Type 2</v>
      </c>
    </row>
    <row r="193" spans="1:8" x14ac:dyDescent="0.25">
      <c r="A193">
        <v>192</v>
      </c>
      <c r="B193">
        <v>64</v>
      </c>
      <c r="C193" t="s">
        <v>7</v>
      </c>
      <c r="D193">
        <v>90444</v>
      </c>
      <c r="E193" t="s">
        <v>9</v>
      </c>
      <c r="F193" t="str" cm="1">
        <f t="array" ref="F193">_xlfn.IFS(B193&lt;=40, "Adult",B193&lt;=60,"Mid-Aged",B193&gt;60,"Senior")</f>
        <v>Senior</v>
      </c>
      <c r="G193" t="str">
        <f t="shared" si="2"/>
        <v>High</v>
      </c>
      <c r="H193" t="str" cm="1">
        <f t="array" ref="H193">_xlfn.IFS(AND(F193="Adult",G193="Low"),"Type 1",AND(F193="Adult",G193="High"),"Type 2",AND(F193="Mid-Aged",G193="Low"),"Type 3",AND(F193="Mid-Aged",G193="High"),"Type 4",AND(F193="Senior",G193="Low"),"Type 5",AND(F193="Senior",G193="High"),"Type 6")</f>
        <v>Type 6</v>
      </c>
    </row>
    <row r="194" spans="1:8" x14ac:dyDescent="0.25">
      <c r="A194">
        <v>193</v>
      </c>
      <c r="B194">
        <v>54</v>
      </c>
      <c r="C194" t="s">
        <v>5</v>
      </c>
      <c r="D194">
        <v>27591</v>
      </c>
      <c r="E194" t="s">
        <v>9</v>
      </c>
      <c r="F194" t="str" cm="1">
        <f t="array" ref="F194">_xlfn.IFS(B194&lt;=40, "Adult",B194&lt;=60,"Mid-Aged",B194&gt;60,"Senior")</f>
        <v>Mid-Aged</v>
      </c>
      <c r="G194" t="str">
        <f t="shared" ref="G194:G257" si="3">IF(D194&lt;=0.8*$L$11,"Low","High")</f>
        <v>Low</v>
      </c>
      <c r="H194" t="str" cm="1">
        <f t="array" ref="H194">_xlfn.IFS(AND(F194="Adult",G194="Low"),"Type 1",AND(F194="Adult",G194="High"),"Type 2",AND(F194="Mid-Aged",G194="Low"),"Type 3",AND(F194="Mid-Aged",G194="High"),"Type 4",AND(F194="Senior",G194="Low"),"Type 5",AND(F194="Senior",G194="High"),"Type 6")</f>
        <v>Type 3</v>
      </c>
    </row>
    <row r="195" spans="1:8" x14ac:dyDescent="0.25">
      <c r="A195">
        <v>194</v>
      </c>
      <c r="B195">
        <v>37</v>
      </c>
      <c r="C195" t="s">
        <v>5</v>
      </c>
      <c r="D195">
        <v>140582</v>
      </c>
      <c r="E195" t="s">
        <v>9</v>
      </c>
      <c r="F195" t="str" cm="1">
        <f t="array" ref="F195">_xlfn.IFS(B195&lt;=40, "Adult",B195&lt;=60,"Mid-Aged",B195&gt;60,"Senior")</f>
        <v>Adult</v>
      </c>
      <c r="G195" t="str">
        <f t="shared" si="3"/>
        <v>High</v>
      </c>
      <c r="H195" t="str" cm="1">
        <f t="array" ref="H195">_xlfn.IFS(AND(F195="Adult",G195="Low"),"Type 1",AND(F195="Adult",G195="High"),"Type 2",AND(F195="Mid-Aged",G195="Low"),"Type 3",AND(F195="Mid-Aged",G195="High"),"Type 4",AND(F195="Senior",G195="Low"),"Type 5",AND(F195="Senior",G195="High"),"Type 6")</f>
        <v>Type 2</v>
      </c>
    </row>
    <row r="196" spans="1:8" x14ac:dyDescent="0.25">
      <c r="A196">
        <v>195</v>
      </c>
      <c r="B196">
        <v>46</v>
      </c>
      <c r="C196" t="s">
        <v>5</v>
      </c>
      <c r="D196">
        <v>52173</v>
      </c>
      <c r="E196" t="s">
        <v>9</v>
      </c>
      <c r="F196" t="str" cm="1">
        <f t="array" ref="F196">_xlfn.IFS(B196&lt;=40, "Adult",B196&lt;=60,"Mid-Aged",B196&gt;60,"Senior")</f>
        <v>Mid-Aged</v>
      </c>
      <c r="G196" t="str">
        <f t="shared" si="3"/>
        <v>Low</v>
      </c>
      <c r="H196" t="str" cm="1">
        <f t="array" ref="H196">_xlfn.IFS(AND(F196="Adult",G196="Low"),"Type 1",AND(F196="Adult",G196="High"),"Type 2",AND(F196="Mid-Aged",G196="Low"),"Type 3",AND(F196="Mid-Aged",G196="High"),"Type 4",AND(F196="Senior",G196="Low"),"Type 5",AND(F196="Senior",G196="High"),"Type 6")</f>
        <v>Type 3</v>
      </c>
    </row>
    <row r="197" spans="1:8" x14ac:dyDescent="0.25">
      <c r="A197">
        <v>196</v>
      </c>
      <c r="B197">
        <v>33</v>
      </c>
      <c r="C197" t="s">
        <v>5</v>
      </c>
      <c r="D197">
        <v>80373</v>
      </c>
      <c r="E197" t="s">
        <v>9</v>
      </c>
      <c r="F197" t="str" cm="1">
        <f t="array" ref="F197">_xlfn.IFS(B197&lt;=40, "Adult",B197&lt;=60,"Mid-Aged",B197&gt;60,"Senior")</f>
        <v>Adult</v>
      </c>
      <c r="G197" t="str">
        <f t="shared" si="3"/>
        <v>High</v>
      </c>
      <c r="H197" t="str" cm="1">
        <f t="array" ref="H197">_xlfn.IFS(AND(F197="Adult",G197="Low"),"Type 1",AND(F197="Adult",G197="High"),"Type 2",AND(F197="Mid-Aged",G197="Low"),"Type 3",AND(F197="Mid-Aged",G197="High"),"Type 4",AND(F197="Senior",G197="Low"),"Type 5",AND(F197="Senior",G197="High"),"Type 6")</f>
        <v>Type 2</v>
      </c>
    </row>
    <row r="198" spans="1:8" x14ac:dyDescent="0.25">
      <c r="A198">
        <v>197</v>
      </c>
      <c r="B198">
        <v>39</v>
      </c>
      <c r="C198" t="s">
        <v>5</v>
      </c>
      <c r="D198">
        <v>22034</v>
      </c>
      <c r="E198" t="s">
        <v>9</v>
      </c>
      <c r="F198" t="str" cm="1">
        <f t="array" ref="F198">_xlfn.IFS(B198&lt;=40, "Adult",B198&lt;=60,"Mid-Aged",B198&gt;60,"Senior")</f>
        <v>Adult</v>
      </c>
      <c r="G198" t="str">
        <f t="shared" si="3"/>
        <v>Low</v>
      </c>
      <c r="H198" t="str" cm="1">
        <f t="array" ref="H198">_xlfn.IFS(AND(F198="Adult",G198="Low"),"Type 1",AND(F198="Adult",G198="High"),"Type 2",AND(F198="Mid-Aged",G198="Low"),"Type 3",AND(F198="Mid-Aged",G198="High"),"Type 4",AND(F198="Senior",G198="Low"),"Type 5",AND(F198="Senior",G198="High"),"Type 6")</f>
        <v>Type 1</v>
      </c>
    </row>
    <row r="199" spans="1:8" x14ac:dyDescent="0.25">
      <c r="A199">
        <v>198</v>
      </c>
      <c r="B199">
        <v>27</v>
      </c>
      <c r="C199" t="s">
        <v>5</v>
      </c>
      <c r="D199">
        <v>76803</v>
      </c>
      <c r="E199" t="s">
        <v>6</v>
      </c>
      <c r="F199" t="str" cm="1">
        <f t="array" ref="F199">_xlfn.IFS(B199&lt;=40, "Adult",B199&lt;=60,"Mid-Aged",B199&gt;60,"Senior")</f>
        <v>Adult</v>
      </c>
      <c r="G199" t="str">
        <f t="shared" si="3"/>
        <v>High</v>
      </c>
      <c r="H199" t="str" cm="1">
        <f t="array" ref="H199">_xlfn.IFS(AND(F199="Adult",G199="Low"),"Type 1",AND(F199="Adult",G199="High"),"Type 2",AND(F199="Mid-Aged",G199="Low"),"Type 3",AND(F199="Mid-Aged",G199="High"),"Type 4",AND(F199="Senior",G199="Low"),"Type 5",AND(F199="Senior",G199="High"),"Type 6")</f>
        <v>Type 2</v>
      </c>
    </row>
    <row r="200" spans="1:8" x14ac:dyDescent="0.25">
      <c r="A200">
        <v>199</v>
      </c>
      <c r="B200">
        <v>58</v>
      </c>
      <c r="C200" t="s">
        <v>7</v>
      </c>
      <c r="D200">
        <v>142849</v>
      </c>
      <c r="E200" t="s">
        <v>9</v>
      </c>
      <c r="F200" t="str" cm="1">
        <f t="array" ref="F200">_xlfn.IFS(B200&lt;=40, "Adult",B200&lt;=60,"Mid-Aged",B200&gt;60,"Senior")</f>
        <v>Mid-Aged</v>
      </c>
      <c r="G200" t="str">
        <f t="shared" si="3"/>
        <v>High</v>
      </c>
      <c r="H200" t="str" cm="1">
        <f t="array" ref="H200">_xlfn.IFS(AND(F200="Adult",G200="Low"),"Type 1",AND(F200="Adult",G200="High"),"Type 2",AND(F200="Mid-Aged",G200="Low"),"Type 3",AND(F200="Mid-Aged",G200="High"),"Type 4",AND(F200="Senior",G200="Low"),"Type 5",AND(F200="Senior",G200="High"),"Type 6")</f>
        <v>Type 4</v>
      </c>
    </row>
    <row r="201" spans="1:8" x14ac:dyDescent="0.25">
      <c r="A201">
        <v>200</v>
      </c>
      <c r="B201">
        <v>48</v>
      </c>
      <c r="C201" t="s">
        <v>5</v>
      </c>
      <c r="D201">
        <v>73549</v>
      </c>
      <c r="E201" t="s">
        <v>9</v>
      </c>
      <c r="F201" t="str" cm="1">
        <f t="array" ref="F201">_xlfn.IFS(B201&lt;=40, "Adult",B201&lt;=60,"Mid-Aged",B201&gt;60,"Senior")</f>
        <v>Mid-Aged</v>
      </c>
      <c r="G201" t="str">
        <f t="shared" si="3"/>
        <v>High</v>
      </c>
      <c r="H201" t="str" cm="1">
        <f t="array" ref="H201">_xlfn.IFS(AND(F201="Adult",G201="Low"),"Type 1",AND(F201="Adult",G201="High"),"Type 2",AND(F201="Mid-Aged",G201="Low"),"Type 3",AND(F201="Mid-Aged",G201="High"),"Type 4",AND(F201="Senior",G201="Low"),"Type 5",AND(F201="Senior",G201="High"),"Type 6")</f>
        <v>Type 4</v>
      </c>
    </row>
    <row r="202" spans="1:8" x14ac:dyDescent="0.25">
      <c r="A202">
        <v>201</v>
      </c>
      <c r="B202">
        <v>62</v>
      </c>
      <c r="C202" t="s">
        <v>7</v>
      </c>
      <c r="D202">
        <v>90003</v>
      </c>
      <c r="E202" t="s">
        <v>9</v>
      </c>
      <c r="F202" t="str" cm="1">
        <f t="array" ref="F202">_xlfn.IFS(B202&lt;=40, "Adult",B202&lt;=60,"Mid-Aged",B202&gt;60,"Senior")</f>
        <v>Senior</v>
      </c>
      <c r="G202" t="str">
        <f t="shared" si="3"/>
        <v>High</v>
      </c>
      <c r="H202" t="str" cm="1">
        <f t="array" ref="H202">_xlfn.IFS(AND(F202="Adult",G202="Low"),"Type 1",AND(F202="Adult",G202="High"),"Type 2",AND(F202="Mid-Aged",G202="Low"),"Type 3",AND(F202="Mid-Aged",G202="High"),"Type 4",AND(F202="Senior",G202="Low"),"Type 5",AND(F202="Senior",G202="High"),"Type 6")</f>
        <v>Type 6</v>
      </c>
    </row>
    <row r="203" spans="1:8" x14ac:dyDescent="0.25">
      <c r="A203">
        <v>202</v>
      </c>
      <c r="B203">
        <v>37</v>
      </c>
      <c r="C203" t="s">
        <v>5</v>
      </c>
      <c r="D203">
        <v>47478</v>
      </c>
      <c r="E203" t="s">
        <v>6</v>
      </c>
      <c r="F203" t="str" cm="1">
        <f t="array" ref="F203">_xlfn.IFS(B203&lt;=40, "Adult",B203&lt;=60,"Mid-Aged",B203&gt;60,"Senior")</f>
        <v>Adult</v>
      </c>
      <c r="G203" t="str">
        <f t="shared" si="3"/>
        <v>Low</v>
      </c>
      <c r="H203" t="str" cm="1">
        <f t="array" ref="H203">_xlfn.IFS(AND(F203="Adult",G203="Low"),"Type 1",AND(F203="Adult",G203="High"),"Type 2",AND(F203="Mid-Aged",G203="Low"),"Type 3",AND(F203="Mid-Aged",G203="High"),"Type 4",AND(F203="Senior",G203="Low"),"Type 5",AND(F203="Senior",G203="High"),"Type 6")</f>
        <v>Type 1</v>
      </c>
    </row>
    <row r="204" spans="1:8" x14ac:dyDescent="0.25">
      <c r="A204">
        <v>203</v>
      </c>
      <c r="B204">
        <v>55</v>
      </c>
      <c r="C204" t="s">
        <v>5</v>
      </c>
      <c r="D204">
        <v>52221</v>
      </c>
      <c r="E204" t="s">
        <v>8</v>
      </c>
      <c r="F204" t="str" cm="1">
        <f t="array" ref="F204">_xlfn.IFS(B204&lt;=40, "Adult",B204&lt;=60,"Mid-Aged",B204&gt;60,"Senior")</f>
        <v>Mid-Aged</v>
      </c>
      <c r="G204" t="str">
        <f t="shared" si="3"/>
        <v>Low</v>
      </c>
      <c r="H204" t="str" cm="1">
        <f t="array" ref="H204">_xlfn.IFS(AND(F204="Adult",G204="Low"),"Type 1",AND(F204="Adult",G204="High"),"Type 2",AND(F204="Mid-Aged",G204="Low"),"Type 3",AND(F204="Mid-Aged",G204="High"),"Type 4",AND(F204="Senior",G204="Low"),"Type 5",AND(F204="Senior",G204="High"),"Type 6")</f>
        <v>Type 3</v>
      </c>
    </row>
    <row r="205" spans="1:8" x14ac:dyDescent="0.25">
      <c r="A205">
        <v>204</v>
      </c>
      <c r="B205">
        <v>19</v>
      </c>
      <c r="C205" t="s">
        <v>5</v>
      </c>
      <c r="D205">
        <v>33847</v>
      </c>
      <c r="E205" t="s">
        <v>9</v>
      </c>
      <c r="F205" t="str" cm="1">
        <f t="array" ref="F205">_xlfn.IFS(B205&lt;=40, "Adult",B205&lt;=60,"Mid-Aged",B205&gt;60,"Senior")</f>
        <v>Adult</v>
      </c>
      <c r="G205" t="str">
        <f t="shared" si="3"/>
        <v>Low</v>
      </c>
      <c r="H205" t="str" cm="1">
        <f t="array" ref="H205">_xlfn.IFS(AND(F205="Adult",G205="Low"),"Type 1",AND(F205="Adult",G205="High"),"Type 2",AND(F205="Mid-Aged",G205="Low"),"Type 3",AND(F205="Mid-Aged",G205="High"),"Type 4",AND(F205="Senior",G205="Low"),"Type 5",AND(F205="Senior",G205="High"),"Type 6")</f>
        <v>Type 1</v>
      </c>
    </row>
    <row r="206" spans="1:8" x14ac:dyDescent="0.25">
      <c r="A206">
        <v>205</v>
      </c>
      <c r="B206">
        <v>26</v>
      </c>
      <c r="C206" t="s">
        <v>5</v>
      </c>
      <c r="D206">
        <v>118872</v>
      </c>
      <c r="E206" t="s">
        <v>6</v>
      </c>
      <c r="F206" t="str" cm="1">
        <f t="array" ref="F206">_xlfn.IFS(B206&lt;=40, "Adult",B206&lt;=60,"Mid-Aged",B206&gt;60,"Senior")</f>
        <v>Adult</v>
      </c>
      <c r="G206" t="str">
        <f t="shared" si="3"/>
        <v>High</v>
      </c>
      <c r="H206" t="str" cm="1">
        <f t="array" ref="H206">_xlfn.IFS(AND(F206="Adult",G206="Low"),"Type 1",AND(F206="Adult",G206="High"),"Type 2",AND(F206="Mid-Aged",G206="Low"),"Type 3",AND(F206="Mid-Aged",G206="High"),"Type 4",AND(F206="Senior",G206="Low"),"Type 5",AND(F206="Senior",G206="High"),"Type 6")</f>
        <v>Type 2</v>
      </c>
    </row>
    <row r="207" spans="1:8" x14ac:dyDescent="0.25">
      <c r="A207">
        <v>206</v>
      </c>
      <c r="B207">
        <v>36</v>
      </c>
      <c r="C207" t="s">
        <v>5</v>
      </c>
      <c r="D207">
        <v>34753</v>
      </c>
      <c r="E207" t="s">
        <v>9</v>
      </c>
      <c r="F207" t="str" cm="1">
        <f t="array" ref="F207">_xlfn.IFS(B207&lt;=40, "Adult",B207&lt;=60,"Mid-Aged",B207&gt;60,"Senior")</f>
        <v>Adult</v>
      </c>
      <c r="G207" t="str">
        <f t="shared" si="3"/>
        <v>Low</v>
      </c>
      <c r="H207" t="str" cm="1">
        <f t="array" ref="H207">_xlfn.IFS(AND(F207="Adult",G207="Low"),"Type 1",AND(F207="Adult",G207="High"),"Type 2",AND(F207="Mid-Aged",G207="Low"),"Type 3",AND(F207="Mid-Aged",G207="High"),"Type 4",AND(F207="Senior",G207="Low"),"Type 5",AND(F207="Senior",G207="High"),"Type 6")</f>
        <v>Type 1</v>
      </c>
    </row>
    <row r="208" spans="1:8" x14ac:dyDescent="0.25">
      <c r="A208">
        <v>207</v>
      </c>
      <c r="B208">
        <v>54</v>
      </c>
      <c r="C208" t="s">
        <v>5</v>
      </c>
      <c r="D208">
        <v>64149</v>
      </c>
      <c r="E208" t="s">
        <v>8</v>
      </c>
      <c r="F208" t="str" cm="1">
        <f t="array" ref="F208">_xlfn.IFS(B208&lt;=40, "Adult",B208&lt;=60,"Mid-Aged",B208&gt;60,"Senior")</f>
        <v>Mid-Aged</v>
      </c>
      <c r="G208" t="str">
        <f t="shared" si="3"/>
        <v>Low</v>
      </c>
      <c r="H208" t="str" cm="1">
        <f t="array" ref="H208">_xlfn.IFS(AND(F208="Adult",G208="Low"),"Type 1",AND(F208="Adult",G208="High"),"Type 2",AND(F208="Mid-Aged",G208="Low"),"Type 3",AND(F208="Mid-Aged",G208="High"),"Type 4",AND(F208="Senior",G208="Low"),"Type 5",AND(F208="Senior",G208="High"),"Type 6")</f>
        <v>Type 3</v>
      </c>
    </row>
    <row r="209" spans="1:8" x14ac:dyDescent="0.25">
      <c r="A209">
        <v>208</v>
      </c>
      <c r="B209">
        <v>19</v>
      </c>
      <c r="C209" t="s">
        <v>7</v>
      </c>
      <c r="D209">
        <v>78351</v>
      </c>
      <c r="E209" t="s">
        <v>6</v>
      </c>
      <c r="F209" t="str" cm="1">
        <f t="array" ref="F209">_xlfn.IFS(B209&lt;=40, "Adult",B209&lt;=60,"Mid-Aged",B209&gt;60,"Senior")</f>
        <v>Adult</v>
      </c>
      <c r="G209" t="str">
        <f t="shared" si="3"/>
        <v>High</v>
      </c>
      <c r="H209" t="str" cm="1">
        <f t="array" ref="H209">_xlfn.IFS(AND(F209="Adult",G209="Low"),"Type 1",AND(F209="Adult",G209="High"),"Type 2",AND(F209="Mid-Aged",G209="Low"),"Type 3",AND(F209="Mid-Aged",G209="High"),"Type 4",AND(F209="Senior",G209="Low"),"Type 5",AND(F209="Senior",G209="High"),"Type 6")</f>
        <v>Type 2</v>
      </c>
    </row>
    <row r="210" spans="1:8" x14ac:dyDescent="0.25">
      <c r="A210">
        <v>209</v>
      </c>
      <c r="B210">
        <v>47</v>
      </c>
      <c r="C210" t="s">
        <v>7</v>
      </c>
      <c r="D210">
        <v>44420</v>
      </c>
      <c r="E210" t="s">
        <v>6</v>
      </c>
      <c r="F210" t="str" cm="1">
        <f t="array" ref="F210">_xlfn.IFS(B210&lt;=40, "Adult",B210&lt;=60,"Mid-Aged",B210&gt;60,"Senior")</f>
        <v>Mid-Aged</v>
      </c>
      <c r="G210" t="str">
        <f t="shared" si="3"/>
        <v>Low</v>
      </c>
      <c r="H210" t="str" cm="1">
        <f t="array" ref="H210">_xlfn.IFS(AND(F210="Adult",G210="Low"),"Type 1",AND(F210="Adult",G210="High"),"Type 2",AND(F210="Mid-Aged",G210="Low"),"Type 3",AND(F210="Mid-Aged",G210="High"),"Type 4",AND(F210="Senior",G210="Low"),"Type 5",AND(F210="Senior",G210="High"),"Type 6")</f>
        <v>Type 3</v>
      </c>
    </row>
    <row r="211" spans="1:8" x14ac:dyDescent="0.25">
      <c r="A211">
        <v>210</v>
      </c>
      <c r="B211">
        <v>56</v>
      </c>
      <c r="C211" t="s">
        <v>5</v>
      </c>
      <c r="D211">
        <v>27790</v>
      </c>
      <c r="E211" t="s">
        <v>9</v>
      </c>
      <c r="F211" t="str" cm="1">
        <f t="array" ref="F211">_xlfn.IFS(B211&lt;=40, "Adult",B211&lt;=60,"Mid-Aged",B211&gt;60,"Senior")</f>
        <v>Mid-Aged</v>
      </c>
      <c r="G211" t="str">
        <f t="shared" si="3"/>
        <v>Low</v>
      </c>
      <c r="H211" t="str" cm="1">
        <f t="array" ref="H211">_xlfn.IFS(AND(F211="Adult",G211="Low"),"Type 1",AND(F211="Adult",G211="High"),"Type 2",AND(F211="Mid-Aged",G211="Low"),"Type 3",AND(F211="Mid-Aged",G211="High"),"Type 4",AND(F211="Senior",G211="Low"),"Type 5",AND(F211="Senior",G211="High"),"Type 6")</f>
        <v>Type 3</v>
      </c>
    </row>
    <row r="212" spans="1:8" x14ac:dyDescent="0.25">
      <c r="A212">
        <v>211</v>
      </c>
      <c r="B212">
        <v>69</v>
      </c>
      <c r="C212" t="s">
        <v>5</v>
      </c>
      <c r="D212">
        <v>75681</v>
      </c>
      <c r="E212" t="s">
        <v>9</v>
      </c>
      <c r="F212" t="str" cm="1">
        <f t="array" ref="F212">_xlfn.IFS(B212&lt;=40, "Adult",B212&lt;=60,"Mid-Aged",B212&gt;60,"Senior")</f>
        <v>Senior</v>
      </c>
      <c r="G212" t="str">
        <f t="shared" si="3"/>
        <v>High</v>
      </c>
      <c r="H212" t="str" cm="1">
        <f t="array" ref="H212">_xlfn.IFS(AND(F212="Adult",G212="Low"),"Type 1",AND(F212="Adult",G212="High"),"Type 2",AND(F212="Mid-Aged",G212="Low"),"Type 3",AND(F212="Mid-Aged",G212="High"),"Type 4",AND(F212="Senior",G212="Low"),"Type 5",AND(F212="Senior",G212="High"),"Type 6")</f>
        <v>Type 6</v>
      </c>
    </row>
    <row r="213" spans="1:8" x14ac:dyDescent="0.25">
      <c r="A213">
        <v>212</v>
      </c>
      <c r="B213">
        <v>27</v>
      </c>
      <c r="C213" t="s">
        <v>5</v>
      </c>
      <c r="D213">
        <v>112487</v>
      </c>
      <c r="E213" t="s">
        <v>9</v>
      </c>
      <c r="F213" t="str" cm="1">
        <f t="array" ref="F213">_xlfn.IFS(B213&lt;=40, "Adult",B213&lt;=60,"Mid-Aged",B213&gt;60,"Senior")</f>
        <v>Adult</v>
      </c>
      <c r="G213" t="str">
        <f t="shared" si="3"/>
        <v>High</v>
      </c>
      <c r="H213" t="str" cm="1">
        <f t="array" ref="H213">_xlfn.IFS(AND(F213="Adult",G213="Low"),"Type 1",AND(F213="Adult",G213="High"),"Type 2",AND(F213="Mid-Aged",G213="Low"),"Type 3",AND(F213="Mid-Aged",G213="High"),"Type 4",AND(F213="Senior",G213="Low"),"Type 5",AND(F213="Senior",G213="High"),"Type 6")</f>
        <v>Type 2</v>
      </c>
    </row>
    <row r="214" spans="1:8" x14ac:dyDescent="0.25">
      <c r="A214">
        <v>213</v>
      </c>
      <c r="B214">
        <v>30</v>
      </c>
      <c r="C214" t="s">
        <v>7</v>
      </c>
      <c r="D214">
        <v>90677</v>
      </c>
      <c r="E214" t="s">
        <v>8</v>
      </c>
      <c r="F214" t="str" cm="1">
        <f t="array" ref="F214">_xlfn.IFS(B214&lt;=40, "Adult",B214&lt;=60,"Mid-Aged",B214&gt;60,"Senior")</f>
        <v>Adult</v>
      </c>
      <c r="G214" t="str">
        <f t="shared" si="3"/>
        <v>High</v>
      </c>
      <c r="H214" t="str" cm="1">
        <f t="array" ref="H214">_xlfn.IFS(AND(F214="Adult",G214="Low"),"Type 1",AND(F214="Adult",G214="High"),"Type 2",AND(F214="Mid-Aged",G214="Low"),"Type 3",AND(F214="Mid-Aged",G214="High"),"Type 4",AND(F214="Senior",G214="Low"),"Type 5",AND(F214="Senior",G214="High"),"Type 6")</f>
        <v>Type 2</v>
      </c>
    </row>
    <row r="215" spans="1:8" x14ac:dyDescent="0.25">
      <c r="A215">
        <v>214</v>
      </c>
      <c r="B215">
        <v>19</v>
      </c>
      <c r="C215" t="s">
        <v>5</v>
      </c>
      <c r="D215">
        <v>92413</v>
      </c>
      <c r="E215" t="s">
        <v>8</v>
      </c>
      <c r="F215" t="str" cm="1">
        <f t="array" ref="F215">_xlfn.IFS(B215&lt;=40, "Adult",B215&lt;=60,"Mid-Aged",B215&gt;60,"Senior")</f>
        <v>Adult</v>
      </c>
      <c r="G215" t="str">
        <f t="shared" si="3"/>
        <v>High</v>
      </c>
      <c r="H215" t="str" cm="1">
        <f t="array" ref="H215">_xlfn.IFS(AND(F215="Adult",G215="Low"),"Type 1",AND(F215="Adult",G215="High"),"Type 2",AND(F215="Mid-Aged",G215="Low"),"Type 3",AND(F215="Mid-Aged",G215="High"),"Type 4",AND(F215="Senior",G215="Low"),"Type 5",AND(F215="Senior",G215="High"),"Type 6")</f>
        <v>Type 2</v>
      </c>
    </row>
    <row r="216" spans="1:8" x14ac:dyDescent="0.25">
      <c r="A216">
        <v>215</v>
      </c>
      <c r="B216">
        <v>65</v>
      </c>
      <c r="C216" t="s">
        <v>7</v>
      </c>
      <c r="D216">
        <v>91645</v>
      </c>
      <c r="E216" t="s">
        <v>9</v>
      </c>
      <c r="F216" t="str" cm="1">
        <f t="array" ref="F216">_xlfn.IFS(B216&lt;=40, "Adult",B216&lt;=60,"Mid-Aged",B216&gt;60,"Senior")</f>
        <v>Senior</v>
      </c>
      <c r="G216" t="str">
        <f t="shared" si="3"/>
        <v>High</v>
      </c>
      <c r="H216" t="str" cm="1">
        <f t="array" ref="H216">_xlfn.IFS(AND(F216="Adult",G216="Low"),"Type 1",AND(F216="Adult",G216="High"),"Type 2",AND(F216="Mid-Aged",G216="Low"),"Type 3",AND(F216="Mid-Aged",G216="High"),"Type 4",AND(F216="Senior",G216="Low"),"Type 5",AND(F216="Senior",G216="High"),"Type 6")</f>
        <v>Type 6</v>
      </c>
    </row>
    <row r="217" spans="1:8" x14ac:dyDescent="0.25">
      <c r="A217">
        <v>216</v>
      </c>
      <c r="B217">
        <v>63</v>
      </c>
      <c r="C217" t="s">
        <v>5</v>
      </c>
      <c r="D217">
        <v>33466</v>
      </c>
      <c r="E217" t="s">
        <v>9</v>
      </c>
      <c r="F217" t="str" cm="1">
        <f t="array" ref="F217">_xlfn.IFS(B217&lt;=40, "Adult",B217&lt;=60,"Mid-Aged",B217&gt;60,"Senior")</f>
        <v>Senior</v>
      </c>
      <c r="G217" t="str">
        <f t="shared" si="3"/>
        <v>Low</v>
      </c>
      <c r="H217" t="str" cm="1">
        <f t="array" ref="H217">_xlfn.IFS(AND(F217="Adult",G217="Low"),"Type 1",AND(F217="Adult",G217="High"),"Type 2",AND(F217="Mid-Aged",G217="Low"),"Type 3",AND(F217="Mid-Aged",G217="High"),"Type 4",AND(F217="Senior",G217="Low"),"Type 5",AND(F217="Senior",G217="High"),"Type 6")</f>
        <v>Type 5</v>
      </c>
    </row>
    <row r="218" spans="1:8" x14ac:dyDescent="0.25">
      <c r="A218">
        <v>217</v>
      </c>
      <c r="B218">
        <v>38</v>
      </c>
      <c r="C218" t="s">
        <v>5</v>
      </c>
      <c r="D218">
        <v>68817</v>
      </c>
      <c r="E218" t="s">
        <v>9</v>
      </c>
      <c r="F218" t="str" cm="1">
        <f t="array" ref="F218">_xlfn.IFS(B218&lt;=40, "Adult",B218&lt;=60,"Mid-Aged",B218&gt;60,"Senior")</f>
        <v>Adult</v>
      </c>
      <c r="G218" t="str">
        <f t="shared" si="3"/>
        <v>High</v>
      </c>
      <c r="H218" t="str" cm="1">
        <f t="array" ref="H218">_xlfn.IFS(AND(F218="Adult",G218="Low"),"Type 1",AND(F218="Adult",G218="High"),"Type 2",AND(F218="Mid-Aged",G218="Low"),"Type 3",AND(F218="Mid-Aged",G218="High"),"Type 4",AND(F218="Senior",G218="Low"),"Type 5",AND(F218="Senior",G218="High"),"Type 6")</f>
        <v>Type 2</v>
      </c>
    </row>
    <row r="219" spans="1:8" x14ac:dyDescent="0.25">
      <c r="A219">
        <v>218</v>
      </c>
      <c r="B219">
        <v>67</v>
      </c>
      <c r="C219" t="s">
        <v>5</v>
      </c>
      <c r="D219">
        <v>81561</v>
      </c>
      <c r="E219" t="s">
        <v>8</v>
      </c>
      <c r="F219" t="str" cm="1">
        <f t="array" ref="F219">_xlfn.IFS(B219&lt;=40, "Adult",B219&lt;=60,"Mid-Aged",B219&gt;60,"Senior")</f>
        <v>Senior</v>
      </c>
      <c r="G219" t="str">
        <f t="shared" si="3"/>
        <v>High</v>
      </c>
      <c r="H219" t="str" cm="1">
        <f t="array" ref="H219">_xlfn.IFS(AND(F219="Adult",G219="Low"),"Type 1",AND(F219="Adult",G219="High"),"Type 2",AND(F219="Mid-Aged",G219="Low"),"Type 3",AND(F219="Mid-Aged",G219="High"),"Type 4",AND(F219="Senior",G219="Low"),"Type 5",AND(F219="Senior",G219="High"),"Type 6")</f>
        <v>Type 6</v>
      </c>
    </row>
    <row r="220" spans="1:8" x14ac:dyDescent="0.25">
      <c r="A220">
        <v>219</v>
      </c>
      <c r="B220">
        <v>62</v>
      </c>
      <c r="C220" t="s">
        <v>7</v>
      </c>
      <c r="D220">
        <v>122141</v>
      </c>
      <c r="E220" t="s">
        <v>9</v>
      </c>
      <c r="F220" t="str" cm="1">
        <f t="array" ref="F220">_xlfn.IFS(B220&lt;=40, "Adult",B220&lt;=60,"Mid-Aged",B220&gt;60,"Senior")</f>
        <v>Senior</v>
      </c>
      <c r="G220" t="str">
        <f t="shared" si="3"/>
        <v>High</v>
      </c>
      <c r="H220" t="str" cm="1">
        <f t="array" ref="H220">_xlfn.IFS(AND(F220="Adult",G220="Low"),"Type 1",AND(F220="Adult",G220="High"),"Type 2",AND(F220="Mid-Aged",G220="Low"),"Type 3",AND(F220="Mid-Aged",G220="High"),"Type 4",AND(F220="Senior",G220="Low"),"Type 5",AND(F220="Senior",G220="High"),"Type 6")</f>
        <v>Type 6</v>
      </c>
    </row>
    <row r="221" spans="1:8" x14ac:dyDescent="0.25">
      <c r="A221">
        <v>220</v>
      </c>
      <c r="B221">
        <v>25</v>
      </c>
      <c r="C221" t="s">
        <v>5</v>
      </c>
      <c r="D221">
        <v>136024</v>
      </c>
      <c r="E221" t="s">
        <v>8</v>
      </c>
      <c r="F221" t="str" cm="1">
        <f t="array" ref="F221">_xlfn.IFS(B221&lt;=40, "Adult",B221&lt;=60,"Mid-Aged",B221&gt;60,"Senior")</f>
        <v>Adult</v>
      </c>
      <c r="G221" t="str">
        <f t="shared" si="3"/>
        <v>High</v>
      </c>
      <c r="H221" t="str" cm="1">
        <f t="array" ref="H221">_xlfn.IFS(AND(F221="Adult",G221="Low"),"Type 1",AND(F221="Adult",G221="High"),"Type 2",AND(F221="Mid-Aged",G221="Low"),"Type 3",AND(F221="Mid-Aged",G221="High"),"Type 4",AND(F221="Senior",G221="Low"),"Type 5",AND(F221="Senior",G221="High"),"Type 6")</f>
        <v>Type 2</v>
      </c>
    </row>
    <row r="222" spans="1:8" x14ac:dyDescent="0.25">
      <c r="A222">
        <v>221</v>
      </c>
      <c r="B222">
        <v>30</v>
      </c>
      <c r="C222" t="s">
        <v>5</v>
      </c>
      <c r="D222">
        <v>57782</v>
      </c>
      <c r="E222" t="s">
        <v>8</v>
      </c>
      <c r="F222" t="str" cm="1">
        <f t="array" ref="F222">_xlfn.IFS(B222&lt;=40, "Adult",B222&lt;=60,"Mid-Aged",B222&gt;60,"Senior")</f>
        <v>Adult</v>
      </c>
      <c r="G222" t="str">
        <f t="shared" si="3"/>
        <v>Low</v>
      </c>
      <c r="H222" t="str" cm="1">
        <f t="array" ref="H222">_xlfn.IFS(AND(F222="Adult",G222="Low"),"Type 1",AND(F222="Adult",G222="High"),"Type 2",AND(F222="Mid-Aged",G222="Low"),"Type 3",AND(F222="Mid-Aged",G222="High"),"Type 4",AND(F222="Senior",G222="Low"),"Type 5",AND(F222="Senior",G222="High"),"Type 6")</f>
        <v>Type 1</v>
      </c>
    </row>
    <row r="223" spans="1:8" x14ac:dyDescent="0.25">
      <c r="A223">
        <v>222</v>
      </c>
      <c r="B223">
        <v>24</v>
      </c>
      <c r="C223" t="s">
        <v>7</v>
      </c>
      <c r="D223">
        <v>57756</v>
      </c>
      <c r="E223" t="s">
        <v>9</v>
      </c>
      <c r="F223" t="str" cm="1">
        <f t="array" ref="F223">_xlfn.IFS(B223&lt;=40, "Adult",B223&lt;=60,"Mid-Aged",B223&gt;60,"Senior")</f>
        <v>Adult</v>
      </c>
      <c r="G223" t="str">
        <f t="shared" si="3"/>
        <v>Low</v>
      </c>
      <c r="H223" t="str" cm="1">
        <f t="array" ref="H223">_xlfn.IFS(AND(F223="Adult",G223="Low"),"Type 1",AND(F223="Adult",G223="High"),"Type 2",AND(F223="Mid-Aged",G223="Low"),"Type 3",AND(F223="Mid-Aged",G223="High"),"Type 4",AND(F223="Senior",G223="Low"),"Type 5",AND(F223="Senior",G223="High"),"Type 6")</f>
        <v>Type 1</v>
      </c>
    </row>
    <row r="224" spans="1:8" x14ac:dyDescent="0.25">
      <c r="A224">
        <v>223</v>
      </c>
      <c r="B224">
        <v>27</v>
      </c>
      <c r="C224" t="s">
        <v>5</v>
      </c>
      <c r="D224">
        <v>79684</v>
      </c>
      <c r="E224" t="s">
        <v>6</v>
      </c>
      <c r="F224" t="str" cm="1">
        <f t="array" ref="F224">_xlfn.IFS(B224&lt;=40, "Adult",B224&lt;=60,"Mid-Aged",B224&gt;60,"Senior")</f>
        <v>Adult</v>
      </c>
      <c r="G224" t="str">
        <f t="shared" si="3"/>
        <v>High</v>
      </c>
      <c r="H224" t="str" cm="1">
        <f t="array" ref="H224">_xlfn.IFS(AND(F224="Adult",G224="Low"),"Type 1",AND(F224="Adult",G224="High"),"Type 2",AND(F224="Mid-Aged",G224="Low"),"Type 3",AND(F224="Mid-Aged",G224="High"),"Type 4",AND(F224="Senior",G224="Low"),"Type 5",AND(F224="Senior",G224="High"),"Type 6")</f>
        <v>Type 2</v>
      </c>
    </row>
    <row r="225" spans="1:8" x14ac:dyDescent="0.25">
      <c r="A225">
        <v>224</v>
      </c>
      <c r="B225">
        <v>56</v>
      </c>
      <c r="C225" t="s">
        <v>5</v>
      </c>
      <c r="D225">
        <v>81002</v>
      </c>
      <c r="E225" t="s">
        <v>8</v>
      </c>
      <c r="F225" t="str" cm="1">
        <f t="array" ref="F225">_xlfn.IFS(B225&lt;=40, "Adult",B225&lt;=60,"Mid-Aged",B225&gt;60,"Senior")</f>
        <v>Mid-Aged</v>
      </c>
      <c r="G225" t="str">
        <f t="shared" si="3"/>
        <v>High</v>
      </c>
      <c r="H225" t="str" cm="1">
        <f t="array" ref="H225">_xlfn.IFS(AND(F225="Adult",G225="Low"),"Type 1",AND(F225="Adult",G225="High"),"Type 2",AND(F225="Mid-Aged",G225="Low"),"Type 3",AND(F225="Mid-Aged",G225="High"),"Type 4",AND(F225="Senior",G225="Low"),"Type 5",AND(F225="Senior",G225="High"),"Type 6")</f>
        <v>Type 4</v>
      </c>
    </row>
    <row r="226" spans="1:8" x14ac:dyDescent="0.25">
      <c r="A226">
        <v>225</v>
      </c>
      <c r="B226">
        <v>52</v>
      </c>
      <c r="C226" t="s">
        <v>5</v>
      </c>
      <c r="D226">
        <v>148011</v>
      </c>
      <c r="E226" t="s">
        <v>6</v>
      </c>
      <c r="F226" t="str" cm="1">
        <f t="array" ref="F226">_xlfn.IFS(B226&lt;=40, "Adult",B226&lt;=60,"Mid-Aged",B226&gt;60,"Senior")</f>
        <v>Mid-Aged</v>
      </c>
      <c r="G226" t="str">
        <f t="shared" si="3"/>
        <v>High</v>
      </c>
      <c r="H226" t="str" cm="1">
        <f t="array" ref="H226">_xlfn.IFS(AND(F226="Adult",G226="Low"),"Type 1",AND(F226="Adult",G226="High"),"Type 2",AND(F226="Mid-Aged",G226="Low"),"Type 3",AND(F226="Mid-Aged",G226="High"),"Type 4",AND(F226="Senior",G226="Low"),"Type 5",AND(F226="Senior",G226="High"),"Type 6")</f>
        <v>Type 4</v>
      </c>
    </row>
    <row r="227" spans="1:8" x14ac:dyDescent="0.25">
      <c r="A227">
        <v>226</v>
      </c>
      <c r="B227">
        <v>54</v>
      </c>
      <c r="C227" t="s">
        <v>7</v>
      </c>
      <c r="D227">
        <v>119095</v>
      </c>
      <c r="E227" t="s">
        <v>6</v>
      </c>
      <c r="F227" t="str" cm="1">
        <f t="array" ref="F227">_xlfn.IFS(B227&lt;=40, "Adult",B227&lt;=60,"Mid-Aged",B227&gt;60,"Senior")</f>
        <v>Mid-Aged</v>
      </c>
      <c r="G227" t="str">
        <f t="shared" si="3"/>
        <v>High</v>
      </c>
      <c r="H227" t="str" cm="1">
        <f t="array" ref="H227">_xlfn.IFS(AND(F227="Adult",G227="Low"),"Type 1",AND(F227="Adult",G227="High"),"Type 2",AND(F227="Mid-Aged",G227="Low"),"Type 3",AND(F227="Mid-Aged",G227="High"),"Type 4",AND(F227="Senior",G227="Low"),"Type 5",AND(F227="Senior",G227="High"),"Type 6")</f>
        <v>Type 4</v>
      </c>
    </row>
    <row r="228" spans="1:8" x14ac:dyDescent="0.25">
      <c r="A228">
        <v>227</v>
      </c>
      <c r="B228">
        <v>39</v>
      </c>
      <c r="C228" t="s">
        <v>5</v>
      </c>
      <c r="D228">
        <v>141847</v>
      </c>
      <c r="E228" t="s">
        <v>8</v>
      </c>
      <c r="F228" t="str" cm="1">
        <f t="array" ref="F228">_xlfn.IFS(B228&lt;=40, "Adult",B228&lt;=60,"Mid-Aged",B228&gt;60,"Senior")</f>
        <v>Adult</v>
      </c>
      <c r="G228" t="str">
        <f t="shared" si="3"/>
        <v>High</v>
      </c>
      <c r="H228" t="str" cm="1">
        <f t="array" ref="H228">_xlfn.IFS(AND(F228="Adult",G228="Low"),"Type 1",AND(F228="Adult",G228="High"),"Type 2",AND(F228="Mid-Aged",G228="Low"),"Type 3",AND(F228="Mid-Aged",G228="High"),"Type 4",AND(F228="Senior",G228="Low"),"Type 5",AND(F228="Senior",G228="High"),"Type 6")</f>
        <v>Type 2</v>
      </c>
    </row>
    <row r="229" spans="1:8" x14ac:dyDescent="0.25">
      <c r="A229">
        <v>228</v>
      </c>
      <c r="B229">
        <v>25</v>
      </c>
      <c r="C229" t="s">
        <v>5</v>
      </c>
      <c r="D229">
        <v>59684</v>
      </c>
      <c r="E229" t="s">
        <v>8</v>
      </c>
      <c r="F229" t="str" cm="1">
        <f t="array" ref="F229">_xlfn.IFS(B229&lt;=40, "Adult",B229&lt;=60,"Mid-Aged",B229&gt;60,"Senior")</f>
        <v>Adult</v>
      </c>
      <c r="G229" t="str">
        <f t="shared" si="3"/>
        <v>Low</v>
      </c>
      <c r="H229" t="str" cm="1">
        <f t="array" ref="H229">_xlfn.IFS(AND(F229="Adult",G229="Low"),"Type 1",AND(F229="Adult",G229="High"),"Type 2",AND(F229="Mid-Aged",G229="Low"),"Type 3",AND(F229="Mid-Aged",G229="High"),"Type 4",AND(F229="Senior",G229="Low"),"Type 5",AND(F229="Senior",G229="High"),"Type 6")</f>
        <v>Type 1</v>
      </c>
    </row>
    <row r="230" spans="1:8" x14ac:dyDescent="0.25">
      <c r="A230">
        <v>229</v>
      </c>
      <c r="B230">
        <v>55</v>
      </c>
      <c r="C230" t="s">
        <v>7</v>
      </c>
      <c r="D230">
        <v>57815</v>
      </c>
      <c r="E230" t="s">
        <v>6</v>
      </c>
      <c r="F230" t="str" cm="1">
        <f t="array" ref="F230">_xlfn.IFS(B230&lt;=40, "Adult",B230&lt;=60,"Mid-Aged",B230&gt;60,"Senior")</f>
        <v>Mid-Aged</v>
      </c>
      <c r="G230" t="str">
        <f t="shared" si="3"/>
        <v>Low</v>
      </c>
      <c r="H230" t="str" cm="1">
        <f t="array" ref="H230">_xlfn.IFS(AND(F230="Adult",G230="Low"),"Type 1",AND(F230="Adult",G230="High"),"Type 2",AND(F230="Mid-Aged",G230="Low"),"Type 3",AND(F230="Mid-Aged",G230="High"),"Type 4",AND(F230="Senior",G230="Low"),"Type 5",AND(F230="Senior",G230="High"),"Type 6")</f>
        <v>Type 3</v>
      </c>
    </row>
    <row r="231" spans="1:8" x14ac:dyDescent="0.25">
      <c r="A231">
        <v>230</v>
      </c>
      <c r="B231">
        <v>44</v>
      </c>
      <c r="C231" t="s">
        <v>5</v>
      </c>
      <c r="D231">
        <v>62583</v>
      </c>
      <c r="E231" t="s">
        <v>8</v>
      </c>
      <c r="F231" t="str" cm="1">
        <f t="array" ref="F231">_xlfn.IFS(B231&lt;=40, "Adult",B231&lt;=60,"Mid-Aged",B231&gt;60,"Senior")</f>
        <v>Mid-Aged</v>
      </c>
      <c r="G231" t="str">
        <f t="shared" si="3"/>
        <v>Low</v>
      </c>
      <c r="H231" t="str" cm="1">
        <f t="array" ref="H231">_xlfn.IFS(AND(F231="Adult",G231="Low"),"Type 1",AND(F231="Adult",G231="High"),"Type 2",AND(F231="Mid-Aged",G231="Low"),"Type 3",AND(F231="Mid-Aged",G231="High"),"Type 4",AND(F231="Senior",G231="Low"),"Type 5",AND(F231="Senior",G231="High"),"Type 6")</f>
        <v>Type 3</v>
      </c>
    </row>
    <row r="232" spans="1:8" x14ac:dyDescent="0.25">
      <c r="A232">
        <v>231</v>
      </c>
      <c r="B232">
        <v>61</v>
      </c>
      <c r="C232" t="s">
        <v>5</v>
      </c>
      <c r="D232">
        <v>43640</v>
      </c>
      <c r="E232" t="s">
        <v>8</v>
      </c>
      <c r="F232" t="str" cm="1">
        <f t="array" ref="F232">_xlfn.IFS(B232&lt;=40, "Adult",B232&lt;=60,"Mid-Aged",B232&gt;60,"Senior")</f>
        <v>Senior</v>
      </c>
      <c r="G232" t="str">
        <f t="shared" si="3"/>
        <v>Low</v>
      </c>
      <c r="H232" t="str" cm="1">
        <f t="array" ref="H232">_xlfn.IFS(AND(F232="Adult",G232="Low"),"Type 1",AND(F232="Adult",G232="High"),"Type 2",AND(F232="Mid-Aged",G232="Low"),"Type 3",AND(F232="Mid-Aged",G232="High"),"Type 4",AND(F232="Senior",G232="Low"),"Type 5",AND(F232="Senior",G232="High"),"Type 6")</f>
        <v>Type 5</v>
      </c>
    </row>
    <row r="233" spans="1:8" x14ac:dyDescent="0.25">
      <c r="A233">
        <v>232</v>
      </c>
      <c r="B233">
        <v>46</v>
      </c>
      <c r="C233" t="s">
        <v>5</v>
      </c>
      <c r="D233">
        <v>118944</v>
      </c>
      <c r="E233" t="s">
        <v>9</v>
      </c>
      <c r="F233" t="str" cm="1">
        <f t="array" ref="F233">_xlfn.IFS(B233&lt;=40, "Adult",B233&lt;=60,"Mid-Aged",B233&gt;60,"Senior")</f>
        <v>Mid-Aged</v>
      </c>
      <c r="G233" t="str">
        <f t="shared" si="3"/>
        <v>High</v>
      </c>
      <c r="H233" t="str" cm="1">
        <f t="array" ref="H233">_xlfn.IFS(AND(F233="Adult",G233="Low"),"Type 1",AND(F233="Adult",G233="High"),"Type 2",AND(F233="Mid-Aged",G233="Low"),"Type 3",AND(F233="Mid-Aged",G233="High"),"Type 4",AND(F233="Senior",G233="Low"),"Type 5",AND(F233="Senior",G233="High"),"Type 6")</f>
        <v>Type 4</v>
      </c>
    </row>
    <row r="234" spans="1:8" x14ac:dyDescent="0.25">
      <c r="A234">
        <v>233</v>
      </c>
      <c r="B234">
        <v>34</v>
      </c>
      <c r="C234" t="s">
        <v>5</v>
      </c>
      <c r="D234">
        <v>53273</v>
      </c>
      <c r="E234" t="s">
        <v>6</v>
      </c>
      <c r="F234" t="str" cm="1">
        <f t="array" ref="F234">_xlfn.IFS(B234&lt;=40, "Adult",B234&lt;=60,"Mid-Aged",B234&gt;60,"Senior")</f>
        <v>Adult</v>
      </c>
      <c r="G234" t="str">
        <f t="shared" si="3"/>
        <v>Low</v>
      </c>
      <c r="H234" t="str" cm="1">
        <f t="array" ref="H234">_xlfn.IFS(AND(F234="Adult",G234="Low"),"Type 1",AND(F234="Adult",G234="High"),"Type 2",AND(F234="Mid-Aged",G234="Low"),"Type 3",AND(F234="Mid-Aged",G234="High"),"Type 4",AND(F234="Senior",G234="Low"),"Type 5",AND(F234="Senior",G234="High"),"Type 6")</f>
        <v>Type 1</v>
      </c>
    </row>
    <row r="235" spans="1:8" x14ac:dyDescent="0.25">
      <c r="A235">
        <v>234</v>
      </c>
      <c r="B235">
        <v>36</v>
      </c>
      <c r="C235" t="s">
        <v>5</v>
      </c>
      <c r="D235">
        <v>118032</v>
      </c>
      <c r="E235" t="s">
        <v>8</v>
      </c>
      <c r="F235" t="str" cm="1">
        <f t="array" ref="F235">_xlfn.IFS(B235&lt;=40, "Adult",B235&lt;=60,"Mid-Aged",B235&gt;60,"Senior")</f>
        <v>Adult</v>
      </c>
      <c r="G235" t="str">
        <f t="shared" si="3"/>
        <v>High</v>
      </c>
      <c r="H235" t="str" cm="1">
        <f t="array" ref="H235">_xlfn.IFS(AND(F235="Adult",G235="Low"),"Type 1",AND(F235="Adult",G235="High"),"Type 2",AND(F235="Mid-Aged",G235="Low"),"Type 3",AND(F235="Mid-Aged",G235="High"),"Type 4",AND(F235="Senior",G235="Low"),"Type 5",AND(F235="Senior",G235="High"),"Type 6")</f>
        <v>Type 2</v>
      </c>
    </row>
    <row r="236" spans="1:8" x14ac:dyDescent="0.25">
      <c r="A236">
        <v>235</v>
      </c>
      <c r="B236">
        <v>28</v>
      </c>
      <c r="C236" t="s">
        <v>7</v>
      </c>
      <c r="D236">
        <v>50196</v>
      </c>
      <c r="E236" t="s">
        <v>6</v>
      </c>
      <c r="F236" t="str" cm="1">
        <f t="array" ref="F236">_xlfn.IFS(B236&lt;=40, "Adult",B236&lt;=60,"Mid-Aged",B236&gt;60,"Senior")</f>
        <v>Adult</v>
      </c>
      <c r="G236" t="str">
        <f t="shared" si="3"/>
        <v>Low</v>
      </c>
      <c r="H236" t="str" cm="1">
        <f t="array" ref="H236">_xlfn.IFS(AND(F236="Adult",G236="Low"),"Type 1",AND(F236="Adult",G236="High"),"Type 2",AND(F236="Mid-Aged",G236="Low"),"Type 3",AND(F236="Mid-Aged",G236="High"),"Type 4",AND(F236="Senior",G236="Low"),"Type 5",AND(F236="Senior",G236="High"),"Type 6")</f>
        <v>Type 1</v>
      </c>
    </row>
    <row r="237" spans="1:8" x14ac:dyDescent="0.25">
      <c r="A237">
        <v>236</v>
      </c>
      <c r="B237">
        <v>51</v>
      </c>
      <c r="C237" t="s">
        <v>7</v>
      </c>
      <c r="D237">
        <v>66223</v>
      </c>
      <c r="E237" t="s">
        <v>8</v>
      </c>
      <c r="F237" t="str" cm="1">
        <f t="array" ref="F237">_xlfn.IFS(B237&lt;=40, "Adult",B237&lt;=60,"Mid-Aged",B237&gt;60,"Senior")</f>
        <v>Mid-Aged</v>
      </c>
      <c r="G237" t="str">
        <f t="shared" si="3"/>
        <v>High</v>
      </c>
      <c r="H237" t="str" cm="1">
        <f t="array" ref="H237">_xlfn.IFS(AND(F237="Adult",G237="Low"),"Type 1",AND(F237="Adult",G237="High"),"Type 2",AND(F237="Mid-Aged",G237="Low"),"Type 3",AND(F237="Mid-Aged",G237="High"),"Type 4",AND(F237="Senior",G237="Low"),"Type 5",AND(F237="Senior",G237="High"),"Type 6")</f>
        <v>Type 4</v>
      </c>
    </row>
    <row r="238" spans="1:8" x14ac:dyDescent="0.25">
      <c r="A238">
        <v>237</v>
      </c>
      <c r="B238">
        <v>34</v>
      </c>
      <c r="C238" t="s">
        <v>5</v>
      </c>
      <c r="D238">
        <v>111387</v>
      </c>
      <c r="E238" t="s">
        <v>8</v>
      </c>
      <c r="F238" t="str" cm="1">
        <f t="array" ref="F238">_xlfn.IFS(B238&lt;=40, "Adult",B238&lt;=60,"Mid-Aged",B238&gt;60,"Senior")</f>
        <v>Adult</v>
      </c>
      <c r="G238" t="str">
        <f t="shared" si="3"/>
        <v>High</v>
      </c>
      <c r="H238" t="str" cm="1">
        <f t="array" ref="H238">_xlfn.IFS(AND(F238="Adult",G238="Low"),"Type 1",AND(F238="Adult",G238="High"),"Type 2",AND(F238="Mid-Aged",G238="Low"),"Type 3",AND(F238="Mid-Aged",G238="High"),"Type 4",AND(F238="Senior",G238="Low"),"Type 5",AND(F238="Senior",G238="High"),"Type 6")</f>
        <v>Type 2</v>
      </c>
    </row>
    <row r="239" spans="1:8" x14ac:dyDescent="0.25">
      <c r="A239">
        <v>238</v>
      </c>
      <c r="B239">
        <v>67</v>
      </c>
      <c r="C239" t="s">
        <v>7</v>
      </c>
      <c r="D239">
        <v>40014</v>
      </c>
      <c r="E239" t="s">
        <v>9</v>
      </c>
      <c r="F239" t="str" cm="1">
        <f t="array" ref="F239">_xlfn.IFS(B239&lt;=40, "Adult",B239&lt;=60,"Mid-Aged",B239&gt;60,"Senior")</f>
        <v>Senior</v>
      </c>
      <c r="G239" t="str">
        <f t="shared" si="3"/>
        <v>Low</v>
      </c>
      <c r="H239" t="str" cm="1">
        <f t="array" ref="H239">_xlfn.IFS(AND(F239="Adult",G239="Low"),"Type 1",AND(F239="Adult",G239="High"),"Type 2",AND(F239="Mid-Aged",G239="Low"),"Type 3",AND(F239="Mid-Aged",G239="High"),"Type 4",AND(F239="Senior",G239="Low"),"Type 5",AND(F239="Senior",G239="High"),"Type 6")</f>
        <v>Type 5</v>
      </c>
    </row>
    <row r="240" spans="1:8" x14ac:dyDescent="0.25">
      <c r="A240">
        <v>239</v>
      </c>
      <c r="B240">
        <v>25</v>
      </c>
      <c r="C240" t="s">
        <v>5</v>
      </c>
      <c r="D240">
        <v>84389</v>
      </c>
      <c r="E240" t="s">
        <v>9</v>
      </c>
      <c r="F240" t="str" cm="1">
        <f t="array" ref="F240">_xlfn.IFS(B240&lt;=40, "Adult",B240&lt;=60,"Mid-Aged",B240&gt;60,"Senior")</f>
        <v>Adult</v>
      </c>
      <c r="G240" t="str">
        <f t="shared" si="3"/>
        <v>High</v>
      </c>
      <c r="H240" t="str" cm="1">
        <f t="array" ref="H240">_xlfn.IFS(AND(F240="Adult",G240="Low"),"Type 1",AND(F240="Adult",G240="High"),"Type 2",AND(F240="Mid-Aged",G240="Low"),"Type 3",AND(F240="Mid-Aged",G240="High"),"Type 4",AND(F240="Senior",G240="Low"),"Type 5",AND(F240="Senior",G240="High"),"Type 6")</f>
        <v>Type 2</v>
      </c>
    </row>
    <row r="241" spans="1:8" x14ac:dyDescent="0.25">
      <c r="A241">
        <v>240</v>
      </c>
      <c r="B241">
        <v>27</v>
      </c>
      <c r="C241" t="s">
        <v>7</v>
      </c>
      <c r="D241">
        <v>127043</v>
      </c>
      <c r="E241" t="s">
        <v>6</v>
      </c>
      <c r="F241" t="str" cm="1">
        <f t="array" ref="F241">_xlfn.IFS(B241&lt;=40, "Adult",B241&lt;=60,"Mid-Aged",B241&gt;60,"Senior")</f>
        <v>Adult</v>
      </c>
      <c r="G241" t="str">
        <f t="shared" si="3"/>
        <v>High</v>
      </c>
      <c r="H241" t="str" cm="1">
        <f t="array" ref="H241">_xlfn.IFS(AND(F241="Adult",G241="Low"),"Type 1",AND(F241="Adult",G241="High"),"Type 2",AND(F241="Mid-Aged",G241="Low"),"Type 3",AND(F241="Mid-Aged",G241="High"),"Type 4",AND(F241="Senior",G241="Low"),"Type 5",AND(F241="Senior",G241="High"),"Type 6")</f>
        <v>Type 2</v>
      </c>
    </row>
    <row r="242" spans="1:8" x14ac:dyDescent="0.25">
      <c r="A242">
        <v>241</v>
      </c>
      <c r="B242">
        <v>62</v>
      </c>
      <c r="C242" t="s">
        <v>5</v>
      </c>
      <c r="D242">
        <v>30065</v>
      </c>
      <c r="E242" t="s">
        <v>9</v>
      </c>
      <c r="F242" t="str" cm="1">
        <f t="array" ref="F242">_xlfn.IFS(B242&lt;=40, "Adult",B242&lt;=60,"Mid-Aged",B242&gt;60,"Senior")</f>
        <v>Senior</v>
      </c>
      <c r="G242" t="str">
        <f t="shared" si="3"/>
        <v>Low</v>
      </c>
      <c r="H242" t="str" cm="1">
        <f t="array" ref="H242">_xlfn.IFS(AND(F242="Adult",G242="Low"),"Type 1",AND(F242="Adult",G242="High"),"Type 2",AND(F242="Mid-Aged",G242="Low"),"Type 3",AND(F242="Mid-Aged",G242="High"),"Type 4",AND(F242="Senior",G242="Low"),"Type 5",AND(F242="Senior",G242="High"),"Type 6")</f>
        <v>Type 5</v>
      </c>
    </row>
    <row r="243" spans="1:8" x14ac:dyDescent="0.25">
      <c r="A243">
        <v>242</v>
      </c>
      <c r="B243">
        <v>19</v>
      </c>
      <c r="C243" t="s">
        <v>7</v>
      </c>
      <c r="D243">
        <v>63727</v>
      </c>
      <c r="E243" t="s">
        <v>9</v>
      </c>
      <c r="F243" t="str" cm="1">
        <f t="array" ref="F243">_xlfn.IFS(B243&lt;=40, "Adult",B243&lt;=60,"Mid-Aged",B243&gt;60,"Senior")</f>
        <v>Adult</v>
      </c>
      <c r="G243" t="str">
        <f t="shared" si="3"/>
        <v>Low</v>
      </c>
      <c r="H243" t="str" cm="1">
        <f t="array" ref="H243">_xlfn.IFS(AND(F243="Adult",G243="Low"),"Type 1",AND(F243="Adult",G243="High"),"Type 2",AND(F243="Mid-Aged",G243="Low"),"Type 3",AND(F243="Mid-Aged",G243="High"),"Type 4",AND(F243="Senior",G243="Low"),"Type 5",AND(F243="Senior",G243="High"),"Type 6")</f>
        <v>Type 1</v>
      </c>
    </row>
    <row r="244" spans="1:8" x14ac:dyDescent="0.25">
      <c r="A244">
        <v>243</v>
      </c>
      <c r="B244">
        <v>63</v>
      </c>
      <c r="C244" t="s">
        <v>7</v>
      </c>
      <c r="D244">
        <v>115734</v>
      </c>
      <c r="E244" t="s">
        <v>8</v>
      </c>
      <c r="F244" t="str" cm="1">
        <f t="array" ref="F244">_xlfn.IFS(B244&lt;=40, "Adult",B244&lt;=60,"Mid-Aged",B244&gt;60,"Senior")</f>
        <v>Senior</v>
      </c>
      <c r="G244" t="str">
        <f t="shared" si="3"/>
        <v>High</v>
      </c>
      <c r="H244" t="str" cm="1">
        <f t="array" ref="H244">_xlfn.IFS(AND(F244="Adult",G244="Low"),"Type 1",AND(F244="Adult",G244="High"),"Type 2",AND(F244="Mid-Aged",G244="Low"),"Type 3",AND(F244="Mid-Aged",G244="High"),"Type 4",AND(F244="Senior",G244="Low"),"Type 5",AND(F244="Senior",G244="High"),"Type 6")</f>
        <v>Type 6</v>
      </c>
    </row>
    <row r="245" spans="1:8" x14ac:dyDescent="0.25">
      <c r="A245">
        <v>244</v>
      </c>
      <c r="B245">
        <v>52</v>
      </c>
      <c r="C245" t="s">
        <v>5</v>
      </c>
      <c r="D245">
        <v>24205</v>
      </c>
      <c r="E245" t="s">
        <v>6</v>
      </c>
      <c r="F245" t="str" cm="1">
        <f t="array" ref="F245">_xlfn.IFS(B245&lt;=40, "Adult",B245&lt;=60,"Mid-Aged",B245&gt;60,"Senior")</f>
        <v>Mid-Aged</v>
      </c>
      <c r="G245" t="str">
        <f t="shared" si="3"/>
        <v>Low</v>
      </c>
      <c r="H245" t="str" cm="1">
        <f t="array" ref="H245">_xlfn.IFS(AND(F245="Adult",G245="Low"),"Type 1",AND(F245="Adult",G245="High"),"Type 2",AND(F245="Mid-Aged",G245="Low"),"Type 3",AND(F245="Mid-Aged",G245="High"),"Type 4",AND(F245="Senior",G245="Low"),"Type 5",AND(F245="Senior",G245="High"),"Type 6")</f>
        <v>Type 3</v>
      </c>
    </row>
    <row r="246" spans="1:8" x14ac:dyDescent="0.25">
      <c r="A246">
        <v>245</v>
      </c>
      <c r="B246">
        <v>55</v>
      </c>
      <c r="C246" t="s">
        <v>5</v>
      </c>
      <c r="D246">
        <v>56826</v>
      </c>
      <c r="E246" t="s">
        <v>8</v>
      </c>
      <c r="F246" t="str" cm="1">
        <f t="array" ref="F246">_xlfn.IFS(B246&lt;=40, "Adult",B246&lt;=60,"Mid-Aged",B246&gt;60,"Senior")</f>
        <v>Mid-Aged</v>
      </c>
      <c r="G246" t="str">
        <f t="shared" si="3"/>
        <v>Low</v>
      </c>
      <c r="H246" t="str" cm="1">
        <f t="array" ref="H246">_xlfn.IFS(AND(F246="Adult",G246="Low"),"Type 1",AND(F246="Adult",G246="High"),"Type 2",AND(F246="Mid-Aged",G246="Low"),"Type 3",AND(F246="Mid-Aged",G246="High"),"Type 4",AND(F246="Senior",G246="Low"),"Type 5",AND(F246="Senior",G246="High"),"Type 6")</f>
        <v>Type 3</v>
      </c>
    </row>
    <row r="247" spans="1:8" x14ac:dyDescent="0.25">
      <c r="A247">
        <v>246</v>
      </c>
      <c r="B247">
        <v>34</v>
      </c>
      <c r="C247" t="s">
        <v>7</v>
      </c>
      <c r="D247">
        <v>92386</v>
      </c>
      <c r="E247" t="s">
        <v>6</v>
      </c>
      <c r="F247" t="str" cm="1">
        <f t="array" ref="F247">_xlfn.IFS(B247&lt;=40, "Adult",B247&lt;=60,"Mid-Aged",B247&gt;60,"Senior")</f>
        <v>Adult</v>
      </c>
      <c r="G247" t="str">
        <f t="shared" si="3"/>
        <v>High</v>
      </c>
      <c r="H247" t="str" cm="1">
        <f t="array" ref="H247">_xlfn.IFS(AND(F247="Adult",G247="Low"),"Type 1",AND(F247="Adult",G247="High"),"Type 2",AND(F247="Mid-Aged",G247="Low"),"Type 3",AND(F247="Mid-Aged",G247="High"),"Type 4",AND(F247="Senior",G247="Low"),"Type 5",AND(F247="Senior",G247="High"),"Type 6")</f>
        <v>Type 2</v>
      </c>
    </row>
    <row r="248" spans="1:8" x14ac:dyDescent="0.25">
      <c r="A248">
        <v>247</v>
      </c>
      <c r="B248">
        <v>61</v>
      </c>
      <c r="C248" t="s">
        <v>7</v>
      </c>
      <c r="D248">
        <v>65477</v>
      </c>
      <c r="E248" t="s">
        <v>9</v>
      </c>
      <c r="F248" t="str" cm="1">
        <f t="array" ref="F248">_xlfn.IFS(B248&lt;=40, "Adult",B248&lt;=60,"Mid-Aged",B248&gt;60,"Senior")</f>
        <v>Senior</v>
      </c>
      <c r="G248" t="str">
        <f t="shared" si="3"/>
        <v>High</v>
      </c>
      <c r="H248" t="str" cm="1">
        <f t="array" ref="H248">_xlfn.IFS(AND(F248="Adult",G248="Low"),"Type 1",AND(F248="Adult",G248="High"),"Type 2",AND(F248="Mid-Aged",G248="Low"),"Type 3",AND(F248="Mid-Aged",G248="High"),"Type 4",AND(F248="Senior",G248="Low"),"Type 5",AND(F248="Senior",G248="High"),"Type 6")</f>
        <v>Type 6</v>
      </c>
    </row>
    <row r="249" spans="1:8" x14ac:dyDescent="0.25">
      <c r="A249">
        <v>248</v>
      </c>
      <c r="B249">
        <v>67</v>
      </c>
      <c r="C249" t="s">
        <v>7</v>
      </c>
      <c r="D249">
        <v>60695</v>
      </c>
      <c r="E249" t="s">
        <v>8</v>
      </c>
      <c r="F249" t="str" cm="1">
        <f t="array" ref="F249">_xlfn.IFS(B249&lt;=40, "Adult",B249&lt;=60,"Mid-Aged",B249&gt;60,"Senior")</f>
        <v>Senior</v>
      </c>
      <c r="G249" t="str">
        <f t="shared" si="3"/>
        <v>Low</v>
      </c>
      <c r="H249" t="str" cm="1">
        <f t="array" ref="H249">_xlfn.IFS(AND(F249="Adult",G249="Low"),"Type 1",AND(F249="Adult",G249="High"),"Type 2",AND(F249="Mid-Aged",G249="Low"),"Type 3",AND(F249="Mid-Aged",G249="High"),"Type 4",AND(F249="Senior",G249="Low"),"Type 5",AND(F249="Senior",G249="High"),"Type 6")</f>
        <v>Type 5</v>
      </c>
    </row>
    <row r="250" spans="1:8" x14ac:dyDescent="0.25">
      <c r="A250">
        <v>249</v>
      </c>
      <c r="B250">
        <v>36</v>
      </c>
      <c r="C250" t="s">
        <v>5</v>
      </c>
      <c r="D250">
        <v>92990</v>
      </c>
      <c r="E250" t="s">
        <v>8</v>
      </c>
      <c r="F250" t="str" cm="1">
        <f t="array" ref="F250">_xlfn.IFS(B250&lt;=40, "Adult",B250&lt;=60,"Mid-Aged",B250&gt;60,"Senior")</f>
        <v>Adult</v>
      </c>
      <c r="G250" t="str">
        <f t="shared" si="3"/>
        <v>High</v>
      </c>
      <c r="H250" t="str" cm="1">
        <f t="array" ref="H250">_xlfn.IFS(AND(F250="Adult",G250="Low"),"Type 1",AND(F250="Adult",G250="High"),"Type 2",AND(F250="Mid-Aged",G250="Low"),"Type 3",AND(F250="Mid-Aged",G250="High"),"Type 4",AND(F250="Senior",G250="Low"),"Type 5",AND(F250="Senior",G250="High"),"Type 6")</f>
        <v>Type 2</v>
      </c>
    </row>
    <row r="251" spans="1:8" x14ac:dyDescent="0.25">
      <c r="A251">
        <v>250</v>
      </c>
      <c r="B251">
        <v>47</v>
      </c>
      <c r="C251" t="s">
        <v>5</v>
      </c>
      <c r="D251">
        <v>144907</v>
      </c>
      <c r="E251" t="s">
        <v>6</v>
      </c>
      <c r="F251" t="str" cm="1">
        <f t="array" ref="F251">_xlfn.IFS(B251&lt;=40, "Adult",B251&lt;=60,"Mid-Aged",B251&gt;60,"Senior")</f>
        <v>Mid-Aged</v>
      </c>
      <c r="G251" t="str">
        <f t="shared" si="3"/>
        <v>High</v>
      </c>
      <c r="H251" t="str" cm="1">
        <f t="array" ref="H251">_xlfn.IFS(AND(F251="Adult",G251="Low"),"Type 1",AND(F251="Adult",G251="High"),"Type 2",AND(F251="Mid-Aged",G251="Low"),"Type 3",AND(F251="Mid-Aged",G251="High"),"Type 4",AND(F251="Senior",G251="Low"),"Type 5",AND(F251="Senior",G251="High"),"Type 6")</f>
        <v>Type 4</v>
      </c>
    </row>
    <row r="252" spans="1:8" x14ac:dyDescent="0.25">
      <c r="A252">
        <v>251</v>
      </c>
      <c r="B252">
        <v>64</v>
      </c>
      <c r="C252" t="s">
        <v>5</v>
      </c>
      <c r="D252">
        <v>142167</v>
      </c>
      <c r="E252" t="s">
        <v>9</v>
      </c>
      <c r="F252" t="str" cm="1">
        <f t="array" ref="F252">_xlfn.IFS(B252&lt;=40, "Adult",B252&lt;=60,"Mid-Aged",B252&gt;60,"Senior")</f>
        <v>Senior</v>
      </c>
      <c r="G252" t="str">
        <f t="shared" si="3"/>
        <v>High</v>
      </c>
      <c r="H252" t="str" cm="1">
        <f t="array" ref="H252">_xlfn.IFS(AND(F252="Adult",G252="Low"),"Type 1",AND(F252="Adult",G252="High"),"Type 2",AND(F252="Mid-Aged",G252="Low"),"Type 3",AND(F252="Mid-Aged",G252="High"),"Type 4",AND(F252="Senior",G252="Low"),"Type 5",AND(F252="Senior",G252="High"),"Type 6")</f>
        <v>Type 6</v>
      </c>
    </row>
    <row r="253" spans="1:8" x14ac:dyDescent="0.25">
      <c r="A253">
        <v>252</v>
      </c>
      <c r="B253">
        <v>23</v>
      </c>
      <c r="C253" t="s">
        <v>5</v>
      </c>
      <c r="D253">
        <v>98163</v>
      </c>
      <c r="E253" t="s">
        <v>8</v>
      </c>
      <c r="F253" t="str" cm="1">
        <f t="array" ref="F253">_xlfn.IFS(B253&lt;=40, "Adult",B253&lt;=60,"Mid-Aged",B253&gt;60,"Senior")</f>
        <v>Adult</v>
      </c>
      <c r="G253" t="str">
        <f t="shared" si="3"/>
        <v>High</v>
      </c>
      <c r="H253" t="str" cm="1">
        <f t="array" ref="H253">_xlfn.IFS(AND(F253="Adult",G253="Low"),"Type 1",AND(F253="Adult",G253="High"),"Type 2",AND(F253="Mid-Aged",G253="Low"),"Type 3",AND(F253="Mid-Aged",G253="High"),"Type 4",AND(F253="Senior",G253="Low"),"Type 5",AND(F253="Senior",G253="High"),"Type 6")</f>
        <v>Type 2</v>
      </c>
    </row>
    <row r="254" spans="1:8" x14ac:dyDescent="0.25">
      <c r="A254">
        <v>253</v>
      </c>
      <c r="B254">
        <v>64</v>
      </c>
      <c r="C254" t="s">
        <v>7</v>
      </c>
      <c r="D254">
        <v>126183</v>
      </c>
      <c r="E254" t="s">
        <v>8</v>
      </c>
      <c r="F254" t="str" cm="1">
        <f t="array" ref="F254">_xlfn.IFS(B254&lt;=40, "Adult",B254&lt;=60,"Mid-Aged",B254&gt;60,"Senior")</f>
        <v>Senior</v>
      </c>
      <c r="G254" t="str">
        <f t="shared" si="3"/>
        <v>High</v>
      </c>
      <c r="H254" t="str" cm="1">
        <f t="array" ref="H254">_xlfn.IFS(AND(F254="Adult",G254="Low"),"Type 1",AND(F254="Adult",G254="High"),"Type 2",AND(F254="Mid-Aged",G254="Low"),"Type 3",AND(F254="Mid-Aged",G254="High"),"Type 4",AND(F254="Senior",G254="Low"),"Type 5",AND(F254="Senior",G254="High"),"Type 6")</f>
        <v>Type 6</v>
      </c>
    </row>
    <row r="255" spans="1:8" x14ac:dyDescent="0.25">
      <c r="A255">
        <v>254</v>
      </c>
      <c r="B255">
        <v>62</v>
      </c>
      <c r="C255" t="s">
        <v>7</v>
      </c>
      <c r="D255">
        <v>123551</v>
      </c>
      <c r="E255" t="s">
        <v>8</v>
      </c>
      <c r="F255" t="str" cm="1">
        <f t="array" ref="F255">_xlfn.IFS(B255&lt;=40, "Adult",B255&lt;=60,"Mid-Aged",B255&gt;60,"Senior")</f>
        <v>Senior</v>
      </c>
      <c r="G255" t="str">
        <f t="shared" si="3"/>
        <v>High</v>
      </c>
      <c r="H255" t="str" cm="1">
        <f t="array" ref="H255">_xlfn.IFS(AND(F255="Adult",G255="Low"),"Type 1",AND(F255="Adult",G255="High"),"Type 2",AND(F255="Mid-Aged",G255="Low"),"Type 3",AND(F255="Mid-Aged",G255="High"),"Type 4",AND(F255="Senior",G255="Low"),"Type 5",AND(F255="Senior",G255="High"),"Type 6")</f>
        <v>Type 6</v>
      </c>
    </row>
    <row r="256" spans="1:8" x14ac:dyDescent="0.25">
      <c r="A256">
        <v>255</v>
      </c>
      <c r="B256">
        <v>43</v>
      </c>
      <c r="C256" t="s">
        <v>7</v>
      </c>
      <c r="D256">
        <v>120351</v>
      </c>
      <c r="E256" t="s">
        <v>8</v>
      </c>
      <c r="F256" t="str" cm="1">
        <f t="array" ref="F256">_xlfn.IFS(B256&lt;=40, "Adult",B256&lt;=60,"Mid-Aged",B256&gt;60,"Senior")</f>
        <v>Mid-Aged</v>
      </c>
      <c r="G256" t="str">
        <f t="shared" si="3"/>
        <v>High</v>
      </c>
      <c r="H256" t="str" cm="1">
        <f t="array" ref="H256">_xlfn.IFS(AND(F256="Adult",G256="Low"),"Type 1",AND(F256="Adult",G256="High"),"Type 2",AND(F256="Mid-Aged",G256="Low"),"Type 3",AND(F256="Mid-Aged",G256="High"),"Type 4",AND(F256="Senior",G256="Low"),"Type 5",AND(F256="Senior",G256="High"),"Type 6")</f>
        <v>Type 4</v>
      </c>
    </row>
    <row r="257" spans="1:8" x14ac:dyDescent="0.25">
      <c r="A257">
        <v>256</v>
      </c>
      <c r="B257">
        <v>43</v>
      </c>
      <c r="C257" t="s">
        <v>5</v>
      </c>
      <c r="D257">
        <v>23176</v>
      </c>
      <c r="E257" t="s">
        <v>9</v>
      </c>
      <c r="F257" t="str" cm="1">
        <f t="array" ref="F257">_xlfn.IFS(B257&lt;=40, "Adult",B257&lt;=60,"Mid-Aged",B257&gt;60,"Senior")</f>
        <v>Mid-Aged</v>
      </c>
      <c r="G257" t="str">
        <f t="shared" si="3"/>
        <v>Low</v>
      </c>
      <c r="H257" t="str" cm="1">
        <f t="array" ref="H257">_xlfn.IFS(AND(F257="Adult",G257="Low"),"Type 1",AND(F257="Adult",G257="High"),"Type 2",AND(F257="Mid-Aged",G257="Low"),"Type 3",AND(F257="Mid-Aged",G257="High"),"Type 4",AND(F257="Senior",G257="Low"),"Type 5",AND(F257="Senior",G257="High"),"Type 6")</f>
        <v>Type 3</v>
      </c>
    </row>
    <row r="258" spans="1:8" x14ac:dyDescent="0.25">
      <c r="A258">
        <v>257</v>
      </c>
      <c r="B258">
        <v>50</v>
      </c>
      <c r="C258" t="s">
        <v>5</v>
      </c>
      <c r="D258">
        <v>52685</v>
      </c>
      <c r="E258" t="s">
        <v>9</v>
      </c>
      <c r="F258" t="str" cm="1">
        <f t="array" ref="F258">_xlfn.IFS(B258&lt;=40, "Adult",B258&lt;=60,"Mid-Aged",B258&gt;60,"Senior")</f>
        <v>Mid-Aged</v>
      </c>
      <c r="G258" t="str">
        <f t="shared" ref="G258:G321" si="4">IF(D258&lt;=0.8*$L$11,"Low","High")</f>
        <v>Low</v>
      </c>
      <c r="H258" t="str" cm="1">
        <f t="array" ref="H258">_xlfn.IFS(AND(F258="Adult",G258="Low"),"Type 1",AND(F258="Adult",G258="High"),"Type 2",AND(F258="Mid-Aged",G258="Low"),"Type 3",AND(F258="Mid-Aged",G258="High"),"Type 4",AND(F258="Senior",G258="Low"),"Type 5",AND(F258="Senior",G258="High"),"Type 6")</f>
        <v>Type 3</v>
      </c>
    </row>
    <row r="259" spans="1:8" x14ac:dyDescent="0.25">
      <c r="A259">
        <v>258</v>
      </c>
      <c r="B259">
        <v>42</v>
      </c>
      <c r="C259" t="s">
        <v>5</v>
      </c>
      <c r="D259">
        <v>139222</v>
      </c>
      <c r="E259" t="s">
        <v>6</v>
      </c>
      <c r="F259" t="str" cm="1">
        <f t="array" ref="F259">_xlfn.IFS(B259&lt;=40, "Adult",B259&lt;=60,"Mid-Aged",B259&gt;60,"Senior")</f>
        <v>Mid-Aged</v>
      </c>
      <c r="G259" t="str">
        <f t="shared" si="4"/>
        <v>High</v>
      </c>
      <c r="H259" t="str" cm="1">
        <f t="array" ref="H259">_xlfn.IFS(AND(F259="Adult",G259="Low"),"Type 1",AND(F259="Adult",G259="High"),"Type 2",AND(F259="Mid-Aged",G259="Low"),"Type 3",AND(F259="Mid-Aged",G259="High"),"Type 4",AND(F259="Senior",G259="Low"),"Type 5",AND(F259="Senior",G259="High"),"Type 6")</f>
        <v>Type 4</v>
      </c>
    </row>
    <row r="260" spans="1:8" x14ac:dyDescent="0.25">
      <c r="A260">
        <v>259</v>
      </c>
      <c r="B260">
        <v>31</v>
      </c>
      <c r="C260" t="s">
        <v>5</v>
      </c>
      <c r="D260">
        <v>39542</v>
      </c>
      <c r="E260" t="s">
        <v>6</v>
      </c>
      <c r="F260" t="str" cm="1">
        <f t="array" ref="F260">_xlfn.IFS(B260&lt;=40, "Adult",B260&lt;=60,"Mid-Aged",B260&gt;60,"Senior")</f>
        <v>Adult</v>
      </c>
      <c r="G260" t="str">
        <f t="shared" si="4"/>
        <v>Low</v>
      </c>
      <c r="H260" t="str" cm="1">
        <f t="array" ref="H260">_xlfn.IFS(AND(F260="Adult",G260="Low"),"Type 1",AND(F260="Adult",G260="High"),"Type 2",AND(F260="Mid-Aged",G260="Low"),"Type 3",AND(F260="Mid-Aged",G260="High"),"Type 4",AND(F260="Senior",G260="Low"),"Type 5",AND(F260="Senior",G260="High"),"Type 6")</f>
        <v>Type 1</v>
      </c>
    </row>
    <row r="261" spans="1:8" x14ac:dyDescent="0.25">
      <c r="A261">
        <v>260</v>
      </c>
      <c r="B261">
        <v>60</v>
      </c>
      <c r="C261" t="s">
        <v>7</v>
      </c>
      <c r="D261">
        <v>95336</v>
      </c>
      <c r="E261" t="s">
        <v>8</v>
      </c>
      <c r="F261" t="str" cm="1">
        <f t="array" ref="F261">_xlfn.IFS(B261&lt;=40, "Adult",B261&lt;=60,"Mid-Aged",B261&gt;60,"Senior")</f>
        <v>Mid-Aged</v>
      </c>
      <c r="G261" t="str">
        <f t="shared" si="4"/>
        <v>High</v>
      </c>
      <c r="H261" t="str" cm="1">
        <f t="array" ref="H261">_xlfn.IFS(AND(F261="Adult",G261="Low"),"Type 1",AND(F261="Adult",G261="High"),"Type 2",AND(F261="Mid-Aged",G261="Low"),"Type 3",AND(F261="Mid-Aged",G261="High"),"Type 4",AND(F261="Senior",G261="Low"),"Type 5",AND(F261="Senior",G261="High"),"Type 6")</f>
        <v>Type 4</v>
      </c>
    </row>
    <row r="262" spans="1:8" x14ac:dyDescent="0.25">
      <c r="A262">
        <v>261</v>
      </c>
      <c r="B262">
        <v>41</v>
      </c>
      <c r="C262" t="s">
        <v>7</v>
      </c>
      <c r="D262">
        <v>117288</v>
      </c>
      <c r="E262" t="s">
        <v>8</v>
      </c>
      <c r="F262" t="str" cm="1">
        <f t="array" ref="F262">_xlfn.IFS(B262&lt;=40, "Adult",B262&lt;=60,"Mid-Aged",B262&gt;60,"Senior")</f>
        <v>Mid-Aged</v>
      </c>
      <c r="G262" t="str">
        <f t="shared" si="4"/>
        <v>High</v>
      </c>
      <c r="H262" t="str" cm="1">
        <f t="array" ref="H262">_xlfn.IFS(AND(F262="Adult",G262="Low"),"Type 1",AND(F262="Adult",G262="High"),"Type 2",AND(F262="Mid-Aged",G262="Low"),"Type 3",AND(F262="Mid-Aged",G262="High"),"Type 4",AND(F262="Senior",G262="Low"),"Type 5",AND(F262="Senior",G262="High"),"Type 6")</f>
        <v>Type 4</v>
      </c>
    </row>
    <row r="263" spans="1:8" x14ac:dyDescent="0.25">
      <c r="A263">
        <v>262</v>
      </c>
      <c r="B263">
        <v>25</v>
      </c>
      <c r="C263" t="s">
        <v>7</v>
      </c>
      <c r="D263">
        <v>72847</v>
      </c>
      <c r="E263" t="s">
        <v>6</v>
      </c>
      <c r="F263" t="str" cm="1">
        <f t="array" ref="F263">_xlfn.IFS(B263&lt;=40, "Adult",B263&lt;=60,"Mid-Aged",B263&gt;60,"Senior")</f>
        <v>Adult</v>
      </c>
      <c r="G263" t="str">
        <f t="shared" si="4"/>
        <v>High</v>
      </c>
      <c r="H263" t="str" cm="1">
        <f t="array" ref="H263">_xlfn.IFS(AND(F263="Adult",G263="Low"),"Type 1",AND(F263="Adult",G263="High"),"Type 2",AND(F263="Mid-Aged",G263="Low"),"Type 3",AND(F263="Mid-Aged",G263="High"),"Type 4",AND(F263="Senior",G263="Low"),"Type 5",AND(F263="Senior",G263="High"),"Type 6")</f>
        <v>Type 2</v>
      </c>
    </row>
    <row r="264" spans="1:8" x14ac:dyDescent="0.25">
      <c r="A264">
        <v>263</v>
      </c>
      <c r="B264">
        <v>66</v>
      </c>
      <c r="C264" t="s">
        <v>5</v>
      </c>
      <c r="D264">
        <v>47260</v>
      </c>
      <c r="E264" t="s">
        <v>6</v>
      </c>
      <c r="F264" t="str" cm="1">
        <f t="array" ref="F264">_xlfn.IFS(B264&lt;=40, "Adult",B264&lt;=60,"Mid-Aged",B264&gt;60,"Senior")</f>
        <v>Senior</v>
      </c>
      <c r="G264" t="str">
        <f t="shared" si="4"/>
        <v>Low</v>
      </c>
      <c r="H264" t="str" cm="1">
        <f t="array" ref="H264">_xlfn.IFS(AND(F264="Adult",G264="Low"),"Type 1",AND(F264="Adult",G264="High"),"Type 2",AND(F264="Mid-Aged",G264="Low"),"Type 3",AND(F264="Mid-Aged",G264="High"),"Type 4",AND(F264="Senior",G264="Low"),"Type 5",AND(F264="Senior",G264="High"),"Type 6")</f>
        <v>Type 5</v>
      </c>
    </row>
    <row r="265" spans="1:8" x14ac:dyDescent="0.25">
      <c r="A265">
        <v>264</v>
      </c>
      <c r="B265">
        <v>54</v>
      </c>
      <c r="C265" t="s">
        <v>5</v>
      </c>
      <c r="D265">
        <v>88268</v>
      </c>
      <c r="E265" t="s">
        <v>9</v>
      </c>
      <c r="F265" t="str" cm="1">
        <f t="array" ref="F265">_xlfn.IFS(B265&lt;=40, "Adult",B265&lt;=60,"Mid-Aged",B265&gt;60,"Senior")</f>
        <v>Mid-Aged</v>
      </c>
      <c r="G265" t="str">
        <f t="shared" si="4"/>
        <v>High</v>
      </c>
      <c r="H265" t="str" cm="1">
        <f t="array" ref="H265">_xlfn.IFS(AND(F265="Adult",G265="Low"),"Type 1",AND(F265="Adult",G265="High"),"Type 2",AND(F265="Mid-Aged",G265="Low"),"Type 3",AND(F265="Mid-Aged",G265="High"),"Type 4",AND(F265="Senior",G265="Low"),"Type 5",AND(F265="Senior",G265="High"),"Type 6")</f>
        <v>Type 4</v>
      </c>
    </row>
    <row r="266" spans="1:8" x14ac:dyDescent="0.25">
      <c r="A266">
        <v>265</v>
      </c>
      <c r="B266">
        <v>52</v>
      </c>
      <c r="C266" t="s">
        <v>5</v>
      </c>
      <c r="D266">
        <v>74887</v>
      </c>
      <c r="E266" t="s">
        <v>9</v>
      </c>
      <c r="F266" t="str" cm="1">
        <f t="array" ref="F266">_xlfn.IFS(B266&lt;=40, "Adult",B266&lt;=60,"Mid-Aged",B266&gt;60,"Senior")</f>
        <v>Mid-Aged</v>
      </c>
      <c r="G266" t="str">
        <f t="shared" si="4"/>
        <v>High</v>
      </c>
      <c r="H266" t="str" cm="1">
        <f t="array" ref="H266">_xlfn.IFS(AND(F266="Adult",G266="Low"),"Type 1",AND(F266="Adult",G266="High"),"Type 2",AND(F266="Mid-Aged",G266="Low"),"Type 3",AND(F266="Mid-Aged",G266="High"),"Type 4",AND(F266="Senior",G266="Low"),"Type 5",AND(F266="Senior",G266="High"),"Type 6")</f>
        <v>Type 4</v>
      </c>
    </row>
    <row r="267" spans="1:8" x14ac:dyDescent="0.25">
      <c r="A267">
        <v>266</v>
      </c>
      <c r="B267">
        <v>42</v>
      </c>
      <c r="C267" t="s">
        <v>5</v>
      </c>
      <c r="D267">
        <v>147230</v>
      </c>
      <c r="E267" t="s">
        <v>6</v>
      </c>
      <c r="F267" t="str" cm="1">
        <f t="array" ref="F267">_xlfn.IFS(B267&lt;=40, "Adult",B267&lt;=60,"Mid-Aged",B267&gt;60,"Senior")</f>
        <v>Mid-Aged</v>
      </c>
      <c r="G267" t="str">
        <f t="shared" si="4"/>
        <v>High</v>
      </c>
      <c r="H267" t="str" cm="1">
        <f t="array" ref="H267">_xlfn.IFS(AND(F267="Adult",G267="Low"),"Type 1",AND(F267="Adult",G267="High"),"Type 2",AND(F267="Mid-Aged",G267="Low"),"Type 3",AND(F267="Mid-Aged",G267="High"),"Type 4",AND(F267="Senior",G267="Low"),"Type 5",AND(F267="Senior",G267="High"),"Type 6")</f>
        <v>Type 4</v>
      </c>
    </row>
    <row r="268" spans="1:8" x14ac:dyDescent="0.25">
      <c r="A268">
        <v>267</v>
      </c>
      <c r="B268">
        <v>43</v>
      </c>
      <c r="C268" t="s">
        <v>7</v>
      </c>
      <c r="D268">
        <v>57437</v>
      </c>
      <c r="E268" t="s">
        <v>6</v>
      </c>
      <c r="F268" t="str" cm="1">
        <f t="array" ref="F268">_xlfn.IFS(B268&lt;=40, "Adult",B268&lt;=60,"Mid-Aged",B268&gt;60,"Senior")</f>
        <v>Mid-Aged</v>
      </c>
      <c r="G268" t="str">
        <f t="shared" si="4"/>
        <v>Low</v>
      </c>
      <c r="H268" t="str" cm="1">
        <f t="array" ref="H268">_xlfn.IFS(AND(F268="Adult",G268="Low"),"Type 1",AND(F268="Adult",G268="High"),"Type 2",AND(F268="Mid-Aged",G268="Low"),"Type 3",AND(F268="Mid-Aged",G268="High"),"Type 4",AND(F268="Senior",G268="Low"),"Type 5",AND(F268="Senior",G268="High"),"Type 6")</f>
        <v>Type 3</v>
      </c>
    </row>
    <row r="269" spans="1:8" x14ac:dyDescent="0.25">
      <c r="A269">
        <v>268</v>
      </c>
      <c r="B269">
        <v>24</v>
      </c>
      <c r="C269" t="s">
        <v>5</v>
      </c>
      <c r="D269">
        <v>138772</v>
      </c>
      <c r="E269" t="s">
        <v>6</v>
      </c>
      <c r="F269" t="str" cm="1">
        <f t="array" ref="F269">_xlfn.IFS(B269&lt;=40, "Adult",B269&lt;=60,"Mid-Aged",B269&gt;60,"Senior")</f>
        <v>Adult</v>
      </c>
      <c r="G269" t="str">
        <f t="shared" si="4"/>
        <v>High</v>
      </c>
      <c r="H269" t="str" cm="1">
        <f t="array" ref="H269">_xlfn.IFS(AND(F269="Adult",G269="Low"),"Type 1",AND(F269="Adult",G269="High"),"Type 2",AND(F269="Mid-Aged",G269="Low"),"Type 3",AND(F269="Mid-Aged",G269="High"),"Type 4",AND(F269="Senior",G269="Low"),"Type 5",AND(F269="Senior",G269="High"),"Type 6")</f>
        <v>Type 2</v>
      </c>
    </row>
    <row r="270" spans="1:8" x14ac:dyDescent="0.25">
      <c r="A270">
        <v>269</v>
      </c>
      <c r="B270">
        <v>32</v>
      </c>
      <c r="C270" t="s">
        <v>5</v>
      </c>
      <c r="D270">
        <v>60029</v>
      </c>
      <c r="E270" t="s">
        <v>8</v>
      </c>
      <c r="F270" t="str" cm="1">
        <f t="array" ref="F270">_xlfn.IFS(B270&lt;=40, "Adult",B270&lt;=60,"Mid-Aged",B270&gt;60,"Senior")</f>
        <v>Adult</v>
      </c>
      <c r="G270" t="str">
        <f t="shared" si="4"/>
        <v>Low</v>
      </c>
      <c r="H270" t="str" cm="1">
        <f t="array" ref="H270">_xlfn.IFS(AND(F270="Adult",G270="Low"),"Type 1",AND(F270="Adult",G270="High"),"Type 2",AND(F270="Mid-Aged",G270="Low"),"Type 3",AND(F270="Mid-Aged",G270="High"),"Type 4",AND(F270="Senior",G270="Low"),"Type 5",AND(F270="Senior",G270="High"),"Type 6")</f>
        <v>Type 1</v>
      </c>
    </row>
    <row r="271" spans="1:8" x14ac:dyDescent="0.25">
      <c r="A271">
        <v>270</v>
      </c>
      <c r="B271">
        <v>50</v>
      </c>
      <c r="C271" t="s">
        <v>5</v>
      </c>
      <c r="D271">
        <v>52711</v>
      </c>
      <c r="E271" t="s">
        <v>6</v>
      </c>
      <c r="F271" t="str" cm="1">
        <f t="array" ref="F271">_xlfn.IFS(B271&lt;=40, "Adult",B271&lt;=60,"Mid-Aged",B271&gt;60,"Senior")</f>
        <v>Mid-Aged</v>
      </c>
      <c r="G271" t="str">
        <f t="shared" si="4"/>
        <v>Low</v>
      </c>
      <c r="H271" t="str" cm="1">
        <f t="array" ref="H271">_xlfn.IFS(AND(F271="Adult",G271="Low"),"Type 1",AND(F271="Adult",G271="High"),"Type 2",AND(F271="Mid-Aged",G271="Low"),"Type 3",AND(F271="Mid-Aged",G271="High"),"Type 4",AND(F271="Senior",G271="Low"),"Type 5",AND(F271="Senior",G271="High"),"Type 6")</f>
        <v>Type 3</v>
      </c>
    </row>
    <row r="272" spans="1:8" x14ac:dyDescent="0.25">
      <c r="A272">
        <v>271</v>
      </c>
      <c r="B272">
        <v>63</v>
      </c>
      <c r="C272" t="s">
        <v>5</v>
      </c>
      <c r="D272">
        <v>125615</v>
      </c>
      <c r="E272" t="s">
        <v>6</v>
      </c>
      <c r="F272" t="str" cm="1">
        <f t="array" ref="F272">_xlfn.IFS(B272&lt;=40, "Adult",B272&lt;=60,"Mid-Aged",B272&gt;60,"Senior")</f>
        <v>Senior</v>
      </c>
      <c r="G272" t="str">
        <f t="shared" si="4"/>
        <v>High</v>
      </c>
      <c r="H272" t="str" cm="1">
        <f t="array" ref="H272">_xlfn.IFS(AND(F272="Adult",G272="Low"),"Type 1",AND(F272="Adult",G272="High"),"Type 2",AND(F272="Mid-Aged",G272="Low"),"Type 3",AND(F272="Mid-Aged",G272="High"),"Type 4",AND(F272="Senior",G272="Low"),"Type 5",AND(F272="Senior",G272="High"),"Type 6")</f>
        <v>Type 6</v>
      </c>
    </row>
    <row r="273" spans="1:8" x14ac:dyDescent="0.25">
      <c r="A273">
        <v>272</v>
      </c>
      <c r="B273">
        <v>68</v>
      </c>
      <c r="C273" t="s">
        <v>5</v>
      </c>
      <c r="D273">
        <v>82391</v>
      </c>
      <c r="E273" t="s">
        <v>8</v>
      </c>
      <c r="F273" t="str" cm="1">
        <f t="array" ref="F273">_xlfn.IFS(B273&lt;=40, "Adult",B273&lt;=60,"Mid-Aged",B273&gt;60,"Senior")</f>
        <v>Senior</v>
      </c>
      <c r="G273" t="str">
        <f t="shared" si="4"/>
        <v>High</v>
      </c>
      <c r="H273" t="str" cm="1">
        <f t="array" ref="H273">_xlfn.IFS(AND(F273="Adult",G273="Low"),"Type 1",AND(F273="Adult",G273="High"),"Type 2",AND(F273="Mid-Aged",G273="Low"),"Type 3",AND(F273="Mid-Aged",G273="High"),"Type 4",AND(F273="Senior",G273="Low"),"Type 5",AND(F273="Senior",G273="High"),"Type 6")</f>
        <v>Type 6</v>
      </c>
    </row>
    <row r="274" spans="1:8" x14ac:dyDescent="0.25">
      <c r="A274">
        <v>273</v>
      </c>
      <c r="B274">
        <v>18</v>
      </c>
      <c r="C274" t="s">
        <v>7</v>
      </c>
      <c r="D274">
        <v>25748</v>
      </c>
      <c r="E274" t="s">
        <v>9</v>
      </c>
      <c r="F274" t="str" cm="1">
        <f t="array" ref="F274">_xlfn.IFS(B274&lt;=40, "Adult",B274&lt;=60,"Mid-Aged",B274&gt;60,"Senior")</f>
        <v>Adult</v>
      </c>
      <c r="G274" t="str">
        <f t="shared" si="4"/>
        <v>Low</v>
      </c>
      <c r="H274" t="str" cm="1">
        <f t="array" ref="H274">_xlfn.IFS(AND(F274="Adult",G274="Low"),"Type 1",AND(F274="Adult",G274="High"),"Type 2",AND(F274="Mid-Aged",G274="Low"),"Type 3",AND(F274="Mid-Aged",G274="High"),"Type 4",AND(F274="Senior",G274="Low"),"Type 5",AND(F274="Senior",G274="High"),"Type 6")</f>
        <v>Type 1</v>
      </c>
    </row>
    <row r="275" spans="1:8" x14ac:dyDescent="0.25">
      <c r="A275">
        <v>274</v>
      </c>
      <c r="B275">
        <v>20</v>
      </c>
      <c r="C275" t="s">
        <v>5</v>
      </c>
      <c r="D275">
        <v>78598</v>
      </c>
      <c r="E275" t="s">
        <v>8</v>
      </c>
      <c r="F275" t="str" cm="1">
        <f t="array" ref="F275">_xlfn.IFS(B275&lt;=40, "Adult",B275&lt;=60,"Mid-Aged",B275&gt;60,"Senior")</f>
        <v>Adult</v>
      </c>
      <c r="G275" t="str">
        <f t="shared" si="4"/>
        <v>High</v>
      </c>
      <c r="H275" t="str" cm="1">
        <f t="array" ref="H275">_xlfn.IFS(AND(F275="Adult",G275="Low"),"Type 1",AND(F275="Adult",G275="High"),"Type 2",AND(F275="Mid-Aged",G275="Low"),"Type 3",AND(F275="Mid-Aged",G275="High"),"Type 4",AND(F275="Senior",G275="Low"),"Type 5",AND(F275="Senior",G275="High"),"Type 6")</f>
        <v>Type 2</v>
      </c>
    </row>
    <row r="276" spans="1:8" x14ac:dyDescent="0.25">
      <c r="A276">
        <v>275</v>
      </c>
      <c r="B276">
        <v>19</v>
      </c>
      <c r="C276" t="s">
        <v>5</v>
      </c>
      <c r="D276">
        <v>23988</v>
      </c>
      <c r="E276" t="s">
        <v>8</v>
      </c>
      <c r="F276" t="str" cm="1">
        <f t="array" ref="F276">_xlfn.IFS(B276&lt;=40, "Adult",B276&lt;=60,"Mid-Aged",B276&gt;60,"Senior")</f>
        <v>Adult</v>
      </c>
      <c r="G276" t="str">
        <f t="shared" si="4"/>
        <v>Low</v>
      </c>
      <c r="H276" t="str" cm="1">
        <f t="array" ref="H276">_xlfn.IFS(AND(F276="Adult",G276="Low"),"Type 1",AND(F276="Adult",G276="High"),"Type 2",AND(F276="Mid-Aged",G276="Low"),"Type 3",AND(F276="Mid-Aged",G276="High"),"Type 4",AND(F276="Senior",G276="Low"),"Type 5",AND(F276="Senior",G276="High"),"Type 6")</f>
        <v>Type 1</v>
      </c>
    </row>
    <row r="277" spans="1:8" x14ac:dyDescent="0.25">
      <c r="A277">
        <v>276</v>
      </c>
      <c r="B277">
        <v>39</v>
      </c>
      <c r="C277" t="s">
        <v>7</v>
      </c>
      <c r="D277">
        <v>90422</v>
      </c>
      <c r="E277" t="s">
        <v>6</v>
      </c>
      <c r="F277" t="str" cm="1">
        <f t="array" ref="F277">_xlfn.IFS(B277&lt;=40, "Adult",B277&lt;=60,"Mid-Aged",B277&gt;60,"Senior")</f>
        <v>Adult</v>
      </c>
      <c r="G277" t="str">
        <f t="shared" si="4"/>
        <v>High</v>
      </c>
      <c r="H277" t="str" cm="1">
        <f t="array" ref="H277">_xlfn.IFS(AND(F277="Adult",G277="Low"),"Type 1",AND(F277="Adult",G277="High"),"Type 2",AND(F277="Mid-Aged",G277="Low"),"Type 3",AND(F277="Mid-Aged",G277="High"),"Type 4",AND(F277="Senior",G277="Low"),"Type 5",AND(F277="Senior",G277="High"),"Type 6")</f>
        <v>Type 2</v>
      </c>
    </row>
    <row r="278" spans="1:8" x14ac:dyDescent="0.25">
      <c r="A278">
        <v>277</v>
      </c>
      <c r="B278">
        <v>37</v>
      </c>
      <c r="C278" t="s">
        <v>5</v>
      </c>
      <c r="D278">
        <v>63040</v>
      </c>
      <c r="E278" t="s">
        <v>8</v>
      </c>
      <c r="F278" t="str" cm="1">
        <f t="array" ref="F278">_xlfn.IFS(B278&lt;=40, "Adult",B278&lt;=60,"Mid-Aged",B278&gt;60,"Senior")</f>
        <v>Adult</v>
      </c>
      <c r="G278" t="str">
        <f t="shared" si="4"/>
        <v>Low</v>
      </c>
      <c r="H278" t="str" cm="1">
        <f t="array" ref="H278">_xlfn.IFS(AND(F278="Adult",G278="Low"),"Type 1",AND(F278="Adult",G278="High"),"Type 2",AND(F278="Mid-Aged",G278="Low"),"Type 3",AND(F278="Mid-Aged",G278="High"),"Type 4",AND(F278="Senior",G278="Low"),"Type 5",AND(F278="Senior",G278="High"),"Type 6")</f>
        <v>Type 1</v>
      </c>
    </row>
    <row r="279" spans="1:8" x14ac:dyDescent="0.25">
      <c r="A279">
        <v>278</v>
      </c>
      <c r="B279">
        <v>29</v>
      </c>
      <c r="C279" t="s">
        <v>5</v>
      </c>
      <c r="D279">
        <v>89219</v>
      </c>
      <c r="E279" t="s">
        <v>8</v>
      </c>
      <c r="F279" t="str" cm="1">
        <f t="array" ref="F279">_xlfn.IFS(B279&lt;=40, "Adult",B279&lt;=60,"Mid-Aged",B279&gt;60,"Senior")</f>
        <v>Adult</v>
      </c>
      <c r="G279" t="str">
        <f t="shared" si="4"/>
        <v>High</v>
      </c>
      <c r="H279" t="str" cm="1">
        <f t="array" ref="H279">_xlfn.IFS(AND(F279="Adult",G279="Low"),"Type 1",AND(F279="Adult",G279="High"),"Type 2",AND(F279="Mid-Aged",G279="Low"),"Type 3",AND(F279="Mid-Aged",G279="High"),"Type 4",AND(F279="Senior",G279="Low"),"Type 5",AND(F279="Senior",G279="High"),"Type 6")</f>
        <v>Type 2</v>
      </c>
    </row>
    <row r="280" spans="1:8" x14ac:dyDescent="0.25">
      <c r="A280">
        <v>279</v>
      </c>
      <c r="B280">
        <v>67</v>
      </c>
      <c r="C280" t="s">
        <v>5</v>
      </c>
      <c r="D280">
        <v>120822</v>
      </c>
      <c r="E280" t="s">
        <v>9</v>
      </c>
      <c r="F280" t="str" cm="1">
        <f t="array" ref="F280">_xlfn.IFS(B280&lt;=40, "Adult",B280&lt;=60,"Mid-Aged",B280&gt;60,"Senior")</f>
        <v>Senior</v>
      </c>
      <c r="G280" t="str">
        <f t="shared" si="4"/>
        <v>High</v>
      </c>
      <c r="H280" t="str" cm="1">
        <f t="array" ref="H280">_xlfn.IFS(AND(F280="Adult",G280="Low"),"Type 1",AND(F280="Adult",G280="High"),"Type 2",AND(F280="Mid-Aged",G280="Low"),"Type 3",AND(F280="Mid-Aged",G280="High"),"Type 4",AND(F280="Senior",G280="Low"),"Type 5",AND(F280="Senior",G280="High"),"Type 6")</f>
        <v>Type 6</v>
      </c>
    </row>
    <row r="281" spans="1:8" x14ac:dyDescent="0.25">
      <c r="A281">
        <v>280</v>
      </c>
      <c r="B281">
        <v>44</v>
      </c>
      <c r="C281" t="s">
        <v>5</v>
      </c>
      <c r="D281">
        <v>51232</v>
      </c>
      <c r="E281" t="s">
        <v>6</v>
      </c>
      <c r="F281" t="str" cm="1">
        <f t="array" ref="F281">_xlfn.IFS(B281&lt;=40, "Adult",B281&lt;=60,"Mid-Aged",B281&gt;60,"Senior")</f>
        <v>Mid-Aged</v>
      </c>
      <c r="G281" t="str">
        <f t="shared" si="4"/>
        <v>Low</v>
      </c>
      <c r="H281" t="str" cm="1">
        <f t="array" ref="H281">_xlfn.IFS(AND(F281="Adult",G281="Low"),"Type 1",AND(F281="Adult",G281="High"),"Type 2",AND(F281="Mid-Aged",G281="Low"),"Type 3",AND(F281="Mid-Aged",G281="High"),"Type 4",AND(F281="Senior",G281="Low"),"Type 5",AND(F281="Senior",G281="High"),"Type 6")</f>
        <v>Type 3</v>
      </c>
    </row>
    <row r="282" spans="1:8" x14ac:dyDescent="0.25">
      <c r="A282">
        <v>281</v>
      </c>
      <c r="B282">
        <v>53</v>
      </c>
      <c r="C282" t="s">
        <v>5</v>
      </c>
      <c r="D282">
        <v>134265</v>
      </c>
      <c r="E282" t="s">
        <v>8</v>
      </c>
      <c r="F282" t="str" cm="1">
        <f t="array" ref="F282">_xlfn.IFS(B282&lt;=40, "Adult",B282&lt;=60,"Mid-Aged",B282&gt;60,"Senior")</f>
        <v>Mid-Aged</v>
      </c>
      <c r="G282" t="str">
        <f t="shared" si="4"/>
        <v>High</v>
      </c>
      <c r="H282" t="str" cm="1">
        <f t="array" ref="H282">_xlfn.IFS(AND(F282="Adult",G282="Low"),"Type 1",AND(F282="Adult",G282="High"),"Type 2",AND(F282="Mid-Aged",G282="Low"),"Type 3",AND(F282="Mid-Aged",G282="High"),"Type 4",AND(F282="Senior",G282="Low"),"Type 5",AND(F282="Senior",G282="High"),"Type 6")</f>
        <v>Type 4</v>
      </c>
    </row>
    <row r="283" spans="1:8" x14ac:dyDescent="0.25">
      <c r="A283">
        <v>282</v>
      </c>
      <c r="B283">
        <v>31</v>
      </c>
      <c r="C283" t="s">
        <v>5</v>
      </c>
      <c r="D283">
        <v>147827</v>
      </c>
      <c r="E283" t="s">
        <v>8</v>
      </c>
      <c r="F283" t="str" cm="1">
        <f t="array" ref="F283">_xlfn.IFS(B283&lt;=40, "Adult",B283&lt;=60,"Mid-Aged",B283&gt;60,"Senior")</f>
        <v>Adult</v>
      </c>
      <c r="G283" t="str">
        <f t="shared" si="4"/>
        <v>High</v>
      </c>
      <c r="H283" t="str" cm="1">
        <f t="array" ref="H283">_xlfn.IFS(AND(F283="Adult",G283="Low"),"Type 1",AND(F283="Adult",G283="High"),"Type 2",AND(F283="Mid-Aged",G283="Low"),"Type 3",AND(F283="Mid-Aged",G283="High"),"Type 4",AND(F283="Senior",G283="Low"),"Type 5",AND(F283="Senior",G283="High"),"Type 6")</f>
        <v>Type 2</v>
      </c>
    </row>
    <row r="284" spans="1:8" x14ac:dyDescent="0.25">
      <c r="A284">
        <v>283</v>
      </c>
      <c r="B284">
        <v>32</v>
      </c>
      <c r="C284" t="s">
        <v>7</v>
      </c>
      <c r="D284">
        <v>65290</v>
      </c>
      <c r="E284" t="s">
        <v>8</v>
      </c>
      <c r="F284" t="str" cm="1">
        <f t="array" ref="F284">_xlfn.IFS(B284&lt;=40, "Adult",B284&lt;=60,"Mid-Aged",B284&gt;60,"Senior")</f>
        <v>Adult</v>
      </c>
      <c r="G284" t="str">
        <f t="shared" si="4"/>
        <v>Low</v>
      </c>
      <c r="H284" t="str" cm="1">
        <f t="array" ref="H284">_xlfn.IFS(AND(F284="Adult",G284="Low"),"Type 1",AND(F284="Adult",G284="High"),"Type 2",AND(F284="Mid-Aged",G284="Low"),"Type 3",AND(F284="Mid-Aged",G284="High"),"Type 4",AND(F284="Senior",G284="Low"),"Type 5",AND(F284="Senior",G284="High"),"Type 6")</f>
        <v>Type 1</v>
      </c>
    </row>
    <row r="285" spans="1:8" x14ac:dyDescent="0.25">
      <c r="A285">
        <v>284</v>
      </c>
      <c r="B285">
        <v>64</v>
      </c>
      <c r="C285" t="s">
        <v>7</v>
      </c>
      <c r="D285">
        <v>76170</v>
      </c>
      <c r="E285" t="s">
        <v>6</v>
      </c>
      <c r="F285" t="str" cm="1">
        <f t="array" ref="F285">_xlfn.IFS(B285&lt;=40, "Adult",B285&lt;=60,"Mid-Aged",B285&gt;60,"Senior")</f>
        <v>Senior</v>
      </c>
      <c r="G285" t="str">
        <f t="shared" si="4"/>
        <v>High</v>
      </c>
      <c r="H285" t="str" cm="1">
        <f t="array" ref="H285">_xlfn.IFS(AND(F285="Adult",G285="Low"),"Type 1",AND(F285="Adult",G285="High"),"Type 2",AND(F285="Mid-Aged",G285="Low"),"Type 3",AND(F285="Mid-Aged",G285="High"),"Type 4",AND(F285="Senior",G285="Low"),"Type 5",AND(F285="Senior",G285="High"),"Type 6")</f>
        <v>Type 6</v>
      </c>
    </row>
    <row r="286" spans="1:8" x14ac:dyDescent="0.25">
      <c r="A286">
        <v>285</v>
      </c>
      <c r="B286">
        <v>63</v>
      </c>
      <c r="C286" t="s">
        <v>5</v>
      </c>
      <c r="D286">
        <v>62249</v>
      </c>
      <c r="E286" t="s">
        <v>8</v>
      </c>
      <c r="F286" t="str" cm="1">
        <f t="array" ref="F286">_xlfn.IFS(B286&lt;=40, "Adult",B286&lt;=60,"Mid-Aged",B286&gt;60,"Senior")</f>
        <v>Senior</v>
      </c>
      <c r="G286" t="str">
        <f t="shared" si="4"/>
        <v>Low</v>
      </c>
      <c r="H286" t="str" cm="1">
        <f t="array" ref="H286">_xlfn.IFS(AND(F286="Adult",G286="Low"),"Type 1",AND(F286="Adult",G286="High"),"Type 2",AND(F286="Mid-Aged",G286="Low"),"Type 3",AND(F286="Mid-Aged",G286="High"),"Type 4",AND(F286="Senior",G286="Low"),"Type 5",AND(F286="Senior",G286="High"),"Type 6")</f>
        <v>Type 5</v>
      </c>
    </row>
    <row r="287" spans="1:8" x14ac:dyDescent="0.25">
      <c r="A287">
        <v>286</v>
      </c>
      <c r="B287">
        <v>62</v>
      </c>
      <c r="C287" t="s">
        <v>7</v>
      </c>
      <c r="D287">
        <v>30431</v>
      </c>
      <c r="E287" t="s">
        <v>8</v>
      </c>
      <c r="F287" t="str" cm="1">
        <f t="array" ref="F287">_xlfn.IFS(B287&lt;=40, "Adult",B287&lt;=60,"Mid-Aged",B287&gt;60,"Senior")</f>
        <v>Senior</v>
      </c>
      <c r="G287" t="str">
        <f t="shared" si="4"/>
        <v>Low</v>
      </c>
      <c r="H287" t="str" cm="1">
        <f t="array" ref="H287">_xlfn.IFS(AND(F287="Adult",G287="Low"),"Type 1",AND(F287="Adult",G287="High"),"Type 2",AND(F287="Mid-Aged",G287="Low"),"Type 3",AND(F287="Mid-Aged",G287="High"),"Type 4",AND(F287="Senior",G287="Low"),"Type 5",AND(F287="Senior",G287="High"),"Type 6")</f>
        <v>Type 5</v>
      </c>
    </row>
    <row r="288" spans="1:8" x14ac:dyDescent="0.25">
      <c r="A288">
        <v>287</v>
      </c>
      <c r="B288">
        <v>67</v>
      </c>
      <c r="C288" t="s">
        <v>5</v>
      </c>
      <c r="D288">
        <v>68335</v>
      </c>
      <c r="E288" t="s">
        <v>6</v>
      </c>
      <c r="F288" t="str" cm="1">
        <f t="array" ref="F288">_xlfn.IFS(B288&lt;=40, "Adult",B288&lt;=60,"Mid-Aged",B288&gt;60,"Senior")</f>
        <v>Senior</v>
      </c>
      <c r="G288" t="str">
        <f t="shared" si="4"/>
        <v>High</v>
      </c>
      <c r="H288" t="str" cm="1">
        <f t="array" ref="H288">_xlfn.IFS(AND(F288="Adult",G288="Low"),"Type 1",AND(F288="Adult",G288="High"),"Type 2",AND(F288="Mid-Aged",G288="Low"),"Type 3",AND(F288="Mid-Aged",G288="High"),"Type 4",AND(F288="Senior",G288="Low"),"Type 5",AND(F288="Senior",G288="High"),"Type 6")</f>
        <v>Type 6</v>
      </c>
    </row>
    <row r="289" spans="1:8" x14ac:dyDescent="0.25">
      <c r="A289">
        <v>288</v>
      </c>
      <c r="B289">
        <v>44</v>
      </c>
      <c r="C289" t="s">
        <v>5</v>
      </c>
      <c r="D289">
        <v>39890</v>
      </c>
      <c r="E289" t="s">
        <v>9</v>
      </c>
      <c r="F289" t="str" cm="1">
        <f t="array" ref="F289">_xlfn.IFS(B289&lt;=40, "Adult",B289&lt;=60,"Mid-Aged",B289&gt;60,"Senior")</f>
        <v>Mid-Aged</v>
      </c>
      <c r="G289" t="str">
        <f t="shared" si="4"/>
        <v>Low</v>
      </c>
      <c r="H289" t="str" cm="1">
        <f t="array" ref="H289">_xlfn.IFS(AND(F289="Adult",G289="Low"),"Type 1",AND(F289="Adult",G289="High"),"Type 2",AND(F289="Mid-Aged",G289="Low"),"Type 3",AND(F289="Mid-Aged",G289="High"),"Type 4",AND(F289="Senior",G289="Low"),"Type 5",AND(F289="Senior",G289="High"),"Type 6")</f>
        <v>Type 3</v>
      </c>
    </row>
    <row r="290" spans="1:8" x14ac:dyDescent="0.25">
      <c r="A290">
        <v>289</v>
      </c>
      <c r="B290">
        <v>52</v>
      </c>
      <c r="C290" t="s">
        <v>5</v>
      </c>
      <c r="D290">
        <v>108498</v>
      </c>
      <c r="E290" t="s">
        <v>9</v>
      </c>
      <c r="F290" t="str" cm="1">
        <f t="array" ref="F290">_xlfn.IFS(B290&lt;=40, "Adult",B290&lt;=60,"Mid-Aged",B290&gt;60,"Senior")</f>
        <v>Mid-Aged</v>
      </c>
      <c r="G290" t="str">
        <f t="shared" si="4"/>
        <v>High</v>
      </c>
      <c r="H290" t="str" cm="1">
        <f t="array" ref="H290">_xlfn.IFS(AND(F290="Adult",G290="Low"),"Type 1",AND(F290="Adult",G290="High"),"Type 2",AND(F290="Mid-Aged",G290="Low"),"Type 3",AND(F290="Mid-Aged",G290="High"),"Type 4",AND(F290="Senior",G290="Low"),"Type 5",AND(F290="Senior",G290="High"),"Type 6")</f>
        <v>Type 4</v>
      </c>
    </row>
    <row r="291" spans="1:8" x14ac:dyDescent="0.25">
      <c r="A291">
        <v>290</v>
      </c>
      <c r="B291">
        <v>39</v>
      </c>
      <c r="C291" t="s">
        <v>7</v>
      </c>
      <c r="D291">
        <v>89630</v>
      </c>
      <c r="E291" t="s">
        <v>9</v>
      </c>
      <c r="F291" t="str" cm="1">
        <f t="array" ref="F291">_xlfn.IFS(B291&lt;=40, "Adult",B291&lt;=60,"Mid-Aged",B291&gt;60,"Senior")</f>
        <v>Adult</v>
      </c>
      <c r="G291" t="str">
        <f t="shared" si="4"/>
        <v>High</v>
      </c>
      <c r="H291" t="str" cm="1">
        <f t="array" ref="H291">_xlfn.IFS(AND(F291="Adult",G291="Low"),"Type 1",AND(F291="Adult",G291="High"),"Type 2",AND(F291="Mid-Aged",G291="Low"),"Type 3",AND(F291="Mid-Aged",G291="High"),"Type 4",AND(F291="Senior",G291="Low"),"Type 5",AND(F291="Senior",G291="High"),"Type 6")</f>
        <v>Type 2</v>
      </c>
    </row>
    <row r="292" spans="1:8" x14ac:dyDescent="0.25">
      <c r="A292">
        <v>291</v>
      </c>
      <c r="B292">
        <v>58</v>
      </c>
      <c r="C292" t="s">
        <v>7</v>
      </c>
      <c r="D292">
        <v>60950</v>
      </c>
      <c r="E292" t="s">
        <v>6</v>
      </c>
      <c r="F292" t="str" cm="1">
        <f t="array" ref="F292">_xlfn.IFS(B292&lt;=40, "Adult",B292&lt;=60,"Mid-Aged",B292&gt;60,"Senior")</f>
        <v>Mid-Aged</v>
      </c>
      <c r="G292" t="str">
        <f t="shared" si="4"/>
        <v>Low</v>
      </c>
      <c r="H292" t="str" cm="1">
        <f t="array" ref="H292">_xlfn.IFS(AND(F292="Adult",G292="Low"),"Type 1",AND(F292="Adult",G292="High"),"Type 2",AND(F292="Mid-Aged",G292="Low"),"Type 3",AND(F292="Mid-Aged",G292="High"),"Type 4",AND(F292="Senior",G292="Low"),"Type 5",AND(F292="Senior",G292="High"),"Type 6")</f>
        <v>Type 3</v>
      </c>
    </row>
    <row r="293" spans="1:8" x14ac:dyDescent="0.25">
      <c r="A293">
        <v>292</v>
      </c>
      <c r="B293">
        <v>54</v>
      </c>
      <c r="C293" t="s">
        <v>5</v>
      </c>
      <c r="D293">
        <v>59951</v>
      </c>
      <c r="E293" t="s">
        <v>9</v>
      </c>
      <c r="F293" t="str" cm="1">
        <f t="array" ref="F293">_xlfn.IFS(B293&lt;=40, "Adult",B293&lt;=60,"Mid-Aged",B293&gt;60,"Senior")</f>
        <v>Mid-Aged</v>
      </c>
      <c r="G293" t="str">
        <f t="shared" si="4"/>
        <v>Low</v>
      </c>
      <c r="H293" t="str" cm="1">
        <f t="array" ref="H293">_xlfn.IFS(AND(F293="Adult",G293="Low"),"Type 1",AND(F293="Adult",G293="High"),"Type 2",AND(F293="Mid-Aged",G293="Low"),"Type 3",AND(F293="Mid-Aged",G293="High"),"Type 4",AND(F293="Senior",G293="Low"),"Type 5",AND(F293="Senior",G293="High"),"Type 6")</f>
        <v>Type 3</v>
      </c>
    </row>
    <row r="294" spans="1:8" x14ac:dyDescent="0.25">
      <c r="A294">
        <v>293</v>
      </c>
      <c r="B294">
        <v>39</v>
      </c>
      <c r="C294" t="s">
        <v>7</v>
      </c>
      <c r="D294">
        <v>94051</v>
      </c>
      <c r="E294" t="s">
        <v>9</v>
      </c>
      <c r="F294" t="str" cm="1">
        <f t="array" ref="F294">_xlfn.IFS(B294&lt;=40, "Adult",B294&lt;=60,"Mid-Aged",B294&gt;60,"Senior")</f>
        <v>Adult</v>
      </c>
      <c r="G294" t="str">
        <f t="shared" si="4"/>
        <v>High</v>
      </c>
      <c r="H294" t="str" cm="1">
        <f t="array" ref="H294">_xlfn.IFS(AND(F294="Adult",G294="Low"),"Type 1",AND(F294="Adult",G294="High"),"Type 2",AND(F294="Mid-Aged",G294="Low"),"Type 3",AND(F294="Mid-Aged",G294="High"),"Type 4",AND(F294="Senior",G294="Low"),"Type 5",AND(F294="Senior",G294="High"),"Type 6")</f>
        <v>Type 2</v>
      </c>
    </row>
    <row r="295" spans="1:8" x14ac:dyDescent="0.25">
      <c r="A295">
        <v>294</v>
      </c>
      <c r="B295">
        <v>28</v>
      </c>
      <c r="C295" t="s">
        <v>7</v>
      </c>
      <c r="D295">
        <v>62070</v>
      </c>
      <c r="E295" t="s">
        <v>8</v>
      </c>
      <c r="F295" t="str" cm="1">
        <f t="array" ref="F295">_xlfn.IFS(B295&lt;=40, "Adult",B295&lt;=60,"Mid-Aged",B295&gt;60,"Senior")</f>
        <v>Adult</v>
      </c>
      <c r="G295" t="str">
        <f t="shared" si="4"/>
        <v>Low</v>
      </c>
      <c r="H295" t="str" cm="1">
        <f t="array" ref="H295">_xlfn.IFS(AND(F295="Adult",G295="Low"),"Type 1",AND(F295="Adult",G295="High"),"Type 2",AND(F295="Mid-Aged",G295="Low"),"Type 3",AND(F295="Mid-Aged",G295="High"),"Type 4",AND(F295="Senior",G295="Low"),"Type 5",AND(F295="Senior",G295="High"),"Type 6")</f>
        <v>Type 1</v>
      </c>
    </row>
    <row r="296" spans="1:8" x14ac:dyDescent="0.25">
      <c r="A296">
        <v>295</v>
      </c>
      <c r="B296">
        <v>19</v>
      </c>
      <c r="C296" t="s">
        <v>5</v>
      </c>
      <c r="D296">
        <v>39591</v>
      </c>
      <c r="E296" t="s">
        <v>8</v>
      </c>
      <c r="F296" t="str" cm="1">
        <f t="array" ref="F296">_xlfn.IFS(B296&lt;=40, "Adult",B296&lt;=60,"Mid-Aged",B296&gt;60,"Senior")</f>
        <v>Adult</v>
      </c>
      <c r="G296" t="str">
        <f t="shared" si="4"/>
        <v>Low</v>
      </c>
      <c r="H296" t="str" cm="1">
        <f t="array" ref="H296">_xlfn.IFS(AND(F296="Adult",G296="Low"),"Type 1",AND(F296="Adult",G296="High"),"Type 2",AND(F296="Mid-Aged",G296="Low"),"Type 3",AND(F296="Mid-Aged",G296="High"),"Type 4",AND(F296="Senior",G296="Low"),"Type 5",AND(F296="Senior",G296="High"),"Type 6")</f>
        <v>Type 1</v>
      </c>
    </row>
    <row r="297" spans="1:8" x14ac:dyDescent="0.25">
      <c r="A297">
        <v>296</v>
      </c>
      <c r="B297">
        <v>65</v>
      </c>
      <c r="C297" t="s">
        <v>7</v>
      </c>
      <c r="D297">
        <v>67131</v>
      </c>
      <c r="E297" t="s">
        <v>8</v>
      </c>
      <c r="F297" t="str" cm="1">
        <f t="array" ref="F297">_xlfn.IFS(B297&lt;=40, "Adult",B297&lt;=60,"Mid-Aged",B297&gt;60,"Senior")</f>
        <v>Senior</v>
      </c>
      <c r="G297" t="str">
        <f t="shared" si="4"/>
        <v>High</v>
      </c>
      <c r="H297" t="str" cm="1">
        <f t="array" ref="H297">_xlfn.IFS(AND(F297="Adult",G297="Low"),"Type 1",AND(F297="Adult",G297="High"),"Type 2",AND(F297="Mid-Aged",G297="Low"),"Type 3",AND(F297="Mid-Aged",G297="High"),"Type 4",AND(F297="Senior",G297="Low"),"Type 5",AND(F297="Senior",G297="High"),"Type 6")</f>
        <v>Type 6</v>
      </c>
    </row>
    <row r="298" spans="1:8" x14ac:dyDescent="0.25">
      <c r="A298">
        <v>297</v>
      </c>
      <c r="B298">
        <v>22</v>
      </c>
      <c r="C298" t="s">
        <v>7</v>
      </c>
      <c r="D298">
        <v>57091</v>
      </c>
      <c r="E298" t="s">
        <v>9</v>
      </c>
      <c r="F298" t="str" cm="1">
        <f t="array" ref="F298">_xlfn.IFS(B298&lt;=40, "Adult",B298&lt;=60,"Mid-Aged",B298&gt;60,"Senior")</f>
        <v>Adult</v>
      </c>
      <c r="G298" t="str">
        <f t="shared" si="4"/>
        <v>Low</v>
      </c>
      <c r="H298" t="str" cm="1">
        <f t="array" ref="H298">_xlfn.IFS(AND(F298="Adult",G298="Low"),"Type 1",AND(F298="Adult",G298="High"),"Type 2",AND(F298="Mid-Aged",G298="Low"),"Type 3",AND(F298="Mid-Aged",G298="High"),"Type 4",AND(F298="Senior",G298="Low"),"Type 5",AND(F298="Senior",G298="High"),"Type 6")</f>
        <v>Type 1</v>
      </c>
    </row>
    <row r="299" spans="1:8" x14ac:dyDescent="0.25">
      <c r="A299">
        <v>298</v>
      </c>
      <c r="B299">
        <v>39</v>
      </c>
      <c r="C299" t="s">
        <v>7</v>
      </c>
      <c r="D299">
        <v>122820</v>
      </c>
      <c r="E299" t="s">
        <v>9</v>
      </c>
      <c r="F299" t="str" cm="1">
        <f t="array" ref="F299">_xlfn.IFS(B299&lt;=40, "Adult",B299&lt;=60,"Mid-Aged",B299&gt;60,"Senior")</f>
        <v>Adult</v>
      </c>
      <c r="G299" t="str">
        <f t="shared" si="4"/>
        <v>High</v>
      </c>
      <c r="H299" t="str" cm="1">
        <f t="array" ref="H299">_xlfn.IFS(AND(F299="Adult",G299="Low"),"Type 1",AND(F299="Adult",G299="High"),"Type 2",AND(F299="Mid-Aged",G299="Low"),"Type 3",AND(F299="Mid-Aged",G299="High"),"Type 4",AND(F299="Senior",G299="Low"),"Type 5",AND(F299="Senior",G299="High"),"Type 6")</f>
        <v>Type 2</v>
      </c>
    </row>
    <row r="300" spans="1:8" x14ac:dyDescent="0.25">
      <c r="A300">
        <v>299</v>
      </c>
      <c r="B300">
        <v>25</v>
      </c>
      <c r="C300" t="s">
        <v>5</v>
      </c>
      <c r="D300">
        <v>52792</v>
      </c>
      <c r="E300" t="s">
        <v>6</v>
      </c>
      <c r="F300" t="str" cm="1">
        <f t="array" ref="F300">_xlfn.IFS(B300&lt;=40, "Adult",B300&lt;=60,"Mid-Aged",B300&gt;60,"Senior")</f>
        <v>Adult</v>
      </c>
      <c r="G300" t="str">
        <f t="shared" si="4"/>
        <v>Low</v>
      </c>
      <c r="H300" t="str" cm="1">
        <f t="array" ref="H300">_xlfn.IFS(AND(F300="Adult",G300="Low"),"Type 1",AND(F300="Adult",G300="High"),"Type 2",AND(F300="Mid-Aged",G300="Low"),"Type 3",AND(F300="Mid-Aged",G300="High"),"Type 4",AND(F300="Senior",G300="Low"),"Type 5",AND(F300="Senior",G300="High"),"Type 6")</f>
        <v>Type 1</v>
      </c>
    </row>
    <row r="301" spans="1:8" x14ac:dyDescent="0.25">
      <c r="A301">
        <v>300</v>
      </c>
      <c r="B301">
        <v>26</v>
      </c>
      <c r="C301" t="s">
        <v>7</v>
      </c>
      <c r="D301">
        <v>64472</v>
      </c>
      <c r="E301" t="s">
        <v>6</v>
      </c>
      <c r="F301" t="str" cm="1">
        <f t="array" ref="F301">_xlfn.IFS(B301&lt;=40, "Adult",B301&lt;=60,"Mid-Aged",B301&gt;60,"Senior")</f>
        <v>Adult</v>
      </c>
      <c r="G301" t="str">
        <f t="shared" si="4"/>
        <v>Low</v>
      </c>
      <c r="H301" t="str" cm="1">
        <f t="array" ref="H301">_xlfn.IFS(AND(F301="Adult",G301="Low"),"Type 1",AND(F301="Adult",G301="High"),"Type 2",AND(F301="Mid-Aged",G301="Low"),"Type 3",AND(F301="Mid-Aged",G301="High"),"Type 4",AND(F301="Senior",G301="Low"),"Type 5",AND(F301="Senior",G301="High"),"Type 6")</f>
        <v>Type 1</v>
      </c>
    </row>
    <row r="302" spans="1:8" x14ac:dyDescent="0.25">
      <c r="A302">
        <v>301</v>
      </c>
      <c r="B302">
        <v>64</v>
      </c>
      <c r="C302" t="s">
        <v>7</v>
      </c>
      <c r="D302">
        <v>25825</v>
      </c>
      <c r="E302" t="s">
        <v>6</v>
      </c>
      <c r="F302" t="str" cm="1">
        <f t="array" ref="F302">_xlfn.IFS(B302&lt;=40, "Adult",B302&lt;=60,"Mid-Aged",B302&gt;60,"Senior")</f>
        <v>Senior</v>
      </c>
      <c r="G302" t="str">
        <f t="shared" si="4"/>
        <v>Low</v>
      </c>
      <c r="H302" t="str" cm="1">
        <f t="array" ref="H302">_xlfn.IFS(AND(F302="Adult",G302="Low"),"Type 1",AND(F302="Adult",G302="High"),"Type 2",AND(F302="Mid-Aged",G302="Low"),"Type 3",AND(F302="Mid-Aged",G302="High"),"Type 4",AND(F302="Senior",G302="Low"),"Type 5",AND(F302="Senior",G302="High"),"Type 6")</f>
        <v>Type 5</v>
      </c>
    </row>
    <row r="303" spans="1:8" x14ac:dyDescent="0.25">
      <c r="A303">
        <v>302</v>
      </c>
      <c r="B303">
        <v>36</v>
      </c>
      <c r="C303" t="s">
        <v>5</v>
      </c>
      <c r="D303">
        <v>91125</v>
      </c>
      <c r="E303" t="s">
        <v>9</v>
      </c>
      <c r="F303" t="str" cm="1">
        <f t="array" ref="F303">_xlfn.IFS(B303&lt;=40, "Adult",B303&lt;=60,"Mid-Aged",B303&gt;60,"Senior")</f>
        <v>Adult</v>
      </c>
      <c r="G303" t="str">
        <f t="shared" si="4"/>
        <v>High</v>
      </c>
      <c r="H303" t="str" cm="1">
        <f t="array" ref="H303">_xlfn.IFS(AND(F303="Adult",G303="Low"),"Type 1",AND(F303="Adult",G303="High"),"Type 2",AND(F303="Mid-Aged",G303="Low"),"Type 3",AND(F303="Mid-Aged",G303="High"),"Type 4",AND(F303="Senior",G303="Low"),"Type 5",AND(F303="Senior",G303="High"),"Type 6")</f>
        <v>Type 2</v>
      </c>
    </row>
    <row r="304" spans="1:8" x14ac:dyDescent="0.25">
      <c r="A304">
        <v>303</v>
      </c>
      <c r="B304">
        <v>39</v>
      </c>
      <c r="C304" t="s">
        <v>7</v>
      </c>
      <c r="D304">
        <v>100470</v>
      </c>
      <c r="E304" t="s">
        <v>6</v>
      </c>
      <c r="F304" t="str" cm="1">
        <f t="array" ref="F304">_xlfn.IFS(B304&lt;=40, "Adult",B304&lt;=60,"Mid-Aged",B304&gt;60,"Senior")</f>
        <v>Adult</v>
      </c>
      <c r="G304" t="str">
        <f t="shared" si="4"/>
        <v>High</v>
      </c>
      <c r="H304" t="str" cm="1">
        <f t="array" ref="H304">_xlfn.IFS(AND(F304="Adult",G304="Low"),"Type 1",AND(F304="Adult",G304="High"),"Type 2",AND(F304="Mid-Aged",G304="Low"),"Type 3",AND(F304="Mid-Aged",G304="High"),"Type 4",AND(F304="Senior",G304="Low"),"Type 5",AND(F304="Senior",G304="High"),"Type 6")</f>
        <v>Type 2</v>
      </c>
    </row>
    <row r="305" spans="1:8" x14ac:dyDescent="0.25">
      <c r="A305">
        <v>304</v>
      </c>
      <c r="B305">
        <v>50</v>
      </c>
      <c r="C305" t="s">
        <v>7</v>
      </c>
      <c r="D305">
        <v>43477</v>
      </c>
      <c r="E305" t="s">
        <v>6</v>
      </c>
      <c r="F305" t="str" cm="1">
        <f t="array" ref="F305">_xlfn.IFS(B305&lt;=40, "Adult",B305&lt;=60,"Mid-Aged",B305&gt;60,"Senior")</f>
        <v>Mid-Aged</v>
      </c>
      <c r="G305" t="str">
        <f t="shared" si="4"/>
        <v>Low</v>
      </c>
      <c r="H305" t="str" cm="1">
        <f t="array" ref="H305">_xlfn.IFS(AND(F305="Adult",G305="Low"),"Type 1",AND(F305="Adult",G305="High"),"Type 2",AND(F305="Mid-Aged",G305="Low"),"Type 3",AND(F305="Mid-Aged",G305="High"),"Type 4",AND(F305="Senior",G305="Low"),"Type 5",AND(F305="Senior",G305="High"),"Type 6")</f>
        <v>Type 3</v>
      </c>
    </row>
    <row r="306" spans="1:8" x14ac:dyDescent="0.25">
      <c r="A306">
        <v>305</v>
      </c>
      <c r="B306">
        <v>18</v>
      </c>
      <c r="C306" t="s">
        <v>7</v>
      </c>
      <c r="D306">
        <v>123099</v>
      </c>
      <c r="E306" t="s">
        <v>8</v>
      </c>
      <c r="F306" t="str" cm="1">
        <f t="array" ref="F306">_xlfn.IFS(B306&lt;=40, "Adult",B306&lt;=60,"Mid-Aged",B306&gt;60,"Senior")</f>
        <v>Adult</v>
      </c>
      <c r="G306" t="str">
        <f t="shared" si="4"/>
        <v>High</v>
      </c>
      <c r="H306" t="str" cm="1">
        <f t="array" ref="H306">_xlfn.IFS(AND(F306="Adult",G306="Low"),"Type 1",AND(F306="Adult",G306="High"),"Type 2",AND(F306="Mid-Aged",G306="Low"),"Type 3",AND(F306="Mid-Aged",G306="High"),"Type 4",AND(F306="Senior",G306="Low"),"Type 5",AND(F306="Senior",G306="High"),"Type 6")</f>
        <v>Type 2</v>
      </c>
    </row>
    <row r="307" spans="1:8" x14ac:dyDescent="0.25">
      <c r="A307">
        <v>306</v>
      </c>
      <c r="B307">
        <v>23</v>
      </c>
      <c r="C307" t="s">
        <v>5</v>
      </c>
      <c r="D307">
        <v>27774</v>
      </c>
      <c r="E307" t="s">
        <v>9</v>
      </c>
      <c r="F307" t="str" cm="1">
        <f t="array" ref="F307">_xlfn.IFS(B307&lt;=40, "Adult",B307&lt;=60,"Mid-Aged",B307&gt;60,"Senior")</f>
        <v>Adult</v>
      </c>
      <c r="G307" t="str">
        <f t="shared" si="4"/>
        <v>Low</v>
      </c>
      <c r="H307" t="str" cm="1">
        <f t="array" ref="H307">_xlfn.IFS(AND(F307="Adult",G307="Low"),"Type 1",AND(F307="Adult",G307="High"),"Type 2",AND(F307="Mid-Aged",G307="Low"),"Type 3",AND(F307="Mid-Aged",G307="High"),"Type 4",AND(F307="Senior",G307="Low"),"Type 5",AND(F307="Senior",G307="High"),"Type 6")</f>
        <v>Type 1</v>
      </c>
    </row>
    <row r="308" spans="1:8" x14ac:dyDescent="0.25">
      <c r="A308">
        <v>307</v>
      </c>
      <c r="B308">
        <v>49</v>
      </c>
      <c r="C308" t="s">
        <v>5</v>
      </c>
      <c r="D308">
        <v>124658</v>
      </c>
      <c r="E308" t="s">
        <v>8</v>
      </c>
      <c r="F308" t="str" cm="1">
        <f t="array" ref="F308">_xlfn.IFS(B308&lt;=40, "Adult",B308&lt;=60,"Mid-Aged",B308&gt;60,"Senior")</f>
        <v>Mid-Aged</v>
      </c>
      <c r="G308" t="str">
        <f t="shared" si="4"/>
        <v>High</v>
      </c>
      <c r="H308" t="str" cm="1">
        <f t="array" ref="H308">_xlfn.IFS(AND(F308="Adult",G308="Low"),"Type 1",AND(F308="Adult",G308="High"),"Type 2",AND(F308="Mid-Aged",G308="Low"),"Type 3",AND(F308="Mid-Aged",G308="High"),"Type 4",AND(F308="Senior",G308="Low"),"Type 5",AND(F308="Senior",G308="High"),"Type 6")</f>
        <v>Type 4</v>
      </c>
    </row>
    <row r="309" spans="1:8" x14ac:dyDescent="0.25">
      <c r="A309">
        <v>308</v>
      </c>
      <c r="B309">
        <v>61</v>
      </c>
      <c r="C309" t="s">
        <v>5</v>
      </c>
      <c r="D309">
        <v>147367</v>
      </c>
      <c r="E309" t="s">
        <v>8</v>
      </c>
      <c r="F309" t="str" cm="1">
        <f t="array" ref="F309">_xlfn.IFS(B309&lt;=40, "Adult",B309&lt;=60,"Mid-Aged",B309&gt;60,"Senior")</f>
        <v>Senior</v>
      </c>
      <c r="G309" t="str">
        <f t="shared" si="4"/>
        <v>High</v>
      </c>
      <c r="H309" t="str" cm="1">
        <f t="array" ref="H309">_xlfn.IFS(AND(F309="Adult",G309="Low"),"Type 1",AND(F309="Adult",G309="High"),"Type 2",AND(F309="Mid-Aged",G309="Low"),"Type 3",AND(F309="Mid-Aged",G309="High"),"Type 4",AND(F309="Senior",G309="Low"),"Type 5",AND(F309="Senior",G309="High"),"Type 6")</f>
        <v>Type 6</v>
      </c>
    </row>
    <row r="310" spans="1:8" x14ac:dyDescent="0.25">
      <c r="A310">
        <v>309</v>
      </c>
      <c r="B310">
        <v>62</v>
      </c>
      <c r="C310" t="s">
        <v>7</v>
      </c>
      <c r="D310">
        <v>65705</v>
      </c>
      <c r="E310" t="s">
        <v>9</v>
      </c>
      <c r="F310" t="str" cm="1">
        <f t="array" ref="F310">_xlfn.IFS(B310&lt;=40, "Adult",B310&lt;=60,"Mid-Aged",B310&gt;60,"Senior")</f>
        <v>Senior</v>
      </c>
      <c r="G310" t="str">
        <f t="shared" si="4"/>
        <v>High</v>
      </c>
      <c r="H310" t="str" cm="1">
        <f t="array" ref="H310">_xlfn.IFS(AND(F310="Adult",G310="Low"),"Type 1",AND(F310="Adult",G310="High"),"Type 2",AND(F310="Mid-Aged",G310="Low"),"Type 3",AND(F310="Mid-Aged",G310="High"),"Type 4",AND(F310="Senior",G310="Low"),"Type 5",AND(F310="Senior",G310="High"),"Type 6")</f>
        <v>Type 6</v>
      </c>
    </row>
    <row r="311" spans="1:8" x14ac:dyDescent="0.25">
      <c r="A311">
        <v>310</v>
      </c>
      <c r="B311">
        <v>68</v>
      </c>
      <c r="C311" t="s">
        <v>5</v>
      </c>
      <c r="D311">
        <v>70511</v>
      </c>
      <c r="E311" t="s">
        <v>9</v>
      </c>
      <c r="F311" t="str" cm="1">
        <f t="array" ref="F311">_xlfn.IFS(B311&lt;=40, "Adult",B311&lt;=60,"Mid-Aged",B311&gt;60,"Senior")</f>
        <v>Senior</v>
      </c>
      <c r="G311" t="str">
        <f t="shared" si="4"/>
        <v>High</v>
      </c>
      <c r="H311" t="str" cm="1">
        <f t="array" ref="H311">_xlfn.IFS(AND(F311="Adult",G311="Low"),"Type 1",AND(F311="Adult",G311="High"),"Type 2",AND(F311="Mid-Aged",G311="Low"),"Type 3",AND(F311="Mid-Aged",G311="High"),"Type 4",AND(F311="Senior",G311="Low"),"Type 5",AND(F311="Senior",G311="High"),"Type 6")</f>
        <v>Type 6</v>
      </c>
    </row>
    <row r="312" spans="1:8" x14ac:dyDescent="0.25">
      <c r="A312">
        <v>311</v>
      </c>
      <c r="B312">
        <v>31</v>
      </c>
      <c r="C312" t="s">
        <v>5</v>
      </c>
      <c r="D312">
        <v>96326</v>
      </c>
      <c r="E312" t="s">
        <v>8</v>
      </c>
      <c r="F312" t="str" cm="1">
        <f t="array" ref="F312">_xlfn.IFS(B312&lt;=40, "Adult",B312&lt;=60,"Mid-Aged",B312&gt;60,"Senior")</f>
        <v>Adult</v>
      </c>
      <c r="G312" t="str">
        <f t="shared" si="4"/>
        <v>High</v>
      </c>
      <c r="H312" t="str" cm="1">
        <f t="array" ref="H312">_xlfn.IFS(AND(F312="Adult",G312="Low"),"Type 1",AND(F312="Adult",G312="High"),"Type 2",AND(F312="Mid-Aged",G312="Low"),"Type 3",AND(F312="Mid-Aged",G312="High"),"Type 4",AND(F312="Senior",G312="Low"),"Type 5",AND(F312="Senior",G312="High"),"Type 6")</f>
        <v>Type 2</v>
      </c>
    </row>
    <row r="313" spans="1:8" x14ac:dyDescent="0.25">
      <c r="A313">
        <v>312</v>
      </c>
      <c r="B313">
        <v>51</v>
      </c>
      <c r="C313" t="s">
        <v>5</v>
      </c>
      <c r="D313">
        <v>148943</v>
      </c>
      <c r="E313" t="s">
        <v>9</v>
      </c>
      <c r="F313" t="str" cm="1">
        <f t="array" ref="F313">_xlfn.IFS(B313&lt;=40, "Adult",B313&lt;=60,"Mid-Aged",B313&gt;60,"Senior")</f>
        <v>Mid-Aged</v>
      </c>
      <c r="G313" t="str">
        <f t="shared" si="4"/>
        <v>High</v>
      </c>
      <c r="H313" t="str" cm="1">
        <f t="array" ref="H313">_xlfn.IFS(AND(F313="Adult",G313="Low"),"Type 1",AND(F313="Adult",G313="High"),"Type 2",AND(F313="Mid-Aged",G313="Low"),"Type 3",AND(F313="Mid-Aged",G313="High"),"Type 4",AND(F313="Senior",G313="Low"),"Type 5",AND(F313="Senior",G313="High"),"Type 6")</f>
        <v>Type 4</v>
      </c>
    </row>
    <row r="314" spans="1:8" x14ac:dyDescent="0.25">
      <c r="A314">
        <v>313</v>
      </c>
      <c r="B314">
        <v>22</v>
      </c>
      <c r="C314" t="s">
        <v>5</v>
      </c>
      <c r="D314">
        <v>61832</v>
      </c>
      <c r="E314" t="s">
        <v>8</v>
      </c>
      <c r="F314" t="str" cm="1">
        <f t="array" ref="F314">_xlfn.IFS(B314&lt;=40, "Adult",B314&lt;=60,"Mid-Aged",B314&gt;60,"Senior")</f>
        <v>Adult</v>
      </c>
      <c r="G314" t="str">
        <f t="shared" si="4"/>
        <v>Low</v>
      </c>
      <c r="H314" t="str" cm="1">
        <f t="array" ref="H314">_xlfn.IFS(AND(F314="Adult",G314="Low"),"Type 1",AND(F314="Adult",G314="High"),"Type 2",AND(F314="Mid-Aged",G314="Low"),"Type 3",AND(F314="Mid-Aged",G314="High"),"Type 4",AND(F314="Senior",G314="Low"),"Type 5",AND(F314="Senior",G314="High"),"Type 6")</f>
        <v>Type 1</v>
      </c>
    </row>
    <row r="315" spans="1:8" x14ac:dyDescent="0.25">
      <c r="A315">
        <v>314</v>
      </c>
      <c r="B315">
        <v>35</v>
      </c>
      <c r="C315" t="s">
        <v>7</v>
      </c>
      <c r="D315">
        <v>60202</v>
      </c>
      <c r="E315" t="s">
        <v>9</v>
      </c>
      <c r="F315" t="str" cm="1">
        <f t="array" ref="F315">_xlfn.IFS(B315&lt;=40, "Adult",B315&lt;=60,"Mid-Aged",B315&gt;60,"Senior")</f>
        <v>Adult</v>
      </c>
      <c r="G315" t="str">
        <f t="shared" si="4"/>
        <v>Low</v>
      </c>
      <c r="H315" t="str" cm="1">
        <f t="array" ref="H315">_xlfn.IFS(AND(F315="Adult",G315="Low"),"Type 1",AND(F315="Adult",G315="High"),"Type 2",AND(F315="Mid-Aged",G315="Low"),"Type 3",AND(F315="Mid-Aged",G315="High"),"Type 4",AND(F315="Senior",G315="Low"),"Type 5",AND(F315="Senior",G315="High"),"Type 6")</f>
        <v>Type 1</v>
      </c>
    </row>
    <row r="316" spans="1:8" x14ac:dyDescent="0.25">
      <c r="A316">
        <v>315</v>
      </c>
      <c r="B316">
        <v>38</v>
      </c>
      <c r="C316" t="s">
        <v>5</v>
      </c>
      <c r="D316">
        <v>120331</v>
      </c>
      <c r="E316" t="s">
        <v>8</v>
      </c>
      <c r="F316" t="str" cm="1">
        <f t="array" ref="F316">_xlfn.IFS(B316&lt;=40, "Adult",B316&lt;=60,"Mid-Aged",B316&gt;60,"Senior")</f>
        <v>Adult</v>
      </c>
      <c r="G316" t="str">
        <f t="shared" si="4"/>
        <v>High</v>
      </c>
      <c r="H316" t="str" cm="1">
        <f t="array" ref="H316">_xlfn.IFS(AND(F316="Adult",G316="Low"),"Type 1",AND(F316="Adult",G316="High"),"Type 2",AND(F316="Mid-Aged",G316="Low"),"Type 3",AND(F316="Mid-Aged",G316="High"),"Type 4",AND(F316="Senior",G316="Low"),"Type 5",AND(F316="Senior",G316="High"),"Type 6")</f>
        <v>Type 2</v>
      </c>
    </row>
    <row r="317" spans="1:8" x14ac:dyDescent="0.25">
      <c r="A317">
        <v>316</v>
      </c>
      <c r="B317">
        <v>36</v>
      </c>
      <c r="C317" t="s">
        <v>5</v>
      </c>
      <c r="D317">
        <v>41106</v>
      </c>
      <c r="E317" t="s">
        <v>6</v>
      </c>
      <c r="F317" t="str" cm="1">
        <f t="array" ref="F317">_xlfn.IFS(B317&lt;=40, "Adult",B317&lt;=60,"Mid-Aged",B317&gt;60,"Senior")</f>
        <v>Adult</v>
      </c>
      <c r="G317" t="str">
        <f t="shared" si="4"/>
        <v>Low</v>
      </c>
      <c r="H317" t="str" cm="1">
        <f t="array" ref="H317">_xlfn.IFS(AND(F317="Adult",G317="Low"),"Type 1",AND(F317="Adult",G317="High"),"Type 2",AND(F317="Mid-Aged",G317="Low"),"Type 3",AND(F317="Mid-Aged",G317="High"),"Type 4",AND(F317="Senior",G317="Low"),"Type 5",AND(F317="Senior",G317="High"),"Type 6")</f>
        <v>Type 1</v>
      </c>
    </row>
    <row r="318" spans="1:8" x14ac:dyDescent="0.25">
      <c r="A318">
        <v>317</v>
      </c>
      <c r="B318">
        <v>48</v>
      </c>
      <c r="C318" t="s">
        <v>5</v>
      </c>
      <c r="D318">
        <v>109737</v>
      </c>
      <c r="E318" t="s">
        <v>6</v>
      </c>
      <c r="F318" t="str" cm="1">
        <f t="array" ref="F318">_xlfn.IFS(B318&lt;=40, "Adult",B318&lt;=60,"Mid-Aged",B318&gt;60,"Senior")</f>
        <v>Mid-Aged</v>
      </c>
      <c r="G318" t="str">
        <f t="shared" si="4"/>
        <v>High</v>
      </c>
      <c r="H318" t="str" cm="1">
        <f t="array" ref="H318">_xlfn.IFS(AND(F318="Adult",G318="Low"),"Type 1",AND(F318="Adult",G318="High"),"Type 2",AND(F318="Mid-Aged",G318="Low"),"Type 3",AND(F318="Mid-Aged",G318="High"),"Type 4",AND(F318="Senior",G318="Low"),"Type 5",AND(F318="Senior",G318="High"),"Type 6")</f>
        <v>Type 4</v>
      </c>
    </row>
    <row r="319" spans="1:8" x14ac:dyDescent="0.25">
      <c r="A319">
        <v>318</v>
      </c>
      <c r="B319">
        <v>31</v>
      </c>
      <c r="C319" t="s">
        <v>7</v>
      </c>
      <c r="D319">
        <v>110536</v>
      </c>
      <c r="E319" t="s">
        <v>6</v>
      </c>
      <c r="F319" t="str" cm="1">
        <f t="array" ref="F319">_xlfn.IFS(B319&lt;=40, "Adult",B319&lt;=60,"Mid-Aged",B319&gt;60,"Senior")</f>
        <v>Adult</v>
      </c>
      <c r="G319" t="str">
        <f t="shared" si="4"/>
        <v>High</v>
      </c>
      <c r="H319" t="str" cm="1">
        <f t="array" ref="H319">_xlfn.IFS(AND(F319="Adult",G319="Low"),"Type 1",AND(F319="Adult",G319="High"),"Type 2",AND(F319="Mid-Aged",G319="Low"),"Type 3",AND(F319="Mid-Aged",G319="High"),"Type 4",AND(F319="Senior",G319="Low"),"Type 5",AND(F319="Senior",G319="High"),"Type 6")</f>
        <v>Type 2</v>
      </c>
    </row>
    <row r="320" spans="1:8" x14ac:dyDescent="0.25">
      <c r="A320">
        <v>319</v>
      </c>
      <c r="B320">
        <v>25</v>
      </c>
      <c r="C320" t="s">
        <v>7</v>
      </c>
      <c r="D320">
        <v>41016</v>
      </c>
      <c r="E320" t="s">
        <v>8</v>
      </c>
      <c r="F320" t="str" cm="1">
        <f t="array" ref="F320">_xlfn.IFS(B320&lt;=40, "Adult",B320&lt;=60,"Mid-Aged",B320&gt;60,"Senior")</f>
        <v>Adult</v>
      </c>
      <c r="G320" t="str">
        <f t="shared" si="4"/>
        <v>Low</v>
      </c>
      <c r="H320" t="str" cm="1">
        <f t="array" ref="H320">_xlfn.IFS(AND(F320="Adult",G320="Low"),"Type 1",AND(F320="Adult",G320="High"),"Type 2",AND(F320="Mid-Aged",G320="Low"),"Type 3",AND(F320="Mid-Aged",G320="High"),"Type 4",AND(F320="Senior",G320="Low"),"Type 5",AND(F320="Senior",G320="High"),"Type 6")</f>
        <v>Type 1</v>
      </c>
    </row>
    <row r="321" spans="1:8" x14ac:dyDescent="0.25">
      <c r="A321">
        <v>320</v>
      </c>
      <c r="B321">
        <v>29</v>
      </c>
      <c r="C321" t="s">
        <v>7</v>
      </c>
      <c r="D321">
        <v>55695</v>
      </c>
      <c r="E321" t="s">
        <v>6</v>
      </c>
      <c r="F321" t="str" cm="1">
        <f t="array" ref="F321">_xlfn.IFS(B321&lt;=40, "Adult",B321&lt;=60,"Mid-Aged",B321&gt;60,"Senior")</f>
        <v>Adult</v>
      </c>
      <c r="G321" t="str">
        <f t="shared" si="4"/>
        <v>Low</v>
      </c>
      <c r="H321" t="str" cm="1">
        <f t="array" ref="H321">_xlfn.IFS(AND(F321="Adult",G321="Low"),"Type 1",AND(F321="Adult",G321="High"),"Type 2",AND(F321="Mid-Aged",G321="Low"),"Type 3",AND(F321="Mid-Aged",G321="High"),"Type 4",AND(F321="Senior",G321="Low"),"Type 5",AND(F321="Senior",G321="High"),"Type 6")</f>
        <v>Type 1</v>
      </c>
    </row>
    <row r="322" spans="1:8" x14ac:dyDescent="0.25">
      <c r="A322">
        <v>321</v>
      </c>
      <c r="B322">
        <v>44</v>
      </c>
      <c r="C322" t="s">
        <v>5</v>
      </c>
      <c r="D322">
        <v>83675</v>
      </c>
      <c r="E322" t="s">
        <v>6</v>
      </c>
      <c r="F322" t="str" cm="1">
        <f t="array" ref="F322">_xlfn.IFS(B322&lt;=40, "Adult",B322&lt;=60,"Mid-Aged",B322&gt;60,"Senior")</f>
        <v>Mid-Aged</v>
      </c>
      <c r="G322" t="str">
        <f t="shared" ref="G322:G385" si="5">IF(D322&lt;=0.8*$L$11,"Low","High")</f>
        <v>High</v>
      </c>
      <c r="H322" t="str" cm="1">
        <f t="array" ref="H322">_xlfn.IFS(AND(F322="Adult",G322="Low"),"Type 1",AND(F322="Adult",G322="High"),"Type 2",AND(F322="Mid-Aged",G322="Low"),"Type 3",AND(F322="Mid-Aged",G322="High"),"Type 4",AND(F322="Senior",G322="Low"),"Type 5",AND(F322="Senior",G322="High"),"Type 6")</f>
        <v>Type 4</v>
      </c>
    </row>
    <row r="323" spans="1:8" x14ac:dyDescent="0.25">
      <c r="A323">
        <v>322</v>
      </c>
      <c r="B323">
        <v>35</v>
      </c>
      <c r="C323" t="s">
        <v>5</v>
      </c>
      <c r="D323">
        <v>41154</v>
      </c>
      <c r="E323" t="s">
        <v>6</v>
      </c>
      <c r="F323" t="str" cm="1">
        <f t="array" ref="F323">_xlfn.IFS(B323&lt;=40, "Adult",B323&lt;=60,"Mid-Aged",B323&gt;60,"Senior")</f>
        <v>Adult</v>
      </c>
      <c r="G323" t="str">
        <f t="shared" si="5"/>
        <v>Low</v>
      </c>
      <c r="H323" t="str" cm="1">
        <f t="array" ref="H323">_xlfn.IFS(AND(F323="Adult",G323="Low"),"Type 1",AND(F323="Adult",G323="High"),"Type 2",AND(F323="Mid-Aged",G323="Low"),"Type 3",AND(F323="Mid-Aged",G323="High"),"Type 4",AND(F323="Senior",G323="Low"),"Type 5",AND(F323="Senior",G323="High"),"Type 6")</f>
        <v>Type 1</v>
      </c>
    </row>
    <row r="324" spans="1:8" x14ac:dyDescent="0.25">
      <c r="A324">
        <v>323</v>
      </c>
      <c r="B324">
        <v>23</v>
      </c>
      <c r="C324" t="s">
        <v>7</v>
      </c>
      <c r="D324">
        <v>43530</v>
      </c>
      <c r="E324" t="s">
        <v>6</v>
      </c>
      <c r="F324" t="str" cm="1">
        <f t="array" ref="F324">_xlfn.IFS(B324&lt;=40, "Adult",B324&lt;=60,"Mid-Aged",B324&gt;60,"Senior")</f>
        <v>Adult</v>
      </c>
      <c r="G324" t="str">
        <f t="shared" si="5"/>
        <v>Low</v>
      </c>
      <c r="H324" t="str" cm="1">
        <f t="array" ref="H324">_xlfn.IFS(AND(F324="Adult",G324="Low"),"Type 1",AND(F324="Adult",G324="High"),"Type 2",AND(F324="Mid-Aged",G324="Low"),"Type 3",AND(F324="Mid-Aged",G324="High"),"Type 4",AND(F324="Senior",G324="Low"),"Type 5",AND(F324="Senior",G324="High"),"Type 6")</f>
        <v>Type 1</v>
      </c>
    </row>
    <row r="325" spans="1:8" x14ac:dyDescent="0.25">
      <c r="A325">
        <v>324</v>
      </c>
      <c r="B325">
        <v>67</v>
      </c>
      <c r="C325" t="s">
        <v>5</v>
      </c>
      <c r="D325">
        <v>115648</v>
      </c>
      <c r="E325" t="s">
        <v>9</v>
      </c>
      <c r="F325" t="str" cm="1">
        <f t="array" ref="F325">_xlfn.IFS(B325&lt;=40, "Adult",B325&lt;=60,"Mid-Aged",B325&gt;60,"Senior")</f>
        <v>Senior</v>
      </c>
      <c r="G325" t="str">
        <f t="shared" si="5"/>
        <v>High</v>
      </c>
      <c r="H325" t="str" cm="1">
        <f t="array" ref="H325">_xlfn.IFS(AND(F325="Adult",G325="Low"),"Type 1",AND(F325="Adult",G325="High"),"Type 2",AND(F325="Mid-Aged",G325="Low"),"Type 3",AND(F325="Mid-Aged",G325="High"),"Type 4",AND(F325="Senior",G325="Low"),"Type 5",AND(F325="Senior",G325="High"),"Type 6")</f>
        <v>Type 6</v>
      </c>
    </row>
    <row r="326" spans="1:8" x14ac:dyDescent="0.25">
      <c r="A326">
        <v>325</v>
      </c>
      <c r="B326">
        <v>24</v>
      </c>
      <c r="C326" t="s">
        <v>7</v>
      </c>
      <c r="D326">
        <v>94335</v>
      </c>
      <c r="E326" t="s">
        <v>8</v>
      </c>
      <c r="F326" t="str" cm="1">
        <f t="array" ref="F326">_xlfn.IFS(B326&lt;=40, "Adult",B326&lt;=60,"Mid-Aged",B326&gt;60,"Senior")</f>
        <v>Adult</v>
      </c>
      <c r="G326" t="str">
        <f t="shared" si="5"/>
        <v>High</v>
      </c>
      <c r="H326" t="str" cm="1">
        <f t="array" ref="H326">_xlfn.IFS(AND(F326="Adult",G326="Low"),"Type 1",AND(F326="Adult",G326="High"),"Type 2",AND(F326="Mid-Aged",G326="Low"),"Type 3",AND(F326="Mid-Aged",G326="High"),"Type 4",AND(F326="Senior",G326="Low"),"Type 5",AND(F326="Senior",G326="High"),"Type 6")</f>
        <v>Type 2</v>
      </c>
    </row>
    <row r="327" spans="1:8" x14ac:dyDescent="0.25">
      <c r="A327">
        <v>326</v>
      </c>
      <c r="B327">
        <v>64</v>
      </c>
      <c r="C327" t="s">
        <v>7</v>
      </c>
      <c r="D327">
        <v>35499</v>
      </c>
      <c r="E327" t="s">
        <v>8</v>
      </c>
      <c r="F327" t="str" cm="1">
        <f t="array" ref="F327">_xlfn.IFS(B327&lt;=40, "Adult",B327&lt;=60,"Mid-Aged",B327&gt;60,"Senior")</f>
        <v>Senior</v>
      </c>
      <c r="G327" t="str">
        <f t="shared" si="5"/>
        <v>Low</v>
      </c>
      <c r="H327" t="str" cm="1">
        <f t="array" ref="H327">_xlfn.IFS(AND(F327="Adult",G327="Low"),"Type 1",AND(F327="Adult",G327="High"),"Type 2",AND(F327="Mid-Aged",G327="Low"),"Type 3",AND(F327="Mid-Aged",G327="High"),"Type 4",AND(F327="Senior",G327="Low"),"Type 5",AND(F327="Senior",G327="High"),"Type 6")</f>
        <v>Type 5</v>
      </c>
    </row>
    <row r="328" spans="1:8" x14ac:dyDescent="0.25">
      <c r="A328">
        <v>327</v>
      </c>
      <c r="B328">
        <v>19</v>
      </c>
      <c r="C328" t="s">
        <v>5</v>
      </c>
      <c r="D328">
        <v>125050</v>
      </c>
      <c r="E328" t="s">
        <v>8</v>
      </c>
      <c r="F328" t="str" cm="1">
        <f t="array" ref="F328">_xlfn.IFS(B328&lt;=40, "Adult",B328&lt;=60,"Mid-Aged",B328&gt;60,"Senior")</f>
        <v>Adult</v>
      </c>
      <c r="G328" t="str">
        <f t="shared" si="5"/>
        <v>High</v>
      </c>
      <c r="H328" t="str" cm="1">
        <f t="array" ref="H328">_xlfn.IFS(AND(F328="Adult",G328="Low"),"Type 1",AND(F328="Adult",G328="High"),"Type 2",AND(F328="Mid-Aged",G328="Low"),"Type 3",AND(F328="Mid-Aged",G328="High"),"Type 4",AND(F328="Senior",G328="Low"),"Type 5",AND(F328="Senior",G328="High"),"Type 6")</f>
        <v>Type 2</v>
      </c>
    </row>
    <row r="329" spans="1:8" x14ac:dyDescent="0.25">
      <c r="A329">
        <v>328</v>
      </c>
      <c r="B329">
        <v>31</v>
      </c>
      <c r="C329" t="s">
        <v>5</v>
      </c>
      <c r="D329">
        <v>114212</v>
      </c>
      <c r="E329" t="s">
        <v>6</v>
      </c>
      <c r="F329" t="str" cm="1">
        <f t="array" ref="F329">_xlfn.IFS(B329&lt;=40, "Adult",B329&lt;=60,"Mid-Aged",B329&gt;60,"Senior")</f>
        <v>Adult</v>
      </c>
      <c r="G329" t="str">
        <f t="shared" si="5"/>
        <v>High</v>
      </c>
      <c r="H329" t="str" cm="1">
        <f t="array" ref="H329">_xlfn.IFS(AND(F329="Adult",G329="Low"),"Type 1",AND(F329="Adult",G329="High"),"Type 2",AND(F329="Mid-Aged",G329="Low"),"Type 3",AND(F329="Mid-Aged",G329="High"),"Type 4",AND(F329="Senior",G329="Low"),"Type 5",AND(F329="Senior",G329="High"),"Type 6")</f>
        <v>Type 2</v>
      </c>
    </row>
    <row r="330" spans="1:8" x14ac:dyDescent="0.25">
      <c r="A330">
        <v>329</v>
      </c>
      <c r="B330">
        <v>31</v>
      </c>
      <c r="C330" t="s">
        <v>5</v>
      </c>
      <c r="D330">
        <v>131926</v>
      </c>
      <c r="E330" t="s">
        <v>8</v>
      </c>
      <c r="F330" t="str" cm="1">
        <f t="array" ref="F330">_xlfn.IFS(B330&lt;=40, "Adult",B330&lt;=60,"Mid-Aged",B330&gt;60,"Senior")</f>
        <v>Adult</v>
      </c>
      <c r="G330" t="str">
        <f t="shared" si="5"/>
        <v>High</v>
      </c>
      <c r="H330" t="str" cm="1">
        <f t="array" ref="H330">_xlfn.IFS(AND(F330="Adult",G330="Low"),"Type 1",AND(F330="Adult",G330="High"),"Type 2",AND(F330="Mid-Aged",G330="Low"),"Type 3",AND(F330="Mid-Aged",G330="High"),"Type 4",AND(F330="Senior",G330="Low"),"Type 5",AND(F330="Senior",G330="High"),"Type 6")</f>
        <v>Type 2</v>
      </c>
    </row>
    <row r="331" spans="1:8" x14ac:dyDescent="0.25">
      <c r="A331">
        <v>330</v>
      </c>
      <c r="B331">
        <v>66</v>
      </c>
      <c r="C331" t="s">
        <v>5</v>
      </c>
      <c r="D331">
        <v>95853</v>
      </c>
      <c r="E331" t="s">
        <v>9</v>
      </c>
      <c r="F331" t="str" cm="1">
        <f t="array" ref="F331">_xlfn.IFS(B331&lt;=40, "Adult",B331&lt;=60,"Mid-Aged",B331&gt;60,"Senior")</f>
        <v>Senior</v>
      </c>
      <c r="G331" t="str">
        <f t="shared" si="5"/>
        <v>High</v>
      </c>
      <c r="H331" t="str" cm="1">
        <f t="array" ref="H331">_xlfn.IFS(AND(F331="Adult",G331="Low"),"Type 1",AND(F331="Adult",G331="High"),"Type 2",AND(F331="Mid-Aged",G331="Low"),"Type 3",AND(F331="Mid-Aged",G331="High"),"Type 4",AND(F331="Senior",G331="Low"),"Type 5",AND(F331="Senior",G331="High"),"Type 6")</f>
        <v>Type 6</v>
      </c>
    </row>
    <row r="332" spans="1:8" x14ac:dyDescent="0.25">
      <c r="A332">
        <v>331</v>
      </c>
      <c r="B332">
        <v>32</v>
      </c>
      <c r="C332" t="s">
        <v>5</v>
      </c>
      <c r="D332">
        <v>96256</v>
      </c>
      <c r="E332" t="s">
        <v>9</v>
      </c>
      <c r="F332" t="str" cm="1">
        <f t="array" ref="F332">_xlfn.IFS(B332&lt;=40, "Adult",B332&lt;=60,"Mid-Aged",B332&gt;60,"Senior")</f>
        <v>Adult</v>
      </c>
      <c r="G332" t="str">
        <f t="shared" si="5"/>
        <v>High</v>
      </c>
      <c r="H332" t="str" cm="1">
        <f t="array" ref="H332">_xlfn.IFS(AND(F332="Adult",G332="Low"),"Type 1",AND(F332="Adult",G332="High"),"Type 2",AND(F332="Mid-Aged",G332="Low"),"Type 3",AND(F332="Mid-Aged",G332="High"),"Type 4",AND(F332="Senior",G332="Low"),"Type 5",AND(F332="Senior",G332="High"),"Type 6")</f>
        <v>Type 2</v>
      </c>
    </row>
    <row r="333" spans="1:8" x14ac:dyDescent="0.25">
      <c r="A333">
        <v>332</v>
      </c>
      <c r="B333">
        <v>34</v>
      </c>
      <c r="C333" t="s">
        <v>7</v>
      </c>
      <c r="D333">
        <v>78615</v>
      </c>
      <c r="E333" t="s">
        <v>9</v>
      </c>
      <c r="F333" t="str" cm="1">
        <f t="array" ref="F333">_xlfn.IFS(B333&lt;=40, "Adult",B333&lt;=60,"Mid-Aged",B333&gt;60,"Senior")</f>
        <v>Adult</v>
      </c>
      <c r="G333" t="str">
        <f t="shared" si="5"/>
        <v>High</v>
      </c>
      <c r="H333" t="str" cm="1">
        <f t="array" ref="H333">_xlfn.IFS(AND(F333="Adult",G333="Low"),"Type 1",AND(F333="Adult",G333="High"),"Type 2",AND(F333="Mid-Aged",G333="Low"),"Type 3",AND(F333="Mid-Aged",G333="High"),"Type 4",AND(F333="Senior",G333="Low"),"Type 5",AND(F333="Senior",G333="High"),"Type 6")</f>
        <v>Type 2</v>
      </c>
    </row>
    <row r="334" spans="1:8" x14ac:dyDescent="0.25">
      <c r="A334">
        <v>333</v>
      </c>
      <c r="B334">
        <v>29</v>
      </c>
      <c r="C334" t="s">
        <v>5</v>
      </c>
      <c r="D334">
        <v>148058</v>
      </c>
      <c r="E334" t="s">
        <v>8</v>
      </c>
      <c r="F334" t="str" cm="1">
        <f t="array" ref="F334">_xlfn.IFS(B334&lt;=40, "Adult",B334&lt;=60,"Mid-Aged",B334&gt;60,"Senior")</f>
        <v>Adult</v>
      </c>
      <c r="G334" t="str">
        <f t="shared" si="5"/>
        <v>High</v>
      </c>
      <c r="H334" t="str" cm="1">
        <f t="array" ref="H334">_xlfn.IFS(AND(F334="Adult",G334="Low"),"Type 1",AND(F334="Adult",G334="High"),"Type 2",AND(F334="Mid-Aged",G334="Low"),"Type 3",AND(F334="Mid-Aged",G334="High"),"Type 4",AND(F334="Senior",G334="Low"),"Type 5",AND(F334="Senior",G334="High"),"Type 6")</f>
        <v>Type 2</v>
      </c>
    </row>
    <row r="335" spans="1:8" x14ac:dyDescent="0.25">
      <c r="A335">
        <v>334</v>
      </c>
      <c r="B335">
        <v>66</v>
      </c>
      <c r="C335" t="s">
        <v>5</v>
      </c>
      <c r="D335">
        <v>114772</v>
      </c>
      <c r="E335" t="s">
        <v>8</v>
      </c>
      <c r="F335" t="str" cm="1">
        <f t="array" ref="F335">_xlfn.IFS(B335&lt;=40, "Adult",B335&lt;=60,"Mid-Aged",B335&gt;60,"Senior")</f>
        <v>Senior</v>
      </c>
      <c r="G335" t="str">
        <f t="shared" si="5"/>
        <v>High</v>
      </c>
      <c r="H335" t="str" cm="1">
        <f t="array" ref="H335">_xlfn.IFS(AND(F335="Adult",G335="Low"),"Type 1",AND(F335="Adult",G335="High"),"Type 2",AND(F335="Mid-Aged",G335="Low"),"Type 3",AND(F335="Mid-Aged",G335="High"),"Type 4",AND(F335="Senior",G335="Low"),"Type 5",AND(F335="Senior",G335="High"),"Type 6")</f>
        <v>Type 6</v>
      </c>
    </row>
    <row r="336" spans="1:8" x14ac:dyDescent="0.25">
      <c r="A336">
        <v>335</v>
      </c>
      <c r="B336">
        <v>49</v>
      </c>
      <c r="C336" t="s">
        <v>5</v>
      </c>
      <c r="D336">
        <v>134101</v>
      </c>
      <c r="E336" t="s">
        <v>6</v>
      </c>
      <c r="F336" t="str" cm="1">
        <f t="array" ref="F336">_xlfn.IFS(B336&lt;=40, "Adult",B336&lt;=60,"Mid-Aged",B336&gt;60,"Senior")</f>
        <v>Mid-Aged</v>
      </c>
      <c r="G336" t="str">
        <f t="shared" si="5"/>
        <v>High</v>
      </c>
      <c r="H336" t="str" cm="1">
        <f t="array" ref="H336">_xlfn.IFS(AND(F336="Adult",G336="Low"),"Type 1",AND(F336="Adult",G336="High"),"Type 2",AND(F336="Mid-Aged",G336="Low"),"Type 3",AND(F336="Mid-Aged",G336="High"),"Type 4",AND(F336="Senior",G336="Low"),"Type 5",AND(F336="Senior",G336="High"),"Type 6")</f>
        <v>Type 4</v>
      </c>
    </row>
    <row r="337" spans="1:8" x14ac:dyDescent="0.25">
      <c r="A337">
        <v>336</v>
      </c>
      <c r="B337">
        <v>31</v>
      </c>
      <c r="C337" t="s">
        <v>5</v>
      </c>
      <c r="D337">
        <v>106580</v>
      </c>
      <c r="E337" t="s">
        <v>6</v>
      </c>
      <c r="F337" t="str" cm="1">
        <f t="array" ref="F337">_xlfn.IFS(B337&lt;=40, "Adult",B337&lt;=60,"Mid-Aged",B337&gt;60,"Senior")</f>
        <v>Adult</v>
      </c>
      <c r="G337" t="str">
        <f t="shared" si="5"/>
        <v>High</v>
      </c>
      <c r="H337" t="str" cm="1">
        <f t="array" ref="H337">_xlfn.IFS(AND(F337="Adult",G337="Low"),"Type 1",AND(F337="Adult",G337="High"),"Type 2",AND(F337="Mid-Aged",G337="Low"),"Type 3",AND(F337="Mid-Aged",G337="High"),"Type 4",AND(F337="Senior",G337="Low"),"Type 5",AND(F337="Senior",G337="High"),"Type 6")</f>
        <v>Type 2</v>
      </c>
    </row>
    <row r="338" spans="1:8" x14ac:dyDescent="0.25">
      <c r="A338">
        <v>337</v>
      </c>
      <c r="B338">
        <v>67</v>
      </c>
      <c r="C338" t="s">
        <v>5</v>
      </c>
      <c r="D338">
        <v>86605</v>
      </c>
      <c r="E338" t="s">
        <v>9</v>
      </c>
      <c r="F338" t="str" cm="1">
        <f t="array" ref="F338">_xlfn.IFS(B338&lt;=40, "Adult",B338&lt;=60,"Mid-Aged",B338&gt;60,"Senior")</f>
        <v>Senior</v>
      </c>
      <c r="G338" t="str">
        <f t="shared" si="5"/>
        <v>High</v>
      </c>
      <c r="H338" t="str" cm="1">
        <f t="array" ref="H338">_xlfn.IFS(AND(F338="Adult",G338="Low"),"Type 1",AND(F338="Adult",G338="High"),"Type 2",AND(F338="Mid-Aged",G338="Low"),"Type 3",AND(F338="Mid-Aged",G338="High"),"Type 4",AND(F338="Senior",G338="Low"),"Type 5",AND(F338="Senior",G338="High"),"Type 6")</f>
        <v>Type 6</v>
      </c>
    </row>
    <row r="339" spans="1:8" x14ac:dyDescent="0.25">
      <c r="A339">
        <v>338</v>
      </c>
      <c r="B339">
        <v>47</v>
      </c>
      <c r="C339" t="s">
        <v>7</v>
      </c>
      <c r="D339">
        <v>26933</v>
      </c>
      <c r="E339" t="s">
        <v>8</v>
      </c>
      <c r="F339" t="str" cm="1">
        <f t="array" ref="F339">_xlfn.IFS(B339&lt;=40, "Adult",B339&lt;=60,"Mid-Aged",B339&gt;60,"Senior")</f>
        <v>Mid-Aged</v>
      </c>
      <c r="G339" t="str">
        <f t="shared" si="5"/>
        <v>Low</v>
      </c>
      <c r="H339" t="str" cm="1">
        <f t="array" ref="H339">_xlfn.IFS(AND(F339="Adult",G339="Low"),"Type 1",AND(F339="Adult",G339="High"),"Type 2",AND(F339="Mid-Aged",G339="Low"),"Type 3",AND(F339="Mid-Aged",G339="High"),"Type 4",AND(F339="Senior",G339="Low"),"Type 5",AND(F339="Senior",G339="High"),"Type 6")</f>
        <v>Type 3</v>
      </c>
    </row>
    <row r="340" spans="1:8" x14ac:dyDescent="0.25">
      <c r="A340">
        <v>339</v>
      </c>
      <c r="B340">
        <v>30</v>
      </c>
      <c r="C340" t="s">
        <v>5</v>
      </c>
      <c r="D340">
        <v>135740</v>
      </c>
      <c r="E340" t="s">
        <v>6</v>
      </c>
      <c r="F340" t="str" cm="1">
        <f t="array" ref="F340">_xlfn.IFS(B340&lt;=40, "Adult",B340&lt;=60,"Mid-Aged",B340&gt;60,"Senior")</f>
        <v>Adult</v>
      </c>
      <c r="G340" t="str">
        <f t="shared" si="5"/>
        <v>High</v>
      </c>
      <c r="H340" t="str" cm="1">
        <f t="array" ref="H340">_xlfn.IFS(AND(F340="Adult",G340="Low"),"Type 1",AND(F340="Adult",G340="High"),"Type 2",AND(F340="Mid-Aged",G340="Low"),"Type 3",AND(F340="Mid-Aged",G340="High"),"Type 4",AND(F340="Senior",G340="Low"),"Type 5",AND(F340="Senior",G340="High"),"Type 6")</f>
        <v>Type 2</v>
      </c>
    </row>
    <row r="341" spans="1:8" x14ac:dyDescent="0.25">
      <c r="A341">
        <v>340</v>
      </c>
      <c r="B341">
        <v>38</v>
      </c>
      <c r="C341" t="s">
        <v>7</v>
      </c>
      <c r="D341">
        <v>27417</v>
      </c>
      <c r="E341" t="s">
        <v>8</v>
      </c>
      <c r="F341" t="str" cm="1">
        <f t="array" ref="F341">_xlfn.IFS(B341&lt;=40, "Adult",B341&lt;=60,"Mid-Aged",B341&gt;60,"Senior")</f>
        <v>Adult</v>
      </c>
      <c r="G341" t="str">
        <f t="shared" si="5"/>
        <v>Low</v>
      </c>
      <c r="H341" t="str" cm="1">
        <f t="array" ref="H341">_xlfn.IFS(AND(F341="Adult",G341="Low"),"Type 1",AND(F341="Adult",G341="High"),"Type 2",AND(F341="Mid-Aged",G341="Low"),"Type 3",AND(F341="Mid-Aged",G341="High"),"Type 4",AND(F341="Senior",G341="Low"),"Type 5",AND(F341="Senior",G341="High"),"Type 6")</f>
        <v>Type 1</v>
      </c>
    </row>
    <row r="342" spans="1:8" x14ac:dyDescent="0.25">
      <c r="A342">
        <v>341</v>
      </c>
      <c r="B342">
        <v>41</v>
      </c>
      <c r="C342" t="s">
        <v>5</v>
      </c>
      <c r="D342">
        <v>27141</v>
      </c>
      <c r="E342" t="s">
        <v>6</v>
      </c>
      <c r="F342" t="str" cm="1">
        <f t="array" ref="F342">_xlfn.IFS(B342&lt;=40, "Adult",B342&lt;=60,"Mid-Aged",B342&gt;60,"Senior")</f>
        <v>Mid-Aged</v>
      </c>
      <c r="G342" t="str">
        <f t="shared" si="5"/>
        <v>Low</v>
      </c>
      <c r="H342" t="str" cm="1">
        <f t="array" ref="H342">_xlfn.IFS(AND(F342="Adult",G342="Low"),"Type 1",AND(F342="Adult",G342="High"),"Type 2",AND(F342="Mid-Aged",G342="Low"),"Type 3",AND(F342="Mid-Aged",G342="High"),"Type 4",AND(F342="Senior",G342="Low"),"Type 5",AND(F342="Senior",G342="High"),"Type 6")</f>
        <v>Type 3</v>
      </c>
    </row>
    <row r="343" spans="1:8" x14ac:dyDescent="0.25">
      <c r="A343">
        <v>342</v>
      </c>
      <c r="B343">
        <v>61</v>
      </c>
      <c r="C343" t="s">
        <v>7</v>
      </c>
      <c r="D343">
        <v>87976</v>
      </c>
      <c r="E343" t="s">
        <v>9</v>
      </c>
      <c r="F343" t="str" cm="1">
        <f t="array" ref="F343">_xlfn.IFS(B343&lt;=40, "Adult",B343&lt;=60,"Mid-Aged",B343&gt;60,"Senior")</f>
        <v>Senior</v>
      </c>
      <c r="G343" t="str">
        <f t="shared" si="5"/>
        <v>High</v>
      </c>
      <c r="H343" t="str" cm="1">
        <f t="array" ref="H343">_xlfn.IFS(AND(F343="Adult",G343="Low"),"Type 1",AND(F343="Adult",G343="High"),"Type 2",AND(F343="Mid-Aged",G343="Low"),"Type 3",AND(F343="Mid-Aged",G343="High"),"Type 4",AND(F343="Senior",G343="Low"),"Type 5",AND(F343="Senior",G343="High"),"Type 6")</f>
        <v>Type 6</v>
      </c>
    </row>
    <row r="344" spans="1:8" x14ac:dyDescent="0.25">
      <c r="A344">
        <v>343</v>
      </c>
      <c r="B344">
        <v>61</v>
      </c>
      <c r="C344" t="s">
        <v>5</v>
      </c>
      <c r="D344">
        <v>85363</v>
      </c>
      <c r="E344" t="s">
        <v>9</v>
      </c>
      <c r="F344" t="str" cm="1">
        <f t="array" ref="F344">_xlfn.IFS(B344&lt;=40, "Adult",B344&lt;=60,"Mid-Aged",B344&gt;60,"Senior")</f>
        <v>Senior</v>
      </c>
      <c r="G344" t="str">
        <f t="shared" si="5"/>
        <v>High</v>
      </c>
      <c r="H344" t="str" cm="1">
        <f t="array" ref="H344">_xlfn.IFS(AND(F344="Adult",G344="Low"),"Type 1",AND(F344="Adult",G344="High"),"Type 2",AND(F344="Mid-Aged",G344="Low"),"Type 3",AND(F344="Mid-Aged",G344="High"),"Type 4",AND(F344="Senior",G344="Low"),"Type 5",AND(F344="Senior",G344="High"),"Type 6")</f>
        <v>Type 6</v>
      </c>
    </row>
    <row r="345" spans="1:8" x14ac:dyDescent="0.25">
      <c r="A345">
        <v>344</v>
      </c>
      <c r="B345">
        <v>32</v>
      </c>
      <c r="C345" t="s">
        <v>7</v>
      </c>
      <c r="D345">
        <v>132595</v>
      </c>
      <c r="E345" t="s">
        <v>8</v>
      </c>
      <c r="F345" t="str" cm="1">
        <f t="array" ref="F345">_xlfn.IFS(B345&lt;=40, "Adult",B345&lt;=60,"Mid-Aged",B345&gt;60,"Senior")</f>
        <v>Adult</v>
      </c>
      <c r="G345" t="str">
        <f t="shared" si="5"/>
        <v>High</v>
      </c>
      <c r="H345" t="str" cm="1">
        <f t="array" ref="H345">_xlfn.IFS(AND(F345="Adult",G345="Low"),"Type 1",AND(F345="Adult",G345="High"),"Type 2",AND(F345="Mid-Aged",G345="Low"),"Type 3",AND(F345="Mid-Aged",G345="High"),"Type 4",AND(F345="Senior",G345="Low"),"Type 5",AND(F345="Senior",G345="High"),"Type 6")</f>
        <v>Type 2</v>
      </c>
    </row>
    <row r="346" spans="1:8" x14ac:dyDescent="0.25">
      <c r="A346">
        <v>345</v>
      </c>
      <c r="B346">
        <v>42</v>
      </c>
      <c r="C346" t="s">
        <v>5</v>
      </c>
      <c r="D346">
        <v>21979</v>
      </c>
      <c r="E346" t="s">
        <v>6</v>
      </c>
      <c r="F346" t="str" cm="1">
        <f t="array" ref="F346">_xlfn.IFS(B346&lt;=40, "Adult",B346&lt;=60,"Mid-Aged",B346&gt;60,"Senior")</f>
        <v>Mid-Aged</v>
      </c>
      <c r="G346" t="str">
        <f t="shared" si="5"/>
        <v>Low</v>
      </c>
      <c r="H346" t="str" cm="1">
        <f t="array" ref="H346">_xlfn.IFS(AND(F346="Adult",G346="Low"),"Type 1",AND(F346="Adult",G346="High"),"Type 2",AND(F346="Mid-Aged",G346="Low"),"Type 3",AND(F346="Mid-Aged",G346="High"),"Type 4",AND(F346="Senior",G346="Low"),"Type 5",AND(F346="Senior",G346="High"),"Type 6")</f>
        <v>Type 3</v>
      </c>
    </row>
    <row r="347" spans="1:8" x14ac:dyDescent="0.25">
      <c r="A347">
        <v>346</v>
      </c>
      <c r="B347">
        <v>21</v>
      </c>
      <c r="C347" t="s">
        <v>5</v>
      </c>
      <c r="D347">
        <v>43937</v>
      </c>
      <c r="E347" t="s">
        <v>6</v>
      </c>
      <c r="F347" t="str" cm="1">
        <f t="array" ref="F347">_xlfn.IFS(B347&lt;=40, "Adult",B347&lt;=60,"Mid-Aged",B347&gt;60,"Senior")</f>
        <v>Adult</v>
      </c>
      <c r="G347" t="str">
        <f t="shared" si="5"/>
        <v>Low</v>
      </c>
      <c r="H347" t="str" cm="1">
        <f t="array" ref="H347">_xlfn.IFS(AND(F347="Adult",G347="Low"),"Type 1",AND(F347="Adult",G347="High"),"Type 2",AND(F347="Mid-Aged",G347="Low"),"Type 3",AND(F347="Mid-Aged",G347="High"),"Type 4",AND(F347="Senior",G347="Low"),"Type 5",AND(F347="Senior",G347="High"),"Type 6")</f>
        <v>Type 1</v>
      </c>
    </row>
    <row r="348" spans="1:8" x14ac:dyDescent="0.25">
      <c r="A348">
        <v>347</v>
      </c>
      <c r="B348">
        <v>41</v>
      </c>
      <c r="C348" t="s">
        <v>7</v>
      </c>
      <c r="D348">
        <v>63648</v>
      </c>
      <c r="E348" t="s">
        <v>6</v>
      </c>
      <c r="F348" t="str" cm="1">
        <f t="array" ref="F348">_xlfn.IFS(B348&lt;=40, "Adult",B348&lt;=60,"Mid-Aged",B348&gt;60,"Senior")</f>
        <v>Mid-Aged</v>
      </c>
      <c r="G348" t="str">
        <f t="shared" si="5"/>
        <v>Low</v>
      </c>
      <c r="H348" t="str" cm="1">
        <f t="array" ref="H348">_xlfn.IFS(AND(F348="Adult",G348="Low"),"Type 1",AND(F348="Adult",G348="High"),"Type 2",AND(F348="Mid-Aged",G348="Low"),"Type 3",AND(F348="Mid-Aged",G348="High"),"Type 4",AND(F348="Senior",G348="Low"),"Type 5",AND(F348="Senior",G348="High"),"Type 6")</f>
        <v>Type 3</v>
      </c>
    </row>
    <row r="349" spans="1:8" x14ac:dyDescent="0.25">
      <c r="A349">
        <v>348</v>
      </c>
      <c r="B349">
        <v>43</v>
      </c>
      <c r="C349" t="s">
        <v>5</v>
      </c>
      <c r="D349">
        <v>146467</v>
      </c>
      <c r="E349" t="s">
        <v>6</v>
      </c>
      <c r="F349" t="str" cm="1">
        <f t="array" ref="F349">_xlfn.IFS(B349&lt;=40, "Adult",B349&lt;=60,"Mid-Aged",B349&gt;60,"Senior")</f>
        <v>Mid-Aged</v>
      </c>
      <c r="G349" t="str">
        <f t="shared" si="5"/>
        <v>High</v>
      </c>
      <c r="H349" t="str" cm="1">
        <f t="array" ref="H349">_xlfn.IFS(AND(F349="Adult",G349="Low"),"Type 1",AND(F349="Adult",G349="High"),"Type 2",AND(F349="Mid-Aged",G349="Low"),"Type 3",AND(F349="Mid-Aged",G349="High"),"Type 4",AND(F349="Senior",G349="Low"),"Type 5",AND(F349="Senior",G349="High"),"Type 6")</f>
        <v>Type 4</v>
      </c>
    </row>
    <row r="350" spans="1:8" x14ac:dyDescent="0.25">
      <c r="A350">
        <v>349</v>
      </c>
      <c r="B350">
        <v>28</v>
      </c>
      <c r="C350" t="s">
        <v>5</v>
      </c>
      <c r="D350">
        <v>107475</v>
      </c>
      <c r="E350" t="s">
        <v>8</v>
      </c>
      <c r="F350" t="str" cm="1">
        <f t="array" ref="F350">_xlfn.IFS(B350&lt;=40, "Adult",B350&lt;=60,"Mid-Aged",B350&gt;60,"Senior")</f>
        <v>Adult</v>
      </c>
      <c r="G350" t="str">
        <f t="shared" si="5"/>
        <v>High</v>
      </c>
      <c r="H350" t="str" cm="1">
        <f t="array" ref="H350">_xlfn.IFS(AND(F350="Adult",G350="Low"),"Type 1",AND(F350="Adult",G350="High"),"Type 2",AND(F350="Mid-Aged",G350="Low"),"Type 3",AND(F350="Mid-Aged",G350="High"),"Type 4",AND(F350="Senior",G350="Low"),"Type 5",AND(F350="Senior",G350="High"),"Type 6")</f>
        <v>Type 2</v>
      </c>
    </row>
    <row r="351" spans="1:8" x14ac:dyDescent="0.25">
      <c r="A351">
        <v>350</v>
      </c>
      <c r="B351">
        <v>43</v>
      </c>
      <c r="C351" t="s">
        <v>5</v>
      </c>
      <c r="D351">
        <v>126750</v>
      </c>
      <c r="E351" t="s">
        <v>9</v>
      </c>
      <c r="F351" t="str" cm="1">
        <f t="array" ref="F351">_xlfn.IFS(B351&lt;=40, "Adult",B351&lt;=60,"Mid-Aged",B351&gt;60,"Senior")</f>
        <v>Mid-Aged</v>
      </c>
      <c r="G351" t="str">
        <f t="shared" si="5"/>
        <v>High</v>
      </c>
      <c r="H351" t="str" cm="1">
        <f t="array" ref="H351">_xlfn.IFS(AND(F351="Adult",G351="Low"),"Type 1",AND(F351="Adult",G351="High"),"Type 2",AND(F351="Mid-Aged",G351="Low"),"Type 3",AND(F351="Mid-Aged",G351="High"),"Type 4",AND(F351="Senior",G351="Low"),"Type 5",AND(F351="Senior",G351="High"),"Type 6")</f>
        <v>Type 4</v>
      </c>
    </row>
    <row r="352" spans="1:8" x14ac:dyDescent="0.25">
      <c r="A352">
        <v>351</v>
      </c>
      <c r="B352">
        <v>69</v>
      </c>
      <c r="C352" t="s">
        <v>5</v>
      </c>
      <c r="D352">
        <v>24937</v>
      </c>
      <c r="E352" t="s">
        <v>8</v>
      </c>
      <c r="F352" t="str" cm="1">
        <f t="array" ref="F352">_xlfn.IFS(B352&lt;=40, "Adult",B352&lt;=60,"Mid-Aged",B352&gt;60,"Senior")</f>
        <v>Senior</v>
      </c>
      <c r="G352" t="str">
        <f t="shared" si="5"/>
        <v>Low</v>
      </c>
      <c r="H352" t="str" cm="1">
        <f t="array" ref="H352">_xlfn.IFS(AND(F352="Adult",G352="Low"),"Type 1",AND(F352="Adult",G352="High"),"Type 2",AND(F352="Mid-Aged",G352="Low"),"Type 3",AND(F352="Mid-Aged",G352="High"),"Type 4",AND(F352="Senior",G352="Low"),"Type 5",AND(F352="Senior",G352="High"),"Type 6")</f>
        <v>Type 5</v>
      </c>
    </row>
    <row r="353" spans="1:8" x14ac:dyDescent="0.25">
      <c r="A353">
        <v>352</v>
      </c>
      <c r="B353">
        <v>23</v>
      </c>
      <c r="C353" t="s">
        <v>5</v>
      </c>
      <c r="D353">
        <v>99146</v>
      </c>
      <c r="E353" t="s">
        <v>6</v>
      </c>
      <c r="F353" t="str" cm="1">
        <f t="array" ref="F353">_xlfn.IFS(B353&lt;=40, "Adult",B353&lt;=60,"Mid-Aged",B353&gt;60,"Senior")</f>
        <v>Adult</v>
      </c>
      <c r="G353" t="str">
        <f t="shared" si="5"/>
        <v>High</v>
      </c>
      <c r="H353" t="str" cm="1">
        <f t="array" ref="H353">_xlfn.IFS(AND(F353="Adult",G353="Low"),"Type 1",AND(F353="Adult",G353="High"),"Type 2",AND(F353="Mid-Aged",G353="Low"),"Type 3",AND(F353="Mid-Aged",G353="High"),"Type 4",AND(F353="Senior",G353="Low"),"Type 5",AND(F353="Senior",G353="High"),"Type 6")</f>
        <v>Type 2</v>
      </c>
    </row>
    <row r="354" spans="1:8" x14ac:dyDescent="0.25">
      <c r="A354">
        <v>353</v>
      </c>
      <c r="B354">
        <v>54</v>
      </c>
      <c r="C354" t="s">
        <v>5</v>
      </c>
      <c r="D354">
        <v>66905</v>
      </c>
      <c r="E354" t="s">
        <v>6</v>
      </c>
      <c r="F354" t="str" cm="1">
        <f t="array" ref="F354">_xlfn.IFS(B354&lt;=40, "Adult",B354&lt;=60,"Mid-Aged",B354&gt;60,"Senior")</f>
        <v>Mid-Aged</v>
      </c>
      <c r="G354" t="str">
        <f t="shared" si="5"/>
        <v>High</v>
      </c>
      <c r="H354" t="str" cm="1">
        <f t="array" ref="H354">_xlfn.IFS(AND(F354="Adult",G354="Low"),"Type 1",AND(F354="Adult",G354="High"),"Type 2",AND(F354="Mid-Aged",G354="Low"),"Type 3",AND(F354="Mid-Aged",G354="High"),"Type 4",AND(F354="Senior",G354="Low"),"Type 5",AND(F354="Senior",G354="High"),"Type 6")</f>
        <v>Type 4</v>
      </c>
    </row>
    <row r="355" spans="1:8" x14ac:dyDescent="0.25">
      <c r="A355">
        <v>354</v>
      </c>
      <c r="B355">
        <v>35</v>
      </c>
      <c r="C355" t="s">
        <v>5</v>
      </c>
      <c r="D355">
        <v>76272</v>
      </c>
      <c r="E355" t="s">
        <v>8</v>
      </c>
      <c r="F355" t="str" cm="1">
        <f t="array" ref="F355">_xlfn.IFS(B355&lt;=40, "Adult",B355&lt;=60,"Mid-Aged",B355&gt;60,"Senior")</f>
        <v>Adult</v>
      </c>
      <c r="G355" t="str">
        <f t="shared" si="5"/>
        <v>High</v>
      </c>
      <c r="H355" t="str" cm="1">
        <f t="array" ref="H355">_xlfn.IFS(AND(F355="Adult",G355="Low"),"Type 1",AND(F355="Adult",G355="High"),"Type 2",AND(F355="Mid-Aged",G355="Low"),"Type 3",AND(F355="Mid-Aged",G355="High"),"Type 4",AND(F355="Senior",G355="Low"),"Type 5",AND(F355="Senior",G355="High"),"Type 6")</f>
        <v>Type 2</v>
      </c>
    </row>
    <row r="356" spans="1:8" x14ac:dyDescent="0.25">
      <c r="A356">
        <v>355</v>
      </c>
      <c r="B356">
        <v>30</v>
      </c>
      <c r="C356" t="s">
        <v>5</v>
      </c>
      <c r="D356">
        <v>52259</v>
      </c>
      <c r="E356" t="s">
        <v>9</v>
      </c>
      <c r="F356" t="str" cm="1">
        <f t="array" ref="F356">_xlfn.IFS(B356&lt;=40, "Adult",B356&lt;=60,"Mid-Aged",B356&gt;60,"Senior")</f>
        <v>Adult</v>
      </c>
      <c r="G356" t="str">
        <f t="shared" si="5"/>
        <v>Low</v>
      </c>
      <c r="H356" t="str" cm="1">
        <f t="array" ref="H356">_xlfn.IFS(AND(F356="Adult",G356="Low"),"Type 1",AND(F356="Adult",G356="High"),"Type 2",AND(F356="Mid-Aged",G356="Low"),"Type 3",AND(F356="Mid-Aged",G356="High"),"Type 4",AND(F356="Senior",G356="Low"),"Type 5",AND(F356="Senior",G356="High"),"Type 6")</f>
        <v>Type 1</v>
      </c>
    </row>
    <row r="357" spans="1:8" x14ac:dyDescent="0.25">
      <c r="A357">
        <v>356</v>
      </c>
      <c r="B357">
        <v>33</v>
      </c>
      <c r="C357" t="s">
        <v>5</v>
      </c>
      <c r="D357">
        <v>76533</v>
      </c>
      <c r="E357" t="s">
        <v>6</v>
      </c>
      <c r="F357" t="str" cm="1">
        <f t="array" ref="F357">_xlfn.IFS(B357&lt;=40, "Adult",B357&lt;=60,"Mid-Aged",B357&gt;60,"Senior")</f>
        <v>Adult</v>
      </c>
      <c r="G357" t="str">
        <f t="shared" si="5"/>
        <v>High</v>
      </c>
      <c r="H357" t="str" cm="1">
        <f t="array" ref="H357">_xlfn.IFS(AND(F357="Adult",G357="Low"),"Type 1",AND(F357="Adult",G357="High"),"Type 2",AND(F357="Mid-Aged",G357="Low"),"Type 3",AND(F357="Mid-Aged",G357="High"),"Type 4",AND(F357="Senior",G357="Low"),"Type 5",AND(F357="Senior",G357="High"),"Type 6")</f>
        <v>Type 2</v>
      </c>
    </row>
    <row r="358" spans="1:8" x14ac:dyDescent="0.25">
      <c r="A358">
        <v>357</v>
      </c>
      <c r="B358">
        <v>68</v>
      </c>
      <c r="C358" t="s">
        <v>5</v>
      </c>
      <c r="D358">
        <v>129080</v>
      </c>
      <c r="E358" t="s">
        <v>9</v>
      </c>
      <c r="F358" t="str" cm="1">
        <f t="array" ref="F358">_xlfn.IFS(B358&lt;=40, "Adult",B358&lt;=60,"Mid-Aged",B358&gt;60,"Senior")</f>
        <v>Senior</v>
      </c>
      <c r="G358" t="str">
        <f t="shared" si="5"/>
        <v>High</v>
      </c>
      <c r="H358" t="str" cm="1">
        <f t="array" ref="H358">_xlfn.IFS(AND(F358="Adult",G358="Low"),"Type 1",AND(F358="Adult",G358="High"),"Type 2",AND(F358="Mid-Aged",G358="Low"),"Type 3",AND(F358="Mid-Aged",G358="High"),"Type 4",AND(F358="Senior",G358="Low"),"Type 5",AND(F358="Senior",G358="High"),"Type 6")</f>
        <v>Type 6</v>
      </c>
    </row>
    <row r="359" spans="1:8" x14ac:dyDescent="0.25">
      <c r="A359">
        <v>358</v>
      </c>
      <c r="B359">
        <v>59</v>
      </c>
      <c r="C359" t="s">
        <v>5</v>
      </c>
      <c r="D359">
        <v>88429</v>
      </c>
      <c r="E359" t="s">
        <v>9</v>
      </c>
      <c r="F359" t="str" cm="1">
        <f t="array" ref="F359">_xlfn.IFS(B359&lt;=40, "Adult",B359&lt;=60,"Mid-Aged",B359&gt;60,"Senior")</f>
        <v>Mid-Aged</v>
      </c>
      <c r="G359" t="str">
        <f t="shared" si="5"/>
        <v>High</v>
      </c>
      <c r="H359" t="str" cm="1">
        <f t="array" ref="H359">_xlfn.IFS(AND(F359="Adult",G359="Low"),"Type 1",AND(F359="Adult",G359="High"),"Type 2",AND(F359="Mid-Aged",G359="Low"),"Type 3",AND(F359="Mid-Aged",G359="High"),"Type 4",AND(F359="Senior",G359="Low"),"Type 5",AND(F359="Senior",G359="High"),"Type 6")</f>
        <v>Type 4</v>
      </c>
    </row>
    <row r="360" spans="1:8" x14ac:dyDescent="0.25">
      <c r="A360">
        <v>359</v>
      </c>
      <c r="B360">
        <v>40</v>
      </c>
      <c r="C360" t="s">
        <v>5</v>
      </c>
      <c r="D360">
        <v>36118</v>
      </c>
      <c r="E360" t="s">
        <v>6</v>
      </c>
      <c r="F360" t="str" cm="1">
        <f t="array" ref="F360">_xlfn.IFS(B360&lt;=40, "Adult",B360&lt;=60,"Mid-Aged",B360&gt;60,"Senior")</f>
        <v>Adult</v>
      </c>
      <c r="G360" t="str">
        <f t="shared" si="5"/>
        <v>Low</v>
      </c>
      <c r="H360" t="str" cm="1">
        <f t="array" ref="H360">_xlfn.IFS(AND(F360="Adult",G360="Low"),"Type 1",AND(F360="Adult",G360="High"),"Type 2",AND(F360="Mid-Aged",G360="Low"),"Type 3",AND(F360="Mid-Aged",G360="High"),"Type 4",AND(F360="Senior",G360="Low"),"Type 5",AND(F360="Senior",G360="High"),"Type 6")</f>
        <v>Type 1</v>
      </c>
    </row>
    <row r="361" spans="1:8" x14ac:dyDescent="0.25">
      <c r="A361">
        <v>360</v>
      </c>
      <c r="B361">
        <v>32</v>
      </c>
      <c r="C361" t="s">
        <v>5</v>
      </c>
      <c r="D361">
        <v>26642</v>
      </c>
      <c r="E361" t="s">
        <v>6</v>
      </c>
      <c r="F361" t="str" cm="1">
        <f t="array" ref="F361">_xlfn.IFS(B361&lt;=40, "Adult",B361&lt;=60,"Mid-Aged",B361&gt;60,"Senior")</f>
        <v>Adult</v>
      </c>
      <c r="G361" t="str">
        <f t="shared" si="5"/>
        <v>Low</v>
      </c>
      <c r="H361" t="str" cm="1">
        <f t="array" ref="H361">_xlfn.IFS(AND(F361="Adult",G361="Low"),"Type 1",AND(F361="Adult",G361="High"),"Type 2",AND(F361="Mid-Aged",G361="Low"),"Type 3",AND(F361="Mid-Aged",G361="High"),"Type 4",AND(F361="Senior",G361="Low"),"Type 5",AND(F361="Senior",G361="High"),"Type 6")</f>
        <v>Type 1</v>
      </c>
    </row>
    <row r="362" spans="1:8" x14ac:dyDescent="0.25">
      <c r="A362">
        <v>361</v>
      </c>
      <c r="B362">
        <v>39</v>
      </c>
      <c r="C362" t="s">
        <v>5</v>
      </c>
      <c r="D362">
        <v>63679</v>
      </c>
      <c r="E362" t="s">
        <v>8</v>
      </c>
      <c r="F362" t="str" cm="1">
        <f t="array" ref="F362">_xlfn.IFS(B362&lt;=40, "Adult",B362&lt;=60,"Mid-Aged",B362&gt;60,"Senior")</f>
        <v>Adult</v>
      </c>
      <c r="G362" t="str">
        <f t="shared" si="5"/>
        <v>Low</v>
      </c>
      <c r="H362" t="str" cm="1">
        <f t="array" ref="H362">_xlfn.IFS(AND(F362="Adult",G362="Low"),"Type 1",AND(F362="Adult",G362="High"),"Type 2",AND(F362="Mid-Aged",G362="Low"),"Type 3",AND(F362="Mid-Aged",G362="High"),"Type 4",AND(F362="Senior",G362="Low"),"Type 5",AND(F362="Senior",G362="High"),"Type 6")</f>
        <v>Type 1</v>
      </c>
    </row>
    <row r="363" spans="1:8" x14ac:dyDescent="0.25">
      <c r="A363">
        <v>362</v>
      </c>
      <c r="B363">
        <v>35</v>
      </c>
      <c r="C363" t="s">
        <v>5</v>
      </c>
      <c r="D363">
        <v>81819</v>
      </c>
      <c r="E363" t="s">
        <v>9</v>
      </c>
      <c r="F363" t="str" cm="1">
        <f t="array" ref="F363">_xlfn.IFS(B363&lt;=40, "Adult",B363&lt;=60,"Mid-Aged",B363&gt;60,"Senior")</f>
        <v>Adult</v>
      </c>
      <c r="G363" t="str">
        <f t="shared" si="5"/>
        <v>High</v>
      </c>
      <c r="H363" t="str" cm="1">
        <f t="array" ref="H363">_xlfn.IFS(AND(F363="Adult",G363="Low"),"Type 1",AND(F363="Adult",G363="High"),"Type 2",AND(F363="Mid-Aged",G363="Low"),"Type 3",AND(F363="Mid-Aged",G363="High"),"Type 4",AND(F363="Senior",G363="Low"),"Type 5",AND(F363="Senior",G363="High"),"Type 6")</f>
        <v>Type 2</v>
      </c>
    </row>
    <row r="364" spans="1:8" x14ac:dyDescent="0.25">
      <c r="A364">
        <v>363</v>
      </c>
      <c r="B364">
        <v>54</v>
      </c>
      <c r="C364" t="s">
        <v>5</v>
      </c>
      <c r="D364">
        <v>69259</v>
      </c>
      <c r="E364" t="s">
        <v>9</v>
      </c>
      <c r="F364" t="str" cm="1">
        <f t="array" ref="F364">_xlfn.IFS(B364&lt;=40, "Adult",B364&lt;=60,"Mid-Aged",B364&gt;60,"Senior")</f>
        <v>Mid-Aged</v>
      </c>
      <c r="G364" t="str">
        <f t="shared" si="5"/>
        <v>High</v>
      </c>
      <c r="H364" t="str" cm="1">
        <f t="array" ref="H364">_xlfn.IFS(AND(F364="Adult",G364="Low"),"Type 1",AND(F364="Adult",G364="High"),"Type 2",AND(F364="Mid-Aged",G364="Low"),"Type 3",AND(F364="Mid-Aged",G364="High"),"Type 4",AND(F364="Senior",G364="Low"),"Type 5",AND(F364="Senior",G364="High"),"Type 6")</f>
        <v>Type 4</v>
      </c>
    </row>
    <row r="365" spans="1:8" x14ac:dyDescent="0.25">
      <c r="A365">
        <v>364</v>
      </c>
      <c r="B365">
        <v>29</v>
      </c>
      <c r="C365" t="s">
        <v>7</v>
      </c>
      <c r="D365">
        <v>38237</v>
      </c>
      <c r="E365" t="s">
        <v>8</v>
      </c>
      <c r="F365" t="str" cm="1">
        <f t="array" ref="F365">_xlfn.IFS(B365&lt;=40, "Adult",B365&lt;=60,"Mid-Aged",B365&gt;60,"Senior")</f>
        <v>Adult</v>
      </c>
      <c r="G365" t="str">
        <f t="shared" si="5"/>
        <v>Low</v>
      </c>
      <c r="H365" t="str" cm="1">
        <f t="array" ref="H365">_xlfn.IFS(AND(F365="Adult",G365="Low"),"Type 1",AND(F365="Adult",G365="High"),"Type 2",AND(F365="Mid-Aged",G365="Low"),"Type 3",AND(F365="Mid-Aged",G365="High"),"Type 4",AND(F365="Senior",G365="Low"),"Type 5",AND(F365="Senior",G365="High"),"Type 6")</f>
        <v>Type 1</v>
      </c>
    </row>
    <row r="366" spans="1:8" x14ac:dyDescent="0.25">
      <c r="A366">
        <v>365</v>
      </c>
      <c r="B366">
        <v>66</v>
      </c>
      <c r="C366" t="s">
        <v>5</v>
      </c>
      <c r="D366">
        <v>48635</v>
      </c>
      <c r="E366" t="s">
        <v>6</v>
      </c>
      <c r="F366" t="str" cm="1">
        <f t="array" ref="F366">_xlfn.IFS(B366&lt;=40, "Adult",B366&lt;=60,"Mid-Aged",B366&gt;60,"Senior")</f>
        <v>Senior</v>
      </c>
      <c r="G366" t="str">
        <f t="shared" si="5"/>
        <v>Low</v>
      </c>
      <c r="H366" t="str" cm="1">
        <f t="array" ref="H366">_xlfn.IFS(AND(F366="Adult",G366="Low"),"Type 1",AND(F366="Adult",G366="High"),"Type 2",AND(F366="Mid-Aged",G366="Low"),"Type 3",AND(F366="Mid-Aged",G366="High"),"Type 4",AND(F366="Senior",G366="Low"),"Type 5",AND(F366="Senior",G366="High"),"Type 6")</f>
        <v>Type 5</v>
      </c>
    </row>
    <row r="367" spans="1:8" x14ac:dyDescent="0.25">
      <c r="A367">
        <v>366</v>
      </c>
      <c r="B367">
        <v>25</v>
      </c>
      <c r="C367" t="s">
        <v>7</v>
      </c>
      <c r="D367">
        <v>86844</v>
      </c>
      <c r="E367" t="s">
        <v>8</v>
      </c>
      <c r="F367" t="str" cm="1">
        <f t="array" ref="F367">_xlfn.IFS(B367&lt;=40, "Adult",B367&lt;=60,"Mid-Aged",B367&gt;60,"Senior")</f>
        <v>Adult</v>
      </c>
      <c r="G367" t="str">
        <f t="shared" si="5"/>
        <v>High</v>
      </c>
      <c r="H367" t="str" cm="1">
        <f t="array" ref="H367">_xlfn.IFS(AND(F367="Adult",G367="Low"),"Type 1",AND(F367="Adult",G367="High"),"Type 2",AND(F367="Mid-Aged",G367="Low"),"Type 3",AND(F367="Mid-Aged",G367="High"),"Type 4",AND(F367="Senior",G367="Low"),"Type 5",AND(F367="Senior",G367="High"),"Type 6")</f>
        <v>Type 2</v>
      </c>
    </row>
    <row r="368" spans="1:8" x14ac:dyDescent="0.25">
      <c r="A368">
        <v>367</v>
      </c>
      <c r="B368">
        <v>55</v>
      </c>
      <c r="C368" t="s">
        <v>5</v>
      </c>
      <c r="D368">
        <v>109347</v>
      </c>
      <c r="E368" t="s">
        <v>9</v>
      </c>
      <c r="F368" t="str" cm="1">
        <f t="array" ref="F368">_xlfn.IFS(B368&lt;=40, "Adult",B368&lt;=60,"Mid-Aged",B368&gt;60,"Senior")</f>
        <v>Mid-Aged</v>
      </c>
      <c r="G368" t="str">
        <f t="shared" si="5"/>
        <v>High</v>
      </c>
      <c r="H368" t="str" cm="1">
        <f t="array" ref="H368">_xlfn.IFS(AND(F368="Adult",G368="Low"),"Type 1",AND(F368="Adult",G368="High"),"Type 2",AND(F368="Mid-Aged",G368="Low"),"Type 3",AND(F368="Mid-Aged",G368="High"),"Type 4",AND(F368="Senior",G368="Low"),"Type 5",AND(F368="Senior",G368="High"),"Type 6")</f>
        <v>Type 4</v>
      </c>
    </row>
    <row r="369" spans="1:8" x14ac:dyDescent="0.25">
      <c r="A369">
        <v>368</v>
      </c>
      <c r="B369">
        <v>60</v>
      </c>
      <c r="C369" t="s">
        <v>7</v>
      </c>
      <c r="D369">
        <v>52285</v>
      </c>
      <c r="E369" t="s">
        <v>6</v>
      </c>
      <c r="F369" t="str" cm="1">
        <f t="array" ref="F369">_xlfn.IFS(B369&lt;=40, "Adult",B369&lt;=60,"Mid-Aged",B369&gt;60,"Senior")</f>
        <v>Mid-Aged</v>
      </c>
      <c r="G369" t="str">
        <f t="shared" si="5"/>
        <v>Low</v>
      </c>
      <c r="H369" t="str" cm="1">
        <f t="array" ref="H369">_xlfn.IFS(AND(F369="Adult",G369="Low"),"Type 1",AND(F369="Adult",G369="High"),"Type 2",AND(F369="Mid-Aged",G369="Low"),"Type 3",AND(F369="Mid-Aged",G369="High"),"Type 4",AND(F369="Senior",G369="Low"),"Type 5",AND(F369="Senior",G369="High"),"Type 6")</f>
        <v>Type 3</v>
      </c>
    </row>
    <row r="370" spans="1:8" x14ac:dyDescent="0.25">
      <c r="A370">
        <v>369</v>
      </c>
      <c r="B370">
        <v>18</v>
      </c>
      <c r="C370" t="s">
        <v>5</v>
      </c>
      <c r="D370">
        <v>147156</v>
      </c>
      <c r="E370" t="s">
        <v>6</v>
      </c>
      <c r="F370" t="str" cm="1">
        <f t="array" ref="F370">_xlfn.IFS(B370&lt;=40, "Adult",B370&lt;=60,"Mid-Aged",B370&gt;60,"Senior")</f>
        <v>Adult</v>
      </c>
      <c r="G370" t="str">
        <f t="shared" si="5"/>
        <v>High</v>
      </c>
      <c r="H370" t="str" cm="1">
        <f t="array" ref="H370">_xlfn.IFS(AND(F370="Adult",G370="Low"),"Type 1",AND(F370="Adult",G370="High"),"Type 2",AND(F370="Mid-Aged",G370="Low"),"Type 3",AND(F370="Mid-Aged",G370="High"),"Type 4",AND(F370="Senior",G370="Low"),"Type 5",AND(F370="Senior",G370="High"),"Type 6")</f>
        <v>Type 2</v>
      </c>
    </row>
    <row r="371" spans="1:8" x14ac:dyDescent="0.25">
      <c r="A371">
        <v>370</v>
      </c>
      <c r="B371">
        <v>67</v>
      </c>
      <c r="C371" t="s">
        <v>7</v>
      </c>
      <c r="D371">
        <v>105425</v>
      </c>
      <c r="E371" t="s">
        <v>6</v>
      </c>
      <c r="F371" t="str" cm="1">
        <f t="array" ref="F371">_xlfn.IFS(B371&lt;=40, "Adult",B371&lt;=60,"Mid-Aged",B371&gt;60,"Senior")</f>
        <v>Senior</v>
      </c>
      <c r="G371" t="str">
        <f t="shared" si="5"/>
        <v>High</v>
      </c>
      <c r="H371" t="str" cm="1">
        <f t="array" ref="H371">_xlfn.IFS(AND(F371="Adult",G371="Low"),"Type 1",AND(F371="Adult",G371="High"),"Type 2",AND(F371="Mid-Aged",G371="Low"),"Type 3",AND(F371="Mid-Aged",G371="High"),"Type 4",AND(F371="Senior",G371="Low"),"Type 5",AND(F371="Senior",G371="High"),"Type 6")</f>
        <v>Type 6</v>
      </c>
    </row>
    <row r="372" spans="1:8" x14ac:dyDescent="0.25">
      <c r="A372">
        <v>371</v>
      </c>
      <c r="B372">
        <v>59</v>
      </c>
      <c r="C372" t="s">
        <v>5</v>
      </c>
      <c r="D372">
        <v>27524</v>
      </c>
      <c r="E372" t="s">
        <v>8</v>
      </c>
      <c r="F372" t="str" cm="1">
        <f t="array" ref="F372">_xlfn.IFS(B372&lt;=40, "Adult",B372&lt;=60,"Mid-Aged",B372&gt;60,"Senior")</f>
        <v>Mid-Aged</v>
      </c>
      <c r="G372" t="str">
        <f t="shared" si="5"/>
        <v>Low</v>
      </c>
      <c r="H372" t="str" cm="1">
        <f t="array" ref="H372">_xlfn.IFS(AND(F372="Adult",G372="Low"),"Type 1",AND(F372="Adult",G372="High"),"Type 2",AND(F372="Mid-Aged",G372="Low"),"Type 3",AND(F372="Mid-Aged",G372="High"),"Type 4",AND(F372="Senior",G372="Low"),"Type 5",AND(F372="Senior",G372="High"),"Type 6")</f>
        <v>Type 3</v>
      </c>
    </row>
    <row r="373" spans="1:8" x14ac:dyDescent="0.25">
      <c r="A373">
        <v>372</v>
      </c>
      <c r="B373">
        <v>67</v>
      </c>
      <c r="C373" t="s">
        <v>5</v>
      </c>
      <c r="D373">
        <v>33874</v>
      </c>
      <c r="E373" t="s">
        <v>8</v>
      </c>
      <c r="F373" t="str" cm="1">
        <f t="array" ref="F373">_xlfn.IFS(B373&lt;=40, "Adult",B373&lt;=60,"Mid-Aged",B373&gt;60,"Senior")</f>
        <v>Senior</v>
      </c>
      <c r="G373" t="str">
        <f t="shared" si="5"/>
        <v>Low</v>
      </c>
      <c r="H373" t="str" cm="1">
        <f t="array" ref="H373">_xlfn.IFS(AND(F373="Adult",G373="Low"),"Type 1",AND(F373="Adult",G373="High"),"Type 2",AND(F373="Mid-Aged",G373="Low"),"Type 3",AND(F373="Mid-Aged",G373="High"),"Type 4",AND(F373="Senior",G373="Low"),"Type 5",AND(F373="Senior",G373="High"),"Type 6")</f>
        <v>Type 5</v>
      </c>
    </row>
    <row r="374" spans="1:8" x14ac:dyDescent="0.25">
      <c r="A374">
        <v>373</v>
      </c>
      <c r="B374">
        <v>57</v>
      </c>
      <c r="C374" t="s">
        <v>5</v>
      </c>
      <c r="D374">
        <v>75650</v>
      </c>
      <c r="E374" t="s">
        <v>8</v>
      </c>
      <c r="F374" t="str" cm="1">
        <f t="array" ref="F374">_xlfn.IFS(B374&lt;=40, "Adult",B374&lt;=60,"Mid-Aged",B374&gt;60,"Senior")</f>
        <v>Mid-Aged</v>
      </c>
      <c r="G374" t="str">
        <f t="shared" si="5"/>
        <v>High</v>
      </c>
      <c r="H374" t="str" cm="1">
        <f t="array" ref="H374">_xlfn.IFS(AND(F374="Adult",G374="Low"),"Type 1",AND(F374="Adult",G374="High"),"Type 2",AND(F374="Mid-Aged",G374="Low"),"Type 3",AND(F374="Mid-Aged",G374="High"),"Type 4",AND(F374="Senior",G374="Low"),"Type 5",AND(F374="Senior",G374="High"),"Type 6")</f>
        <v>Type 4</v>
      </c>
    </row>
    <row r="375" spans="1:8" x14ac:dyDescent="0.25">
      <c r="A375">
        <v>374</v>
      </c>
      <c r="B375">
        <v>44</v>
      </c>
      <c r="C375" t="s">
        <v>5</v>
      </c>
      <c r="D375">
        <v>117766</v>
      </c>
      <c r="E375" t="s">
        <v>6</v>
      </c>
      <c r="F375" t="str" cm="1">
        <f t="array" ref="F375">_xlfn.IFS(B375&lt;=40, "Adult",B375&lt;=60,"Mid-Aged",B375&gt;60,"Senior")</f>
        <v>Mid-Aged</v>
      </c>
      <c r="G375" t="str">
        <f t="shared" si="5"/>
        <v>High</v>
      </c>
      <c r="H375" t="str" cm="1">
        <f t="array" ref="H375">_xlfn.IFS(AND(F375="Adult",G375="Low"),"Type 1",AND(F375="Adult",G375="High"),"Type 2",AND(F375="Mid-Aged",G375="Low"),"Type 3",AND(F375="Mid-Aged",G375="High"),"Type 4",AND(F375="Senior",G375="Low"),"Type 5",AND(F375="Senior",G375="High"),"Type 6")</f>
        <v>Type 4</v>
      </c>
    </row>
    <row r="376" spans="1:8" x14ac:dyDescent="0.25">
      <c r="A376">
        <v>375</v>
      </c>
      <c r="B376">
        <v>19</v>
      </c>
      <c r="C376" t="s">
        <v>7</v>
      </c>
      <c r="D376">
        <v>94930</v>
      </c>
      <c r="E376" t="s">
        <v>8</v>
      </c>
      <c r="F376" t="str" cm="1">
        <f t="array" ref="F376">_xlfn.IFS(B376&lt;=40, "Adult",B376&lt;=60,"Mid-Aged",B376&gt;60,"Senior")</f>
        <v>Adult</v>
      </c>
      <c r="G376" t="str">
        <f t="shared" si="5"/>
        <v>High</v>
      </c>
      <c r="H376" t="str" cm="1">
        <f t="array" ref="H376">_xlfn.IFS(AND(F376="Adult",G376="Low"),"Type 1",AND(F376="Adult",G376="High"),"Type 2",AND(F376="Mid-Aged",G376="Low"),"Type 3",AND(F376="Mid-Aged",G376="High"),"Type 4",AND(F376="Senior",G376="Low"),"Type 5",AND(F376="Senior",G376="High"),"Type 6")</f>
        <v>Type 2</v>
      </c>
    </row>
    <row r="377" spans="1:8" x14ac:dyDescent="0.25">
      <c r="A377">
        <v>376</v>
      </c>
      <c r="B377">
        <v>28</v>
      </c>
      <c r="C377" t="s">
        <v>5</v>
      </c>
      <c r="D377">
        <v>117978</v>
      </c>
      <c r="E377" t="s">
        <v>6</v>
      </c>
      <c r="F377" t="str" cm="1">
        <f t="array" ref="F377">_xlfn.IFS(B377&lt;=40, "Adult",B377&lt;=60,"Mid-Aged",B377&gt;60,"Senior")</f>
        <v>Adult</v>
      </c>
      <c r="G377" t="str">
        <f t="shared" si="5"/>
        <v>High</v>
      </c>
      <c r="H377" t="str" cm="1">
        <f t="array" ref="H377">_xlfn.IFS(AND(F377="Adult",G377="Low"),"Type 1",AND(F377="Adult",G377="High"),"Type 2",AND(F377="Mid-Aged",G377="Low"),"Type 3",AND(F377="Mid-Aged",G377="High"),"Type 4",AND(F377="Senior",G377="Low"),"Type 5",AND(F377="Senior",G377="High"),"Type 6")</f>
        <v>Type 2</v>
      </c>
    </row>
    <row r="378" spans="1:8" x14ac:dyDescent="0.25">
      <c r="A378">
        <v>377</v>
      </c>
      <c r="B378">
        <v>21</v>
      </c>
      <c r="C378" t="s">
        <v>5</v>
      </c>
      <c r="D378">
        <v>84914</v>
      </c>
      <c r="E378" t="s">
        <v>9</v>
      </c>
      <c r="F378" t="str" cm="1">
        <f t="array" ref="F378">_xlfn.IFS(B378&lt;=40, "Adult",B378&lt;=60,"Mid-Aged",B378&gt;60,"Senior")</f>
        <v>Adult</v>
      </c>
      <c r="G378" t="str">
        <f t="shared" si="5"/>
        <v>High</v>
      </c>
      <c r="H378" t="str" cm="1">
        <f t="array" ref="H378">_xlfn.IFS(AND(F378="Adult",G378="Low"),"Type 1",AND(F378="Adult",G378="High"),"Type 2",AND(F378="Mid-Aged",G378="Low"),"Type 3",AND(F378="Mid-Aged",G378="High"),"Type 4",AND(F378="Senior",G378="Low"),"Type 5",AND(F378="Senior",G378="High"),"Type 6")</f>
        <v>Type 2</v>
      </c>
    </row>
    <row r="379" spans="1:8" x14ac:dyDescent="0.25">
      <c r="A379">
        <v>378</v>
      </c>
      <c r="B379">
        <v>51</v>
      </c>
      <c r="C379" t="s">
        <v>7</v>
      </c>
      <c r="D379">
        <v>80592</v>
      </c>
      <c r="E379" t="s">
        <v>6</v>
      </c>
      <c r="F379" t="str" cm="1">
        <f t="array" ref="F379">_xlfn.IFS(B379&lt;=40, "Adult",B379&lt;=60,"Mid-Aged",B379&gt;60,"Senior")</f>
        <v>Mid-Aged</v>
      </c>
      <c r="G379" t="str">
        <f t="shared" si="5"/>
        <v>High</v>
      </c>
      <c r="H379" t="str" cm="1">
        <f t="array" ref="H379">_xlfn.IFS(AND(F379="Adult",G379="Low"),"Type 1",AND(F379="Adult",G379="High"),"Type 2",AND(F379="Mid-Aged",G379="Low"),"Type 3",AND(F379="Mid-Aged",G379="High"),"Type 4",AND(F379="Senior",G379="Low"),"Type 5",AND(F379="Senior",G379="High"),"Type 6")</f>
        <v>Type 4</v>
      </c>
    </row>
    <row r="380" spans="1:8" x14ac:dyDescent="0.25">
      <c r="A380">
        <v>379</v>
      </c>
      <c r="B380">
        <v>68</v>
      </c>
      <c r="C380" t="s">
        <v>7</v>
      </c>
      <c r="D380">
        <v>76187</v>
      </c>
      <c r="E380" t="s">
        <v>8</v>
      </c>
      <c r="F380" t="str" cm="1">
        <f t="array" ref="F380">_xlfn.IFS(B380&lt;=40, "Adult",B380&lt;=60,"Mid-Aged",B380&gt;60,"Senior")</f>
        <v>Senior</v>
      </c>
      <c r="G380" t="str">
        <f t="shared" si="5"/>
        <v>High</v>
      </c>
      <c r="H380" t="str" cm="1">
        <f t="array" ref="H380">_xlfn.IFS(AND(F380="Adult",G380="Low"),"Type 1",AND(F380="Adult",G380="High"),"Type 2",AND(F380="Mid-Aged",G380="Low"),"Type 3",AND(F380="Mid-Aged",G380="High"),"Type 4",AND(F380="Senior",G380="Low"),"Type 5",AND(F380="Senior",G380="High"),"Type 6")</f>
        <v>Type 6</v>
      </c>
    </row>
    <row r="381" spans="1:8" x14ac:dyDescent="0.25">
      <c r="A381">
        <v>380</v>
      </c>
      <c r="B381">
        <v>69</v>
      </c>
      <c r="C381" t="s">
        <v>7</v>
      </c>
      <c r="D381">
        <v>148755</v>
      </c>
      <c r="E381" t="s">
        <v>8</v>
      </c>
      <c r="F381" t="str" cm="1">
        <f t="array" ref="F381">_xlfn.IFS(B381&lt;=40, "Adult",B381&lt;=60,"Mid-Aged",B381&gt;60,"Senior")</f>
        <v>Senior</v>
      </c>
      <c r="G381" t="str">
        <f t="shared" si="5"/>
        <v>High</v>
      </c>
      <c r="H381" t="str" cm="1">
        <f t="array" ref="H381">_xlfn.IFS(AND(F381="Adult",G381="Low"),"Type 1",AND(F381="Adult",G381="High"),"Type 2",AND(F381="Mid-Aged",G381="Low"),"Type 3",AND(F381="Mid-Aged",G381="High"),"Type 4",AND(F381="Senior",G381="Low"),"Type 5",AND(F381="Senior",G381="High"),"Type 6")</f>
        <v>Type 6</v>
      </c>
    </row>
    <row r="382" spans="1:8" x14ac:dyDescent="0.25">
      <c r="A382">
        <v>381</v>
      </c>
      <c r="B382">
        <v>65</v>
      </c>
      <c r="C382" t="s">
        <v>7</v>
      </c>
      <c r="D382">
        <v>52697</v>
      </c>
      <c r="E382" t="s">
        <v>6</v>
      </c>
      <c r="F382" t="str" cm="1">
        <f t="array" ref="F382">_xlfn.IFS(B382&lt;=40, "Adult",B382&lt;=60,"Mid-Aged",B382&gt;60,"Senior")</f>
        <v>Senior</v>
      </c>
      <c r="G382" t="str">
        <f t="shared" si="5"/>
        <v>Low</v>
      </c>
      <c r="H382" t="str" cm="1">
        <f t="array" ref="H382">_xlfn.IFS(AND(F382="Adult",G382="Low"),"Type 1",AND(F382="Adult",G382="High"),"Type 2",AND(F382="Mid-Aged",G382="Low"),"Type 3",AND(F382="Mid-Aged",G382="High"),"Type 4",AND(F382="Senior",G382="Low"),"Type 5",AND(F382="Senior",G382="High"),"Type 6")</f>
        <v>Type 5</v>
      </c>
    </row>
    <row r="383" spans="1:8" x14ac:dyDescent="0.25">
      <c r="A383">
        <v>382</v>
      </c>
      <c r="B383">
        <v>68</v>
      </c>
      <c r="C383" t="s">
        <v>5</v>
      </c>
      <c r="D383">
        <v>114410</v>
      </c>
      <c r="E383" t="s">
        <v>8</v>
      </c>
      <c r="F383" t="str" cm="1">
        <f t="array" ref="F383">_xlfn.IFS(B383&lt;=40, "Adult",B383&lt;=60,"Mid-Aged",B383&gt;60,"Senior")</f>
        <v>Senior</v>
      </c>
      <c r="G383" t="str">
        <f t="shared" si="5"/>
        <v>High</v>
      </c>
      <c r="H383" t="str" cm="1">
        <f t="array" ref="H383">_xlfn.IFS(AND(F383="Adult",G383="Low"),"Type 1",AND(F383="Adult",G383="High"),"Type 2",AND(F383="Mid-Aged",G383="Low"),"Type 3",AND(F383="Mid-Aged",G383="High"),"Type 4",AND(F383="Senior",G383="Low"),"Type 5",AND(F383="Senior",G383="High"),"Type 6")</f>
        <v>Type 6</v>
      </c>
    </row>
    <row r="384" spans="1:8" x14ac:dyDescent="0.25">
      <c r="A384">
        <v>383</v>
      </c>
      <c r="B384">
        <v>38</v>
      </c>
      <c r="C384" t="s">
        <v>5</v>
      </c>
      <c r="D384">
        <v>128176</v>
      </c>
      <c r="E384" t="s">
        <v>6</v>
      </c>
      <c r="F384" t="str" cm="1">
        <f t="array" ref="F384">_xlfn.IFS(B384&lt;=40, "Adult",B384&lt;=60,"Mid-Aged",B384&gt;60,"Senior")</f>
        <v>Adult</v>
      </c>
      <c r="G384" t="str">
        <f t="shared" si="5"/>
        <v>High</v>
      </c>
      <c r="H384" t="str" cm="1">
        <f t="array" ref="H384">_xlfn.IFS(AND(F384="Adult",G384="Low"),"Type 1",AND(F384="Adult",G384="High"),"Type 2",AND(F384="Mid-Aged",G384="Low"),"Type 3",AND(F384="Mid-Aged",G384="High"),"Type 4",AND(F384="Senior",G384="Low"),"Type 5",AND(F384="Senior",G384="High"),"Type 6")</f>
        <v>Type 2</v>
      </c>
    </row>
    <row r="385" spans="1:8" x14ac:dyDescent="0.25">
      <c r="A385">
        <v>384</v>
      </c>
      <c r="B385">
        <v>28</v>
      </c>
      <c r="C385" t="s">
        <v>5</v>
      </c>
      <c r="D385">
        <v>86843</v>
      </c>
      <c r="E385" t="s">
        <v>9</v>
      </c>
      <c r="F385" t="str" cm="1">
        <f t="array" ref="F385">_xlfn.IFS(B385&lt;=40, "Adult",B385&lt;=60,"Mid-Aged",B385&gt;60,"Senior")</f>
        <v>Adult</v>
      </c>
      <c r="G385" t="str">
        <f t="shared" si="5"/>
        <v>High</v>
      </c>
      <c r="H385" t="str" cm="1">
        <f t="array" ref="H385">_xlfn.IFS(AND(F385="Adult",G385="Low"),"Type 1",AND(F385="Adult",G385="High"),"Type 2",AND(F385="Mid-Aged",G385="Low"),"Type 3",AND(F385="Mid-Aged",G385="High"),"Type 4",AND(F385="Senior",G385="Low"),"Type 5",AND(F385="Senior",G385="High"),"Type 6")</f>
        <v>Type 2</v>
      </c>
    </row>
    <row r="386" spans="1:8" x14ac:dyDescent="0.25">
      <c r="A386">
        <v>385</v>
      </c>
      <c r="B386">
        <v>27</v>
      </c>
      <c r="C386" t="s">
        <v>7</v>
      </c>
      <c r="D386">
        <v>104858</v>
      </c>
      <c r="E386" t="s">
        <v>9</v>
      </c>
      <c r="F386" t="str" cm="1">
        <f t="array" ref="F386">_xlfn.IFS(B386&lt;=40, "Adult",B386&lt;=60,"Mid-Aged",B386&gt;60,"Senior")</f>
        <v>Adult</v>
      </c>
      <c r="G386" t="str">
        <f t="shared" ref="G386:G449" si="6">IF(D386&lt;=0.8*$L$11,"Low","High")</f>
        <v>High</v>
      </c>
      <c r="H386" t="str" cm="1">
        <f t="array" ref="H386">_xlfn.IFS(AND(F386="Adult",G386="Low"),"Type 1",AND(F386="Adult",G386="High"),"Type 2",AND(F386="Mid-Aged",G386="Low"),"Type 3",AND(F386="Mid-Aged",G386="High"),"Type 4",AND(F386="Senior",G386="Low"),"Type 5",AND(F386="Senior",G386="High"),"Type 6")</f>
        <v>Type 2</v>
      </c>
    </row>
    <row r="387" spans="1:8" x14ac:dyDescent="0.25">
      <c r="A387">
        <v>386</v>
      </c>
      <c r="B387">
        <v>50</v>
      </c>
      <c r="C387" t="s">
        <v>5</v>
      </c>
      <c r="D387">
        <v>125448</v>
      </c>
      <c r="E387" t="s">
        <v>9</v>
      </c>
      <c r="F387" t="str" cm="1">
        <f t="array" ref="F387">_xlfn.IFS(B387&lt;=40, "Adult",B387&lt;=60,"Mid-Aged",B387&gt;60,"Senior")</f>
        <v>Mid-Aged</v>
      </c>
      <c r="G387" t="str">
        <f t="shared" si="6"/>
        <v>High</v>
      </c>
      <c r="H387" t="str" cm="1">
        <f t="array" ref="H387">_xlfn.IFS(AND(F387="Adult",G387="Low"),"Type 1",AND(F387="Adult",G387="High"),"Type 2",AND(F387="Mid-Aged",G387="Low"),"Type 3",AND(F387="Mid-Aged",G387="High"),"Type 4",AND(F387="Senior",G387="Low"),"Type 5",AND(F387="Senior",G387="High"),"Type 6")</f>
        <v>Type 4</v>
      </c>
    </row>
    <row r="388" spans="1:8" x14ac:dyDescent="0.25">
      <c r="A388">
        <v>387</v>
      </c>
      <c r="B388">
        <v>23</v>
      </c>
      <c r="C388" t="s">
        <v>7</v>
      </c>
      <c r="D388">
        <v>80089</v>
      </c>
      <c r="E388" t="s">
        <v>8</v>
      </c>
      <c r="F388" t="str" cm="1">
        <f t="array" ref="F388">_xlfn.IFS(B388&lt;=40, "Adult",B388&lt;=60,"Mid-Aged",B388&gt;60,"Senior")</f>
        <v>Adult</v>
      </c>
      <c r="G388" t="str">
        <f t="shared" si="6"/>
        <v>High</v>
      </c>
      <c r="H388" t="str" cm="1">
        <f t="array" ref="H388">_xlfn.IFS(AND(F388="Adult",G388="Low"),"Type 1",AND(F388="Adult",G388="High"),"Type 2",AND(F388="Mid-Aged",G388="Low"),"Type 3",AND(F388="Mid-Aged",G388="High"),"Type 4",AND(F388="Senior",G388="Low"),"Type 5",AND(F388="Senior",G388="High"),"Type 6")</f>
        <v>Type 2</v>
      </c>
    </row>
    <row r="389" spans="1:8" x14ac:dyDescent="0.25">
      <c r="A389">
        <v>388</v>
      </c>
      <c r="B389">
        <v>67</v>
      </c>
      <c r="C389" t="s">
        <v>5</v>
      </c>
      <c r="D389">
        <v>146152</v>
      </c>
      <c r="E389" t="s">
        <v>8</v>
      </c>
      <c r="F389" t="str" cm="1">
        <f t="array" ref="F389">_xlfn.IFS(B389&lt;=40, "Adult",B389&lt;=60,"Mid-Aged",B389&gt;60,"Senior")</f>
        <v>Senior</v>
      </c>
      <c r="G389" t="str">
        <f t="shared" si="6"/>
        <v>High</v>
      </c>
      <c r="H389" t="str" cm="1">
        <f t="array" ref="H389">_xlfn.IFS(AND(F389="Adult",G389="Low"),"Type 1",AND(F389="Adult",G389="High"),"Type 2",AND(F389="Mid-Aged",G389="Low"),"Type 3",AND(F389="Mid-Aged",G389="High"),"Type 4",AND(F389="Senior",G389="Low"),"Type 5",AND(F389="Senior",G389="High"),"Type 6")</f>
        <v>Type 6</v>
      </c>
    </row>
    <row r="390" spans="1:8" x14ac:dyDescent="0.25">
      <c r="A390">
        <v>389</v>
      </c>
      <c r="B390">
        <v>31</v>
      </c>
      <c r="C390" t="s">
        <v>5</v>
      </c>
      <c r="D390">
        <v>27103</v>
      </c>
      <c r="E390" t="s">
        <v>8</v>
      </c>
      <c r="F390" t="str" cm="1">
        <f t="array" ref="F390">_xlfn.IFS(B390&lt;=40, "Adult",B390&lt;=60,"Mid-Aged",B390&gt;60,"Senior")</f>
        <v>Adult</v>
      </c>
      <c r="G390" t="str">
        <f t="shared" si="6"/>
        <v>Low</v>
      </c>
      <c r="H390" t="str" cm="1">
        <f t="array" ref="H390">_xlfn.IFS(AND(F390="Adult",G390="Low"),"Type 1",AND(F390="Adult",G390="High"),"Type 2",AND(F390="Mid-Aged",G390="Low"),"Type 3",AND(F390="Mid-Aged",G390="High"),"Type 4",AND(F390="Senior",G390="Low"),"Type 5",AND(F390="Senior",G390="High"),"Type 6")</f>
        <v>Type 1</v>
      </c>
    </row>
    <row r="391" spans="1:8" x14ac:dyDescent="0.25">
      <c r="A391">
        <v>390</v>
      </c>
      <c r="B391">
        <v>39</v>
      </c>
      <c r="C391" t="s">
        <v>5</v>
      </c>
      <c r="D391">
        <v>88151</v>
      </c>
      <c r="E391" t="s">
        <v>6</v>
      </c>
      <c r="F391" t="str" cm="1">
        <f t="array" ref="F391">_xlfn.IFS(B391&lt;=40, "Adult",B391&lt;=60,"Mid-Aged",B391&gt;60,"Senior")</f>
        <v>Adult</v>
      </c>
      <c r="G391" t="str">
        <f t="shared" si="6"/>
        <v>High</v>
      </c>
      <c r="H391" t="str" cm="1">
        <f t="array" ref="H391">_xlfn.IFS(AND(F391="Adult",G391="Low"),"Type 1",AND(F391="Adult",G391="High"),"Type 2",AND(F391="Mid-Aged",G391="Low"),"Type 3",AND(F391="Mid-Aged",G391="High"),"Type 4",AND(F391="Senior",G391="Low"),"Type 5",AND(F391="Senior",G391="High"),"Type 6")</f>
        <v>Type 2</v>
      </c>
    </row>
    <row r="392" spans="1:8" x14ac:dyDescent="0.25">
      <c r="A392">
        <v>391</v>
      </c>
      <c r="B392">
        <v>33</v>
      </c>
      <c r="C392" t="s">
        <v>7</v>
      </c>
      <c r="D392">
        <v>144724</v>
      </c>
      <c r="E392" t="s">
        <v>9</v>
      </c>
      <c r="F392" t="str" cm="1">
        <f t="array" ref="F392">_xlfn.IFS(B392&lt;=40, "Adult",B392&lt;=60,"Mid-Aged",B392&gt;60,"Senior")</f>
        <v>Adult</v>
      </c>
      <c r="G392" t="str">
        <f t="shared" si="6"/>
        <v>High</v>
      </c>
      <c r="H392" t="str" cm="1">
        <f t="array" ref="H392">_xlfn.IFS(AND(F392="Adult",G392="Low"),"Type 1",AND(F392="Adult",G392="High"),"Type 2",AND(F392="Mid-Aged",G392="Low"),"Type 3",AND(F392="Mid-Aged",G392="High"),"Type 4",AND(F392="Senior",G392="Low"),"Type 5",AND(F392="Senior",G392="High"),"Type 6")</f>
        <v>Type 2</v>
      </c>
    </row>
    <row r="393" spans="1:8" x14ac:dyDescent="0.25">
      <c r="A393">
        <v>392</v>
      </c>
      <c r="B393">
        <v>44</v>
      </c>
      <c r="C393" t="s">
        <v>5</v>
      </c>
      <c r="D393">
        <v>64257</v>
      </c>
      <c r="E393" t="s">
        <v>8</v>
      </c>
      <c r="F393" t="str" cm="1">
        <f t="array" ref="F393">_xlfn.IFS(B393&lt;=40, "Adult",B393&lt;=60,"Mid-Aged",B393&gt;60,"Senior")</f>
        <v>Mid-Aged</v>
      </c>
      <c r="G393" t="str">
        <f t="shared" si="6"/>
        <v>Low</v>
      </c>
      <c r="H393" t="str" cm="1">
        <f t="array" ref="H393">_xlfn.IFS(AND(F393="Adult",G393="Low"),"Type 1",AND(F393="Adult",G393="High"),"Type 2",AND(F393="Mid-Aged",G393="Low"),"Type 3",AND(F393="Mid-Aged",G393="High"),"Type 4",AND(F393="Senior",G393="Low"),"Type 5",AND(F393="Senior",G393="High"),"Type 6")</f>
        <v>Type 3</v>
      </c>
    </row>
    <row r="394" spans="1:8" x14ac:dyDescent="0.25">
      <c r="A394">
        <v>393</v>
      </c>
      <c r="B394">
        <v>60</v>
      </c>
      <c r="C394" t="s">
        <v>5</v>
      </c>
      <c r="D394">
        <v>126512</v>
      </c>
      <c r="E394" t="s">
        <v>8</v>
      </c>
      <c r="F394" t="str" cm="1">
        <f t="array" ref="F394">_xlfn.IFS(B394&lt;=40, "Adult",B394&lt;=60,"Mid-Aged",B394&gt;60,"Senior")</f>
        <v>Mid-Aged</v>
      </c>
      <c r="G394" t="str">
        <f t="shared" si="6"/>
        <v>High</v>
      </c>
      <c r="H394" t="str" cm="1">
        <f t="array" ref="H394">_xlfn.IFS(AND(F394="Adult",G394="Low"),"Type 1",AND(F394="Adult",G394="High"),"Type 2",AND(F394="Mid-Aged",G394="Low"),"Type 3",AND(F394="Mid-Aged",G394="High"),"Type 4",AND(F394="Senior",G394="Low"),"Type 5",AND(F394="Senior",G394="High"),"Type 6")</f>
        <v>Type 4</v>
      </c>
    </row>
    <row r="395" spans="1:8" x14ac:dyDescent="0.25">
      <c r="A395">
        <v>394</v>
      </c>
      <c r="B395">
        <v>31</v>
      </c>
      <c r="C395" t="s">
        <v>5</v>
      </c>
      <c r="D395">
        <v>71357</v>
      </c>
      <c r="E395" t="s">
        <v>8</v>
      </c>
      <c r="F395" t="str" cm="1">
        <f t="array" ref="F395">_xlfn.IFS(B395&lt;=40, "Adult",B395&lt;=60,"Mid-Aged",B395&gt;60,"Senior")</f>
        <v>Adult</v>
      </c>
      <c r="G395" t="str">
        <f t="shared" si="6"/>
        <v>High</v>
      </c>
      <c r="H395" t="str" cm="1">
        <f t="array" ref="H395">_xlfn.IFS(AND(F395="Adult",G395="Low"),"Type 1",AND(F395="Adult",G395="High"),"Type 2",AND(F395="Mid-Aged",G395="Low"),"Type 3",AND(F395="Mid-Aged",G395="High"),"Type 4",AND(F395="Senior",G395="Low"),"Type 5",AND(F395="Senior",G395="High"),"Type 6")</f>
        <v>Type 2</v>
      </c>
    </row>
    <row r="396" spans="1:8" x14ac:dyDescent="0.25">
      <c r="A396">
        <v>395</v>
      </c>
      <c r="B396">
        <v>60</v>
      </c>
      <c r="C396" t="s">
        <v>5</v>
      </c>
      <c r="D396">
        <v>50008</v>
      </c>
      <c r="E396" t="s">
        <v>9</v>
      </c>
      <c r="F396" t="str" cm="1">
        <f t="array" ref="F396">_xlfn.IFS(B396&lt;=40, "Adult",B396&lt;=60,"Mid-Aged",B396&gt;60,"Senior")</f>
        <v>Mid-Aged</v>
      </c>
      <c r="G396" t="str">
        <f t="shared" si="6"/>
        <v>Low</v>
      </c>
      <c r="H396" t="str" cm="1">
        <f t="array" ref="H396">_xlfn.IFS(AND(F396="Adult",G396="Low"),"Type 1",AND(F396="Adult",G396="High"),"Type 2",AND(F396="Mid-Aged",G396="Low"),"Type 3",AND(F396="Mid-Aged",G396="High"),"Type 4",AND(F396="Senior",G396="Low"),"Type 5",AND(F396="Senior",G396="High"),"Type 6")</f>
        <v>Type 3</v>
      </c>
    </row>
    <row r="397" spans="1:8" x14ac:dyDescent="0.25">
      <c r="A397">
        <v>396</v>
      </c>
      <c r="B397">
        <v>37</v>
      </c>
      <c r="C397" t="s">
        <v>5</v>
      </c>
      <c r="D397">
        <v>101173</v>
      </c>
      <c r="E397" t="s">
        <v>6</v>
      </c>
      <c r="F397" t="str" cm="1">
        <f t="array" ref="F397">_xlfn.IFS(B397&lt;=40, "Adult",B397&lt;=60,"Mid-Aged",B397&gt;60,"Senior")</f>
        <v>Adult</v>
      </c>
      <c r="G397" t="str">
        <f t="shared" si="6"/>
        <v>High</v>
      </c>
      <c r="H397" t="str" cm="1">
        <f t="array" ref="H397">_xlfn.IFS(AND(F397="Adult",G397="Low"),"Type 1",AND(F397="Adult",G397="High"),"Type 2",AND(F397="Mid-Aged",G397="Low"),"Type 3",AND(F397="Mid-Aged",G397="High"),"Type 4",AND(F397="Senior",G397="Low"),"Type 5",AND(F397="Senior",G397="High"),"Type 6")</f>
        <v>Type 2</v>
      </c>
    </row>
    <row r="398" spans="1:8" x14ac:dyDescent="0.25">
      <c r="A398">
        <v>397</v>
      </c>
      <c r="B398">
        <v>41</v>
      </c>
      <c r="C398" t="s">
        <v>5</v>
      </c>
      <c r="D398">
        <v>29457</v>
      </c>
      <c r="E398" t="s">
        <v>6</v>
      </c>
      <c r="F398" t="str" cm="1">
        <f t="array" ref="F398">_xlfn.IFS(B398&lt;=40, "Adult",B398&lt;=60,"Mid-Aged",B398&gt;60,"Senior")</f>
        <v>Mid-Aged</v>
      </c>
      <c r="G398" t="str">
        <f t="shared" si="6"/>
        <v>Low</v>
      </c>
      <c r="H398" t="str" cm="1">
        <f t="array" ref="H398">_xlfn.IFS(AND(F398="Adult",G398="Low"),"Type 1",AND(F398="Adult",G398="High"),"Type 2",AND(F398="Mid-Aged",G398="Low"),"Type 3",AND(F398="Mid-Aged",G398="High"),"Type 4",AND(F398="Senior",G398="Low"),"Type 5",AND(F398="Senior",G398="High"),"Type 6")</f>
        <v>Type 3</v>
      </c>
    </row>
    <row r="399" spans="1:8" x14ac:dyDescent="0.25">
      <c r="A399">
        <v>398</v>
      </c>
      <c r="B399">
        <v>66</v>
      </c>
      <c r="C399" t="s">
        <v>5</v>
      </c>
      <c r="D399">
        <v>112953</v>
      </c>
      <c r="E399" t="s">
        <v>9</v>
      </c>
      <c r="F399" t="str" cm="1">
        <f t="array" ref="F399">_xlfn.IFS(B399&lt;=40, "Adult",B399&lt;=60,"Mid-Aged",B399&gt;60,"Senior")</f>
        <v>Senior</v>
      </c>
      <c r="G399" t="str">
        <f t="shared" si="6"/>
        <v>High</v>
      </c>
      <c r="H399" t="str" cm="1">
        <f t="array" ref="H399">_xlfn.IFS(AND(F399="Adult",G399="Low"),"Type 1",AND(F399="Adult",G399="High"),"Type 2",AND(F399="Mid-Aged",G399="Low"),"Type 3",AND(F399="Mid-Aged",G399="High"),"Type 4",AND(F399="Senior",G399="Low"),"Type 5",AND(F399="Senior",G399="High"),"Type 6")</f>
        <v>Type 6</v>
      </c>
    </row>
    <row r="400" spans="1:8" x14ac:dyDescent="0.25">
      <c r="A400">
        <v>399</v>
      </c>
      <c r="B400">
        <v>27</v>
      </c>
      <c r="C400" t="s">
        <v>7</v>
      </c>
      <c r="D400">
        <v>115397</v>
      </c>
      <c r="E400" t="s">
        <v>8</v>
      </c>
      <c r="F400" t="str" cm="1">
        <f t="array" ref="F400">_xlfn.IFS(B400&lt;=40, "Adult",B400&lt;=60,"Mid-Aged",B400&gt;60,"Senior")</f>
        <v>Adult</v>
      </c>
      <c r="G400" t="str">
        <f t="shared" si="6"/>
        <v>High</v>
      </c>
      <c r="H400" t="str" cm="1">
        <f t="array" ref="H400">_xlfn.IFS(AND(F400="Adult",G400="Low"),"Type 1",AND(F400="Adult",G400="High"),"Type 2",AND(F400="Mid-Aged",G400="Low"),"Type 3",AND(F400="Mid-Aged",G400="High"),"Type 4",AND(F400="Senior",G400="Low"),"Type 5",AND(F400="Senior",G400="High"),"Type 6")</f>
        <v>Type 2</v>
      </c>
    </row>
    <row r="401" spans="1:8" x14ac:dyDescent="0.25">
      <c r="A401">
        <v>400</v>
      </c>
      <c r="B401">
        <v>52</v>
      </c>
      <c r="C401" t="s">
        <v>5</v>
      </c>
      <c r="D401">
        <v>26704</v>
      </c>
      <c r="E401" t="s">
        <v>6</v>
      </c>
      <c r="F401" t="str" cm="1">
        <f t="array" ref="F401">_xlfn.IFS(B401&lt;=40, "Adult",B401&lt;=60,"Mid-Aged",B401&gt;60,"Senior")</f>
        <v>Mid-Aged</v>
      </c>
      <c r="G401" t="str">
        <f t="shared" si="6"/>
        <v>Low</v>
      </c>
      <c r="H401" t="str" cm="1">
        <f t="array" ref="H401">_xlfn.IFS(AND(F401="Adult",G401="Low"),"Type 1",AND(F401="Adult",G401="High"),"Type 2",AND(F401="Mid-Aged",G401="Low"),"Type 3",AND(F401="Mid-Aged",G401="High"),"Type 4",AND(F401="Senior",G401="Low"),"Type 5",AND(F401="Senior",G401="High"),"Type 6")</f>
        <v>Type 3</v>
      </c>
    </row>
    <row r="402" spans="1:8" x14ac:dyDescent="0.25">
      <c r="A402">
        <v>401</v>
      </c>
      <c r="B402">
        <v>41</v>
      </c>
      <c r="C402" t="s">
        <v>5</v>
      </c>
      <c r="D402">
        <v>144947</v>
      </c>
      <c r="E402" t="s">
        <v>6</v>
      </c>
      <c r="F402" t="str" cm="1">
        <f t="array" ref="F402">_xlfn.IFS(B402&lt;=40, "Adult",B402&lt;=60,"Mid-Aged",B402&gt;60,"Senior")</f>
        <v>Mid-Aged</v>
      </c>
      <c r="G402" t="str">
        <f t="shared" si="6"/>
        <v>High</v>
      </c>
      <c r="H402" t="str" cm="1">
        <f t="array" ref="H402">_xlfn.IFS(AND(F402="Adult",G402="Low"),"Type 1",AND(F402="Adult",G402="High"),"Type 2",AND(F402="Mid-Aged",G402="Low"),"Type 3",AND(F402="Mid-Aged",G402="High"),"Type 4",AND(F402="Senior",G402="Low"),"Type 5",AND(F402="Senior",G402="High"),"Type 6")</f>
        <v>Type 4</v>
      </c>
    </row>
    <row r="403" spans="1:8" x14ac:dyDescent="0.25">
      <c r="A403">
        <v>402</v>
      </c>
      <c r="B403">
        <v>36</v>
      </c>
      <c r="C403" t="s">
        <v>5</v>
      </c>
      <c r="D403">
        <v>43584</v>
      </c>
      <c r="E403" t="s">
        <v>8</v>
      </c>
      <c r="F403" t="str" cm="1">
        <f t="array" ref="F403">_xlfn.IFS(B403&lt;=40, "Adult",B403&lt;=60,"Mid-Aged",B403&gt;60,"Senior")</f>
        <v>Adult</v>
      </c>
      <c r="G403" t="str">
        <f t="shared" si="6"/>
        <v>Low</v>
      </c>
      <c r="H403" t="str" cm="1">
        <f t="array" ref="H403">_xlfn.IFS(AND(F403="Adult",G403="Low"),"Type 1",AND(F403="Adult",G403="High"),"Type 2",AND(F403="Mid-Aged",G403="Low"),"Type 3",AND(F403="Mid-Aged",G403="High"),"Type 4",AND(F403="Senior",G403="Low"),"Type 5",AND(F403="Senior",G403="High"),"Type 6")</f>
        <v>Type 1</v>
      </c>
    </row>
    <row r="404" spans="1:8" x14ac:dyDescent="0.25">
      <c r="A404">
        <v>403</v>
      </c>
      <c r="B404">
        <v>55</v>
      </c>
      <c r="C404" t="s">
        <v>5</v>
      </c>
      <c r="D404">
        <v>120445</v>
      </c>
      <c r="E404" t="s">
        <v>8</v>
      </c>
      <c r="F404" t="str" cm="1">
        <f t="array" ref="F404">_xlfn.IFS(B404&lt;=40, "Adult",B404&lt;=60,"Mid-Aged",B404&gt;60,"Senior")</f>
        <v>Mid-Aged</v>
      </c>
      <c r="G404" t="str">
        <f t="shared" si="6"/>
        <v>High</v>
      </c>
      <c r="H404" t="str" cm="1">
        <f t="array" ref="H404">_xlfn.IFS(AND(F404="Adult",G404="Low"),"Type 1",AND(F404="Adult",G404="High"),"Type 2",AND(F404="Mid-Aged",G404="Low"),"Type 3",AND(F404="Mid-Aged",G404="High"),"Type 4",AND(F404="Senior",G404="Low"),"Type 5",AND(F404="Senior",G404="High"),"Type 6")</f>
        <v>Type 4</v>
      </c>
    </row>
    <row r="405" spans="1:8" x14ac:dyDescent="0.25">
      <c r="A405">
        <v>404</v>
      </c>
      <c r="B405">
        <v>62</v>
      </c>
      <c r="C405" t="s">
        <v>7</v>
      </c>
      <c r="D405">
        <v>55905</v>
      </c>
      <c r="E405" t="s">
        <v>8</v>
      </c>
      <c r="F405" t="str" cm="1">
        <f t="array" ref="F405">_xlfn.IFS(B405&lt;=40, "Adult",B405&lt;=60,"Mid-Aged",B405&gt;60,"Senior")</f>
        <v>Senior</v>
      </c>
      <c r="G405" t="str">
        <f t="shared" si="6"/>
        <v>Low</v>
      </c>
      <c r="H405" t="str" cm="1">
        <f t="array" ref="H405">_xlfn.IFS(AND(F405="Adult",G405="Low"),"Type 1",AND(F405="Adult",G405="High"),"Type 2",AND(F405="Mid-Aged",G405="Low"),"Type 3",AND(F405="Mid-Aged",G405="High"),"Type 4",AND(F405="Senior",G405="Low"),"Type 5",AND(F405="Senior",G405="High"),"Type 6")</f>
        <v>Type 5</v>
      </c>
    </row>
    <row r="406" spans="1:8" x14ac:dyDescent="0.25">
      <c r="A406">
        <v>405</v>
      </c>
      <c r="B406">
        <v>61</v>
      </c>
      <c r="C406" t="s">
        <v>5</v>
      </c>
      <c r="D406">
        <v>46126</v>
      </c>
      <c r="E406" t="s">
        <v>9</v>
      </c>
      <c r="F406" t="str" cm="1">
        <f t="array" ref="F406">_xlfn.IFS(B406&lt;=40, "Adult",B406&lt;=60,"Mid-Aged",B406&gt;60,"Senior")</f>
        <v>Senior</v>
      </c>
      <c r="G406" t="str">
        <f t="shared" si="6"/>
        <v>Low</v>
      </c>
      <c r="H406" t="str" cm="1">
        <f t="array" ref="H406">_xlfn.IFS(AND(F406="Adult",G406="Low"),"Type 1",AND(F406="Adult",G406="High"),"Type 2",AND(F406="Mid-Aged",G406="Low"),"Type 3",AND(F406="Mid-Aged",G406="High"),"Type 4",AND(F406="Senior",G406="Low"),"Type 5",AND(F406="Senior",G406="High"),"Type 6")</f>
        <v>Type 5</v>
      </c>
    </row>
    <row r="407" spans="1:8" x14ac:dyDescent="0.25">
      <c r="A407">
        <v>406</v>
      </c>
      <c r="B407">
        <v>23</v>
      </c>
      <c r="C407" t="s">
        <v>5</v>
      </c>
      <c r="D407">
        <v>144936</v>
      </c>
      <c r="E407" t="s">
        <v>8</v>
      </c>
      <c r="F407" t="str" cm="1">
        <f t="array" ref="F407">_xlfn.IFS(B407&lt;=40, "Adult",B407&lt;=60,"Mid-Aged",B407&gt;60,"Senior")</f>
        <v>Adult</v>
      </c>
      <c r="G407" t="str">
        <f t="shared" si="6"/>
        <v>High</v>
      </c>
      <c r="H407" t="str" cm="1">
        <f t="array" ref="H407">_xlfn.IFS(AND(F407="Adult",G407="Low"),"Type 1",AND(F407="Adult",G407="High"),"Type 2",AND(F407="Mid-Aged",G407="Low"),"Type 3",AND(F407="Mid-Aged",G407="High"),"Type 4",AND(F407="Senior",G407="Low"),"Type 5",AND(F407="Senior",G407="High"),"Type 6")</f>
        <v>Type 2</v>
      </c>
    </row>
    <row r="408" spans="1:8" x14ac:dyDescent="0.25">
      <c r="A408">
        <v>407</v>
      </c>
      <c r="B408">
        <v>64</v>
      </c>
      <c r="C408" t="s">
        <v>7</v>
      </c>
      <c r="D408">
        <v>41236</v>
      </c>
      <c r="E408" t="s">
        <v>8</v>
      </c>
      <c r="F408" t="str" cm="1">
        <f t="array" ref="F408">_xlfn.IFS(B408&lt;=40, "Adult",B408&lt;=60,"Mid-Aged",B408&gt;60,"Senior")</f>
        <v>Senior</v>
      </c>
      <c r="G408" t="str">
        <f t="shared" si="6"/>
        <v>Low</v>
      </c>
      <c r="H408" t="str" cm="1">
        <f t="array" ref="H408">_xlfn.IFS(AND(F408="Adult",G408="Low"),"Type 1",AND(F408="Adult",G408="High"),"Type 2",AND(F408="Mid-Aged",G408="Low"),"Type 3",AND(F408="Mid-Aged",G408="High"),"Type 4",AND(F408="Senior",G408="Low"),"Type 5",AND(F408="Senior",G408="High"),"Type 6")</f>
        <v>Type 5</v>
      </c>
    </row>
    <row r="409" spans="1:8" x14ac:dyDescent="0.25">
      <c r="A409">
        <v>408</v>
      </c>
      <c r="B409">
        <v>39</v>
      </c>
      <c r="C409" t="s">
        <v>5</v>
      </c>
      <c r="D409">
        <v>44350</v>
      </c>
      <c r="E409" t="s">
        <v>9</v>
      </c>
      <c r="F409" t="str" cm="1">
        <f t="array" ref="F409">_xlfn.IFS(B409&lt;=40, "Adult",B409&lt;=60,"Mid-Aged",B409&gt;60,"Senior")</f>
        <v>Adult</v>
      </c>
      <c r="G409" t="str">
        <f t="shared" si="6"/>
        <v>Low</v>
      </c>
      <c r="H409" t="str" cm="1">
        <f t="array" ref="H409">_xlfn.IFS(AND(F409="Adult",G409="Low"),"Type 1",AND(F409="Adult",G409="High"),"Type 2",AND(F409="Mid-Aged",G409="Low"),"Type 3",AND(F409="Mid-Aged",G409="High"),"Type 4",AND(F409="Senior",G409="Low"),"Type 5",AND(F409="Senior",G409="High"),"Type 6")</f>
        <v>Type 1</v>
      </c>
    </row>
    <row r="410" spans="1:8" x14ac:dyDescent="0.25">
      <c r="A410">
        <v>409</v>
      </c>
      <c r="B410">
        <v>54</v>
      </c>
      <c r="C410" t="s">
        <v>7</v>
      </c>
      <c r="D410">
        <v>28907</v>
      </c>
      <c r="E410" t="s">
        <v>9</v>
      </c>
      <c r="F410" t="str" cm="1">
        <f t="array" ref="F410">_xlfn.IFS(B410&lt;=40, "Adult",B410&lt;=60,"Mid-Aged",B410&gt;60,"Senior")</f>
        <v>Mid-Aged</v>
      </c>
      <c r="G410" t="str">
        <f t="shared" si="6"/>
        <v>Low</v>
      </c>
      <c r="H410" t="str" cm="1">
        <f t="array" ref="H410">_xlfn.IFS(AND(F410="Adult",G410="Low"),"Type 1",AND(F410="Adult",G410="High"),"Type 2",AND(F410="Mid-Aged",G410="Low"),"Type 3",AND(F410="Mid-Aged",G410="High"),"Type 4",AND(F410="Senior",G410="Low"),"Type 5",AND(F410="Senior",G410="High"),"Type 6")</f>
        <v>Type 3</v>
      </c>
    </row>
    <row r="411" spans="1:8" x14ac:dyDescent="0.25">
      <c r="A411">
        <v>410</v>
      </c>
      <c r="B411">
        <v>62</v>
      </c>
      <c r="C411" t="s">
        <v>5</v>
      </c>
      <c r="D411">
        <v>32116</v>
      </c>
      <c r="E411" t="s">
        <v>6</v>
      </c>
      <c r="F411" t="str" cm="1">
        <f t="array" ref="F411">_xlfn.IFS(B411&lt;=40, "Adult",B411&lt;=60,"Mid-Aged",B411&gt;60,"Senior")</f>
        <v>Senior</v>
      </c>
      <c r="G411" t="str">
        <f t="shared" si="6"/>
        <v>Low</v>
      </c>
      <c r="H411" t="str" cm="1">
        <f t="array" ref="H411">_xlfn.IFS(AND(F411="Adult",G411="Low"),"Type 1",AND(F411="Adult",G411="High"),"Type 2",AND(F411="Mid-Aged",G411="Low"),"Type 3",AND(F411="Mid-Aged",G411="High"),"Type 4",AND(F411="Senior",G411="Low"),"Type 5",AND(F411="Senior",G411="High"),"Type 6")</f>
        <v>Type 5</v>
      </c>
    </row>
    <row r="412" spans="1:8" x14ac:dyDescent="0.25">
      <c r="A412">
        <v>411</v>
      </c>
      <c r="B412">
        <v>53</v>
      </c>
      <c r="C412" t="s">
        <v>5</v>
      </c>
      <c r="D412">
        <v>141593</v>
      </c>
      <c r="E412" t="s">
        <v>6</v>
      </c>
      <c r="F412" t="str" cm="1">
        <f t="array" ref="F412">_xlfn.IFS(B412&lt;=40, "Adult",B412&lt;=60,"Mid-Aged",B412&gt;60,"Senior")</f>
        <v>Mid-Aged</v>
      </c>
      <c r="G412" t="str">
        <f t="shared" si="6"/>
        <v>High</v>
      </c>
      <c r="H412" t="str" cm="1">
        <f t="array" ref="H412">_xlfn.IFS(AND(F412="Adult",G412="Low"),"Type 1",AND(F412="Adult",G412="High"),"Type 2",AND(F412="Mid-Aged",G412="Low"),"Type 3",AND(F412="Mid-Aged",G412="High"),"Type 4",AND(F412="Senior",G412="Low"),"Type 5",AND(F412="Senior",G412="High"),"Type 6")</f>
        <v>Type 4</v>
      </c>
    </row>
    <row r="413" spans="1:8" x14ac:dyDescent="0.25">
      <c r="A413">
        <v>412</v>
      </c>
      <c r="B413">
        <v>37</v>
      </c>
      <c r="C413" t="s">
        <v>5</v>
      </c>
      <c r="D413">
        <v>145719</v>
      </c>
      <c r="E413" t="s">
        <v>8</v>
      </c>
      <c r="F413" t="str" cm="1">
        <f t="array" ref="F413">_xlfn.IFS(B413&lt;=40, "Adult",B413&lt;=60,"Mid-Aged",B413&gt;60,"Senior")</f>
        <v>Adult</v>
      </c>
      <c r="G413" t="str">
        <f t="shared" si="6"/>
        <v>High</v>
      </c>
      <c r="H413" t="str" cm="1">
        <f t="array" ref="H413">_xlfn.IFS(AND(F413="Adult",G413="Low"),"Type 1",AND(F413="Adult",G413="High"),"Type 2",AND(F413="Mid-Aged",G413="Low"),"Type 3",AND(F413="Mid-Aged",G413="High"),"Type 4",AND(F413="Senior",G413="Low"),"Type 5",AND(F413="Senior",G413="High"),"Type 6")</f>
        <v>Type 2</v>
      </c>
    </row>
    <row r="414" spans="1:8" x14ac:dyDescent="0.25">
      <c r="A414">
        <v>413</v>
      </c>
      <c r="B414">
        <v>33</v>
      </c>
      <c r="C414" t="s">
        <v>7</v>
      </c>
      <c r="D414">
        <v>34681</v>
      </c>
      <c r="E414" t="s">
        <v>6</v>
      </c>
      <c r="F414" t="str" cm="1">
        <f t="array" ref="F414">_xlfn.IFS(B414&lt;=40, "Adult",B414&lt;=60,"Mid-Aged",B414&gt;60,"Senior")</f>
        <v>Adult</v>
      </c>
      <c r="G414" t="str">
        <f t="shared" si="6"/>
        <v>Low</v>
      </c>
      <c r="H414" t="str" cm="1">
        <f t="array" ref="H414">_xlfn.IFS(AND(F414="Adult",G414="Low"),"Type 1",AND(F414="Adult",G414="High"),"Type 2",AND(F414="Mid-Aged",G414="Low"),"Type 3",AND(F414="Mid-Aged",G414="High"),"Type 4",AND(F414="Senior",G414="Low"),"Type 5",AND(F414="Senior",G414="High"),"Type 6")</f>
        <v>Type 1</v>
      </c>
    </row>
    <row r="415" spans="1:8" x14ac:dyDescent="0.25">
      <c r="A415">
        <v>414</v>
      </c>
      <c r="B415">
        <v>54</v>
      </c>
      <c r="C415" t="s">
        <v>7</v>
      </c>
      <c r="D415">
        <v>54141</v>
      </c>
      <c r="E415" t="s">
        <v>8</v>
      </c>
      <c r="F415" t="str" cm="1">
        <f t="array" ref="F415">_xlfn.IFS(B415&lt;=40, "Adult",B415&lt;=60,"Mid-Aged",B415&gt;60,"Senior")</f>
        <v>Mid-Aged</v>
      </c>
      <c r="G415" t="str">
        <f t="shared" si="6"/>
        <v>Low</v>
      </c>
      <c r="H415" t="str" cm="1">
        <f t="array" ref="H415">_xlfn.IFS(AND(F415="Adult",G415="Low"),"Type 1",AND(F415="Adult",G415="High"),"Type 2",AND(F415="Mid-Aged",G415="Low"),"Type 3",AND(F415="Mid-Aged",G415="High"),"Type 4",AND(F415="Senior",G415="Low"),"Type 5",AND(F415="Senior",G415="High"),"Type 6")</f>
        <v>Type 3</v>
      </c>
    </row>
    <row r="416" spans="1:8" x14ac:dyDescent="0.25">
      <c r="A416">
        <v>415</v>
      </c>
      <c r="B416">
        <v>64</v>
      </c>
      <c r="C416" t="s">
        <v>5</v>
      </c>
      <c r="D416">
        <v>103223</v>
      </c>
      <c r="E416" t="s">
        <v>6</v>
      </c>
      <c r="F416" t="str" cm="1">
        <f t="array" ref="F416">_xlfn.IFS(B416&lt;=40, "Adult",B416&lt;=60,"Mid-Aged",B416&gt;60,"Senior")</f>
        <v>Senior</v>
      </c>
      <c r="G416" t="str">
        <f t="shared" si="6"/>
        <v>High</v>
      </c>
      <c r="H416" t="str" cm="1">
        <f t="array" ref="H416">_xlfn.IFS(AND(F416="Adult",G416="Low"),"Type 1",AND(F416="Adult",G416="High"),"Type 2",AND(F416="Mid-Aged",G416="Low"),"Type 3",AND(F416="Mid-Aged",G416="High"),"Type 4",AND(F416="Senior",G416="Low"),"Type 5",AND(F416="Senior",G416="High"),"Type 6")</f>
        <v>Type 6</v>
      </c>
    </row>
    <row r="417" spans="1:8" x14ac:dyDescent="0.25">
      <c r="A417">
        <v>416</v>
      </c>
      <c r="B417">
        <v>28</v>
      </c>
      <c r="C417" t="s">
        <v>5</v>
      </c>
      <c r="D417">
        <v>125097</v>
      </c>
      <c r="E417" t="s">
        <v>9</v>
      </c>
      <c r="F417" t="str" cm="1">
        <f t="array" ref="F417">_xlfn.IFS(B417&lt;=40, "Adult",B417&lt;=60,"Mid-Aged",B417&gt;60,"Senior")</f>
        <v>Adult</v>
      </c>
      <c r="G417" t="str">
        <f t="shared" si="6"/>
        <v>High</v>
      </c>
      <c r="H417" t="str" cm="1">
        <f t="array" ref="H417">_xlfn.IFS(AND(F417="Adult",G417="Low"),"Type 1",AND(F417="Adult",G417="High"),"Type 2",AND(F417="Mid-Aged",G417="Low"),"Type 3",AND(F417="Mid-Aged",G417="High"),"Type 4",AND(F417="Senior",G417="Low"),"Type 5",AND(F417="Senior",G417="High"),"Type 6")</f>
        <v>Type 2</v>
      </c>
    </row>
    <row r="418" spans="1:8" x14ac:dyDescent="0.25">
      <c r="A418">
        <v>417</v>
      </c>
      <c r="B418">
        <v>62</v>
      </c>
      <c r="C418" t="s">
        <v>7</v>
      </c>
      <c r="D418">
        <v>128720</v>
      </c>
      <c r="E418" t="s">
        <v>6</v>
      </c>
      <c r="F418" t="str" cm="1">
        <f t="array" ref="F418">_xlfn.IFS(B418&lt;=40, "Adult",B418&lt;=60,"Mid-Aged",B418&gt;60,"Senior")</f>
        <v>Senior</v>
      </c>
      <c r="G418" t="str">
        <f t="shared" si="6"/>
        <v>High</v>
      </c>
      <c r="H418" t="str" cm="1">
        <f t="array" ref="H418">_xlfn.IFS(AND(F418="Adult",G418="Low"),"Type 1",AND(F418="Adult",G418="High"),"Type 2",AND(F418="Mid-Aged",G418="Low"),"Type 3",AND(F418="Mid-Aged",G418="High"),"Type 4",AND(F418="Senior",G418="Low"),"Type 5",AND(F418="Senior",G418="High"),"Type 6")</f>
        <v>Type 6</v>
      </c>
    </row>
    <row r="419" spans="1:8" x14ac:dyDescent="0.25">
      <c r="A419">
        <v>418</v>
      </c>
      <c r="B419">
        <v>40</v>
      </c>
      <c r="C419" t="s">
        <v>5</v>
      </c>
      <c r="D419">
        <v>68940</v>
      </c>
      <c r="E419" t="s">
        <v>9</v>
      </c>
      <c r="F419" t="str" cm="1">
        <f t="array" ref="F419">_xlfn.IFS(B419&lt;=40, "Adult",B419&lt;=60,"Mid-Aged",B419&gt;60,"Senior")</f>
        <v>Adult</v>
      </c>
      <c r="G419" t="str">
        <f t="shared" si="6"/>
        <v>High</v>
      </c>
      <c r="H419" t="str" cm="1">
        <f t="array" ref="H419">_xlfn.IFS(AND(F419="Adult",G419="Low"),"Type 1",AND(F419="Adult",G419="High"),"Type 2",AND(F419="Mid-Aged",G419="Low"),"Type 3",AND(F419="Mid-Aged",G419="High"),"Type 4",AND(F419="Senior",G419="Low"),"Type 5",AND(F419="Senior",G419="High"),"Type 6")</f>
        <v>Type 2</v>
      </c>
    </row>
    <row r="420" spans="1:8" x14ac:dyDescent="0.25">
      <c r="A420">
        <v>419</v>
      </c>
      <c r="B420">
        <v>37</v>
      </c>
      <c r="C420" t="s">
        <v>5</v>
      </c>
      <c r="D420">
        <v>103110</v>
      </c>
      <c r="E420" t="s">
        <v>9</v>
      </c>
      <c r="F420" t="str" cm="1">
        <f t="array" ref="F420">_xlfn.IFS(B420&lt;=40, "Adult",B420&lt;=60,"Mid-Aged",B420&gt;60,"Senior")</f>
        <v>Adult</v>
      </c>
      <c r="G420" t="str">
        <f t="shared" si="6"/>
        <v>High</v>
      </c>
      <c r="H420" t="str" cm="1">
        <f t="array" ref="H420">_xlfn.IFS(AND(F420="Adult",G420="Low"),"Type 1",AND(F420="Adult",G420="High"),"Type 2",AND(F420="Mid-Aged",G420="Low"),"Type 3",AND(F420="Mid-Aged",G420="High"),"Type 4",AND(F420="Senior",G420="Low"),"Type 5",AND(F420="Senior",G420="High"),"Type 6")</f>
        <v>Type 2</v>
      </c>
    </row>
    <row r="421" spans="1:8" x14ac:dyDescent="0.25">
      <c r="A421">
        <v>420</v>
      </c>
      <c r="B421">
        <v>40</v>
      </c>
      <c r="C421" t="s">
        <v>5</v>
      </c>
      <c r="D421">
        <v>28225</v>
      </c>
      <c r="E421" t="s">
        <v>6</v>
      </c>
      <c r="F421" t="str" cm="1">
        <f t="array" ref="F421">_xlfn.IFS(B421&lt;=40, "Adult",B421&lt;=60,"Mid-Aged",B421&gt;60,"Senior")</f>
        <v>Adult</v>
      </c>
      <c r="G421" t="str">
        <f t="shared" si="6"/>
        <v>Low</v>
      </c>
      <c r="H421" t="str" cm="1">
        <f t="array" ref="H421">_xlfn.IFS(AND(F421="Adult",G421="Low"),"Type 1",AND(F421="Adult",G421="High"),"Type 2",AND(F421="Mid-Aged",G421="Low"),"Type 3",AND(F421="Mid-Aged",G421="High"),"Type 4",AND(F421="Senior",G421="Low"),"Type 5",AND(F421="Senior",G421="High"),"Type 6")</f>
        <v>Type 1</v>
      </c>
    </row>
    <row r="422" spans="1:8" x14ac:dyDescent="0.25">
      <c r="A422">
        <v>421</v>
      </c>
      <c r="B422">
        <v>68</v>
      </c>
      <c r="C422" t="s">
        <v>5</v>
      </c>
      <c r="D422">
        <v>47699</v>
      </c>
      <c r="E422" t="s">
        <v>8</v>
      </c>
      <c r="F422" t="str" cm="1">
        <f t="array" ref="F422">_xlfn.IFS(B422&lt;=40, "Adult",B422&lt;=60,"Mid-Aged",B422&gt;60,"Senior")</f>
        <v>Senior</v>
      </c>
      <c r="G422" t="str">
        <f t="shared" si="6"/>
        <v>Low</v>
      </c>
      <c r="H422" t="str" cm="1">
        <f t="array" ref="H422">_xlfn.IFS(AND(F422="Adult",G422="Low"),"Type 1",AND(F422="Adult",G422="High"),"Type 2",AND(F422="Mid-Aged",G422="Low"),"Type 3",AND(F422="Mid-Aged",G422="High"),"Type 4",AND(F422="Senior",G422="Low"),"Type 5",AND(F422="Senior",G422="High"),"Type 6")</f>
        <v>Type 5</v>
      </c>
    </row>
    <row r="423" spans="1:8" x14ac:dyDescent="0.25">
      <c r="A423">
        <v>422</v>
      </c>
      <c r="B423">
        <v>30</v>
      </c>
      <c r="C423" t="s">
        <v>7</v>
      </c>
      <c r="D423">
        <v>115088</v>
      </c>
      <c r="E423" t="s">
        <v>9</v>
      </c>
      <c r="F423" t="str" cm="1">
        <f t="array" ref="F423">_xlfn.IFS(B423&lt;=40, "Adult",B423&lt;=60,"Mid-Aged",B423&gt;60,"Senior")</f>
        <v>Adult</v>
      </c>
      <c r="G423" t="str">
        <f t="shared" si="6"/>
        <v>High</v>
      </c>
      <c r="H423" t="str" cm="1">
        <f t="array" ref="H423">_xlfn.IFS(AND(F423="Adult",G423="Low"),"Type 1",AND(F423="Adult",G423="High"),"Type 2",AND(F423="Mid-Aged",G423="Low"),"Type 3",AND(F423="Mid-Aged",G423="High"),"Type 4",AND(F423="Senior",G423="Low"),"Type 5",AND(F423="Senior",G423="High"),"Type 6")</f>
        <v>Type 2</v>
      </c>
    </row>
    <row r="424" spans="1:8" x14ac:dyDescent="0.25">
      <c r="A424">
        <v>423</v>
      </c>
      <c r="B424">
        <v>41</v>
      </c>
      <c r="C424" t="s">
        <v>7</v>
      </c>
      <c r="D424">
        <v>121440</v>
      </c>
      <c r="E424" t="s">
        <v>9</v>
      </c>
      <c r="F424" t="str" cm="1">
        <f t="array" ref="F424">_xlfn.IFS(B424&lt;=40, "Adult",B424&lt;=60,"Mid-Aged",B424&gt;60,"Senior")</f>
        <v>Mid-Aged</v>
      </c>
      <c r="G424" t="str">
        <f t="shared" si="6"/>
        <v>High</v>
      </c>
      <c r="H424" t="str" cm="1">
        <f t="array" ref="H424">_xlfn.IFS(AND(F424="Adult",G424="Low"),"Type 1",AND(F424="Adult",G424="High"),"Type 2",AND(F424="Mid-Aged",G424="Low"),"Type 3",AND(F424="Mid-Aged",G424="High"),"Type 4",AND(F424="Senior",G424="Low"),"Type 5",AND(F424="Senior",G424="High"),"Type 6")</f>
        <v>Type 4</v>
      </c>
    </row>
    <row r="425" spans="1:8" x14ac:dyDescent="0.25">
      <c r="A425">
        <v>424</v>
      </c>
      <c r="B425">
        <v>59</v>
      </c>
      <c r="C425" t="s">
        <v>5</v>
      </c>
      <c r="D425">
        <v>102356</v>
      </c>
      <c r="E425" t="s">
        <v>9</v>
      </c>
      <c r="F425" t="str" cm="1">
        <f t="array" ref="F425">_xlfn.IFS(B425&lt;=40, "Adult",B425&lt;=60,"Mid-Aged",B425&gt;60,"Senior")</f>
        <v>Mid-Aged</v>
      </c>
      <c r="G425" t="str">
        <f t="shared" si="6"/>
        <v>High</v>
      </c>
      <c r="H425" t="str" cm="1">
        <f t="array" ref="H425">_xlfn.IFS(AND(F425="Adult",G425="Low"),"Type 1",AND(F425="Adult",G425="High"),"Type 2",AND(F425="Mid-Aged",G425="Low"),"Type 3",AND(F425="Mid-Aged",G425="High"),"Type 4",AND(F425="Senior",G425="Low"),"Type 5",AND(F425="Senior",G425="High"),"Type 6")</f>
        <v>Type 4</v>
      </c>
    </row>
    <row r="426" spans="1:8" x14ac:dyDescent="0.25">
      <c r="A426">
        <v>425</v>
      </c>
      <c r="B426">
        <v>46</v>
      </c>
      <c r="C426" t="s">
        <v>7</v>
      </c>
      <c r="D426">
        <v>46333</v>
      </c>
      <c r="E426" t="s">
        <v>6</v>
      </c>
      <c r="F426" t="str" cm="1">
        <f t="array" ref="F426">_xlfn.IFS(B426&lt;=40, "Adult",B426&lt;=60,"Mid-Aged",B426&gt;60,"Senior")</f>
        <v>Mid-Aged</v>
      </c>
      <c r="G426" t="str">
        <f t="shared" si="6"/>
        <v>Low</v>
      </c>
      <c r="H426" t="str" cm="1">
        <f t="array" ref="H426">_xlfn.IFS(AND(F426="Adult",G426="Low"),"Type 1",AND(F426="Adult",G426="High"),"Type 2",AND(F426="Mid-Aged",G426="Low"),"Type 3",AND(F426="Mid-Aged",G426="High"),"Type 4",AND(F426="Senior",G426="Low"),"Type 5",AND(F426="Senior",G426="High"),"Type 6")</f>
        <v>Type 3</v>
      </c>
    </row>
    <row r="427" spans="1:8" x14ac:dyDescent="0.25">
      <c r="A427">
        <v>426</v>
      </c>
      <c r="B427">
        <v>41</v>
      </c>
      <c r="C427" t="s">
        <v>5</v>
      </c>
      <c r="D427">
        <v>20401</v>
      </c>
      <c r="E427" t="s">
        <v>8</v>
      </c>
      <c r="F427" t="str" cm="1">
        <f t="array" ref="F427">_xlfn.IFS(B427&lt;=40, "Adult",B427&lt;=60,"Mid-Aged",B427&gt;60,"Senior")</f>
        <v>Mid-Aged</v>
      </c>
      <c r="G427" t="str">
        <f t="shared" si="6"/>
        <v>Low</v>
      </c>
      <c r="H427" t="str" cm="1">
        <f t="array" ref="H427">_xlfn.IFS(AND(F427="Adult",G427="Low"),"Type 1",AND(F427="Adult",G427="High"),"Type 2",AND(F427="Mid-Aged",G427="Low"),"Type 3",AND(F427="Mid-Aged",G427="High"),"Type 4",AND(F427="Senior",G427="Low"),"Type 5",AND(F427="Senior",G427="High"),"Type 6")</f>
        <v>Type 3</v>
      </c>
    </row>
    <row r="428" spans="1:8" x14ac:dyDescent="0.25">
      <c r="A428">
        <v>427</v>
      </c>
      <c r="B428">
        <v>24</v>
      </c>
      <c r="C428" t="s">
        <v>5</v>
      </c>
      <c r="D428">
        <v>81110</v>
      </c>
      <c r="E428" t="s">
        <v>6</v>
      </c>
      <c r="F428" t="str" cm="1">
        <f t="array" ref="F428">_xlfn.IFS(B428&lt;=40, "Adult",B428&lt;=60,"Mid-Aged",B428&gt;60,"Senior")</f>
        <v>Adult</v>
      </c>
      <c r="G428" t="str">
        <f t="shared" si="6"/>
        <v>High</v>
      </c>
      <c r="H428" t="str" cm="1">
        <f t="array" ref="H428">_xlfn.IFS(AND(F428="Adult",G428="Low"),"Type 1",AND(F428="Adult",G428="High"),"Type 2",AND(F428="Mid-Aged",G428="Low"),"Type 3",AND(F428="Mid-Aged",G428="High"),"Type 4",AND(F428="Senior",G428="Low"),"Type 5",AND(F428="Senior",G428="High"),"Type 6")</f>
        <v>Type 2</v>
      </c>
    </row>
    <row r="429" spans="1:8" x14ac:dyDescent="0.25">
      <c r="A429">
        <v>428</v>
      </c>
      <c r="B429">
        <v>30</v>
      </c>
      <c r="C429" t="s">
        <v>7</v>
      </c>
      <c r="D429">
        <v>122821</v>
      </c>
      <c r="E429" t="s">
        <v>6</v>
      </c>
      <c r="F429" t="str" cm="1">
        <f t="array" ref="F429">_xlfn.IFS(B429&lt;=40, "Adult",B429&lt;=60,"Mid-Aged",B429&gt;60,"Senior")</f>
        <v>Adult</v>
      </c>
      <c r="G429" t="str">
        <f t="shared" si="6"/>
        <v>High</v>
      </c>
      <c r="H429" t="str" cm="1">
        <f t="array" ref="H429">_xlfn.IFS(AND(F429="Adult",G429="Low"),"Type 1",AND(F429="Adult",G429="High"),"Type 2",AND(F429="Mid-Aged",G429="Low"),"Type 3",AND(F429="Mid-Aged",G429="High"),"Type 4",AND(F429="Senior",G429="Low"),"Type 5",AND(F429="Senior",G429="High"),"Type 6")</f>
        <v>Type 2</v>
      </c>
    </row>
    <row r="430" spans="1:8" x14ac:dyDescent="0.25">
      <c r="A430">
        <v>429</v>
      </c>
      <c r="B430">
        <v>25</v>
      </c>
      <c r="C430" t="s">
        <v>5</v>
      </c>
      <c r="D430">
        <v>111375</v>
      </c>
      <c r="E430" t="s">
        <v>6</v>
      </c>
      <c r="F430" t="str" cm="1">
        <f t="array" ref="F430">_xlfn.IFS(B430&lt;=40, "Adult",B430&lt;=60,"Mid-Aged",B430&gt;60,"Senior")</f>
        <v>Adult</v>
      </c>
      <c r="G430" t="str">
        <f t="shared" si="6"/>
        <v>High</v>
      </c>
      <c r="H430" t="str" cm="1">
        <f t="array" ref="H430">_xlfn.IFS(AND(F430="Adult",G430="Low"),"Type 1",AND(F430="Adult",G430="High"),"Type 2",AND(F430="Mid-Aged",G430="Low"),"Type 3",AND(F430="Mid-Aged",G430="High"),"Type 4",AND(F430="Senior",G430="Low"),"Type 5",AND(F430="Senior",G430="High"),"Type 6")</f>
        <v>Type 2</v>
      </c>
    </row>
    <row r="431" spans="1:8" x14ac:dyDescent="0.25">
      <c r="A431">
        <v>430</v>
      </c>
      <c r="B431">
        <v>43</v>
      </c>
      <c r="C431" t="s">
        <v>5</v>
      </c>
      <c r="D431">
        <v>89742</v>
      </c>
      <c r="E431" t="s">
        <v>9</v>
      </c>
      <c r="F431" t="str" cm="1">
        <f t="array" ref="F431">_xlfn.IFS(B431&lt;=40, "Adult",B431&lt;=60,"Mid-Aged",B431&gt;60,"Senior")</f>
        <v>Mid-Aged</v>
      </c>
      <c r="G431" t="str">
        <f t="shared" si="6"/>
        <v>High</v>
      </c>
      <c r="H431" t="str" cm="1">
        <f t="array" ref="H431">_xlfn.IFS(AND(F431="Adult",G431="Low"),"Type 1",AND(F431="Adult",G431="High"),"Type 2",AND(F431="Mid-Aged",G431="Low"),"Type 3",AND(F431="Mid-Aged",G431="High"),"Type 4",AND(F431="Senior",G431="Low"),"Type 5",AND(F431="Senior",G431="High"),"Type 6")</f>
        <v>Type 4</v>
      </c>
    </row>
    <row r="432" spans="1:8" x14ac:dyDescent="0.25">
      <c r="A432">
        <v>431</v>
      </c>
      <c r="B432">
        <v>41</v>
      </c>
      <c r="C432" t="s">
        <v>7</v>
      </c>
      <c r="D432">
        <v>109832</v>
      </c>
      <c r="E432" t="s">
        <v>6</v>
      </c>
      <c r="F432" t="str" cm="1">
        <f t="array" ref="F432">_xlfn.IFS(B432&lt;=40, "Adult",B432&lt;=60,"Mid-Aged",B432&gt;60,"Senior")</f>
        <v>Mid-Aged</v>
      </c>
      <c r="G432" t="str">
        <f t="shared" si="6"/>
        <v>High</v>
      </c>
      <c r="H432" t="str" cm="1">
        <f t="array" ref="H432">_xlfn.IFS(AND(F432="Adult",G432="Low"),"Type 1",AND(F432="Adult",G432="High"),"Type 2",AND(F432="Mid-Aged",G432="Low"),"Type 3",AND(F432="Mid-Aged",G432="High"),"Type 4",AND(F432="Senior",G432="Low"),"Type 5",AND(F432="Senior",G432="High"),"Type 6")</f>
        <v>Type 4</v>
      </c>
    </row>
    <row r="433" spans="1:8" x14ac:dyDescent="0.25">
      <c r="A433">
        <v>432</v>
      </c>
      <c r="B433">
        <v>59</v>
      </c>
      <c r="C433" t="s">
        <v>7</v>
      </c>
      <c r="D433">
        <v>45612</v>
      </c>
      <c r="E433" t="s">
        <v>9</v>
      </c>
      <c r="F433" t="str" cm="1">
        <f t="array" ref="F433">_xlfn.IFS(B433&lt;=40, "Adult",B433&lt;=60,"Mid-Aged",B433&gt;60,"Senior")</f>
        <v>Mid-Aged</v>
      </c>
      <c r="G433" t="str">
        <f t="shared" si="6"/>
        <v>Low</v>
      </c>
      <c r="H433" t="str" cm="1">
        <f t="array" ref="H433">_xlfn.IFS(AND(F433="Adult",G433="Low"),"Type 1",AND(F433="Adult",G433="High"),"Type 2",AND(F433="Mid-Aged",G433="Low"),"Type 3",AND(F433="Mid-Aged",G433="High"),"Type 4",AND(F433="Senior",G433="Low"),"Type 5",AND(F433="Senior",G433="High"),"Type 6")</f>
        <v>Type 3</v>
      </c>
    </row>
    <row r="434" spans="1:8" x14ac:dyDescent="0.25">
      <c r="A434">
        <v>433</v>
      </c>
      <c r="B434">
        <v>67</v>
      </c>
      <c r="C434" t="s">
        <v>5</v>
      </c>
      <c r="D434">
        <v>138008</v>
      </c>
      <c r="E434" t="s">
        <v>6</v>
      </c>
      <c r="F434" t="str" cm="1">
        <f t="array" ref="F434">_xlfn.IFS(B434&lt;=40, "Adult",B434&lt;=60,"Mid-Aged",B434&gt;60,"Senior")</f>
        <v>Senior</v>
      </c>
      <c r="G434" t="str">
        <f t="shared" si="6"/>
        <v>High</v>
      </c>
      <c r="H434" t="str" cm="1">
        <f t="array" ref="H434">_xlfn.IFS(AND(F434="Adult",G434="Low"),"Type 1",AND(F434="Adult",G434="High"),"Type 2",AND(F434="Mid-Aged",G434="Low"),"Type 3",AND(F434="Mid-Aged",G434="High"),"Type 4",AND(F434="Senior",G434="Low"),"Type 5",AND(F434="Senior",G434="High"),"Type 6")</f>
        <v>Type 6</v>
      </c>
    </row>
    <row r="435" spans="1:8" x14ac:dyDescent="0.25">
      <c r="A435">
        <v>434</v>
      </c>
      <c r="B435">
        <v>22</v>
      </c>
      <c r="C435" t="s">
        <v>5</v>
      </c>
      <c r="D435">
        <v>93330</v>
      </c>
      <c r="E435" t="s">
        <v>9</v>
      </c>
      <c r="F435" t="str" cm="1">
        <f t="array" ref="F435">_xlfn.IFS(B435&lt;=40, "Adult",B435&lt;=60,"Mid-Aged",B435&gt;60,"Senior")</f>
        <v>Adult</v>
      </c>
      <c r="G435" t="str">
        <f t="shared" si="6"/>
        <v>High</v>
      </c>
      <c r="H435" t="str" cm="1">
        <f t="array" ref="H435">_xlfn.IFS(AND(F435="Adult",G435="Low"),"Type 1",AND(F435="Adult",G435="High"),"Type 2",AND(F435="Mid-Aged",G435="Low"),"Type 3",AND(F435="Mid-Aged",G435="High"),"Type 4",AND(F435="Senior",G435="Low"),"Type 5",AND(F435="Senior",G435="High"),"Type 6")</f>
        <v>Type 2</v>
      </c>
    </row>
    <row r="436" spans="1:8" x14ac:dyDescent="0.25">
      <c r="A436">
        <v>435</v>
      </c>
      <c r="B436">
        <v>67</v>
      </c>
      <c r="C436" t="s">
        <v>5</v>
      </c>
      <c r="D436">
        <v>64729</v>
      </c>
      <c r="E436" t="s">
        <v>9</v>
      </c>
      <c r="F436" t="str" cm="1">
        <f t="array" ref="F436">_xlfn.IFS(B436&lt;=40, "Adult",B436&lt;=60,"Mid-Aged",B436&gt;60,"Senior")</f>
        <v>Senior</v>
      </c>
      <c r="G436" t="str">
        <f t="shared" si="6"/>
        <v>Low</v>
      </c>
      <c r="H436" t="str" cm="1">
        <f t="array" ref="H436">_xlfn.IFS(AND(F436="Adult",G436="Low"),"Type 1",AND(F436="Adult",G436="High"),"Type 2",AND(F436="Mid-Aged",G436="Low"),"Type 3",AND(F436="Mid-Aged",G436="High"),"Type 4",AND(F436="Senior",G436="Low"),"Type 5",AND(F436="Senior",G436="High"),"Type 6")</f>
        <v>Type 5</v>
      </c>
    </row>
    <row r="437" spans="1:8" x14ac:dyDescent="0.25">
      <c r="A437">
        <v>436</v>
      </c>
      <c r="B437">
        <v>58</v>
      </c>
      <c r="C437" t="s">
        <v>5</v>
      </c>
      <c r="D437">
        <v>125693</v>
      </c>
      <c r="E437" t="s">
        <v>9</v>
      </c>
      <c r="F437" t="str" cm="1">
        <f t="array" ref="F437">_xlfn.IFS(B437&lt;=40, "Adult",B437&lt;=60,"Mid-Aged",B437&gt;60,"Senior")</f>
        <v>Mid-Aged</v>
      </c>
      <c r="G437" t="str">
        <f t="shared" si="6"/>
        <v>High</v>
      </c>
      <c r="H437" t="str" cm="1">
        <f t="array" ref="H437">_xlfn.IFS(AND(F437="Adult",G437="Low"),"Type 1",AND(F437="Adult",G437="High"),"Type 2",AND(F437="Mid-Aged",G437="Low"),"Type 3",AND(F437="Mid-Aged",G437="High"),"Type 4",AND(F437="Senior",G437="Low"),"Type 5",AND(F437="Senior",G437="High"),"Type 6")</f>
        <v>Type 4</v>
      </c>
    </row>
    <row r="438" spans="1:8" x14ac:dyDescent="0.25">
      <c r="A438">
        <v>437</v>
      </c>
      <c r="B438">
        <v>36</v>
      </c>
      <c r="C438" t="s">
        <v>5</v>
      </c>
      <c r="D438">
        <v>114642</v>
      </c>
      <c r="E438" t="s">
        <v>9</v>
      </c>
      <c r="F438" t="str" cm="1">
        <f t="array" ref="F438">_xlfn.IFS(B438&lt;=40, "Adult",B438&lt;=60,"Mid-Aged",B438&gt;60,"Senior")</f>
        <v>Adult</v>
      </c>
      <c r="G438" t="str">
        <f t="shared" si="6"/>
        <v>High</v>
      </c>
      <c r="H438" t="str" cm="1">
        <f t="array" ref="H438">_xlfn.IFS(AND(F438="Adult",G438="Low"),"Type 1",AND(F438="Adult",G438="High"),"Type 2",AND(F438="Mid-Aged",G438="Low"),"Type 3",AND(F438="Mid-Aged",G438="High"),"Type 4",AND(F438="Senior",G438="Low"),"Type 5",AND(F438="Senior",G438="High"),"Type 6")</f>
        <v>Type 2</v>
      </c>
    </row>
    <row r="439" spans="1:8" x14ac:dyDescent="0.25">
      <c r="A439">
        <v>438</v>
      </c>
      <c r="B439">
        <v>23</v>
      </c>
      <c r="C439" t="s">
        <v>5</v>
      </c>
      <c r="D439">
        <v>106969</v>
      </c>
      <c r="E439" t="s">
        <v>9</v>
      </c>
      <c r="F439" t="str" cm="1">
        <f t="array" ref="F439">_xlfn.IFS(B439&lt;=40, "Adult",B439&lt;=60,"Mid-Aged",B439&gt;60,"Senior")</f>
        <v>Adult</v>
      </c>
      <c r="G439" t="str">
        <f t="shared" si="6"/>
        <v>High</v>
      </c>
      <c r="H439" t="str" cm="1">
        <f t="array" ref="H439">_xlfn.IFS(AND(F439="Adult",G439="Low"),"Type 1",AND(F439="Adult",G439="High"),"Type 2",AND(F439="Mid-Aged",G439="Low"),"Type 3",AND(F439="Mid-Aged",G439="High"),"Type 4",AND(F439="Senior",G439="Low"),"Type 5",AND(F439="Senior",G439="High"),"Type 6")</f>
        <v>Type 2</v>
      </c>
    </row>
    <row r="440" spans="1:8" x14ac:dyDescent="0.25">
      <c r="A440">
        <v>439</v>
      </c>
      <c r="B440">
        <v>37</v>
      </c>
      <c r="C440" t="s">
        <v>5</v>
      </c>
      <c r="D440">
        <v>80726</v>
      </c>
      <c r="E440" t="s">
        <v>8</v>
      </c>
      <c r="F440" t="str" cm="1">
        <f t="array" ref="F440">_xlfn.IFS(B440&lt;=40, "Adult",B440&lt;=60,"Mid-Aged",B440&gt;60,"Senior")</f>
        <v>Adult</v>
      </c>
      <c r="G440" t="str">
        <f t="shared" si="6"/>
        <v>High</v>
      </c>
      <c r="H440" t="str" cm="1">
        <f t="array" ref="H440">_xlfn.IFS(AND(F440="Adult",G440="Low"),"Type 1",AND(F440="Adult",G440="High"),"Type 2",AND(F440="Mid-Aged",G440="Low"),"Type 3",AND(F440="Mid-Aged",G440="High"),"Type 4",AND(F440="Senior",G440="Low"),"Type 5",AND(F440="Senior",G440="High"),"Type 6")</f>
        <v>Type 2</v>
      </c>
    </row>
    <row r="441" spans="1:8" x14ac:dyDescent="0.25">
      <c r="A441">
        <v>440</v>
      </c>
      <c r="B441">
        <v>26</v>
      </c>
      <c r="C441" t="s">
        <v>7</v>
      </c>
      <c r="D441">
        <v>113592</v>
      </c>
      <c r="E441" t="s">
        <v>9</v>
      </c>
      <c r="F441" t="str" cm="1">
        <f t="array" ref="F441">_xlfn.IFS(B441&lt;=40, "Adult",B441&lt;=60,"Mid-Aged",B441&gt;60,"Senior")</f>
        <v>Adult</v>
      </c>
      <c r="G441" t="str">
        <f t="shared" si="6"/>
        <v>High</v>
      </c>
      <c r="H441" t="str" cm="1">
        <f t="array" ref="H441">_xlfn.IFS(AND(F441="Adult",G441="Low"),"Type 1",AND(F441="Adult",G441="High"),"Type 2",AND(F441="Mid-Aged",G441="Low"),"Type 3",AND(F441="Mid-Aged",G441="High"),"Type 4",AND(F441="Senior",G441="Low"),"Type 5",AND(F441="Senior",G441="High"),"Type 6")</f>
        <v>Type 2</v>
      </c>
    </row>
    <row r="442" spans="1:8" x14ac:dyDescent="0.25">
      <c r="A442">
        <v>441</v>
      </c>
      <c r="B442">
        <v>50</v>
      </c>
      <c r="C442" t="s">
        <v>5</v>
      </c>
      <c r="D442">
        <v>61766</v>
      </c>
      <c r="E442" t="s">
        <v>9</v>
      </c>
      <c r="F442" t="str" cm="1">
        <f t="array" ref="F442">_xlfn.IFS(B442&lt;=40, "Adult",B442&lt;=60,"Mid-Aged",B442&gt;60,"Senior")</f>
        <v>Mid-Aged</v>
      </c>
      <c r="G442" t="str">
        <f t="shared" si="6"/>
        <v>Low</v>
      </c>
      <c r="H442" t="str" cm="1">
        <f t="array" ref="H442">_xlfn.IFS(AND(F442="Adult",G442="Low"),"Type 1",AND(F442="Adult",G442="High"),"Type 2",AND(F442="Mid-Aged",G442="Low"),"Type 3",AND(F442="Mid-Aged",G442="High"),"Type 4",AND(F442="Senior",G442="Low"),"Type 5",AND(F442="Senior",G442="High"),"Type 6")</f>
        <v>Type 3</v>
      </c>
    </row>
    <row r="443" spans="1:8" x14ac:dyDescent="0.25">
      <c r="A443">
        <v>442</v>
      </c>
      <c r="B443">
        <v>56</v>
      </c>
      <c r="C443" t="s">
        <v>5</v>
      </c>
      <c r="D443">
        <v>145405</v>
      </c>
      <c r="E443" t="s">
        <v>8</v>
      </c>
      <c r="F443" t="str" cm="1">
        <f t="array" ref="F443">_xlfn.IFS(B443&lt;=40, "Adult",B443&lt;=60,"Mid-Aged",B443&gt;60,"Senior")</f>
        <v>Mid-Aged</v>
      </c>
      <c r="G443" t="str">
        <f t="shared" si="6"/>
        <v>High</v>
      </c>
      <c r="H443" t="str" cm="1">
        <f t="array" ref="H443">_xlfn.IFS(AND(F443="Adult",G443="Low"),"Type 1",AND(F443="Adult",G443="High"),"Type 2",AND(F443="Mid-Aged",G443="Low"),"Type 3",AND(F443="Mid-Aged",G443="High"),"Type 4",AND(F443="Senior",G443="Low"),"Type 5",AND(F443="Senior",G443="High"),"Type 6")</f>
        <v>Type 4</v>
      </c>
    </row>
    <row r="444" spans="1:8" x14ac:dyDescent="0.25">
      <c r="A444">
        <v>443</v>
      </c>
      <c r="B444">
        <v>21</v>
      </c>
      <c r="C444" t="s">
        <v>5</v>
      </c>
      <c r="D444">
        <v>79620</v>
      </c>
      <c r="E444" t="s">
        <v>8</v>
      </c>
      <c r="F444" t="str" cm="1">
        <f t="array" ref="F444">_xlfn.IFS(B444&lt;=40, "Adult",B444&lt;=60,"Mid-Aged",B444&gt;60,"Senior")</f>
        <v>Adult</v>
      </c>
      <c r="G444" t="str">
        <f t="shared" si="6"/>
        <v>High</v>
      </c>
      <c r="H444" t="str" cm="1">
        <f t="array" ref="H444">_xlfn.IFS(AND(F444="Adult",G444="Low"),"Type 1",AND(F444="Adult",G444="High"),"Type 2",AND(F444="Mid-Aged",G444="Low"),"Type 3",AND(F444="Mid-Aged",G444="High"),"Type 4",AND(F444="Senior",G444="Low"),"Type 5",AND(F444="Senior",G444="High"),"Type 6")</f>
        <v>Type 2</v>
      </c>
    </row>
    <row r="445" spans="1:8" x14ac:dyDescent="0.25">
      <c r="A445">
        <v>444</v>
      </c>
      <c r="B445">
        <v>47</v>
      </c>
      <c r="C445" t="s">
        <v>5</v>
      </c>
      <c r="D445">
        <v>102716</v>
      </c>
      <c r="E445" t="s">
        <v>8</v>
      </c>
      <c r="F445" t="str" cm="1">
        <f t="array" ref="F445">_xlfn.IFS(B445&lt;=40, "Adult",B445&lt;=60,"Mid-Aged",B445&gt;60,"Senior")</f>
        <v>Mid-Aged</v>
      </c>
      <c r="G445" t="str">
        <f t="shared" si="6"/>
        <v>High</v>
      </c>
      <c r="H445" t="str" cm="1">
        <f t="array" ref="H445">_xlfn.IFS(AND(F445="Adult",G445="Low"),"Type 1",AND(F445="Adult",G445="High"),"Type 2",AND(F445="Mid-Aged",G445="Low"),"Type 3",AND(F445="Mid-Aged",G445="High"),"Type 4",AND(F445="Senior",G445="Low"),"Type 5",AND(F445="Senior",G445="High"),"Type 6")</f>
        <v>Type 4</v>
      </c>
    </row>
    <row r="446" spans="1:8" x14ac:dyDescent="0.25">
      <c r="A446">
        <v>445</v>
      </c>
      <c r="B446">
        <v>52</v>
      </c>
      <c r="C446" t="s">
        <v>5</v>
      </c>
      <c r="D446">
        <v>148534</v>
      </c>
      <c r="E446" t="s">
        <v>6</v>
      </c>
      <c r="F446" t="str" cm="1">
        <f t="array" ref="F446">_xlfn.IFS(B446&lt;=40, "Adult",B446&lt;=60,"Mid-Aged",B446&gt;60,"Senior")</f>
        <v>Mid-Aged</v>
      </c>
      <c r="G446" t="str">
        <f t="shared" si="6"/>
        <v>High</v>
      </c>
      <c r="H446" t="str" cm="1">
        <f t="array" ref="H446">_xlfn.IFS(AND(F446="Adult",G446="Low"),"Type 1",AND(F446="Adult",G446="High"),"Type 2",AND(F446="Mid-Aged",G446="Low"),"Type 3",AND(F446="Mid-Aged",G446="High"),"Type 4",AND(F446="Senior",G446="Low"),"Type 5",AND(F446="Senior",G446="High"),"Type 6")</f>
        <v>Type 4</v>
      </c>
    </row>
    <row r="447" spans="1:8" x14ac:dyDescent="0.25">
      <c r="A447">
        <v>446</v>
      </c>
      <c r="B447">
        <v>53</v>
      </c>
      <c r="C447" t="s">
        <v>5</v>
      </c>
      <c r="D447">
        <v>137365</v>
      </c>
      <c r="E447" t="s">
        <v>6</v>
      </c>
      <c r="F447" t="str" cm="1">
        <f t="array" ref="F447">_xlfn.IFS(B447&lt;=40, "Adult",B447&lt;=60,"Mid-Aged",B447&gt;60,"Senior")</f>
        <v>Mid-Aged</v>
      </c>
      <c r="G447" t="str">
        <f t="shared" si="6"/>
        <v>High</v>
      </c>
      <c r="H447" t="str" cm="1">
        <f t="array" ref="H447">_xlfn.IFS(AND(F447="Adult",G447="Low"),"Type 1",AND(F447="Adult",G447="High"),"Type 2",AND(F447="Mid-Aged",G447="Low"),"Type 3",AND(F447="Mid-Aged",G447="High"),"Type 4",AND(F447="Senior",G447="Low"),"Type 5",AND(F447="Senior",G447="High"),"Type 6")</f>
        <v>Type 4</v>
      </c>
    </row>
    <row r="448" spans="1:8" x14ac:dyDescent="0.25">
      <c r="A448">
        <v>447</v>
      </c>
      <c r="B448">
        <v>39</v>
      </c>
      <c r="C448" t="s">
        <v>5</v>
      </c>
      <c r="D448">
        <v>110793</v>
      </c>
      <c r="E448" t="s">
        <v>9</v>
      </c>
      <c r="F448" t="str" cm="1">
        <f t="array" ref="F448">_xlfn.IFS(B448&lt;=40, "Adult",B448&lt;=60,"Mid-Aged",B448&gt;60,"Senior")</f>
        <v>Adult</v>
      </c>
      <c r="G448" t="str">
        <f t="shared" si="6"/>
        <v>High</v>
      </c>
      <c r="H448" t="str" cm="1">
        <f t="array" ref="H448">_xlfn.IFS(AND(F448="Adult",G448="Low"),"Type 1",AND(F448="Adult",G448="High"),"Type 2",AND(F448="Mid-Aged",G448="Low"),"Type 3",AND(F448="Mid-Aged",G448="High"),"Type 4",AND(F448="Senior",G448="Low"),"Type 5",AND(F448="Senior",G448="High"),"Type 6")</f>
        <v>Type 2</v>
      </c>
    </row>
    <row r="449" spans="1:8" x14ac:dyDescent="0.25">
      <c r="A449">
        <v>448</v>
      </c>
      <c r="B449">
        <v>28</v>
      </c>
      <c r="C449" t="s">
        <v>5</v>
      </c>
      <c r="D449">
        <v>30763</v>
      </c>
      <c r="E449" t="s">
        <v>9</v>
      </c>
      <c r="F449" t="str" cm="1">
        <f t="array" ref="F449">_xlfn.IFS(B449&lt;=40, "Adult",B449&lt;=60,"Mid-Aged",B449&gt;60,"Senior")</f>
        <v>Adult</v>
      </c>
      <c r="G449" t="str">
        <f t="shared" si="6"/>
        <v>Low</v>
      </c>
      <c r="H449" t="str" cm="1">
        <f t="array" ref="H449">_xlfn.IFS(AND(F449="Adult",G449="Low"),"Type 1",AND(F449="Adult",G449="High"),"Type 2",AND(F449="Mid-Aged",G449="Low"),"Type 3",AND(F449="Mid-Aged",G449="High"),"Type 4",AND(F449="Senior",G449="Low"),"Type 5",AND(F449="Senior",G449="High"),"Type 6")</f>
        <v>Type 1</v>
      </c>
    </row>
    <row r="450" spans="1:8" x14ac:dyDescent="0.25">
      <c r="A450">
        <v>449</v>
      </c>
      <c r="B450">
        <v>41</v>
      </c>
      <c r="C450" t="s">
        <v>5</v>
      </c>
      <c r="D450">
        <v>110208</v>
      </c>
      <c r="E450" t="s">
        <v>9</v>
      </c>
      <c r="F450" t="str" cm="1">
        <f t="array" ref="F450">_xlfn.IFS(B450&lt;=40, "Adult",B450&lt;=60,"Mid-Aged",B450&gt;60,"Senior")</f>
        <v>Mid-Aged</v>
      </c>
      <c r="G450" t="str">
        <f t="shared" ref="G450:G513" si="7">IF(D450&lt;=0.8*$L$11,"Low","High")</f>
        <v>High</v>
      </c>
      <c r="H450" t="str" cm="1">
        <f t="array" ref="H450">_xlfn.IFS(AND(F450="Adult",G450="Low"),"Type 1",AND(F450="Adult",G450="High"),"Type 2",AND(F450="Mid-Aged",G450="Low"),"Type 3",AND(F450="Mid-Aged",G450="High"),"Type 4",AND(F450="Senior",G450="Low"),"Type 5",AND(F450="Senior",G450="High"),"Type 6")</f>
        <v>Type 4</v>
      </c>
    </row>
    <row r="451" spans="1:8" x14ac:dyDescent="0.25">
      <c r="A451">
        <v>450</v>
      </c>
      <c r="B451">
        <v>19</v>
      </c>
      <c r="C451" t="s">
        <v>5</v>
      </c>
      <c r="D451">
        <v>22194</v>
      </c>
      <c r="E451" t="s">
        <v>6</v>
      </c>
      <c r="F451" t="str" cm="1">
        <f t="array" ref="F451">_xlfn.IFS(B451&lt;=40, "Adult",B451&lt;=60,"Mid-Aged",B451&gt;60,"Senior")</f>
        <v>Adult</v>
      </c>
      <c r="G451" t="str">
        <f t="shared" si="7"/>
        <v>Low</v>
      </c>
      <c r="H451" t="str" cm="1">
        <f t="array" ref="H451">_xlfn.IFS(AND(F451="Adult",G451="Low"),"Type 1",AND(F451="Adult",G451="High"),"Type 2",AND(F451="Mid-Aged",G451="Low"),"Type 3",AND(F451="Mid-Aged",G451="High"),"Type 4",AND(F451="Senior",G451="Low"),"Type 5",AND(F451="Senior",G451="High"),"Type 6")</f>
        <v>Type 1</v>
      </c>
    </row>
    <row r="452" spans="1:8" x14ac:dyDescent="0.25">
      <c r="A452">
        <v>451</v>
      </c>
      <c r="B452">
        <v>58</v>
      </c>
      <c r="C452" t="s">
        <v>5</v>
      </c>
      <c r="D452">
        <v>42421</v>
      </c>
      <c r="E452" t="s">
        <v>8</v>
      </c>
      <c r="F452" t="str" cm="1">
        <f t="array" ref="F452">_xlfn.IFS(B452&lt;=40, "Adult",B452&lt;=60,"Mid-Aged",B452&gt;60,"Senior")</f>
        <v>Mid-Aged</v>
      </c>
      <c r="G452" t="str">
        <f t="shared" si="7"/>
        <v>Low</v>
      </c>
      <c r="H452" t="str" cm="1">
        <f t="array" ref="H452">_xlfn.IFS(AND(F452="Adult",G452="Low"),"Type 1",AND(F452="Adult",G452="High"),"Type 2",AND(F452="Mid-Aged",G452="Low"),"Type 3",AND(F452="Mid-Aged",G452="High"),"Type 4",AND(F452="Senior",G452="Low"),"Type 5",AND(F452="Senior",G452="High"),"Type 6")</f>
        <v>Type 3</v>
      </c>
    </row>
    <row r="453" spans="1:8" x14ac:dyDescent="0.25">
      <c r="A453">
        <v>452</v>
      </c>
      <c r="B453">
        <v>59</v>
      </c>
      <c r="C453" t="s">
        <v>5</v>
      </c>
      <c r="D453">
        <v>65213</v>
      </c>
      <c r="E453" t="s">
        <v>9</v>
      </c>
      <c r="F453" t="str" cm="1">
        <f t="array" ref="F453">_xlfn.IFS(B453&lt;=40, "Adult",B453&lt;=60,"Mid-Aged",B453&gt;60,"Senior")</f>
        <v>Mid-Aged</v>
      </c>
      <c r="G453" t="str">
        <f t="shared" si="7"/>
        <v>Low</v>
      </c>
      <c r="H453" t="str" cm="1">
        <f t="array" ref="H453">_xlfn.IFS(AND(F453="Adult",G453="Low"),"Type 1",AND(F453="Adult",G453="High"),"Type 2",AND(F453="Mid-Aged",G453="Low"),"Type 3",AND(F453="Mid-Aged",G453="High"),"Type 4",AND(F453="Senior",G453="Low"),"Type 5",AND(F453="Senior",G453="High"),"Type 6")</f>
        <v>Type 3</v>
      </c>
    </row>
    <row r="454" spans="1:8" x14ac:dyDescent="0.25">
      <c r="A454">
        <v>453</v>
      </c>
      <c r="B454">
        <v>32</v>
      </c>
      <c r="C454" t="s">
        <v>5</v>
      </c>
      <c r="D454">
        <v>135409</v>
      </c>
      <c r="E454" t="s">
        <v>8</v>
      </c>
      <c r="F454" t="str" cm="1">
        <f t="array" ref="F454">_xlfn.IFS(B454&lt;=40, "Adult",B454&lt;=60,"Mid-Aged",B454&gt;60,"Senior")</f>
        <v>Adult</v>
      </c>
      <c r="G454" t="str">
        <f t="shared" si="7"/>
        <v>High</v>
      </c>
      <c r="H454" t="str" cm="1">
        <f t="array" ref="H454">_xlfn.IFS(AND(F454="Adult",G454="Low"),"Type 1",AND(F454="Adult",G454="High"),"Type 2",AND(F454="Mid-Aged",G454="Low"),"Type 3",AND(F454="Mid-Aged",G454="High"),"Type 4",AND(F454="Senior",G454="Low"),"Type 5",AND(F454="Senior",G454="High"),"Type 6")</f>
        <v>Type 2</v>
      </c>
    </row>
    <row r="455" spans="1:8" x14ac:dyDescent="0.25">
      <c r="A455">
        <v>454</v>
      </c>
      <c r="B455">
        <v>69</v>
      </c>
      <c r="C455" t="s">
        <v>5</v>
      </c>
      <c r="D455">
        <v>53661</v>
      </c>
      <c r="E455" t="s">
        <v>8</v>
      </c>
      <c r="F455" t="str" cm="1">
        <f t="array" ref="F455">_xlfn.IFS(B455&lt;=40, "Adult",B455&lt;=60,"Mid-Aged",B455&gt;60,"Senior")</f>
        <v>Senior</v>
      </c>
      <c r="G455" t="str">
        <f t="shared" si="7"/>
        <v>Low</v>
      </c>
      <c r="H455" t="str" cm="1">
        <f t="array" ref="H455">_xlfn.IFS(AND(F455="Adult",G455="Low"),"Type 1",AND(F455="Adult",G455="High"),"Type 2",AND(F455="Mid-Aged",G455="Low"),"Type 3",AND(F455="Mid-Aged",G455="High"),"Type 4",AND(F455="Senior",G455="Low"),"Type 5",AND(F455="Senior",G455="High"),"Type 6")</f>
        <v>Type 5</v>
      </c>
    </row>
    <row r="456" spans="1:8" x14ac:dyDescent="0.25">
      <c r="A456">
        <v>455</v>
      </c>
      <c r="B456">
        <v>22</v>
      </c>
      <c r="C456" t="s">
        <v>7</v>
      </c>
      <c r="D456">
        <v>136779</v>
      </c>
      <c r="E456" t="s">
        <v>9</v>
      </c>
      <c r="F456" t="str" cm="1">
        <f t="array" ref="F456">_xlfn.IFS(B456&lt;=40, "Adult",B456&lt;=60,"Mid-Aged",B456&gt;60,"Senior")</f>
        <v>Adult</v>
      </c>
      <c r="G456" t="str">
        <f t="shared" si="7"/>
        <v>High</v>
      </c>
      <c r="H456" t="str" cm="1">
        <f t="array" ref="H456">_xlfn.IFS(AND(F456="Adult",G456="Low"),"Type 1",AND(F456="Adult",G456="High"),"Type 2",AND(F456="Mid-Aged",G456="Low"),"Type 3",AND(F456="Mid-Aged",G456="High"),"Type 4",AND(F456="Senior",G456="Low"),"Type 5",AND(F456="Senior",G456="High"),"Type 6")</f>
        <v>Type 2</v>
      </c>
    </row>
    <row r="457" spans="1:8" x14ac:dyDescent="0.25">
      <c r="A457">
        <v>456</v>
      </c>
      <c r="B457">
        <v>29</v>
      </c>
      <c r="C457" t="s">
        <v>5</v>
      </c>
      <c r="D457">
        <v>95985</v>
      </c>
      <c r="E457" t="s">
        <v>9</v>
      </c>
      <c r="F457" t="str" cm="1">
        <f t="array" ref="F457">_xlfn.IFS(B457&lt;=40, "Adult",B457&lt;=60,"Mid-Aged",B457&gt;60,"Senior")</f>
        <v>Adult</v>
      </c>
      <c r="G457" t="str">
        <f t="shared" si="7"/>
        <v>High</v>
      </c>
      <c r="H457" t="str" cm="1">
        <f t="array" ref="H457">_xlfn.IFS(AND(F457="Adult",G457="Low"),"Type 1",AND(F457="Adult",G457="High"),"Type 2",AND(F457="Mid-Aged",G457="Low"),"Type 3",AND(F457="Mid-Aged",G457="High"),"Type 4",AND(F457="Senior",G457="Low"),"Type 5",AND(F457="Senior",G457="High"),"Type 6")</f>
        <v>Type 2</v>
      </c>
    </row>
    <row r="458" spans="1:8" x14ac:dyDescent="0.25">
      <c r="A458">
        <v>457</v>
      </c>
      <c r="B458">
        <v>35</v>
      </c>
      <c r="C458" t="s">
        <v>5</v>
      </c>
      <c r="D458">
        <v>144772</v>
      </c>
      <c r="E458" t="s">
        <v>6</v>
      </c>
      <c r="F458" t="str" cm="1">
        <f t="array" ref="F458">_xlfn.IFS(B458&lt;=40, "Adult",B458&lt;=60,"Mid-Aged",B458&gt;60,"Senior")</f>
        <v>Adult</v>
      </c>
      <c r="G458" t="str">
        <f t="shared" si="7"/>
        <v>High</v>
      </c>
      <c r="H458" t="str" cm="1">
        <f t="array" ref="H458">_xlfn.IFS(AND(F458="Adult",G458="Low"),"Type 1",AND(F458="Adult",G458="High"),"Type 2",AND(F458="Mid-Aged",G458="Low"),"Type 3",AND(F458="Mid-Aged",G458="High"),"Type 4",AND(F458="Senior",G458="Low"),"Type 5",AND(F458="Senior",G458="High"),"Type 6")</f>
        <v>Type 2</v>
      </c>
    </row>
    <row r="459" spans="1:8" x14ac:dyDescent="0.25">
      <c r="A459">
        <v>458</v>
      </c>
      <c r="B459">
        <v>36</v>
      </c>
      <c r="C459" t="s">
        <v>7</v>
      </c>
      <c r="D459">
        <v>98816</v>
      </c>
      <c r="E459" t="s">
        <v>9</v>
      </c>
      <c r="F459" t="str" cm="1">
        <f t="array" ref="F459">_xlfn.IFS(B459&lt;=40, "Adult",B459&lt;=60,"Mid-Aged",B459&gt;60,"Senior")</f>
        <v>Adult</v>
      </c>
      <c r="G459" t="str">
        <f t="shared" si="7"/>
        <v>High</v>
      </c>
      <c r="H459" t="str" cm="1">
        <f t="array" ref="H459">_xlfn.IFS(AND(F459="Adult",G459="Low"),"Type 1",AND(F459="Adult",G459="High"),"Type 2",AND(F459="Mid-Aged",G459="Low"),"Type 3",AND(F459="Mid-Aged",G459="High"),"Type 4",AND(F459="Senior",G459="Low"),"Type 5",AND(F459="Senior",G459="High"),"Type 6")</f>
        <v>Type 2</v>
      </c>
    </row>
    <row r="460" spans="1:8" x14ac:dyDescent="0.25">
      <c r="A460">
        <v>459</v>
      </c>
      <c r="B460">
        <v>52</v>
      </c>
      <c r="C460" t="s">
        <v>5</v>
      </c>
      <c r="D460">
        <v>116750</v>
      </c>
      <c r="E460" t="s">
        <v>8</v>
      </c>
      <c r="F460" t="str" cm="1">
        <f t="array" ref="F460">_xlfn.IFS(B460&lt;=40, "Adult",B460&lt;=60,"Mid-Aged",B460&gt;60,"Senior")</f>
        <v>Mid-Aged</v>
      </c>
      <c r="G460" t="str">
        <f t="shared" si="7"/>
        <v>High</v>
      </c>
      <c r="H460" t="str" cm="1">
        <f t="array" ref="H460">_xlfn.IFS(AND(F460="Adult",G460="Low"),"Type 1",AND(F460="Adult",G460="High"),"Type 2",AND(F460="Mid-Aged",G460="Low"),"Type 3",AND(F460="Mid-Aged",G460="High"),"Type 4",AND(F460="Senior",G460="Low"),"Type 5",AND(F460="Senior",G460="High"),"Type 6")</f>
        <v>Type 4</v>
      </c>
    </row>
    <row r="461" spans="1:8" x14ac:dyDescent="0.25">
      <c r="A461">
        <v>460</v>
      </c>
      <c r="B461">
        <v>61</v>
      </c>
      <c r="C461" t="s">
        <v>5</v>
      </c>
      <c r="D461">
        <v>51972</v>
      </c>
      <c r="E461" t="s">
        <v>9</v>
      </c>
      <c r="F461" t="str" cm="1">
        <f t="array" ref="F461">_xlfn.IFS(B461&lt;=40, "Adult",B461&lt;=60,"Mid-Aged",B461&gt;60,"Senior")</f>
        <v>Senior</v>
      </c>
      <c r="G461" t="str">
        <f t="shared" si="7"/>
        <v>Low</v>
      </c>
      <c r="H461" t="str" cm="1">
        <f t="array" ref="H461">_xlfn.IFS(AND(F461="Adult",G461="Low"),"Type 1",AND(F461="Adult",G461="High"),"Type 2",AND(F461="Mid-Aged",G461="Low"),"Type 3",AND(F461="Mid-Aged",G461="High"),"Type 4",AND(F461="Senior",G461="Low"),"Type 5",AND(F461="Senior",G461="High"),"Type 6")</f>
        <v>Type 5</v>
      </c>
    </row>
    <row r="462" spans="1:8" x14ac:dyDescent="0.25">
      <c r="A462">
        <v>461</v>
      </c>
      <c r="B462">
        <v>22</v>
      </c>
      <c r="C462" t="s">
        <v>5</v>
      </c>
      <c r="D462">
        <v>149199</v>
      </c>
      <c r="E462" t="s">
        <v>8</v>
      </c>
      <c r="F462" t="str" cm="1">
        <f t="array" ref="F462">_xlfn.IFS(B462&lt;=40, "Adult",B462&lt;=60,"Mid-Aged",B462&gt;60,"Senior")</f>
        <v>Adult</v>
      </c>
      <c r="G462" t="str">
        <f t="shared" si="7"/>
        <v>High</v>
      </c>
      <c r="H462" t="str" cm="1">
        <f t="array" ref="H462">_xlfn.IFS(AND(F462="Adult",G462="Low"),"Type 1",AND(F462="Adult",G462="High"),"Type 2",AND(F462="Mid-Aged",G462="Low"),"Type 3",AND(F462="Mid-Aged",G462="High"),"Type 4",AND(F462="Senior",G462="Low"),"Type 5",AND(F462="Senior",G462="High"),"Type 6")</f>
        <v>Type 2</v>
      </c>
    </row>
    <row r="463" spans="1:8" x14ac:dyDescent="0.25">
      <c r="A463">
        <v>462</v>
      </c>
      <c r="B463">
        <v>49</v>
      </c>
      <c r="C463" t="s">
        <v>7</v>
      </c>
      <c r="D463">
        <v>91081</v>
      </c>
      <c r="E463" t="s">
        <v>8</v>
      </c>
      <c r="F463" t="str" cm="1">
        <f t="array" ref="F463">_xlfn.IFS(B463&lt;=40, "Adult",B463&lt;=60,"Mid-Aged",B463&gt;60,"Senior")</f>
        <v>Mid-Aged</v>
      </c>
      <c r="G463" t="str">
        <f t="shared" si="7"/>
        <v>High</v>
      </c>
      <c r="H463" t="str" cm="1">
        <f t="array" ref="H463">_xlfn.IFS(AND(F463="Adult",G463="Low"),"Type 1",AND(F463="Adult",G463="High"),"Type 2",AND(F463="Mid-Aged",G463="Low"),"Type 3",AND(F463="Mid-Aged",G463="High"),"Type 4",AND(F463="Senior",G463="Low"),"Type 5",AND(F463="Senior",G463="High"),"Type 6")</f>
        <v>Type 4</v>
      </c>
    </row>
    <row r="464" spans="1:8" x14ac:dyDescent="0.25">
      <c r="A464">
        <v>463</v>
      </c>
      <c r="B464">
        <v>41</v>
      </c>
      <c r="C464" t="s">
        <v>5</v>
      </c>
      <c r="D464">
        <v>72205</v>
      </c>
      <c r="E464" t="s">
        <v>8</v>
      </c>
      <c r="F464" t="str" cm="1">
        <f t="array" ref="F464">_xlfn.IFS(B464&lt;=40, "Adult",B464&lt;=60,"Mid-Aged",B464&gt;60,"Senior")</f>
        <v>Mid-Aged</v>
      </c>
      <c r="G464" t="str">
        <f t="shared" si="7"/>
        <v>High</v>
      </c>
      <c r="H464" t="str" cm="1">
        <f t="array" ref="H464">_xlfn.IFS(AND(F464="Adult",G464="Low"),"Type 1",AND(F464="Adult",G464="High"),"Type 2",AND(F464="Mid-Aged",G464="Low"),"Type 3",AND(F464="Mid-Aged",G464="High"),"Type 4",AND(F464="Senior",G464="Low"),"Type 5",AND(F464="Senior",G464="High"),"Type 6")</f>
        <v>Type 4</v>
      </c>
    </row>
    <row r="465" spans="1:8" x14ac:dyDescent="0.25">
      <c r="A465">
        <v>464</v>
      </c>
      <c r="B465">
        <v>18</v>
      </c>
      <c r="C465" t="s">
        <v>5</v>
      </c>
      <c r="D465">
        <v>111848</v>
      </c>
      <c r="E465" t="s">
        <v>6</v>
      </c>
      <c r="F465" t="str" cm="1">
        <f t="array" ref="F465">_xlfn.IFS(B465&lt;=40, "Adult",B465&lt;=60,"Mid-Aged",B465&gt;60,"Senior")</f>
        <v>Adult</v>
      </c>
      <c r="G465" t="str">
        <f t="shared" si="7"/>
        <v>High</v>
      </c>
      <c r="H465" t="str" cm="1">
        <f t="array" ref="H465">_xlfn.IFS(AND(F465="Adult",G465="Low"),"Type 1",AND(F465="Adult",G465="High"),"Type 2",AND(F465="Mid-Aged",G465="Low"),"Type 3",AND(F465="Mid-Aged",G465="High"),"Type 4",AND(F465="Senior",G465="Low"),"Type 5",AND(F465="Senior",G465="High"),"Type 6")</f>
        <v>Type 2</v>
      </c>
    </row>
    <row r="466" spans="1:8" x14ac:dyDescent="0.25">
      <c r="A466">
        <v>465</v>
      </c>
      <c r="B466">
        <v>66</v>
      </c>
      <c r="C466" t="s">
        <v>5</v>
      </c>
      <c r="D466">
        <v>59401</v>
      </c>
      <c r="E466" t="s">
        <v>8</v>
      </c>
      <c r="F466" t="str" cm="1">
        <f t="array" ref="F466">_xlfn.IFS(B466&lt;=40, "Adult",B466&lt;=60,"Mid-Aged",B466&gt;60,"Senior")</f>
        <v>Senior</v>
      </c>
      <c r="G466" t="str">
        <f t="shared" si="7"/>
        <v>Low</v>
      </c>
      <c r="H466" t="str" cm="1">
        <f t="array" ref="H466">_xlfn.IFS(AND(F466="Adult",G466="Low"),"Type 1",AND(F466="Adult",G466="High"),"Type 2",AND(F466="Mid-Aged",G466="Low"),"Type 3",AND(F466="Mid-Aged",G466="High"),"Type 4",AND(F466="Senior",G466="Low"),"Type 5",AND(F466="Senior",G466="High"),"Type 6")</f>
        <v>Type 5</v>
      </c>
    </row>
    <row r="467" spans="1:8" x14ac:dyDescent="0.25">
      <c r="A467">
        <v>466</v>
      </c>
      <c r="B467">
        <v>22</v>
      </c>
      <c r="C467" t="s">
        <v>5</v>
      </c>
      <c r="D467">
        <v>46089</v>
      </c>
      <c r="E467" t="s">
        <v>9</v>
      </c>
      <c r="F467" t="str" cm="1">
        <f t="array" ref="F467">_xlfn.IFS(B467&lt;=40, "Adult",B467&lt;=60,"Mid-Aged",B467&gt;60,"Senior")</f>
        <v>Adult</v>
      </c>
      <c r="G467" t="str">
        <f t="shared" si="7"/>
        <v>Low</v>
      </c>
      <c r="H467" t="str" cm="1">
        <f t="array" ref="H467">_xlfn.IFS(AND(F467="Adult",G467="Low"),"Type 1",AND(F467="Adult",G467="High"),"Type 2",AND(F467="Mid-Aged",G467="Low"),"Type 3",AND(F467="Mid-Aged",G467="High"),"Type 4",AND(F467="Senior",G467="Low"),"Type 5",AND(F467="Senior",G467="High"),"Type 6")</f>
        <v>Type 1</v>
      </c>
    </row>
    <row r="468" spans="1:8" x14ac:dyDescent="0.25">
      <c r="A468">
        <v>467</v>
      </c>
      <c r="B468">
        <v>56</v>
      </c>
      <c r="C468" t="s">
        <v>7</v>
      </c>
      <c r="D468">
        <v>65489</v>
      </c>
      <c r="E468" t="s">
        <v>9</v>
      </c>
      <c r="F468" t="str" cm="1">
        <f t="array" ref="F468">_xlfn.IFS(B468&lt;=40, "Adult",B468&lt;=60,"Mid-Aged",B468&gt;60,"Senior")</f>
        <v>Mid-Aged</v>
      </c>
      <c r="G468" t="str">
        <f t="shared" si="7"/>
        <v>High</v>
      </c>
      <c r="H468" t="str" cm="1">
        <f t="array" ref="H468">_xlfn.IFS(AND(F468="Adult",G468="Low"),"Type 1",AND(F468="Adult",G468="High"),"Type 2",AND(F468="Mid-Aged",G468="Low"),"Type 3",AND(F468="Mid-Aged",G468="High"),"Type 4",AND(F468="Senior",G468="Low"),"Type 5",AND(F468="Senior",G468="High"),"Type 6")</f>
        <v>Type 4</v>
      </c>
    </row>
    <row r="469" spans="1:8" x14ac:dyDescent="0.25">
      <c r="A469">
        <v>468</v>
      </c>
      <c r="B469">
        <v>40</v>
      </c>
      <c r="C469" t="s">
        <v>5</v>
      </c>
      <c r="D469">
        <v>102729</v>
      </c>
      <c r="E469" t="s">
        <v>9</v>
      </c>
      <c r="F469" t="str" cm="1">
        <f t="array" ref="F469">_xlfn.IFS(B469&lt;=40, "Adult",B469&lt;=60,"Mid-Aged",B469&gt;60,"Senior")</f>
        <v>Adult</v>
      </c>
      <c r="G469" t="str">
        <f t="shared" si="7"/>
        <v>High</v>
      </c>
      <c r="H469" t="str" cm="1">
        <f t="array" ref="H469">_xlfn.IFS(AND(F469="Adult",G469="Low"),"Type 1",AND(F469="Adult",G469="High"),"Type 2",AND(F469="Mid-Aged",G469="Low"),"Type 3",AND(F469="Mid-Aged",G469="High"),"Type 4",AND(F469="Senior",G469="Low"),"Type 5",AND(F469="Senior",G469="High"),"Type 6")</f>
        <v>Type 2</v>
      </c>
    </row>
    <row r="470" spans="1:8" x14ac:dyDescent="0.25">
      <c r="A470">
        <v>469</v>
      </c>
      <c r="B470">
        <v>29</v>
      </c>
      <c r="C470" t="s">
        <v>7</v>
      </c>
      <c r="D470">
        <v>23778</v>
      </c>
      <c r="E470" t="s">
        <v>8</v>
      </c>
      <c r="F470" t="str" cm="1">
        <f t="array" ref="F470">_xlfn.IFS(B470&lt;=40, "Adult",B470&lt;=60,"Mid-Aged",B470&gt;60,"Senior")</f>
        <v>Adult</v>
      </c>
      <c r="G470" t="str">
        <f t="shared" si="7"/>
        <v>Low</v>
      </c>
      <c r="H470" t="str" cm="1">
        <f t="array" ref="H470">_xlfn.IFS(AND(F470="Adult",G470="Low"),"Type 1",AND(F470="Adult",G470="High"),"Type 2",AND(F470="Mid-Aged",G470="Low"),"Type 3",AND(F470="Mid-Aged",G470="High"),"Type 4",AND(F470="Senior",G470="Low"),"Type 5",AND(F470="Senior",G470="High"),"Type 6")</f>
        <v>Type 1</v>
      </c>
    </row>
    <row r="471" spans="1:8" x14ac:dyDescent="0.25">
      <c r="A471">
        <v>470</v>
      </c>
      <c r="B471">
        <v>47</v>
      </c>
      <c r="C471" t="s">
        <v>5</v>
      </c>
      <c r="D471">
        <v>33590</v>
      </c>
      <c r="E471" t="s">
        <v>6</v>
      </c>
      <c r="F471" t="str" cm="1">
        <f t="array" ref="F471">_xlfn.IFS(B471&lt;=40, "Adult",B471&lt;=60,"Mid-Aged",B471&gt;60,"Senior")</f>
        <v>Mid-Aged</v>
      </c>
      <c r="G471" t="str">
        <f t="shared" si="7"/>
        <v>Low</v>
      </c>
      <c r="H471" t="str" cm="1">
        <f t="array" ref="H471">_xlfn.IFS(AND(F471="Adult",G471="Low"),"Type 1",AND(F471="Adult",G471="High"),"Type 2",AND(F471="Mid-Aged",G471="Low"),"Type 3",AND(F471="Mid-Aged",G471="High"),"Type 4",AND(F471="Senior",G471="Low"),"Type 5",AND(F471="Senior",G471="High"),"Type 6")</f>
        <v>Type 3</v>
      </c>
    </row>
    <row r="472" spans="1:8" x14ac:dyDescent="0.25">
      <c r="A472">
        <v>471</v>
      </c>
      <c r="B472">
        <v>54</v>
      </c>
      <c r="C472" t="s">
        <v>5</v>
      </c>
      <c r="D472">
        <v>25265</v>
      </c>
      <c r="E472" t="s">
        <v>6</v>
      </c>
      <c r="F472" t="str" cm="1">
        <f t="array" ref="F472">_xlfn.IFS(B472&lt;=40, "Adult",B472&lt;=60,"Mid-Aged",B472&gt;60,"Senior")</f>
        <v>Mid-Aged</v>
      </c>
      <c r="G472" t="str">
        <f t="shared" si="7"/>
        <v>Low</v>
      </c>
      <c r="H472" t="str" cm="1">
        <f t="array" ref="H472">_xlfn.IFS(AND(F472="Adult",G472="Low"),"Type 1",AND(F472="Adult",G472="High"),"Type 2",AND(F472="Mid-Aged",G472="Low"),"Type 3",AND(F472="Mid-Aged",G472="High"),"Type 4",AND(F472="Senior",G472="Low"),"Type 5",AND(F472="Senior",G472="High"),"Type 6")</f>
        <v>Type 3</v>
      </c>
    </row>
    <row r="473" spans="1:8" x14ac:dyDescent="0.25">
      <c r="A473">
        <v>472</v>
      </c>
      <c r="B473">
        <v>38</v>
      </c>
      <c r="C473" t="s">
        <v>5</v>
      </c>
      <c r="D473">
        <v>141138</v>
      </c>
      <c r="E473" t="s">
        <v>6</v>
      </c>
      <c r="F473" t="str" cm="1">
        <f t="array" ref="F473">_xlfn.IFS(B473&lt;=40, "Adult",B473&lt;=60,"Mid-Aged",B473&gt;60,"Senior")</f>
        <v>Adult</v>
      </c>
      <c r="G473" t="str">
        <f t="shared" si="7"/>
        <v>High</v>
      </c>
      <c r="H473" t="str" cm="1">
        <f t="array" ref="H473">_xlfn.IFS(AND(F473="Adult",G473="Low"),"Type 1",AND(F473="Adult",G473="High"),"Type 2",AND(F473="Mid-Aged",G473="Low"),"Type 3",AND(F473="Mid-Aged",G473="High"),"Type 4",AND(F473="Senior",G473="Low"),"Type 5",AND(F473="Senior",G473="High"),"Type 6")</f>
        <v>Type 2</v>
      </c>
    </row>
    <row r="474" spans="1:8" x14ac:dyDescent="0.25">
      <c r="A474">
        <v>473</v>
      </c>
      <c r="B474">
        <v>64</v>
      </c>
      <c r="C474" t="s">
        <v>7</v>
      </c>
      <c r="D474">
        <v>95529</v>
      </c>
      <c r="E474" t="s">
        <v>6</v>
      </c>
      <c r="F474" t="str" cm="1">
        <f t="array" ref="F474">_xlfn.IFS(B474&lt;=40, "Adult",B474&lt;=60,"Mid-Aged",B474&gt;60,"Senior")</f>
        <v>Senior</v>
      </c>
      <c r="G474" t="str">
        <f t="shared" si="7"/>
        <v>High</v>
      </c>
      <c r="H474" t="str" cm="1">
        <f t="array" ref="H474">_xlfn.IFS(AND(F474="Adult",G474="Low"),"Type 1",AND(F474="Adult",G474="High"),"Type 2",AND(F474="Mid-Aged",G474="Low"),"Type 3",AND(F474="Mid-Aged",G474="High"),"Type 4",AND(F474="Senior",G474="Low"),"Type 5",AND(F474="Senior",G474="High"),"Type 6")</f>
        <v>Type 6</v>
      </c>
    </row>
    <row r="475" spans="1:8" x14ac:dyDescent="0.25">
      <c r="A475">
        <v>474</v>
      </c>
      <c r="B475">
        <v>28</v>
      </c>
      <c r="C475" t="s">
        <v>5</v>
      </c>
      <c r="D475">
        <v>116034</v>
      </c>
      <c r="E475" t="s">
        <v>6</v>
      </c>
      <c r="F475" t="str" cm="1">
        <f t="array" ref="F475">_xlfn.IFS(B475&lt;=40, "Adult",B475&lt;=60,"Mid-Aged",B475&gt;60,"Senior")</f>
        <v>Adult</v>
      </c>
      <c r="G475" t="str">
        <f t="shared" si="7"/>
        <v>High</v>
      </c>
      <c r="H475" t="str" cm="1">
        <f t="array" ref="H475">_xlfn.IFS(AND(F475="Adult",G475="Low"),"Type 1",AND(F475="Adult",G475="High"),"Type 2",AND(F475="Mid-Aged",G475="Low"),"Type 3",AND(F475="Mid-Aged",G475="High"),"Type 4",AND(F475="Senior",G475="Low"),"Type 5",AND(F475="Senior",G475="High"),"Type 6")</f>
        <v>Type 2</v>
      </c>
    </row>
    <row r="476" spans="1:8" x14ac:dyDescent="0.25">
      <c r="A476">
        <v>475</v>
      </c>
      <c r="B476">
        <v>56</v>
      </c>
      <c r="C476" t="s">
        <v>5</v>
      </c>
      <c r="D476">
        <v>21681</v>
      </c>
      <c r="E476" t="s">
        <v>6</v>
      </c>
      <c r="F476" t="str" cm="1">
        <f t="array" ref="F476">_xlfn.IFS(B476&lt;=40, "Adult",B476&lt;=60,"Mid-Aged",B476&gt;60,"Senior")</f>
        <v>Mid-Aged</v>
      </c>
      <c r="G476" t="str">
        <f t="shared" si="7"/>
        <v>Low</v>
      </c>
      <c r="H476" t="str" cm="1">
        <f t="array" ref="H476">_xlfn.IFS(AND(F476="Adult",G476="Low"),"Type 1",AND(F476="Adult",G476="High"),"Type 2",AND(F476="Mid-Aged",G476="Low"),"Type 3",AND(F476="Mid-Aged",G476="High"),"Type 4",AND(F476="Senior",G476="Low"),"Type 5",AND(F476="Senior",G476="High"),"Type 6")</f>
        <v>Type 3</v>
      </c>
    </row>
    <row r="477" spans="1:8" x14ac:dyDescent="0.25">
      <c r="A477">
        <v>476</v>
      </c>
      <c r="B477">
        <v>27</v>
      </c>
      <c r="C477" t="s">
        <v>7</v>
      </c>
      <c r="D477">
        <v>109686</v>
      </c>
      <c r="E477" t="s">
        <v>6</v>
      </c>
      <c r="F477" t="str" cm="1">
        <f t="array" ref="F477">_xlfn.IFS(B477&lt;=40, "Adult",B477&lt;=60,"Mid-Aged",B477&gt;60,"Senior")</f>
        <v>Adult</v>
      </c>
      <c r="G477" t="str">
        <f t="shared" si="7"/>
        <v>High</v>
      </c>
      <c r="H477" t="str" cm="1">
        <f t="array" ref="H477">_xlfn.IFS(AND(F477="Adult",G477="Low"),"Type 1",AND(F477="Adult",G477="High"),"Type 2",AND(F477="Mid-Aged",G477="Low"),"Type 3",AND(F477="Mid-Aged",G477="High"),"Type 4",AND(F477="Senior",G477="Low"),"Type 5",AND(F477="Senior",G477="High"),"Type 6")</f>
        <v>Type 2</v>
      </c>
    </row>
    <row r="478" spans="1:8" x14ac:dyDescent="0.25">
      <c r="A478">
        <v>477</v>
      </c>
      <c r="B478">
        <v>62</v>
      </c>
      <c r="C478" t="s">
        <v>5</v>
      </c>
      <c r="D478">
        <v>95506</v>
      </c>
      <c r="E478" t="s">
        <v>9</v>
      </c>
      <c r="F478" t="str" cm="1">
        <f t="array" ref="F478">_xlfn.IFS(B478&lt;=40, "Adult",B478&lt;=60,"Mid-Aged",B478&gt;60,"Senior")</f>
        <v>Senior</v>
      </c>
      <c r="G478" t="str">
        <f t="shared" si="7"/>
        <v>High</v>
      </c>
      <c r="H478" t="str" cm="1">
        <f t="array" ref="H478">_xlfn.IFS(AND(F478="Adult",G478="Low"),"Type 1",AND(F478="Adult",G478="High"),"Type 2",AND(F478="Mid-Aged",G478="Low"),"Type 3",AND(F478="Mid-Aged",G478="High"),"Type 4",AND(F478="Senior",G478="Low"),"Type 5",AND(F478="Senior",G478="High"),"Type 6")</f>
        <v>Type 6</v>
      </c>
    </row>
    <row r="479" spans="1:8" x14ac:dyDescent="0.25">
      <c r="A479">
        <v>478</v>
      </c>
      <c r="B479">
        <v>38</v>
      </c>
      <c r="C479" t="s">
        <v>7</v>
      </c>
      <c r="D479">
        <v>20288</v>
      </c>
      <c r="E479" t="s">
        <v>6</v>
      </c>
      <c r="F479" t="str" cm="1">
        <f t="array" ref="F479">_xlfn.IFS(B479&lt;=40, "Adult",B479&lt;=60,"Mid-Aged",B479&gt;60,"Senior")</f>
        <v>Adult</v>
      </c>
      <c r="G479" t="str">
        <f t="shared" si="7"/>
        <v>Low</v>
      </c>
      <c r="H479" t="str" cm="1">
        <f t="array" ref="H479">_xlfn.IFS(AND(F479="Adult",G479="Low"),"Type 1",AND(F479="Adult",G479="High"),"Type 2",AND(F479="Mid-Aged",G479="Low"),"Type 3",AND(F479="Mid-Aged",G479="High"),"Type 4",AND(F479="Senior",G479="Low"),"Type 5",AND(F479="Senior",G479="High"),"Type 6")</f>
        <v>Type 1</v>
      </c>
    </row>
    <row r="480" spans="1:8" x14ac:dyDescent="0.25">
      <c r="A480">
        <v>479</v>
      </c>
      <c r="B480">
        <v>29</v>
      </c>
      <c r="C480" t="s">
        <v>5</v>
      </c>
      <c r="D480">
        <v>61789</v>
      </c>
      <c r="E480" t="s">
        <v>8</v>
      </c>
      <c r="F480" t="str" cm="1">
        <f t="array" ref="F480">_xlfn.IFS(B480&lt;=40, "Adult",B480&lt;=60,"Mid-Aged",B480&gt;60,"Senior")</f>
        <v>Adult</v>
      </c>
      <c r="G480" t="str">
        <f t="shared" si="7"/>
        <v>Low</v>
      </c>
      <c r="H480" t="str" cm="1">
        <f t="array" ref="H480">_xlfn.IFS(AND(F480="Adult",G480="Low"),"Type 1",AND(F480="Adult",G480="High"),"Type 2",AND(F480="Mid-Aged",G480="Low"),"Type 3",AND(F480="Mid-Aged",G480="High"),"Type 4",AND(F480="Senior",G480="Low"),"Type 5",AND(F480="Senior",G480="High"),"Type 6")</f>
        <v>Type 1</v>
      </c>
    </row>
    <row r="481" spans="1:8" x14ac:dyDescent="0.25">
      <c r="A481">
        <v>480</v>
      </c>
      <c r="B481">
        <v>23</v>
      </c>
      <c r="C481" t="s">
        <v>5</v>
      </c>
      <c r="D481">
        <v>79868</v>
      </c>
      <c r="E481" t="s">
        <v>9</v>
      </c>
      <c r="F481" t="str" cm="1">
        <f t="array" ref="F481">_xlfn.IFS(B481&lt;=40, "Adult",B481&lt;=60,"Mid-Aged",B481&gt;60,"Senior")</f>
        <v>Adult</v>
      </c>
      <c r="G481" t="str">
        <f t="shared" si="7"/>
        <v>High</v>
      </c>
      <c r="H481" t="str" cm="1">
        <f t="array" ref="H481">_xlfn.IFS(AND(F481="Adult",G481="Low"),"Type 1",AND(F481="Adult",G481="High"),"Type 2",AND(F481="Mid-Aged",G481="Low"),"Type 3",AND(F481="Mid-Aged",G481="High"),"Type 4",AND(F481="Senior",G481="Low"),"Type 5",AND(F481="Senior",G481="High"),"Type 6")</f>
        <v>Type 2</v>
      </c>
    </row>
    <row r="482" spans="1:8" x14ac:dyDescent="0.25">
      <c r="A482">
        <v>481</v>
      </c>
      <c r="B482">
        <v>60</v>
      </c>
      <c r="C482" t="s">
        <v>7</v>
      </c>
      <c r="D482">
        <v>78583</v>
      </c>
      <c r="E482" t="s">
        <v>6</v>
      </c>
      <c r="F482" t="str" cm="1">
        <f t="array" ref="F482">_xlfn.IFS(B482&lt;=40, "Adult",B482&lt;=60,"Mid-Aged",B482&gt;60,"Senior")</f>
        <v>Mid-Aged</v>
      </c>
      <c r="G482" t="str">
        <f t="shared" si="7"/>
        <v>High</v>
      </c>
      <c r="H482" t="str" cm="1">
        <f t="array" ref="H482">_xlfn.IFS(AND(F482="Adult",G482="Low"),"Type 1",AND(F482="Adult",G482="High"),"Type 2",AND(F482="Mid-Aged",G482="Low"),"Type 3",AND(F482="Mid-Aged",G482="High"),"Type 4",AND(F482="Senior",G482="Low"),"Type 5",AND(F482="Senior",G482="High"),"Type 6")</f>
        <v>Type 4</v>
      </c>
    </row>
    <row r="483" spans="1:8" x14ac:dyDescent="0.25">
      <c r="A483">
        <v>482</v>
      </c>
      <c r="B483">
        <v>24</v>
      </c>
      <c r="C483" t="s">
        <v>5</v>
      </c>
      <c r="D483">
        <v>128727</v>
      </c>
      <c r="E483" t="s">
        <v>8</v>
      </c>
      <c r="F483" t="str" cm="1">
        <f t="array" ref="F483">_xlfn.IFS(B483&lt;=40, "Adult",B483&lt;=60,"Mid-Aged",B483&gt;60,"Senior")</f>
        <v>Adult</v>
      </c>
      <c r="G483" t="str">
        <f t="shared" si="7"/>
        <v>High</v>
      </c>
      <c r="H483" t="str" cm="1">
        <f t="array" ref="H483">_xlfn.IFS(AND(F483="Adult",G483="Low"),"Type 1",AND(F483="Adult",G483="High"),"Type 2",AND(F483="Mid-Aged",G483="Low"),"Type 3",AND(F483="Mid-Aged",G483="High"),"Type 4",AND(F483="Senior",G483="Low"),"Type 5",AND(F483="Senior",G483="High"),"Type 6")</f>
        <v>Type 2</v>
      </c>
    </row>
    <row r="484" spans="1:8" x14ac:dyDescent="0.25">
      <c r="A484">
        <v>483</v>
      </c>
      <c r="B484">
        <v>69</v>
      </c>
      <c r="C484" t="s">
        <v>5</v>
      </c>
      <c r="D484">
        <v>84540</v>
      </c>
      <c r="E484" t="s">
        <v>9</v>
      </c>
      <c r="F484" t="str" cm="1">
        <f t="array" ref="F484">_xlfn.IFS(B484&lt;=40, "Adult",B484&lt;=60,"Mid-Aged",B484&gt;60,"Senior")</f>
        <v>Senior</v>
      </c>
      <c r="G484" t="str">
        <f t="shared" si="7"/>
        <v>High</v>
      </c>
      <c r="H484" t="str" cm="1">
        <f t="array" ref="H484">_xlfn.IFS(AND(F484="Adult",G484="Low"),"Type 1",AND(F484="Adult",G484="High"),"Type 2",AND(F484="Mid-Aged",G484="Low"),"Type 3",AND(F484="Mid-Aged",G484="High"),"Type 4",AND(F484="Senior",G484="Low"),"Type 5",AND(F484="Senior",G484="High"),"Type 6")</f>
        <v>Type 6</v>
      </c>
    </row>
    <row r="485" spans="1:8" x14ac:dyDescent="0.25">
      <c r="A485">
        <v>484</v>
      </c>
      <c r="B485">
        <v>33</v>
      </c>
      <c r="C485" t="s">
        <v>5</v>
      </c>
      <c r="D485">
        <v>37034</v>
      </c>
      <c r="E485" t="s">
        <v>6</v>
      </c>
      <c r="F485" t="str" cm="1">
        <f t="array" ref="F485">_xlfn.IFS(B485&lt;=40, "Adult",B485&lt;=60,"Mid-Aged",B485&gt;60,"Senior")</f>
        <v>Adult</v>
      </c>
      <c r="G485" t="str">
        <f t="shared" si="7"/>
        <v>Low</v>
      </c>
      <c r="H485" t="str" cm="1">
        <f t="array" ref="H485">_xlfn.IFS(AND(F485="Adult",G485="Low"),"Type 1",AND(F485="Adult",G485="High"),"Type 2",AND(F485="Mid-Aged",G485="Low"),"Type 3",AND(F485="Mid-Aged",G485="High"),"Type 4",AND(F485="Senior",G485="Low"),"Type 5",AND(F485="Senior",G485="High"),"Type 6")</f>
        <v>Type 1</v>
      </c>
    </row>
    <row r="486" spans="1:8" x14ac:dyDescent="0.25">
      <c r="A486">
        <v>485</v>
      </c>
      <c r="B486">
        <v>38</v>
      </c>
      <c r="C486" t="s">
        <v>5</v>
      </c>
      <c r="D486">
        <v>93165</v>
      </c>
      <c r="E486" t="s">
        <v>9</v>
      </c>
      <c r="F486" t="str" cm="1">
        <f t="array" ref="F486">_xlfn.IFS(B486&lt;=40, "Adult",B486&lt;=60,"Mid-Aged",B486&gt;60,"Senior")</f>
        <v>Adult</v>
      </c>
      <c r="G486" t="str">
        <f t="shared" si="7"/>
        <v>High</v>
      </c>
      <c r="H486" t="str" cm="1">
        <f t="array" ref="H486">_xlfn.IFS(AND(F486="Adult",G486="Low"),"Type 1",AND(F486="Adult",G486="High"),"Type 2",AND(F486="Mid-Aged",G486="Low"),"Type 3",AND(F486="Mid-Aged",G486="High"),"Type 4",AND(F486="Senior",G486="Low"),"Type 5",AND(F486="Senior",G486="High"),"Type 6")</f>
        <v>Type 2</v>
      </c>
    </row>
    <row r="487" spans="1:8" x14ac:dyDescent="0.25">
      <c r="A487">
        <v>486</v>
      </c>
      <c r="B487">
        <v>37</v>
      </c>
      <c r="C487" t="s">
        <v>5</v>
      </c>
      <c r="D487">
        <v>35980</v>
      </c>
      <c r="E487" t="s">
        <v>9</v>
      </c>
      <c r="F487" t="str" cm="1">
        <f t="array" ref="F487">_xlfn.IFS(B487&lt;=40, "Adult",B487&lt;=60,"Mid-Aged",B487&gt;60,"Senior")</f>
        <v>Adult</v>
      </c>
      <c r="G487" t="str">
        <f t="shared" si="7"/>
        <v>Low</v>
      </c>
      <c r="H487" t="str" cm="1">
        <f t="array" ref="H487">_xlfn.IFS(AND(F487="Adult",G487="Low"),"Type 1",AND(F487="Adult",G487="High"),"Type 2",AND(F487="Mid-Aged",G487="Low"),"Type 3",AND(F487="Mid-Aged",G487="High"),"Type 4",AND(F487="Senior",G487="Low"),"Type 5",AND(F487="Senior",G487="High"),"Type 6")</f>
        <v>Type 1</v>
      </c>
    </row>
    <row r="488" spans="1:8" x14ac:dyDescent="0.25">
      <c r="A488">
        <v>487</v>
      </c>
      <c r="B488">
        <v>30</v>
      </c>
      <c r="C488" t="s">
        <v>5</v>
      </c>
      <c r="D488">
        <v>107823</v>
      </c>
      <c r="E488" t="s">
        <v>8</v>
      </c>
      <c r="F488" t="str" cm="1">
        <f t="array" ref="F488">_xlfn.IFS(B488&lt;=40, "Adult",B488&lt;=60,"Mid-Aged",B488&gt;60,"Senior")</f>
        <v>Adult</v>
      </c>
      <c r="G488" t="str">
        <f t="shared" si="7"/>
        <v>High</v>
      </c>
      <c r="H488" t="str" cm="1">
        <f t="array" ref="H488">_xlfn.IFS(AND(F488="Adult",G488="Low"),"Type 1",AND(F488="Adult",G488="High"),"Type 2",AND(F488="Mid-Aged",G488="Low"),"Type 3",AND(F488="Mid-Aged",G488="High"),"Type 4",AND(F488="Senior",G488="Low"),"Type 5",AND(F488="Senior",G488="High"),"Type 6")</f>
        <v>Type 2</v>
      </c>
    </row>
    <row r="489" spans="1:8" x14ac:dyDescent="0.25">
      <c r="A489">
        <v>488</v>
      </c>
      <c r="B489">
        <v>32</v>
      </c>
      <c r="C489" t="s">
        <v>5</v>
      </c>
      <c r="D489">
        <v>140171</v>
      </c>
      <c r="E489" t="s">
        <v>6</v>
      </c>
      <c r="F489" t="str" cm="1">
        <f t="array" ref="F489">_xlfn.IFS(B489&lt;=40, "Adult",B489&lt;=60,"Mid-Aged",B489&gt;60,"Senior")</f>
        <v>Adult</v>
      </c>
      <c r="G489" t="str">
        <f t="shared" si="7"/>
        <v>High</v>
      </c>
      <c r="H489" t="str" cm="1">
        <f t="array" ref="H489">_xlfn.IFS(AND(F489="Adult",G489="Low"),"Type 1",AND(F489="Adult",G489="High"),"Type 2",AND(F489="Mid-Aged",G489="Low"),"Type 3",AND(F489="Mid-Aged",G489="High"),"Type 4",AND(F489="Senior",G489="Low"),"Type 5",AND(F489="Senior",G489="High"),"Type 6")</f>
        <v>Type 2</v>
      </c>
    </row>
    <row r="490" spans="1:8" x14ac:dyDescent="0.25">
      <c r="A490">
        <v>489</v>
      </c>
      <c r="B490">
        <v>25</v>
      </c>
      <c r="C490" t="s">
        <v>7</v>
      </c>
      <c r="D490">
        <v>98100</v>
      </c>
      <c r="E490" t="s">
        <v>8</v>
      </c>
      <c r="F490" t="str" cm="1">
        <f t="array" ref="F490">_xlfn.IFS(B490&lt;=40, "Adult",B490&lt;=60,"Mid-Aged",B490&gt;60,"Senior")</f>
        <v>Adult</v>
      </c>
      <c r="G490" t="str">
        <f t="shared" si="7"/>
        <v>High</v>
      </c>
      <c r="H490" t="str" cm="1">
        <f t="array" ref="H490">_xlfn.IFS(AND(F490="Adult",G490="Low"),"Type 1",AND(F490="Adult",G490="High"),"Type 2",AND(F490="Mid-Aged",G490="Low"),"Type 3",AND(F490="Mid-Aged",G490="High"),"Type 4",AND(F490="Senior",G490="Low"),"Type 5",AND(F490="Senior",G490="High"),"Type 6")</f>
        <v>Type 2</v>
      </c>
    </row>
    <row r="491" spans="1:8" x14ac:dyDescent="0.25">
      <c r="A491">
        <v>490</v>
      </c>
      <c r="B491">
        <v>32</v>
      </c>
      <c r="C491" t="s">
        <v>7</v>
      </c>
      <c r="D491">
        <v>145670</v>
      </c>
      <c r="E491" t="s">
        <v>8</v>
      </c>
      <c r="F491" t="str" cm="1">
        <f t="array" ref="F491">_xlfn.IFS(B491&lt;=40, "Adult",B491&lt;=60,"Mid-Aged",B491&gt;60,"Senior")</f>
        <v>Adult</v>
      </c>
      <c r="G491" t="str">
        <f t="shared" si="7"/>
        <v>High</v>
      </c>
      <c r="H491" t="str" cm="1">
        <f t="array" ref="H491">_xlfn.IFS(AND(F491="Adult",G491="Low"),"Type 1",AND(F491="Adult",G491="High"),"Type 2",AND(F491="Mid-Aged",G491="Low"),"Type 3",AND(F491="Mid-Aged",G491="High"),"Type 4",AND(F491="Senior",G491="Low"),"Type 5",AND(F491="Senior",G491="High"),"Type 6")</f>
        <v>Type 2</v>
      </c>
    </row>
    <row r="492" spans="1:8" x14ac:dyDescent="0.25">
      <c r="A492">
        <v>491</v>
      </c>
      <c r="B492">
        <v>37</v>
      </c>
      <c r="C492" t="s">
        <v>7</v>
      </c>
      <c r="D492">
        <v>56336</v>
      </c>
      <c r="E492" t="s">
        <v>6</v>
      </c>
      <c r="F492" t="str" cm="1">
        <f t="array" ref="F492">_xlfn.IFS(B492&lt;=40, "Adult",B492&lt;=60,"Mid-Aged",B492&gt;60,"Senior")</f>
        <v>Adult</v>
      </c>
      <c r="G492" t="str">
        <f t="shared" si="7"/>
        <v>Low</v>
      </c>
      <c r="H492" t="str" cm="1">
        <f t="array" ref="H492">_xlfn.IFS(AND(F492="Adult",G492="Low"),"Type 1",AND(F492="Adult",G492="High"),"Type 2",AND(F492="Mid-Aged",G492="Low"),"Type 3",AND(F492="Mid-Aged",G492="High"),"Type 4",AND(F492="Senior",G492="Low"),"Type 5",AND(F492="Senior",G492="High"),"Type 6")</f>
        <v>Type 1</v>
      </c>
    </row>
    <row r="493" spans="1:8" x14ac:dyDescent="0.25">
      <c r="A493">
        <v>492</v>
      </c>
      <c r="B493">
        <v>44</v>
      </c>
      <c r="C493" t="s">
        <v>5</v>
      </c>
      <c r="D493">
        <v>141551</v>
      </c>
      <c r="E493" t="s">
        <v>8</v>
      </c>
      <c r="F493" t="str" cm="1">
        <f t="array" ref="F493">_xlfn.IFS(B493&lt;=40, "Adult",B493&lt;=60,"Mid-Aged",B493&gt;60,"Senior")</f>
        <v>Mid-Aged</v>
      </c>
      <c r="G493" t="str">
        <f t="shared" si="7"/>
        <v>High</v>
      </c>
      <c r="H493" t="str" cm="1">
        <f t="array" ref="H493">_xlfn.IFS(AND(F493="Adult",G493="Low"),"Type 1",AND(F493="Adult",G493="High"),"Type 2",AND(F493="Mid-Aged",G493="Low"),"Type 3",AND(F493="Mid-Aged",G493="High"),"Type 4",AND(F493="Senior",G493="Low"),"Type 5",AND(F493="Senior",G493="High"),"Type 6")</f>
        <v>Type 4</v>
      </c>
    </row>
    <row r="494" spans="1:8" x14ac:dyDescent="0.25">
      <c r="A494">
        <v>493</v>
      </c>
      <c r="B494">
        <v>23</v>
      </c>
      <c r="C494" t="s">
        <v>5</v>
      </c>
      <c r="D494">
        <v>102080</v>
      </c>
      <c r="E494" t="s">
        <v>9</v>
      </c>
      <c r="F494" t="str" cm="1">
        <f t="array" ref="F494">_xlfn.IFS(B494&lt;=40, "Adult",B494&lt;=60,"Mid-Aged",B494&gt;60,"Senior")</f>
        <v>Adult</v>
      </c>
      <c r="G494" t="str">
        <f t="shared" si="7"/>
        <v>High</v>
      </c>
      <c r="H494" t="str" cm="1">
        <f t="array" ref="H494">_xlfn.IFS(AND(F494="Adult",G494="Low"),"Type 1",AND(F494="Adult",G494="High"),"Type 2",AND(F494="Mid-Aged",G494="Low"),"Type 3",AND(F494="Mid-Aged",G494="High"),"Type 4",AND(F494="Senior",G494="Low"),"Type 5",AND(F494="Senior",G494="High"),"Type 6")</f>
        <v>Type 2</v>
      </c>
    </row>
    <row r="495" spans="1:8" x14ac:dyDescent="0.25">
      <c r="A495">
        <v>494</v>
      </c>
      <c r="B495">
        <v>27</v>
      </c>
      <c r="C495" t="s">
        <v>5</v>
      </c>
      <c r="D495">
        <v>137202</v>
      </c>
      <c r="E495" t="s">
        <v>9</v>
      </c>
      <c r="F495" t="str" cm="1">
        <f t="array" ref="F495">_xlfn.IFS(B495&lt;=40, "Adult",B495&lt;=60,"Mid-Aged",B495&gt;60,"Senior")</f>
        <v>Adult</v>
      </c>
      <c r="G495" t="str">
        <f t="shared" si="7"/>
        <v>High</v>
      </c>
      <c r="H495" t="str" cm="1">
        <f t="array" ref="H495">_xlfn.IFS(AND(F495="Adult",G495="Low"),"Type 1",AND(F495="Adult",G495="High"),"Type 2",AND(F495="Mid-Aged",G495="Low"),"Type 3",AND(F495="Mid-Aged",G495="High"),"Type 4",AND(F495="Senior",G495="Low"),"Type 5",AND(F495="Senior",G495="High"),"Type 6")</f>
        <v>Type 2</v>
      </c>
    </row>
    <row r="496" spans="1:8" x14ac:dyDescent="0.25">
      <c r="A496">
        <v>495</v>
      </c>
      <c r="B496">
        <v>32</v>
      </c>
      <c r="C496" t="s">
        <v>5</v>
      </c>
      <c r="D496">
        <v>28385</v>
      </c>
      <c r="E496" t="s">
        <v>6</v>
      </c>
      <c r="F496" t="str" cm="1">
        <f t="array" ref="F496">_xlfn.IFS(B496&lt;=40, "Adult",B496&lt;=60,"Mid-Aged",B496&gt;60,"Senior")</f>
        <v>Adult</v>
      </c>
      <c r="G496" t="str">
        <f t="shared" si="7"/>
        <v>Low</v>
      </c>
      <c r="H496" t="str" cm="1">
        <f t="array" ref="H496">_xlfn.IFS(AND(F496="Adult",G496="Low"),"Type 1",AND(F496="Adult",G496="High"),"Type 2",AND(F496="Mid-Aged",G496="Low"),"Type 3",AND(F496="Mid-Aged",G496="High"),"Type 4",AND(F496="Senior",G496="Low"),"Type 5",AND(F496="Senior",G496="High"),"Type 6")</f>
        <v>Type 1</v>
      </c>
    </row>
    <row r="497" spans="1:8" x14ac:dyDescent="0.25">
      <c r="A497">
        <v>496</v>
      </c>
      <c r="B497">
        <v>30</v>
      </c>
      <c r="C497" t="s">
        <v>5</v>
      </c>
      <c r="D497">
        <v>57965</v>
      </c>
      <c r="E497" t="s">
        <v>9</v>
      </c>
      <c r="F497" t="str" cm="1">
        <f t="array" ref="F497">_xlfn.IFS(B497&lt;=40, "Adult",B497&lt;=60,"Mid-Aged",B497&gt;60,"Senior")</f>
        <v>Adult</v>
      </c>
      <c r="G497" t="str">
        <f t="shared" si="7"/>
        <v>Low</v>
      </c>
      <c r="H497" t="str" cm="1">
        <f t="array" ref="H497">_xlfn.IFS(AND(F497="Adult",G497="Low"),"Type 1",AND(F497="Adult",G497="High"),"Type 2",AND(F497="Mid-Aged",G497="Low"),"Type 3",AND(F497="Mid-Aged",G497="High"),"Type 4",AND(F497="Senior",G497="Low"),"Type 5",AND(F497="Senior",G497="High"),"Type 6")</f>
        <v>Type 1</v>
      </c>
    </row>
    <row r="498" spans="1:8" x14ac:dyDescent="0.25">
      <c r="A498">
        <v>497</v>
      </c>
      <c r="B498">
        <v>19</v>
      </c>
      <c r="C498" t="s">
        <v>5</v>
      </c>
      <c r="D498">
        <v>99491</v>
      </c>
      <c r="E498" t="s">
        <v>9</v>
      </c>
      <c r="F498" t="str" cm="1">
        <f t="array" ref="F498">_xlfn.IFS(B498&lt;=40, "Adult",B498&lt;=60,"Mid-Aged",B498&gt;60,"Senior")</f>
        <v>Adult</v>
      </c>
      <c r="G498" t="str">
        <f t="shared" si="7"/>
        <v>High</v>
      </c>
      <c r="H498" t="str" cm="1">
        <f t="array" ref="H498">_xlfn.IFS(AND(F498="Adult",G498="Low"),"Type 1",AND(F498="Adult",G498="High"),"Type 2",AND(F498="Mid-Aged",G498="Low"),"Type 3",AND(F498="Mid-Aged",G498="High"),"Type 4",AND(F498="Senior",G498="Low"),"Type 5",AND(F498="Senior",G498="High"),"Type 6")</f>
        <v>Type 2</v>
      </c>
    </row>
    <row r="499" spans="1:8" x14ac:dyDescent="0.25">
      <c r="A499">
        <v>498</v>
      </c>
      <c r="B499">
        <v>46</v>
      </c>
      <c r="C499" t="s">
        <v>7</v>
      </c>
      <c r="D499">
        <v>137736</v>
      </c>
      <c r="E499" t="s">
        <v>8</v>
      </c>
      <c r="F499" t="str" cm="1">
        <f t="array" ref="F499">_xlfn.IFS(B499&lt;=40, "Adult",B499&lt;=60,"Mid-Aged",B499&gt;60,"Senior")</f>
        <v>Mid-Aged</v>
      </c>
      <c r="G499" t="str">
        <f t="shared" si="7"/>
        <v>High</v>
      </c>
      <c r="H499" t="str" cm="1">
        <f t="array" ref="H499">_xlfn.IFS(AND(F499="Adult",G499="Low"),"Type 1",AND(F499="Adult",G499="High"),"Type 2",AND(F499="Mid-Aged",G499="Low"),"Type 3",AND(F499="Mid-Aged",G499="High"),"Type 4",AND(F499="Senior",G499="Low"),"Type 5",AND(F499="Senior",G499="High"),"Type 6")</f>
        <v>Type 4</v>
      </c>
    </row>
    <row r="500" spans="1:8" x14ac:dyDescent="0.25">
      <c r="A500">
        <v>499</v>
      </c>
      <c r="B500">
        <v>33</v>
      </c>
      <c r="C500" t="s">
        <v>5</v>
      </c>
      <c r="D500">
        <v>123723</v>
      </c>
      <c r="E500" t="s">
        <v>8</v>
      </c>
      <c r="F500" t="str" cm="1">
        <f t="array" ref="F500">_xlfn.IFS(B500&lt;=40, "Adult",B500&lt;=60,"Mid-Aged",B500&gt;60,"Senior")</f>
        <v>Adult</v>
      </c>
      <c r="G500" t="str">
        <f t="shared" si="7"/>
        <v>High</v>
      </c>
      <c r="H500" t="str" cm="1">
        <f t="array" ref="H500">_xlfn.IFS(AND(F500="Adult",G500="Low"),"Type 1",AND(F500="Adult",G500="High"),"Type 2",AND(F500="Mid-Aged",G500="Low"),"Type 3",AND(F500="Mid-Aged",G500="High"),"Type 4",AND(F500="Senior",G500="Low"),"Type 5",AND(F500="Senior",G500="High"),"Type 6")</f>
        <v>Type 2</v>
      </c>
    </row>
    <row r="501" spans="1:8" x14ac:dyDescent="0.25">
      <c r="A501">
        <v>500</v>
      </c>
      <c r="B501">
        <v>18</v>
      </c>
      <c r="C501" t="s">
        <v>5</v>
      </c>
      <c r="D501">
        <v>21344</v>
      </c>
      <c r="E501" t="s">
        <v>8</v>
      </c>
      <c r="F501" t="str" cm="1">
        <f t="array" ref="F501">_xlfn.IFS(B501&lt;=40, "Adult",B501&lt;=60,"Mid-Aged",B501&gt;60,"Senior")</f>
        <v>Adult</v>
      </c>
      <c r="G501" t="str">
        <f t="shared" si="7"/>
        <v>Low</v>
      </c>
      <c r="H501" t="str" cm="1">
        <f t="array" ref="H501">_xlfn.IFS(AND(F501="Adult",G501="Low"),"Type 1",AND(F501="Adult",G501="High"),"Type 2",AND(F501="Mid-Aged",G501="Low"),"Type 3",AND(F501="Mid-Aged",G501="High"),"Type 4",AND(F501="Senior",G501="Low"),"Type 5",AND(F501="Senior",G501="High"),"Type 6")</f>
        <v>Type 1</v>
      </c>
    </row>
    <row r="502" spans="1:8" x14ac:dyDescent="0.25">
      <c r="A502">
        <v>501</v>
      </c>
      <c r="B502">
        <v>33</v>
      </c>
      <c r="C502" t="s">
        <v>7</v>
      </c>
      <c r="D502">
        <v>128338</v>
      </c>
      <c r="E502" t="s">
        <v>9</v>
      </c>
      <c r="F502" t="str" cm="1">
        <f t="array" ref="F502">_xlfn.IFS(B502&lt;=40, "Adult",B502&lt;=60,"Mid-Aged",B502&gt;60,"Senior")</f>
        <v>Adult</v>
      </c>
      <c r="G502" t="str">
        <f t="shared" si="7"/>
        <v>High</v>
      </c>
      <c r="H502" t="str" cm="1">
        <f t="array" ref="H502">_xlfn.IFS(AND(F502="Adult",G502="Low"),"Type 1",AND(F502="Adult",G502="High"),"Type 2",AND(F502="Mid-Aged",G502="Low"),"Type 3",AND(F502="Mid-Aged",G502="High"),"Type 4",AND(F502="Senior",G502="Low"),"Type 5",AND(F502="Senior",G502="High"),"Type 6")</f>
        <v>Type 2</v>
      </c>
    </row>
    <row r="503" spans="1:8" x14ac:dyDescent="0.25">
      <c r="A503">
        <v>502</v>
      </c>
      <c r="B503">
        <v>22</v>
      </c>
      <c r="C503" t="s">
        <v>7</v>
      </c>
      <c r="D503">
        <v>117503</v>
      </c>
      <c r="E503" t="s">
        <v>8</v>
      </c>
      <c r="F503" t="str" cm="1">
        <f t="array" ref="F503">_xlfn.IFS(B503&lt;=40, "Adult",B503&lt;=60,"Mid-Aged",B503&gt;60,"Senior")</f>
        <v>Adult</v>
      </c>
      <c r="G503" t="str">
        <f t="shared" si="7"/>
        <v>High</v>
      </c>
      <c r="H503" t="str" cm="1">
        <f t="array" ref="H503">_xlfn.IFS(AND(F503="Adult",G503="Low"),"Type 1",AND(F503="Adult",G503="High"),"Type 2",AND(F503="Mid-Aged",G503="Low"),"Type 3",AND(F503="Mid-Aged",G503="High"),"Type 4",AND(F503="Senior",G503="Low"),"Type 5",AND(F503="Senior",G503="High"),"Type 6")</f>
        <v>Type 2</v>
      </c>
    </row>
    <row r="504" spans="1:8" x14ac:dyDescent="0.25">
      <c r="A504">
        <v>503</v>
      </c>
      <c r="B504">
        <v>54</v>
      </c>
      <c r="C504" t="s">
        <v>5</v>
      </c>
      <c r="D504">
        <v>116623</v>
      </c>
      <c r="E504" t="s">
        <v>8</v>
      </c>
      <c r="F504" t="str" cm="1">
        <f t="array" ref="F504">_xlfn.IFS(B504&lt;=40, "Adult",B504&lt;=60,"Mid-Aged",B504&gt;60,"Senior")</f>
        <v>Mid-Aged</v>
      </c>
      <c r="G504" t="str">
        <f t="shared" si="7"/>
        <v>High</v>
      </c>
      <c r="H504" t="str" cm="1">
        <f t="array" ref="H504">_xlfn.IFS(AND(F504="Adult",G504="Low"),"Type 1",AND(F504="Adult",G504="High"),"Type 2",AND(F504="Mid-Aged",G504="Low"),"Type 3",AND(F504="Mid-Aged",G504="High"),"Type 4",AND(F504="Senior",G504="Low"),"Type 5",AND(F504="Senior",G504="High"),"Type 6")</f>
        <v>Type 4</v>
      </c>
    </row>
    <row r="505" spans="1:8" x14ac:dyDescent="0.25">
      <c r="A505">
        <v>504</v>
      </c>
      <c r="B505">
        <v>48</v>
      </c>
      <c r="C505" t="s">
        <v>5</v>
      </c>
      <c r="D505">
        <v>79320</v>
      </c>
      <c r="E505" t="s">
        <v>9</v>
      </c>
      <c r="F505" t="str" cm="1">
        <f t="array" ref="F505">_xlfn.IFS(B505&lt;=40, "Adult",B505&lt;=60,"Mid-Aged",B505&gt;60,"Senior")</f>
        <v>Mid-Aged</v>
      </c>
      <c r="G505" t="str">
        <f t="shared" si="7"/>
        <v>High</v>
      </c>
      <c r="H505" t="str" cm="1">
        <f t="array" ref="H505">_xlfn.IFS(AND(F505="Adult",G505="Low"),"Type 1",AND(F505="Adult",G505="High"),"Type 2",AND(F505="Mid-Aged",G505="Low"),"Type 3",AND(F505="Mid-Aged",G505="High"),"Type 4",AND(F505="Senior",G505="Low"),"Type 5",AND(F505="Senior",G505="High"),"Type 6")</f>
        <v>Type 4</v>
      </c>
    </row>
    <row r="506" spans="1:8" x14ac:dyDescent="0.25">
      <c r="A506">
        <v>505</v>
      </c>
      <c r="B506">
        <v>37</v>
      </c>
      <c r="C506" t="s">
        <v>5</v>
      </c>
      <c r="D506">
        <v>33283</v>
      </c>
      <c r="E506" t="s">
        <v>6</v>
      </c>
      <c r="F506" t="str" cm="1">
        <f t="array" ref="F506">_xlfn.IFS(B506&lt;=40, "Adult",B506&lt;=60,"Mid-Aged",B506&gt;60,"Senior")</f>
        <v>Adult</v>
      </c>
      <c r="G506" t="str">
        <f t="shared" si="7"/>
        <v>Low</v>
      </c>
      <c r="H506" t="str" cm="1">
        <f t="array" ref="H506">_xlfn.IFS(AND(F506="Adult",G506="Low"),"Type 1",AND(F506="Adult",G506="High"),"Type 2",AND(F506="Mid-Aged",G506="Low"),"Type 3",AND(F506="Mid-Aged",G506="High"),"Type 4",AND(F506="Senior",G506="Low"),"Type 5",AND(F506="Senior",G506="High"),"Type 6")</f>
        <v>Type 1</v>
      </c>
    </row>
    <row r="507" spans="1:8" x14ac:dyDescent="0.25">
      <c r="A507">
        <v>506</v>
      </c>
      <c r="B507">
        <v>53</v>
      </c>
      <c r="C507" t="s">
        <v>5</v>
      </c>
      <c r="D507">
        <v>27906</v>
      </c>
      <c r="E507" t="s">
        <v>9</v>
      </c>
      <c r="F507" t="str" cm="1">
        <f t="array" ref="F507">_xlfn.IFS(B507&lt;=40, "Adult",B507&lt;=60,"Mid-Aged",B507&gt;60,"Senior")</f>
        <v>Mid-Aged</v>
      </c>
      <c r="G507" t="str">
        <f t="shared" si="7"/>
        <v>Low</v>
      </c>
      <c r="H507" t="str" cm="1">
        <f t="array" ref="H507">_xlfn.IFS(AND(F507="Adult",G507="Low"),"Type 1",AND(F507="Adult",G507="High"),"Type 2",AND(F507="Mid-Aged",G507="Low"),"Type 3",AND(F507="Mid-Aged",G507="High"),"Type 4",AND(F507="Senior",G507="Low"),"Type 5",AND(F507="Senior",G507="High"),"Type 6")</f>
        <v>Type 3</v>
      </c>
    </row>
    <row r="508" spans="1:8" x14ac:dyDescent="0.25">
      <c r="A508">
        <v>507</v>
      </c>
      <c r="B508">
        <v>56</v>
      </c>
      <c r="C508" t="s">
        <v>7</v>
      </c>
      <c r="D508">
        <v>22368</v>
      </c>
      <c r="E508" t="s">
        <v>9</v>
      </c>
      <c r="F508" t="str" cm="1">
        <f t="array" ref="F508">_xlfn.IFS(B508&lt;=40, "Adult",B508&lt;=60,"Mid-Aged",B508&gt;60,"Senior")</f>
        <v>Mid-Aged</v>
      </c>
      <c r="G508" t="str">
        <f t="shared" si="7"/>
        <v>Low</v>
      </c>
      <c r="H508" t="str" cm="1">
        <f t="array" ref="H508">_xlfn.IFS(AND(F508="Adult",G508="Low"),"Type 1",AND(F508="Adult",G508="High"),"Type 2",AND(F508="Mid-Aged",G508="Low"),"Type 3",AND(F508="Mid-Aged",G508="High"),"Type 4",AND(F508="Senior",G508="Low"),"Type 5",AND(F508="Senior",G508="High"),"Type 6")</f>
        <v>Type 3</v>
      </c>
    </row>
    <row r="509" spans="1:8" x14ac:dyDescent="0.25">
      <c r="A509">
        <v>508</v>
      </c>
      <c r="B509">
        <v>30</v>
      </c>
      <c r="C509" t="s">
        <v>5</v>
      </c>
      <c r="D509">
        <v>133320</v>
      </c>
      <c r="E509" t="s">
        <v>8</v>
      </c>
      <c r="F509" t="str" cm="1">
        <f t="array" ref="F509">_xlfn.IFS(B509&lt;=40, "Adult",B509&lt;=60,"Mid-Aged",B509&gt;60,"Senior")</f>
        <v>Adult</v>
      </c>
      <c r="G509" t="str">
        <f t="shared" si="7"/>
        <v>High</v>
      </c>
      <c r="H509" t="str" cm="1">
        <f t="array" ref="H509">_xlfn.IFS(AND(F509="Adult",G509="Low"),"Type 1",AND(F509="Adult",G509="High"),"Type 2",AND(F509="Mid-Aged",G509="Low"),"Type 3",AND(F509="Mid-Aged",G509="High"),"Type 4",AND(F509="Senior",G509="Low"),"Type 5",AND(F509="Senior",G509="High"),"Type 6")</f>
        <v>Type 2</v>
      </c>
    </row>
    <row r="510" spans="1:8" x14ac:dyDescent="0.25">
      <c r="A510">
        <v>509</v>
      </c>
      <c r="B510">
        <v>24</v>
      </c>
      <c r="C510" t="s">
        <v>5</v>
      </c>
      <c r="D510">
        <v>54680</v>
      </c>
      <c r="E510" t="s">
        <v>8</v>
      </c>
      <c r="F510" t="str" cm="1">
        <f t="array" ref="F510">_xlfn.IFS(B510&lt;=40, "Adult",B510&lt;=60,"Mid-Aged",B510&gt;60,"Senior")</f>
        <v>Adult</v>
      </c>
      <c r="G510" t="str">
        <f t="shared" si="7"/>
        <v>Low</v>
      </c>
      <c r="H510" t="str" cm="1">
        <f t="array" ref="H510">_xlfn.IFS(AND(F510="Adult",G510="Low"),"Type 1",AND(F510="Adult",G510="High"),"Type 2",AND(F510="Mid-Aged",G510="Low"),"Type 3",AND(F510="Mid-Aged",G510="High"),"Type 4",AND(F510="Senior",G510="Low"),"Type 5",AND(F510="Senior",G510="High"),"Type 6")</f>
        <v>Type 1</v>
      </c>
    </row>
    <row r="511" spans="1:8" x14ac:dyDescent="0.25">
      <c r="A511">
        <v>510</v>
      </c>
      <c r="B511">
        <v>32</v>
      </c>
      <c r="C511" t="s">
        <v>7</v>
      </c>
      <c r="D511">
        <v>80648</v>
      </c>
      <c r="E511" t="s">
        <v>8</v>
      </c>
      <c r="F511" t="str" cm="1">
        <f t="array" ref="F511">_xlfn.IFS(B511&lt;=40, "Adult",B511&lt;=60,"Mid-Aged",B511&gt;60,"Senior")</f>
        <v>Adult</v>
      </c>
      <c r="G511" t="str">
        <f t="shared" si="7"/>
        <v>High</v>
      </c>
      <c r="H511" t="str" cm="1">
        <f t="array" ref="H511">_xlfn.IFS(AND(F511="Adult",G511="Low"),"Type 1",AND(F511="Adult",G511="High"),"Type 2",AND(F511="Mid-Aged",G511="Low"),"Type 3",AND(F511="Mid-Aged",G511="High"),"Type 4",AND(F511="Senior",G511="Low"),"Type 5",AND(F511="Senior",G511="High"),"Type 6")</f>
        <v>Type 2</v>
      </c>
    </row>
    <row r="512" spans="1:8" x14ac:dyDescent="0.25">
      <c r="A512">
        <v>511</v>
      </c>
      <c r="B512">
        <v>64</v>
      </c>
      <c r="C512" t="s">
        <v>5</v>
      </c>
      <c r="D512">
        <v>93859</v>
      </c>
      <c r="E512" t="s">
        <v>9</v>
      </c>
      <c r="F512" t="str" cm="1">
        <f t="array" ref="F512">_xlfn.IFS(B512&lt;=40, "Adult",B512&lt;=60,"Mid-Aged",B512&gt;60,"Senior")</f>
        <v>Senior</v>
      </c>
      <c r="G512" t="str">
        <f t="shared" si="7"/>
        <v>High</v>
      </c>
      <c r="H512" t="str" cm="1">
        <f t="array" ref="H512">_xlfn.IFS(AND(F512="Adult",G512="Low"),"Type 1",AND(F512="Adult",G512="High"),"Type 2",AND(F512="Mid-Aged",G512="Low"),"Type 3",AND(F512="Mid-Aged",G512="High"),"Type 4",AND(F512="Senior",G512="Low"),"Type 5",AND(F512="Senior",G512="High"),"Type 6")</f>
        <v>Type 6</v>
      </c>
    </row>
    <row r="513" spans="1:8" x14ac:dyDescent="0.25">
      <c r="A513">
        <v>512</v>
      </c>
      <c r="B513">
        <v>63</v>
      </c>
      <c r="C513" t="s">
        <v>5</v>
      </c>
      <c r="D513">
        <v>84932</v>
      </c>
      <c r="E513" t="s">
        <v>9</v>
      </c>
      <c r="F513" t="str" cm="1">
        <f t="array" ref="F513">_xlfn.IFS(B513&lt;=40, "Adult",B513&lt;=60,"Mid-Aged",B513&gt;60,"Senior")</f>
        <v>Senior</v>
      </c>
      <c r="G513" t="str">
        <f t="shared" si="7"/>
        <v>High</v>
      </c>
      <c r="H513" t="str" cm="1">
        <f t="array" ref="H513">_xlfn.IFS(AND(F513="Adult",G513="Low"),"Type 1",AND(F513="Adult",G513="High"),"Type 2",AND(F513="Mid-Aged",G513="Low"),"Type 3",AND(F513="Mid-Aged",G513="High"),"Type 4",AND(F513="Senior",G513="Low"),"Type 5",AND(F513="Senior",G513="High"),"Type 6")</f>
        <v>Type 6</v>
      </c>
    </row>
    <row r="514" spans="1:8" x14ac:dyDescent="0.25">
      <c r="A514">
        <v>513</v>
      </c>
      <c r="B514">
        <v>49</v>
      </c>
      <c r="C514" t="s">
        <v>5</v>
      </c>
      <c r="D514">
        <v>66045</v>
      </c>
      <c r="E514" t="s">
        <v>6</v>
      </c>
      <c r="F514" t="str" cm="1">
        <f t="array" ref="F514">_xlfn.IFS(B514&lt;=40, "Adult",B514&lt;=60,"Mid-Aged",B514&gt;60,"Senior")</f>
        <v>Mid-Aged</v>
      </c>
      <c r="G514" t="str">
        <f t="shared" ref="G514:G577" si="8">IF(D514&lt;=0.8*$L$11,"Low","High")</f>
        <v>High</v>
      </c>
      <c r="H514" t="str" cm="1">
        <f t="array" ref="H514">_xlfn.IFS(AND(F514="Adult",G514="Low"),"Type 1",AND(F514="Adult",G514="High"),"Type 2",AND(F514="Mid-Aged",G514="Low"),"Type 3",AND(F514="Mid-Aged",G514="High"),"Type 4",AND(F514="Senior",G514="Low"),"Type 5",AND(F514="Senior",G514="High"),"Type 6")</f>
        <v>Type 4</v>
      </c>
    </row>
    <row r="515" spans="1:8" x14ac:dyDescent="0.25">
      <c r="A515">
        <v>514</v>
      </c>
      <c r="B515">
        <v>58</v>
      </c>
      <c r="C515" t="s">
        <v>5</v>
      </c>
      <c r="D515">
        <v>112784</v>
      </c>
      <c r="E515" t="s">
        <v>6</v>
      </c>
      <c r="F515" t="str" cm="1">
        <f t="array" ref="F515">_xlfn.IFS(B515&lt;=40, "Adult",B515&lt;=60,"Mid-Aged",B515&gt;60,"Senior")</f>
        <v>Mid-Aged</v>
      </c>
      <c r="G515" t="str">
        <f t="shared" si="8"/>
        <v>High</v>
      </c>
      <c r="H515" t="str" cm="1">
        <f t="array" ref="H515">_xlfn.IFS(AND(F515="Adult",G515="Low"),"Type 1",AND(F515="Adult",G515="High"),"Type 2",AND(F515="Mid-Aged",G515="Low"),"Type 3",AND(F515="Mid-Aged",G515="High"),"Type 4",AND(F515="Senior",G515="Low"),"Type 5",AND(F515="Senior",G515="High"),"Type 6")</f>
        <v>Type 4</v>
      </c>
    </row>
    <row r="516" spans="1:8" x14ac:dyDescent="0.25">
      <c r="A516">
        <v>515</v>
      </c>
      <c r="B516">
        <v>35</v>
      </c>
      <c r="C516" t="s">
        <v>5</v>
      </c>
      <c r="D516">
        <v>22290</v>
      </c>
      <c r="E516" t="s">
        <v>8</v>
      </c>
      <c r="F516" t="str" cm="1">
        <f t="array" ref="F516">_xlfn.IFS(B516&lt;=40, "Adult",B516&lt;=60,"Mid-Aged",B516&gt;60,"Senior")</f>
        <v>Adult</v>
      </c>
      <c r="G516" t="str">
        <f t="shared" si="8"/>
        <v>Low</v>
      </c>
      <c r="H516" t="str" cm="1">
        <f t="array" ref="H516">_xlfn.IFS(AND(F516="Adult",G516="Low"),"Type 1",AND(F516="Adult",G516="High"),"Type 2",AND(F516="Mid-Aged",G516="Low"),"Type 3",AND(F516="Mid-Aged",G516="High"),"Type 4",AND(F516="Senior",G516="Low"),"Type 5",AND(F516="Senior",G516="High"),"Type 6")</f>
        <v>Type 1</v>
      </c>
    </row>
    <row r="517" spans="1:8" x14ac:dyDescent="0.25">
      <c r="A517">
        <v>516</v>
      </c>
      <c r="B517">
        <v>26</v>
      </c>
      <c r="C517" t="s">
        <v>5</v>
      </c>
      <c r="D517">
        <v>63623</v>
      </c>
      <c r="E517" t="s">
        <v>8</v>
      </c>
      <c r="F517" t="str" cm="1">
        <f t="array" ref="F517">_xlfn.IFS(B517&lt;=40, "Adult",B517&lt;=60,"Mid-Aged",B517&gt;60,"Senior")</f>
        <v>Adult</v>
      </c>
      <c r="G517" t="str">
        <f t="shared" si="8"/>
        <v>Low</v>
      </c>
      <c r="H517" t="str" cm="1">
        <f t="array" ref="H517">_xlfn.IFS(AND(F517="Adult",G517="Low"),"Type 1",AND(F517="Adult",G517="High"),"Type 2",AND(F517="Mid-Aged",G517="Low"),"Type 3",AND(F517="Mid-Aged",G517="High"),"Type 4",AND(F517="Senior",G517="Low"),"Type 5",AND(F517="Senior",G517="High"),"Type 6")</f>
        <v>Type 1</v>
      </c>
    </row>
    <row r="518" spans="1:8" x14ac:dyDescent="0.25">
      <c r="A518">
        <v>517</v>
      </c>
      <c r="B518">
        <v>59</v>
      </c>
      <c r="C518" t="s">
        <v>5</v>
      </c>
      <c r="D518">
        <v>85208</v>
      </c>
      <c r="E518" t="s">
        <v>8</v>
      </c>
      <c r="F518" t="str" cm="1">
        <f t="array" ref="F518">_xlfn.IFS(B518&lt;=40, "Adult",B518&lt;=60,"Mid-Aged",B518&gt;60,"Senior")</f>
        <v>Mid-Aged</v>
      </c>
      <c r="G518" t="str">
        <f t="shared" si="8"/>
        <v>High</v>
      </c>
      <c r="H518" t="str" cm="1">
        <f t="array" ref="H518">_xlfn.IFS(AND(F518="Adult",G518="Low"),"Type 1",AND(F518="Adult",G518="High"),"Type 2",AND(F518="Mid-Aged",G518="Low"),"Type 3",AND(F518="Mid-Aged",G518="High"),"Type 4",AND(F518="Senior",G518="Low"),"Type 5",AND(F518="Senior",G518="High"),"Type 6")</f>
        <v>Type 4</v>
      </c>
    </row>
    <row r="519" spans="1:8" x14ac:dyDescent="0.25">
      <c r="A519">
        <v>518</v>
      </c>
      <c r="B519">
        <v>30</v>
      </c>
      <c r="C519" t="s">
        <v>5</v>
      </c>
      <c r="D519">
        <v>110774</v>
      </c>
      <c r="E519" t="s">
        <v>6</v>
      </c>
      <c r="F519" t="str" cm="1">
        <f t="array" ref="F519">_xlfn.IFS(B519&lt;=40, "Adult",B519&lt;=60,"Mid-Aged",B519&gt;60,"Senior")</f>
        <v>Adult</v>
      </c>
      <c r="G519" t="str">
        <f t="shared" si="8"/>
        <v>High</v>
      </c>
      <c r="H519" t="str" cm="1">
        <f t="array" ref="H519">_xlfn.IFS(AND(F519="Adult",G519="Low"),"Type 1",AND(F519="Adult",G519="High"),"Type 2",AND(F519="Mid-Aged",G519="Low"),"Type 3",AND(F519="Mid-Aged",G519="High"),"Type 4",AND(F519="Senior",G519="Low"),"Type 5",AND(F519="Senior",G519="High"),"Type 6")</f>
        <v>Type 2</v>
      </c>
    </row>
    <row r="520" spans="1:8" x14ac:dyDescent="0.25">
      <c r="A520">
        <v>519</v>
      </c>
      <c r="B520">
        <v>40</v>
      </c>
      <c r="C520" t="s">
        <v>5</v>
      </c>
      <c r="D520">
        <v>44798</v>
      </c>
      <c r="E520" t="s">
        <v>6</v>
      </c>
      <c r="F520" t="str" cm="1">
        <f t="array" ref="F520">_xlfn.IFS(B520&lt;=40, "Adult",B520&lt;=60,"Mid-Aged",B520&gt;60,"Senior")</f>
        <v>Adult</v>
      </c>
      <c r="G520" t="str">
        <f t="shared" si="8"/>
        <v>Low</v>
      </c>
      <c r="H520" t="str" cm="1">
        <f t="array" ref="H520">_xlfn.IFS(AND(F520="Adult",G520="Low"),"Type 1",AND(F520="Adult",G520="High"),"Type 2",AND(F520="Mid-Aged",G520="Low"),"Type 3",AND(F520="Mid-Aged",G520="High"),"Type 4",AND(F520="Senior",G520="Low"),"Type 5",AND(F520="Senior",G520="High"),"Type 6")</f>
        <v>Type 1</v>
      </c>
    </row>
    <row r="521" spans="1:8" x14ac:dyDescent="0.25">
      <c r="A521">
        <v>520</v>
      </c>
      <c r="B521">
        <v>58</v>
      </c>
      <c r="C521" t="s">
        <v>7</v>
      </c>
      <c r="D521">
        <v>132318</v>
      </c>
      <c r="E521" t="s">
        <v>9</v>
      </c>
      <c r="F521" t="str" cm="1">
        <f t="array" ref="F521">_xlfn.IFS(B521&lt;=40, "Adult",B521&lt;=60,"Mid-Aged",B521&gt;60,"Senior")</f>
        <v>Mid-Aged</v>
      </c>
      <c r="G521" t="str">
        <f t="shared" si="8"/>
        <v>High</v>
      </c>
      <c r="H521" t="str" cm="1">
        <f t="array" ref="H521">_xlfn.IFS(AND(F521="Adult",G521="Low"),"Type 1",AND(F521="Adult",G521="High"),"Type 2",AND(F521="Mid-Aged",G521="Low"),"Type 3",AND(F521="Mid-Aged",G521="High"),"Type 4",AND(F521="Senior",G521="Low"),"Type 5",AND(F521="Senior",G521="High"),"Type 6")</f>
        <v>Type 4</v>
      </c>
    </row>
    <row r="522" spans="1:8" x14ac:dyDescent="0.25">
      <c r="A522">
        <v>521</v>
      </c>
      <c r="B522">
        <v>36</v>
      </c>
      <c r="C522" t="s">
        <v>7</v>
      </c>
      <c r="D522">
        <v>112828</v>
      </c>
      <c r="E522" t="s">
        <v>6</v>
      </c>
      <c r="F522" t="str" cm="1">
        <f t="array" ref="F522">_xlfn.IFS(B522&lt;=40, "Adult",B522&lt;=60,"Mid-Aged",B522&gt;60,"Senior")</f>
        <v>Adult</v>
      </c>
      <c r="G522" t="str">
        <f t="shared" si="8"/>
        <v>High</v>
      </c>
      <c r="H522" t="str" cm="1">
        <f t="array" ref="H522">_xlfn.IFS(AND(F522="Adult",G522="Low"),"Type 1",AND(F522="Adult",G522="High"),"Type 2",AND(F522="Mid-Aged",G522="Low"),"Type 3",AND(F522="Mid-Aged",G522="High"),"Type 4",AND(F522="Senior",G522="Low"),"Type 5",AND(F522="Senior",G522="High"),"Type 6")</f>
        <v>Type 2</v>
      </c>
    </row>
    <row r="523" spans="1:8" x14ac:dyDescent="0.25">
      <c r="A523">
        <v>522</v>
      </c>
      <c r="B523">
        <v>46</v>
      </c>
      <c r="C523" t="s">
        <v>7</v>
      </c>
      <c r="D523">
        <v>77940</v>
      </c>
      <c r="E523" t="s">
        <v>9</v>
      </c>
      <c r="F523" t="str" cm="1">
        <f t="array" ref="F523">_xlfn.IFS(B523&lt;=40, "Adult",B523&lt;=60,"Mid-Aged",B523&gt;60,"Senior")</f>
        <v>Mid-Aged</v>
      </c>
      <c r="G523" t="str">
        <f t="shared" si="8"/>
        <v>High</v>
      </c>
      <c r="H523" t="str" cm="1">
        <f t="array" ref="H523">_xlfn.IFS(AND(F523="Adult",G523="Low"),"Type 1",AND(F523="Adult",G523="High"),"Type 2",AND(F523="Mid-Aged",G523="Low"),"Type 3",AND(F523="Mid-Aged",G523="High"),"Type 4",AND(F523="Senior",G523="Low"),"Type 5",AND(F523="Senior",G523="High"),"Type 6")</f>
        <v>Type 4</v>
      </c>
    </row>
    <row r="524" spans="1:8" x14ac:dyDescent="0.25">
      <c r="A524">
        <v>523</v>
      </c>
      <c r="B524">
        <v>68</v>
      </c>
      <c r="C524" t="s">
        <v>5</v>
      </c>
      <c r="D524">
        <v>126655</v>
      </c>
      <c r="E524" t="s">
        <v>9</v>
      </c>
      <c r="F524" t="str" cm="1">
        <f t="array" ref="F524">_xlfn.IFS(B524&lt;=40, "Adult",B524&lt;=60,"Mid-Aged",B524&gt;60,"Senior")</f>
        <v>Senior</v>
      </c>
      <c r="G524" t="str">
        <f t="shared" si="8"/>
        <v>High</v>
      </c>
      <c r="H524" t="str" cm="1">
        <f t="array" ref="H524">_xlfn.IFS(AND(F524="Adult",G524="Low"),"Type 1",AND(F524="Adult",G524="High"),"Type 2",AND(F524="Mid-Aged",G524="Low"),"Type 3",AND(F524="Mid-Aged",G524="High"),"Type 4",AND(F524="Senior",G524="Low"),"Type 5",AND(F524="Senior",G524="High"),"Type 6")</f>
        <v>Type 6</v>
      </c>
    </row>
    <row r="525" spans="1:8" x14ac:dyDescent="0.25">
      <c r="A525">
        <v>524</v>
      </c>
      <c r="B525">
        <v>69</v>
      </c>
      <c r="C525" t="s">
        <v>5</v>
      </c>
      <c r="D525">
        <v>127206</v>
      </c>
      <c r="E525" t="s">
        <v>9</v>
      </c>
      <c r="F525" t="str" cm="1">
        <f t="array" ref="F525">_xlfn.IFS(B525&lt;=40, "Adult",B525&lt;=60,"Mid-Aged",B525&gt;60,"Senior")</f>
        <v>Senior</v>
      </c>
      <c r="G525" t="str">
        <f t="shared" si="8"/>
        <v>High</v>
      </c>
      <c r="H525" t="str" cm="1">
        <f t="array" ref="H525">_xlfn.IFS(AND(F525="Adult",G525="Low"),"Type 1",AND(F525="Adult",G525="High"),"Type 2",AND(F525="Mid-Aged",G525="Low"),"Type 3",AND(F525="Mid-Aged",G525="High"),"Type 4",AND(F525="Senior",G525="Low"),"Type 5",AND(F525="Senior",G525="High"),"Type 6")</f>
        <v>Type 6</v>
      </c>
    </row>
    <row r="526" spans="1:8" x14ac:dyDescent="0.25">
      <c r="A526">
        <v>525</v>
      </c>
      <c r="B526">
        <v>50</v>
      </c>
      <c r="C526" t="s">
        <v>7</v>
      </c>
      <c r="D526">
        <v>71535</v>
      </c>
      <c r="E526" t="s">
        <v>9</v>
      </c>
      <c r="F526" t="str" cm="1">
        <f t="array" ref="F526">_xlfn.IFS(B526&lt;=40, "Adult",B526&lt;=60,"Mid-Aged",B526&gt;60,"Senior")</f>
        <v>Mid-Aged</v>
      </c>
      <c r="G526" t="str">
        <f t="shared" si="8"/>
        <v>High</v>
      </c>
      <c r="H526" t="str" cm="1">
        <f t="array" ref="H526">_xlfn.IFS(AND(F526="Adult",G526="Low"),"Type 1",AND(F526="Adult",G526="High"),"Type 2",AND(F526="Mid-Aged",G526="Low"),"Type 3",AND(F526="Mid-Aged",G526="High"),"Type 4",AND(F526="Senior",G526="Low"),"Type 5",AND(F526="Senior",G526="High"),"Type 6")</f>
        <v>Type 4</v>
      </c>
    </row>
    <row r="527" spans="1:8" x14ac:dyDescent="0.25">
      <c r="A527">
        <v>526</v>
      </c>
      <c r="B527">
        <v>52</v>
      </c>
      <c r="C527" t="s">
        <v>5</v>
      </c>
      <c r="D527">
        <v>31211</v>
      </c>
      <c r="E527" t="s">
        <v>6</v>
      </c>
      <c r="F527" t="str" cm="1">
        <f t="array" ref="F527">_xlfn.IFS(B527&lt;=40, "Adult",B527&lt;=60,"Mid-Aged",B527&gt;60,"Senior")</f>
        <v>Mid-Aged</v>
      </c>
      <c r="G527" t="str">
        <f t="shared" si="8"/>
        <v>Low</v>
      </c>
      <c r="H527" t="str" cm="1">
        <f t="array" ref="H527">_xlfn.IFS(AND(F527="Adult",G527="Low"),"Type 1",AND(F527="Adult",G527="High"),"Type 2",AND(F527="Mid-Aged",G527="Low"),"Type 3",AND(F527="Mid-Aged",G527="High"),"Type 4",AND(F527="Senior",G527="Low"),"Type 5",AND(F527="Senior",G527="High"),"Type 6")</f>
        <v>Type 3</v>
      </c>
    </row>
    <row r="528" spans="1:8" x14ac:dyDescent="0.25">
      <c r="A528">
        <v>527</v>
      </c>
      <c r="B528">
        <v>32</v>
      </c>
      <c r="C528" t="s">
        <v>7</v>
      </c>
      <c r="D528">
        <v>78080</v>
      </c>
      <c r="E528" t="s">
        <v>6</v>
      </c>
      <c r="F528" t="str" cm="1">
        <f t="array" ref="F528">_xlfn.IFS(B528&lt;=40, "Adult",B528&lt;=60,"Mid-Aged",B528&gt;60,"Senior")</f>
        <v>Adult</v>
      </c>
      <c r="G528" t="str">
        <f t="shared" si="8"/>
        <v>High</v>
      </c>
      <c r="H528" t="str" cm="1">
        <f t="array" ref="H528">_xlfn.IFS(AND(F528="Adult",G528="Low"),"Type 1",AND(F528="Adult",G528="High"),"Type 2",AND(F528="Mid-Aged",G528="Low"),"Type 3",AND(F528="Mid-Aged",G528="High"),"Type 4",AND(F528="Senior",G528="Low"),"Type 5",AND(F528="Senior",G528="High"),"Type 6")</f>
        <v>Type 2</v>
      </c>
    </row>
    <row r="529" spans="1:8" x14ac:dyDescent="0.25">
      <c r="A529">
        <v>528</v>
      </c>
      <c r="B529">
        <v>68</v>
      </c>
      <c r="C529" t="s">
        <v>5</v>
      </c>
      <c r="D529">
        <v>147994</v>
      </c>
      <c r="E529" t="s">
        <v>9</v>
      </c>
      <c r="F529" t="str" cm="1">
        <f t="array" ref="F529">_xlfn.IFS(B529&lt;=40, "Adult",B529&lt;=60,"Mid-Aged",B529&gt;60,"Senior")</f>
        <v>Senior</v>
      </c>
      <c r="G529" t="str">
        <f t="shared" si="8"/>
        <v>High</v>
      </c>
      <c r="H529" t="str" cm="1">
        <f t="array" ref="H529">_xlfn.IFS(AND(F529="Adult",G529="Low"),"Type 1",AND(F529="Adult",G529="High"),"Type 2",AND(F529="Mid-Aged",G529="Low"),"Type 3",AND(F529="Mid-Aged",G529="High"),"Type 4",AND(F529="Senior",G529="Low"),"Type 5",AND(F529="Senior",G529="High"),"Type 6")</f>
        <v>Type 6</v>
      </c>
    </row>
    <row r="530" spans="1:8" x14ac:dyDescent="0.25">
      <c r="A530">
        <v>529</v>
      </c>
      <c r="B530">
        <v>18</v>
      </c>
      <c r="C530" t="s">
        <v>5</v>
      </c>
      <c r="D530">
        <v>139077</v>
      </c>
      <c r="E530" t="s">
        <v>9</v>
      </c>
      <c r="F530" t="str" cm="1">
        <f t="array" ref="F530">_xlfn.IFS(B530&lt;=40, "Adult",B530&lt;=60,"Mid-Aged",B530&gt;60,"Senior")</f>
        <v>Adult</v>
      </c>
      <c r="G530" t="str">
        <f t="shared" si="8"/>
        <v>High</v>
      </c>
      <c r="H530" t="str" cm="1">
        <f t="array" ref="H530">_xlfn.IFS(AND(F530="Adult",G530="Low"),"Type 1",AND(F530="Adult",G530="High"),"Type 2",AND(F530="Mid-Aged",G530="Low"),"Type 3",AND(F530="Mid-Aged",G530="High"),"Type 4",AND(F530="Senior",G530="Low"),"Type 5",AND(F530="Senior",G530="High"),"Type 6")</f>
        <v>Type 2</v>
      </c>
    </row>
    <row r="531" spans="1:8" x14ac:dyDescent="0.25">
      <c r="A531">
        <v>530</v>
      </c>
      <c r="B531">
        <v>36</v>
      </c>
      <c r="C531" t="s">
        <v>5</v>
      </c>
      <c r="D531">
        <v>38017</v>
      </c>
      <c r="E531" t="s">
        <v>6</v>
      </c>
      <c r="F531" t="str" cm="1">
        <f t="array" ref="F531">_xlfn.IFS(B531&lt;=40, "Adult",B531&lt;=60,"Mid-Aged",B531&gt;60,"Senior")</f>
        <v>Adult</v>
      </c>
      <c r="G531" t="str">
        <f t="shared" si="8"/>
        <v>Low</v>
      </c>
      <c r="H531" t="str" cm="1">
        <f t="array" ref="H531">_xlfn.IFS(AND(F531="Adult",G531="Low"),"Type 1",AND(F531="Adult",G531="High"),"Type 2",AND(F531="Mid-Aged",G531="Low"),"Type 3",AND(F531="Mid-Aged",G531="High"),"Type 4",AND(F531="Senior",G531="Low"),"Type 5",AND(F531="Senior",G531="High"),"Type 6")</f>
        <v>Type 1</v>
      </c>
    </row>
    <row r="532" spans="1:8" x14ac:dyDescent="0.25">
      <c r="A532">
        <v>531</v>
      </c>
      <c r="B532">
        <v>54</v>
      </c>
      <c r="C532" t="s">
        <v>5</v>
      </c>
      <c r="D532">
        <v>89979</v>
      </c>
      <c r="E532" t="s">
        <v>6</v>
      </c>
      <c r="F532" t="str" cm="1">
        <f t="array" ref="F532">_xlfn.IFS(B532&lt;=40, "Adult",B532&lt;=60,"Mid-Aged",B532&gt;60,"Senior")</f>
        <v>Mid-Aged</v>
      </c>
      <c r="G532" t="str">
        <f t="shared" si="8"/>
        <v>High</v>
      </c>
      <c r="H532" t="str" cm="1">
        <f t="array" ref="H532">_xlfn.IFS(AND(F532="Adult",G532="Low"),"Type 1",AND(F532="Adult",G532="High"),"Type 2",AND(F532="Mid-Aged",G532="Low"),"Type 3",AND(F532="Mid-Aged",G532="High"),"Type 4",AND(F532="Senior",G532="Low"),"Type 5",AND(F532="Senior",G532="High"),"Type 6")</f>
        <v>Type 4</v>
      </c>
    </row>
    <row r="533" spans="1:8" x14ac:dyDescent="0.25">
      <c r="A533">
        <v>532</v>
      </c>
      <c r="B533">
        <v>45</v>
      </c>
      <c r="C533" t="s">
        <v>5</v>
      </c>
      <c r="D533">
        <v>76891</v>
      </c>
      <c r="E533" t="s">
        <v>9</v>
      </c>
      <c r="F533" t="str" cm="1">
        <f t="array" ref="F533">_xlfn.IFS(B533&lt;=40, "Adult",B533&lt;=60,"Mid-Aged",B533&gt;60,"Senior")</f>
        <v>Mid-Aged</v>
      </c>
      <c r="G533" t="str">
        <f t="shared" si="8"/>
        <v>High</v>
      </c>
      <c r="H533" t="str" cm="1">
        <f t="array" ref="H533">_xlfn.IFS(AND(F533="Adult",G533="Low"),"Type 1",AND(F533="Adult",G533="High"),"Type 2",AND(F533="Mid-Aged",G533="Low"),"Type 3",AND(F533="Mid-Aged",G533="High"),"Type 4",AND(F533="Senior",G533="Low"),"Type 5",AND(F533="Senior",G533="High"),"Type 6")</f>
        <v>Type 4</v>
      </c>
    </row>
    <row r="534" spans="1:8" x14ac:dyDescent="0.25">
      <c r="A534">
        <v>533</v>
      </c>
      <c r="B534">
        <v>42</v>
      </c>
      <c r="C534" t="s">
        <v>5</v>
      </c>
      <c r="D534">
        <v>94645</v>
      </c>
      <c r="E534" t="s">
        <v>6</v>
      </c>
      <c r="F534" t="str" cm="1">
        <f t="array" ref="F534">_xlfn.IFS(B534&lt;=40, "Adult",B534&lt;=60,"Mid-Aged",B534&gt;60,"Senior")</f>
        <v>Mid-Aged</v>
      </c>
      <c r="G534" t="str">
        <f t="shared" si="8"/>
        <v>High</v>
      </c>
      <c r="H534" t="str" cm="1">
        <f t="array" ref="H534">_xlfn.IFS(AND(F534="Adult",G534="Low"),"Type 1",AND(F534="Adult",G534="High"),"Type 2",AND(F534="Mid-Aged",G534="Low"),"Type 3",AND(F534="Mid-Aged",G534="High"),"Type 4",AND(F534="Senior",G534="Low"),"Type 5",AND(F534="Senior",G534="High"),"Type 6")</f>
        <v>Type 4</v>
      </c>
    </row>
    <row r="535" spans="1:8" x14ac:dyDescent="0.25">
      <c r="A535">
        <v>534</v>
      </c>
      <c r="B535">
        <v>50</v>
      </c>
      <c r="C535" t="s">
        <v>5</v>
      </c>
      <c r="D535">
        <v>52941</v>
      </c>
      <c r="E535" t="s">
        <v>8</v>
      </c>
      <c r="F535" t="str" cm="1">
        <f t="array" ref="F535">_xlfn.IFS(B535&lt;=40, "Adult",B535&lt;=60,"Mid-Aged",B535&gt;60,"Senior")</f>
        <v>Mid-Aged</v>
      </c>
      <c r="G535" t="str">
        <f t="shared" si="8"/>
        <v>Low</v>
      </c>
      <c r="H535" t="str" cm="1">
        <f t="array" ref="H535">_xlfn.IFS(AND(F535="Adult",G535="Low"),"Type 1",AND(F535="Adult",G535="High"),"Type 2",AND(F535="Mid-Aged",G535="Low"),"Type 3",AND(F535="Mid-Aged",G535="High"),"Type 4",AND(F535="Senior",G535="Low"),"Type 5",AND(F535="Senior",G535="High"),"Type 6")</f>
        <v>Type 3</v>
      </c>
    </row>
    <row r="536" spans="1:8" x14ac:dyDescent="0.25">
      <c r="A536">
        <v>535</v>
      </c>
      <c r="B536">
        <v>68</v>
      </c>
      <c r="C536" t="s">
        <v>5</v>
      </c>
      <c r="D536">
        <v>28574</v>
      </c>
      <c r="E536" t="s">
        <v>8</v>
      </c>
      <c r="F536" t="str" cm="1">
        <f t="array" ref="F536">_xlfn.IFS(B536&lt;=40, "Adult",B536&lt;=60,"Mid-Aged",B536&gt;60,"Senior")</f>
        <v>Senior</v>
      </c>
      <c r="G536" t="str">
        <f t="shared" si="8"/>
        <v>Low</v>
      </c>
      <c r="H536" t="str" cm="1">
        <f t="array" ref="H536">_xlfn.IFS(AND(F536="Adult",G536="Low"),"Type 1",AND(F536="Adult",G536="High"),"Type 2",AND(F536="Mid-Aged",G536="Low"),"Type 3",AND(F536="Mid-Aged",G536="High"),"Type 4",AND(F536="Senior",G536="Low"),"Type 5",AND(F536="Senior",G536="High"),"Type 6")</f>
        <v>Type 5</v>
      </c>
    </row>
    <row r="537" spans="1:8" x14ac:dyDescent="0.25">
      <c r="A537">
        <v>536</v>
      </c>
      <c r="B537">
        <v>29</v>
      </c>
      <c r="C537" t="s">
        <v>7</v>
      </c>
      <c r="D537">
        <v>127641</v>
      </c>
      <c r="E537" t="s">
        <v>9</v>
      </c>
      <c r="F537" t="str" cm="1">
        <f t="array" ref="F537">_xlfn.IFS(B537&lt;=40, "Adult",B537&lt;=60,"Mid-Aged",B537&gt;60,"Senior")</f>
        <v>Adult</v>
      </c>
      <c r="G537" t="str">
        <f t="shared" si="8"/>
        <v>High</v>
      </c>
      <c r="H537" t="str" cm="1">
        <f t="array" ref="H537">_xlfn.IFS(AND(F537="Adult",G537="Low"),"Type 1",AND(F537="Adult",G537="High"),"Type 2",AND(F537="Mid-Aged",G537="Low"),"Type 3",AND(F537="Mid-Aged",G537="High"),"Type 4",AND(F537="Senior",G537="Low"),"Type 5",AND(F537="Senior",G537="High"),"Type 6")</f>
        <v>Type 2</v>
      </c>
    </row>
    <row r="538" spans="1:8" x14ac:dyDescent="0.25">
      <c r="A538">
        <v>537</v>
      </c>
      <c r="B538">
        <v>53</v>
      </c>
      <c r="C538" t="s">
        <v>5</v>
      </c>
      <c r="D538">
        <v>145729</v>
      </c>
      <c r="E538" t="s">
        <v>9</v>
      </c>
      <c r="F538" t="str" cm="1">
        <f t="array" ref="F538">_xlfn.IFS(B538&lt;=40, "Adult",B538&lt;=60,"Mid-Aged",B538&gt;60,"Senior")</f>
        <v>Mid-Aged</v>
      </c>
      <c r="G538" t="str">
        <f t="shared" si="8"/>
        <v>High</v>
      </c>
      <c r="H538" t="str" cm="1">
        <f t="array" ref="H538">_xlfn.IFS(AND(F538="Adult",G538="Low"),"Type 1",AND(F538="Adult",G538="High"),"Type 2",AND(F538="Mid-Aged",G538="Low"),"Type 3",AND(F538="Mid-Aged",G538="High"),"Type 4",AND(F538="Senior",G538="Low"),"Type 5",AND(F538="Senior",G538="High"),"Type 6")</f>
        <v>Type 4</v>
      </c>
    </row>
    <row r="539" spans="1:8" x14ac:dyDescent="0.25">
      <c r="A539">
        <v>538</v>
      </c>
      <c r="B539">
        <v>41</v>
      </c>
      <c r="C539" t="s">
        <v>5</v>
      </c>
      <c r="D539">
        <v>51901</v>
      </c>
      <c r="E539" t="s">
        <v>8</v>
      </c>
      <c r="F539" t="str" cm="1">
        <f t="array" ref="F539">_xlfn.IFS(B539&lt;=40, "Adult",B539&lt;=60,"Mid-Aged",B539&gt;60,"Senior")</f>
        <v>Mid-Aged</v>
      </c>
      <c r="G539" t="str">
        <f t="shared" si="8"/>
        <v>Low</v>
      </c>
      <c r="H539" t="str" cm="1">
        <f t="array" ref="H539">_xlfn.IFS(AND(F539="Adult",G539="Low"),"Type 1",AND(F539="Adult",G539="High"),"Type 2",AND(F539="Mid-Aged",G539="Low"),"Type 3",AND(F539="Mid-Aged",G539="High"),"Type 4",AND(F539="Senior",G539="Low"),"Type 5",AND(F539="Senior",G539="High"),"Type 6")</f>
        <v>Type 3</v>
      </c>
    </row>
    <row r="540" spans="1:8" x14ac:dyDescent="0.25">
      <c r="A540">
        <v>539</v>
      </c>
      <c r="B540">
        <v>25</v>
      </c>
      <c r="C540" t="s">
        <v>5</v>
      </c>
      <c r="D540">
        <v>87987</v>
      </c>
      <c r="E540" t="s">
        <v>6</v>
      </c>
      <c r="F540" t="str" cm="1">
        <f t="array" ref="F540">_xlfn.IFS(B540&lt;=40, "Adult",B540&lt;=60,"Mid-Aged",B540&gt;60,"Senior")</f>
        <v>Adult</v>
      </c>
      <c r="G540" t="str">
        <f t="shared" si="8"/>
        <v>High</v>
      </c>
      <c r="H540" t="str" cm="1">
        <f t="array" ref="H540">_xlfn.IFS(AND(F540="Adult",G540="Low"),"Type 1",AND(F540="Adult",G540="High"),"Type 2",AND(F540="Mid-Aged",G540="Low"),"Type 3",AND(F540="Mid-Aged",G540="High"),"Type 4",AND(F540="Senior",G540="Low"),"Type 5",AND(F540="Senior",G540="High"),"Type 6")</f>
        <v>Type 2</v>
      </c>
    </row>
    <row r="541" spans="1:8" x14ac:dyDescent="0.25">
      <c r="A541">
        <v>540</v>
      </c>
      <c r="B541">
        <v>60</v>
      </c>
      <c r="C541" t="s">
        <v>5</v>
      </c>
      <c r="D541">
        <v>89806</v>
      </c>
      <c r="E541" t="s">
        <v>9</v>
      </c>
      <c r="F541" t="str" cm="1">
        <f t="array" ref="F541">_xlfn.IFS(B541&lt;=40, "Adult",B541&lt;=60,"Mid-Aged",B541&gt;60,"Senior")</f>
        <v>Mid-Aged</v>
      </c>
      <c r="G541" t="str">
        <f t="shared" si="8"/>
        <v>High</v>
      </c>
      <c r="H541" t="str" cm="1">
        <f t="array" ref="H541">_xlfn.IFS(AND(F541="Adult",G541="Low"),"Type 1",AND(F541="Adult",G541="High"),"Type 2",AND(F541="Mid-Aged",G541="Low"),"Type 3",AND(F541="Mid-Aged",G541="High"),"Type 4",AND(F541="Senior",G541="Low"),"Type 5",AND(F541="Senior",G541="High"),"Type 6")</f>
        <v>Type 4</v>
      </c>
    </row>
    <row r="542" spans="1:8" x14ac:dyDescent="0.25">
      <c r="A542">
        <v>541</v>
      </c>
      <c r="B542">
        <v>47</v>
      </c>
      <c r="C542" t="s">
        <v>7</v>
      </c>
      <c r="D542">
        <v>25964</v>
      </c>
      <c r="E542" t="s">
        <v>6</v>
      </c>
      <c r="F542" t="str" cm="1">
        <f t="array" ref="F542">_xlfn.IFS(B542&lt;=40, "Adult",B542&lt;=60,"Mid-Aged",B542&gt;60,"Senior")</f>
        <v>Mid-Aged</v>
      </c>
      <c r="G542" t="str">
        <f t="shared" si="8"/>
        <v>Low</v>
      </c>
      <c r="H542" t="str" cm="1">
        <f t="array" ref="H542">_xlfn.IFS(AND(F542="Adult",G542="Low"),"Type 1",AND(F542="Adult",G542="High"),"Type 2",AND(F542="Mid-Aged",G542="Low"),"Type 3",AND(F542="Mid-Aged",G542="High"),"Type 4",AND(F542="Senior",G542="Low"),"Type 5",AND(F542="Senior",G542="High"),"Type 6")</f>
        <v>Type 3</v>
      </c>
    </row>
    <row r="543" spans="1:8" x14ac:dyDescent="0.25">
      <c r="A543">
        <v>542</v>
      </c>
      <c r="B543">
        <v>19</v>
      </c>
      <c r="C543" t="s">
        <v>5</v>
      </c>
      <c r="D543">
        <v>77298</v>
      </c>
      <c r="E543" t="s">
        <v>9</v>
      </c>
      <c r="F543" t="str" cm="1">
        <f t="array" ref="F543">_xlfn.IFS(B543&lt;=40, "Adult",B543&lt;=60,"Mid-Aged",B543&gt;60,"Senior")</f>
        <v>Adult</v>
      </c>
      <c r="G543" t="str">
        <f t="shared" si="8"/>
        <v>High</v>
      </c>
      <c r="H543" t="str" cm="1">
        <f t="array" ref="H543">_xlfn.IFS(AND(F543="Adult",G543="Low"),"Type 1",AND(F543="Adult",G543="High"),"Type 2",AND(F543="Mid-Aged",G543="Low"),"Type 3",AND(F543="Mid-Aged",G543="High"),"Type 4",AND(F543="Senior",G543="Low"),"Type 5",AND(F543="Senior",G543="High"),"Type 6")</f>
        <v>Type 2</v>
      </c>
    </row>
    <row r="544" spans="1:8" x14ac:dyDescent="0.25">
      <c r="A544">
        <v>543</v>
      </c>
      <c r="B544">
        <v>67</v>
      </c>
      <c r="C544" t="s">
        <v>5</v>
      </c>
      <c r="D544">
        <v>25669</v>
      </c>
      <c r="E544" t="s">
        <v>6</v>
      </c>
      <c r="F544" t="str" cm="1">
        <f t="array" ref="F544">_xlfn.IFS(B544&lt;=40, "Adult",B544&lt;=60,"Mid-Aged",B544&gt;60,"Senior")</f>
        <v>Senior</v>
      </c>
      <c r="G544" t="str">
        <f t="shared" si="8"/>
        <v>Low</v>
      </c>
      <c r="H544" t="str" cm="1">
        <f t="array" ref="H544">_xlfn.IFS(AND(F544="Adult",G544="Low"),"Type 1",AND(F544="Adult",G544="High"),"Type 2",AND(F544="Mid-Aged",G544="Low"),"Type 3",AND(F544="Mid-Aged",G544="High"),"Type 4",AND(F544="Senior",G544="Low"),"Type 5",AND(F544="Senior",G544="High"),"Type 6")</f>
        <v>Type 5</v>
      </c>
    </row>
    <row r="545" spans="1:8" x14ac:dyDescent="0.25">
      <c r="A545">
        <v>544</v>
      </c>
      <c r="B545">
        <v>35</v>
      </c>
      <c r="C545" t="s">
        <v>5</v>
      </c>
      <c r="D545">
        <v>79105</v>
      </c>
      <c r="E545" t="s">
        <v>8</v>
      </c>
      <c r="F545" t="str" cm="1">
        <f t="array" ref="F545">_xlfn.IFS(B545&lt;=40, "Adult",B545&lt;=60,"Mid-Aged",B545&gt;60,"Senior")</f>
        <v>Adult</v>
      </c>
      <c r="G545" t="str">
        <f t="shared" si="8"/>
        <v>High</v>
      </c>
      <c r="H545" t="str" cm="1">
        <f t="array" ref="H545">_xlfn.IFS(AND(F545="Adult",G545="Low"),"Type 1",AND(F545="Adult",G545="High"),"Type 2",AND(F545="Mid-Aged",G545="Low"),"Type 3",AND(F545="Mid-Aged",G545="High"),"Type 4",AND(F545="Senior",G545="Low"),"Type 5",AND(F545="Senior",G545="High"),"Type 6")</f>
        <v>Type 2</v>
      </c>
    </row>
    <row r="546" spans="1:8" x14ac:dyDescent="0.25">
      <c r="A546">
        <v>545</v>
      </c>
      <c r="B546">
        <v>65</v>
      </c>
      <c r="C546" t="s">
        <v>5</v>
      </c>
      <c r="D546">
        <v>80550</v>
      </c>
      <c r="E546" t="s">
        <v>9</v>
      </c>
      <c r="F546" t="str" cm="1">
        <f t="array" ref="F546">_xlfn.IFS(B546&lt;=40, "Adult",B546&lt;=60,"Mid-Aged",B546&gt;60,"Senior")</f>
        <v>Senior</v>
      </c>
      <c r="G546" t="str">
        <f t="shared" si="8"/>
        <v>High</v>
      </c>
      <c r="H546" t="str" cm="1">
        <f t="array" ref="H546">_xlfn.IFS(AND(F546="Adult",G546="Low"),"Type 1",AND(F546="Adult",G546="High"),"Type 2",AND(F546="Mid-Aged",G546="Low"),"Type 3",AND(F546="Mid-Aged",G546="High"),"Type 4",AND(F546="Senior",G546="Low"),"Type 5",AND(F546="Senior",G546="High"),"Type 6")</f>
        <v>Type 6</v>
      </c>
    </row>
    <row r="547" spans="1:8" x14ac:dyDescent="0.25">
      <c r="A547">
        <v>546</v>
      </c>
      <c r="B547">
        <v>21</v>
      </c>
      <c r="C547" t="s">
        <v>7</v>
      </c>
      <c r="D547">
        <v>132112</v>
      </c>
      <c r="E547" t="s">
        <v>6</v>
      </c>
      <c r="F547" t="str" cm="1">
        <f t="array" ref="F547">_xlfn.IFS(B547&lt;=40, "Adult",B547&lt;=60,"Mid-Aged",B547&gt;60,"Senior")</f>
        <v>Adult</v>
      </c>
      <c r="G547" t="str">
        <f t="shared" si="8"/>
        <v>High</v>
      </c>
      <c r="H547" t="str" cm="1">
        <f t="array" ref="H547">_xlfn.IFS(AND(F547="Adult",G547="Low"),"Type 1",AND(F547="Adult",G547="High"),"Type 2",AND(F547="Mid-Aged",G547="Low"),"Type 3",AND(F547="Mid-Aged",G547="High"),"Type 4",AND(F547="Senior",G547="Low"),"Type 5",AND(F547="Senior",G547="High"),"Type 6")</f>
        <v>Type 2</v>
      </c>
    </row>
    <row r="548" spans="1:8" x14ac:dyDescent="0.25">
      <c r="A548">
        <v>547</v>
      </c>
      <c r="B548">
        <v>42</v>
      </c>
      <c r="C548" t="s">
        <v>7</v>
      </c>
      <c r="D548">
        <v>43289</v>
      </c>
      <c r="E548" t="s">
        <v>8</v>
      </c>
      <c r="F548" t="str" cm="1">
        <f t="array" ref="F548">_xlfn.IFS(B548&lt;=40, "Adult",B548&lt;=60,"Mid-Aged",B548&gt;60,"Senior")</f>
        <v>Mid-Aged</v>
      </c>
      <c r="G548" t="str">
        <f t="shared" si="8"/>
        <v>Low</v>
      </c>
      <c r="H548" t="str" cm="1">
        <f t="array" ref="H548">_xlfn.IFS(AND(F548="Adult",G548="Low"),"Type 1",AND(F548="Adult",G548="High"),"Type 2",AND(F548="Mid-Aged",G548="Low"),"Type 3",AND(F548="Mid-Aged",G548="High"),"Type 4",AND(F548="Senior",G548="Low"),"Type 5",AND(F548="Senior",G548="High"),"Type 6")</f>
        <v>Type 3</v>
      </c>
    </row>
    <row r="549" spans="1:8" x14ac:dyDescent="0.25">
      <c r="A549">
        <v>548</v>
      </c>
      <c r="B549">
        <v>44</v>
      </c>
      <c r="C549" t="s">
        <v>5</v>
      </c>
      <c r="D549">
        <v>73525</v>
      </c>
      <c r="E549" t="s">
        <v>8</v>
      </c>
      <c r="F549" t="str" cm="1">
        <f t="array" ref="F549">_xlfn.IFS(B549&lt;=40, "Adult",B549&lt;=60,"Mid-Aged",B549&gt;60,"Senior")</f>
        <v>Mid-Aged</v>
      </c>
      <c r="G549" t="str">
        <f t="shared" si="8"/>
        <v>High</v>
      </c>
      <c r="H549" t="str" cm="1">
        <f t="array" ref="H549">_xlfn.IFS(AND(F549="Adult",G549="Low"),"Type 1",AND(F549="Adult",G549="High"),"Type 2",AND(F549="Mid-Aged",G549="Low"),"Type 3",AND(F549="Mid-Aged",G549="High"),"Type 4",AND(F549="Senior",G549="Low"),"Type 5",AND(F549="Senior",G549="High"),"Type 6")</f>
        <v>Type 4</v>
      </c>
    </row>
    <row r="550" spans="1:8" x14ac:dyDescent="0.25">
      <c r="A550">
        <v>549</v>
      </c>
      <c r="B550">
        <v>62</v>
      </c>
      <c r="C550" t="s">
        <v>7</v>
      </c>
      <c r="D550">
        <v>126065</v>
      </c>
      <c r="E550" t="s">
        <v>8</v>
      </c>
      <c r="F550" t="str" cm="1">
        <f t="array" ref="F550">_xlfn.IFS(B550&lt;=40, "Adult",B550&lt;=60,"Mid-Aged",B550&gt;60,"Senior")</f>
        <v>Senior</v>
      </c>
      <c r="G550" t="str">
        <f t="shared" si="8"/>
        <v>High</v>
      </c>
      <c r="H550" t="str" cm="1">
        <f t="array" ref="H550">_xlfn.IFS(AND(F550="Adult",G550="Low"),"Type 1",AND(F550="Adult",G550="High"),"Type 2",AND(F550="Mid-Aged",G550="Low"),"Type 3",AND(F550="Mid-Aged",G550="High"),"Type 4",AND(F550="Senior",G550="Low"),"Type 5",AND(F550="Senior",G550="High"),"Type 6")</f>
        <v>Type 6</v>
      </c>
    </row>
    <row r="551" spans="1:8" x14ac:dyDescent="0.25">
      <c r="A551">
        <v>550</v>
      </c>
      <c r="B551">
        <v>64</v>
      </c>
      <c r="C551" t="s">
        <v>5</v>
      </c>
      <c r="D551">
        <v>136382</v>
      </c>
      <c r="E551" t="s">
        <v>8</v>
      </c>
      <c r="F551" t="str" cm="1">
        <f t="array" ref="F551">_xlfn.IFS(B551&lt;=40, "Adult",B551&lt;=60,"Mid-Aged",B551&gt;60,"Senior")</f>
        <v>Senior</v>
      </c>
      <c r="G551" t="str">
        <f t="shared" si="8"/>
        <v>High</v>
      </c>
      <c r="H551" t="str" cm="1">
        <f t="array" ref="H551">_xlfn.IFS(AND(F551="Adult",G551="Low"),"Type 1",AND(F551="Adult",G551="High"),"Type 2",AND(F551="Mid-Aged",G551="Low"),"Type 3",AND(F551="Mid-Aged",G551="High"),"Type 4",AND(F551="Senior",G551="Low"),"Type 5",AND(F551="Senior",G551="High"),"Type 6")</f>
        <v>Type 6</v>
      </c>
    </row>
    <row r="552" spans="1:8" x14ac:dyDescent="0.25">
      <c r="A552">
        <v>551</v>
      </c>
      <c r="B552">
        <v>46</v>
      </c>
      <c r="C552" t="s">
        <v>7</v>
      </c>
      <c r="D552">
        <v>79336</v>
      </c>
      <c r="E552" t="s">
        <v>8</v>
      </c>
      <c r="F552" t="str" cm="1">
        <f t="array" ref="F552">_xlfn.IFS(B552&lt;=40, "Adult",B552&lt;=60,"Mid-Aged",B552&gt;60,"Senior")</f>
        <v>Mid-Aged</v>
      </c>
      <c r="G552" t="str">
        <f t="shared" si="8"/>
        <v>High</v>
      </c>
      <c r="H552" t="str" cm="1">
        <f t="array" ref="H552">_xlfn.IFS(AND(F552="Adult",G552="Low"),"Type 1",AND(F552="Adult",G552="High"),"Type 2",AND(F552="Mid-Aged",G552="Low"),"Type 3",AND(F552="Mid-Aged",G552="High"),"Type 4",AND(F552="Senior",G552="Low"),"Type 5",AND(F552="Senior",G552="High"),"Type 6")</f>
        <v>Type 4</v>
      </c>
    </row>
    <row r="553" spans="1:8" x14ac:dyDescent="0.25">
      <c r="A553">
        <v>552</v>
      </c>
      <c r="B553">
        <v>49</v>
      </c>
      <c r="C553" t="s">
        <v>5</v>
      </c>
      <c r="D553">
        <v>107092</v>
      </c>
      <c r="E553" t="s">
        <v>8</v>
      </c>
      <c r="F553" t="str" cm="1">
        <f t="array" ref="F553">_xlfn.IFS(B553&lt;=40, "Adult",B553&lt;=60,"Mid-Aged",B553&gt;60,"Senior")</f>
        <v>Mid-Aged</v>
      </c>
      <c r="G553" t="str">
        <f t="shared" si="8"/>
        <v>High</v>
      </c>
      <c r="H553" t="str" cm="1">
        <f t="array" ref="H553">_xlfn.IFS(AND(F553="Adult",G553="Low"),"Type 1",AND(F553="Adult",G553="High"),"Type 2",AND(F553="Mid-Aged",G553="Low"),"Type 3",AND(F553="Mid-Aged",G553="High"),"Type 4",AND(F553="Senior",G553="Low"),"Type 5",AND(F553="Senior",G553="High"),"Type 6")</f>
        <v>Type 4</v>
      </c>
    </row>
    <row r="554" spans="1:8" x14ac:dyDescent="0.25">
      <c r="A554">
        <v>553</v>
      </c>
      <c r="B554">
        <v>44</v>
      </c>
      <c r="C554" t="s">
        <v>5</v>
      </c>
      <c r="D554">
        <v>56666</v>
      </c>
      <c r="E554" t="s">
        <v>8</v>
      </c>
      <c r="F554" t="str" cm="1">
        <f t="array" ref="F554">_xlfn.IFS(B554&lt;=40, "Adult",B554&lt;=60,"Mid-Aged",B554&gt;60,"Senior")</f>
        <v>Mid-Aged</v>
      </c>
      <c r="G554" t="str">
        <f t="shared" si="8"/>
        <v>Low</v>
      </c>
      <c r="H554" t="str" cm="1">
        <f t="array" ref="H554">_xlfn.IFS(AND(F554="Adult",G554="Low"),"Type 1",AND(F554="Adult",G554="High"),"Type 2",AND(F554="Mid-Aged",G554="Low"),"Type 3",AND(F554="Mid-Aged",G554="High"),"Type 4",AND(F554="Senior",G554="Low"),"Type 5",AND(F554="Senior",G554="High"),"Type 6")</f>
        <v>Type 3</v>
      </c>
    </row>
    <row r="555" spans="1:8" x14ac:dyDescent="0.25">
      <c r="A555">
        <v>554</v>
      </c>
      <c r="B555">
        <v>44</v>
      </c>
      <c r="C555" t="s">
        <v>5</v>
      </c>
      <c r="D555">
        <v>72963</v>
      </c>
      <c r="E555" t="s">
        <v>8</v>
      </c>
      <c r="F555" t="str" cm="1">
        <f t="array" ref="F555">_xlfn.IFS(B555&lt;=40, "Adult",B555&lt;=60,"Mid-Aged",B555&gt;60,"Senior")</f>
        <v>Mid-Aged</v>
      </c>
      <c r="G555" t="str">
        <f t="shared" si="8"/>
        <v>High</v>
      </c>
      <c r="H555" t="str" cm="1">
        <f t="array" ref="H555">_xlfn.IFS(AND(F555="Adult",G555="Low"),"Type 1",AND(F555="Adult",G555="High"),"Type 2",AND(F555="Mid-Aged",G555="Low"),"Type 3",AND(F555="Mid-Aged",G555="High"),"Type 4",AND(F555="Senior",G555="Low"),"Type 5",AND(F555="Senior",G555="High"),"Type 6")</f>
        <v>Type 4</v>
      </c>
    </row>
    <row r="556" spans="1:8" x14ac:dyDescent="0.25">
      <c r="A556">
        <v>555</v>
      </c>
      <c r="B556">
        <v>35</v>
      </c>
      <c r="C556" t="s">
        <v>5</v>
      </c>
      <c r="D556">
        <v>84742</v>
      </c>
      <c r="E556" t="s">
        <v>8</v>
      </c>
      <c r="F556" t="str" cm="1">
        <f t="array" ref="F556">_xlfn.IFS(B556&lt;=40, "Adult",B556&lt;=60,"Mid-Aged",B556&gt;60,"Senior")</f>
        <v>Adult</v>
      </c>
      <c r="G556" t="str">
        <f t="shared" si="8"/>
        <v>High</v>
      </c>
      <c r="H556" t="str" cm="1">
        <f t="array" ref="H556">_xlfn.IFS(AND(F556="Adult",G556="Low"),"Type 1",AND(F556="Adult",G556="High"),"Type 2",AND(F556="Mid-Aged",G556="Low"),"Type 3",AND(F556="Mid-Aged",G556="High"),"Type 4",AND(F556="Senior",G556="Low"),"Type 5",AND(F556="Senior",G556="High"),"Type 6")</f>
        <v>Type 2</v>
      </c>
    </row>
    <row r="557" spans="1:8" x14ac:dyDescent="0.25">
      <c r="A557">
        <v>556</v>
      </c>
      <c r="B557">
        <v>40</v>
      </c>
      <c r="C557" t="s">
        <v>5</v>
      </c>
      <c r="D557">
        <v>105335</v>
      </c>
      <c r="E557" t="s">
        <v>9</v>
      </c>
      <c r="F557" t="str" cm="1">
        <f t="array" ref="F557">_xlfn.IFS(B557&lt;=40, "Adult",B557&lt;=60,"Mid-Aged",B557&gt;60,"Senior")</f>
        <v>Adult</v>
      </c>
      <c r="G557" t="str">
        <f t="shared" si="8"/>
        <v>High</v>
      </c>
      <c r="H557" t="str" cm="1">
        <f t="array" ref="H557">_xlfn.IFS(AND(F557="Adult",G557="Low"),"Type 1",AND(F557="Adult",G557="High"),"Type 2",AND(F557="Mid-Aged",G557="Low"),"Type 3",AND(F557="Mid-Aged",G557="High"),"Type 4",AND(F557="Senior",G557="Low"),"Type 5",AND(F557="Senior",G557="High"),"Type 6")</f>
        <v>Type 2</v>
      </c>
    </row>
    <row r="558" spans="1:8" x14ac:dyDescent="0.25">
      <c r="A558">
        <v>557</v>
      </c>
      <c r="B558">
        <v>50</v>
      </c>
      <c r="C558" t="s">
        <v>5</v>
      </c>
      <c r="D558">
        <v>86664</v>
      </c>
      <c r="E558" t="s">
        <v>6</v>
      </c>
      <c r="F558" t="str" cm="1">
        <f t="array" ref="F558">_xlfn.IFS(B558&lt;=40, "Adult",B558&lt;=60,"Mid-Aged",B558&gt;60,"Senior")</f>
        <v>Mid-Aged</v>
      </c>
      <c r="G558" t="str">
        <f t="shared" si="8"/>
        <v>High</v>
      </c>
      <c r="H558" t="str" cm="1">
        <f t="array" ref="H558">_xlfn.IFS(AND(F558="Adult",G558="Low"),"Type 1",AND(F558="Adult",G558="High"),"Type 2",AND(F558="Mid-Aged",G558="Low"),"Type 3",AND(F558="Mid-Aged",G558="High"),"Type 4",AND(F558="Senior",G558="Low"),"Type 5",AND(F558="Senior",G558="High"),"Type 6")</f>
        <v>Type 4</v>
      </c>
    </row>
    <row r="559" spans="1:8" x14ac:dyDescent="0.25">
      <c r="A559">
        <v>558</v>
      </c>
      <c r="B559">
        <v>34</v>
      </c>
      <c r="C559" t="s">
        <v>5</v>
      </c>
      <c r="D559">
        <v>62774</v>
      </c>
      <c r="E559" t="s">
        <v>8</v>
      </c>
      <c r="F559" t="str" cm="1">
        <f t="array" ref="F559">_xlfn.IFS(B559&lt;=40, "Adult",B559&lt;=60,"Mid-Aged",B559&gt;60,"Senior")</f>
        <v>Adult</v>
      </c>
      <c r="G559" t="str">
        <f t="shared" si="8"/>
        <v>Low</v>
      </c>
      <c r="H559" t="str" cm="1">
        <f t="array" ref="H559">_xlfn.IFS(AND(F559="Adult",G559="Low"),"Type 1",AND(F559="Adult",G559="High"),"Type 2",AND(F559="Mid-Aged",G559="Low"),"Type 3",AND(F559="Mid-Aged",G559="High"),"Type 4",AND(F559="Senior",G559="Low"),"Type 5",AND(F559="Senior",G559="High"),"Type 6")</f>
        <v>Type 1</v>
      </c>
    </row>
    <row r="560" spans="1:8" x14ac:dyDescent="0.25">
      <c r="A560">
        <v>559</v>
      </c>
      <c r="B560">
        <v>62</v>
      </c>
      <c r="C560" t="s">
        <v>7</v>
      </c>
      <c r="D560">
        <v>25530</v>
      </c>
      <c r="E560" t="s">
        <v>9</v>
      </c>
      <c r="F560" t="str" cm="1">
        <f t="array" ref="F560">_xlfn.IFS(B560&lt;=40, "Adult",B560&lt;=60,"Mid-Aged",B560&gt;60,"Senior")</f>
        <v>Senior</v>
      </c>
      <c r="G560" t="str">
        <f t="shared" si="8"/>
        <v>Low</v>
      </c>
      <c r="H560" t="str" cm="1">
        <f t="array" ref="H560">_xlfn.IFS(AND(F560="Adult",G560="Low"),"Type 1",AND(F560="Adult",G560="High"),"Type 2",AND(F560="Mid-Aged",G560="Low"),"Type 3",AND(F560="Mid-Aged",G560="High"),"Type 4",AND(F560="Senior",G560="Low"),"Type 5",AND(F560="Senior",G560="High"),"Type 6")</f>
        <v>Type 5</v>
      </c>
    </row>
    <row r="561" spans="1:8" x14ac:dyDescent="0.25">
      <c r="A561">
        <v>560</v>
      </c>
      <c r="B561">
        <v>23</v>
      </c>
      <c r="C561" t="s">
        <v>7</v>
      </c>
      <c r="D561">
        <v>22176</v>
      </c>
      <c r="E561" t="s">
        <v>8</v>
      </c>
      <c r="F561" t="str" cm="1">
        <f t="array" ref="F561">_xlfn.IFS(B561&lt;=40, "Adult",B561&lt;=60,"Mid-Aged",B561&gt;60,"Senior")</f>
        <v>Adult</v>
      </c>
      <c r="G561" t="str">
        <f t="shared" si="8"/>
        <v>Low</v>
      </c>
      <c r="H561" t="str" cm="1">
        <f t="array" ref="H561">_xlfn.IFS(AND(F561="Adult",G561="Low"),"Type 1",AND(F561="Adult",G561="High"),"Type 2",AND(F561="Mid-Aged",G561="Low"),"Type 3",AND(F561="Mid-Aged",G561="High"),"Type 4",AND(F561="Senior",G561="Low"),"Type 5",AND(F561="Senior",G561="High"),"Type 6")</f>
        <v>Type 1</v>
      </c>
    </row>
    <row r="562" spans="1:8" x14ac:dyDescent="0.25">
      <c r="A562">
        <v>561</v>
      </c>
      <c r="B562">
        <v>28</v>
      </c>
      <c r="C562" t="s">
        <v>5</v>
      </c>
      <c r="D562">
        <v>129613</v>
      </c>
      <c r="E562" t="s">
        <v>8</v>
      </c>
      <c r="F562" t="str" cm="1">
        <f t="array" ref="F562">_xlfn.IFS(B562&lt;=40, "Adult",B562&lt;=60,"Mid-Aged",B562&gt;60,"Senior")</f>
        <v>Adult</v>
      </c>
      <c r="G562" t="str">
        <f t="shared" si="8"/>
        <v>High</v>
      </c>
      <c r="H562" t="str" cm="1">
        <f t="array" ref="H562">_xlfn.IFS(AND(F562="Adult",G562="Low"),"Type 1",AND(F562="Adult",G562="High"),"Type 2",AND(F562="Mid-Aged",G562="Low"),"Type 3",AND(F562="Mid-Aged",G562="High"),"Type 4",AND(F562="Senior",G562="Low"),"Type 5",AND(F562="Senior",G562="High"),"Type 6")</f>
        <v>Type 2</v>
      </c>
    </row>
    <row r="563" spans="1:8" x14ac:dyDescent="0.25">
      <c r="A563">
        <v>562</v>
      </c>
      <c r="B563">
        <v>49</v>
      </c>
      <c r="C563" t="s">
        <v>5</v>
      </c>
      <c r="D563">
        <v>28392</v>
      </c>
      <c r="E563" t="s">
        <v>8</v>
      </c>
      <c r="F563" t="str" cm="1">
        <f t="array" ref="F563">_xlfn.IFS(B563&lt;=40, "Adult",B563&lt;=60,"Mid-Aged",B563&gt;60,"Senior")</f>
        <v>Mid-Aged</v>
      </c>
      <c r="G563" t="str">
        <f t="shared" si="8"/>
        <v>Low</v>
      </c>
      <c r="H563" t="str" cm="1">
        <f t="array" ref="H563">_xlfn.IFS(AND(F563="Adult",G563="Low"),"Type 1",AND(F563="Adult",G563="High"),"Type 2",AND(F563="Mid-Aged",G563="Low"),"Type 3",AND(F563="Mid-Aged",G563="High"),"Type 4",AND(F563="Senior",G563="Low"),"Type 5",AND(F563="Senior",G563="High"),"Type 6")</f>
        <v>Type 3</v>
      </c>
    </row>
    <row r="564" spans="1:8" x14ac:dyDescent="0.25">
      <c r="A564">
        <v>563</v>
      </c>
      <c r="B564">
        <v>19</v>
      </c>
      <c r="C564" t="s">
        <v>7</v>
      </c>
      <c r="D564">
        <v>64378</v>
      </c>
      <c r="E564" t="s">
        <v>6</v>
      </c>
      <c r="F564" t="str" cm="1">
        <f t="array" ref="F564">_xlfn.IFS(B564&lt;=40, "Adult",B564&lt;=60,"Mid-Aged",B564&gt;60,"Senior")</f>
        <v>Adult</v>
      </c>
      <c r="G564" t="str">
        <f t="shared" si="8"/>
        <v>Low</v>
      </c>
      <c r="H564" t="str" cm="1">
        <f t="array" ref="H564">_xlfn.IFS(AND(F564="Adult",G564="Low"),"Type 1",AND(F564="Adult",G564="High"),"Type 2",AND(F564="Mid-Aged",G564="Low"),"Type 3",AND(F564="Mid-Aged",G564="High"),"Type 4",AND(F564="Senior",G564="Low"),"Type 5",AND(F564="Senior",G564="High"),"Type 6")</f>
        <v>Type 1</v>
      </c>
    </row>
    <row r="565" spans="1:8" x14ac:dyDescent="0.25">
      <c r="A565">
        <v>564</v>
      </c>
      <c r="B565">
        <v>49</v>
      </c>
      <c r="C565" t="s">
        <v>5</v>
      </c>
      <c r="D565">
        <v>101234</v>
      </c>
      <c r="E565" t="s">
        <v>8</v>
      </c>
      <c r="F565" t="str" cm="1">
        <f t="array" ref="F565">_xlfn.IFS(B565&lt;=40, "Adult",B565&lt;=60,"Mid-Aged",B565&gt;60,"Senior")</f>
        <v>Mid-Aged</v>
      </c>
      <c r="G565" t="str">
        <f t="shared" si="8"/>
        <v>High</v>
      </c>
      <c r="H565" t="str" cm="1">
        <f t="array" ref="H565">_xlfn.IFS(AND(F565="Adult",G565="Low"),"Type 1",AND(F565="Adult",G565="High"),"Type 2",AND(F565="Mid-Aged",G565="Low"),"Type 3",AND(F565="Mid-Aged",G565="High"),"Type 4",AND(F565="Senior",G565="Low"),"Type 5",AND(F565="Senior",G565="High"),"Type 6")</f>
        <v>Type 4</v>
      </c>
    </row>
    <row r="566" spans="1:8" x14ac:dyDescent="0.25">
      <c r="A566">
        <v>565</v>
      </c>
      <c r="B566">
        <v>19</v>
      </c>
      <c r="C566" t="s">
        <v>7</v>
      </c>
      <c r="D566">
        <v>68246</v>
      </c>
      <c r="E566" t="s">
        <v>8</v>
      </c>
      <c r="F566" t="str" cm="1">
        <f t="array" ref="F566">_xlfn.IFS(B566&lt;=40, "Adult",B566&lt;=60,"Mid-Aged",B566&gt;60,"Senior")</f>
        <v>Adult</v>
      </c>
      <c r="G566" t="str">
        <f t="shared" si="8"/>
        <v>High</v>
      </c>
      <c r="H566" t="str" cm="1">
        <f t="array" ref="H566">_xlfn.IFS(AND(F566="Adult",G566="Low"),"Type 1",AND(F566="Adult",G566="High"),"Type 2",AND(F566="Mid-Aged",G566="Low"),"Type 3",AND(F566="Mid-Aged",G566="High"),"Type 4",AND(F566="Senior",G566="Low"),"Type 5",AND(F566="Senior",G566="High"),"Type 6")</f>
        <v>Type 2</v>
      </c>
    </row>
    <row r="567" spans="1:8" x14ac:dyDescent="0.25">
      <c r="A567">
        <v>566</v>
      </c>
      <c r="B567">
        <v>24</v>
      </c>
      <c r="C567" t="s">
        <v>5</v>
      </c>
      <c r="D567">
        <v>24117</v>
      </c>
      <c r="E567" t="s">
        <v>8</v>
      </c>
      <c r="F567" t="str" cm="1">
        <f t="array" ref="F567">_xlfn.IFS(B567&lt;=40, "Adult",B567&lt;=60,"Mid-Aged",B567&gt;60,"Senior")</f>
        <v>Adult</v>
      </c>
      <c r="G567" t="str">
        <f t="shared" si="8"/>
        <v>Low</v>
      </c>
      <c r="H567" t="str" cm="1">
        <f t="array" ref="H567">_xlfn.IFS(AND(F567="Adult",G567="Low"),"Type 1",AND(F567="Adult",G567="High"),"Type 2",AND(F567="Mid-Aged",G567="Low"),"Type 3",AND(F567="Mid-Aged",G567="High"),"Type 4",AND(F567="Senior",G567="Low"),"Type 5",AND(F567="Senior",G567="High"),"Type 6")</f>
        <v>Type 1</v>
      </c>
    </row>
    <row r="568" spans="1:8" x14ac:dyDescent="0.25">
      <c r="A568">
        <v>567</v>
      </c>
      <c r="B568">
        <v>54</v>
      </c>
      <c r="C568" t="s">
        <v>7</v>
      </c>
      <c r="D568">
        <v>101209</v>
      </c>
      <c r="E568" t="s">
        <v>6</v>
      </c>
      <c r="F568" t="str" cm="1">
        <f t="array" ref="F568">_xlfn.IFS(B568&lt;=40, "Adult",B568&lt;=60,"Mid-Aged",B568&gt;60,"Senior")</f>
        <v>Mid-Aged</v>
      </c>
      <c r="G568" t="str">
        <f t="shared" si="8"/>
        <v>High</v>
      </c>
      <c r="H568" t="str" cm="1">
        <f t="array" ref="H568">_xlfn.IFS(AND(F568="Adult",G568="Low"),"Type 1",AND(F568="Adult",G568="High"),"Type 2",AND(F568="Mid-Aged",G568="Low"),"Type 3",AND(F568="Mid-Aged",G568="High"),"Type 4",AND(F568="Senior",G568="Low"),"Type 5",AND(F568="Senior",G568="High"),"Type 6")</f>
        <v>Type 4</v>
      </c>
    </row>
    <row r="569" spans="1:8" x14ac:dyDescent="0.25">
      <c r="A569">
        <v>568</v>
      </c>
      <c r="B569">
        <v>24</v>
      </c>
      <c r="C569" t="s">
        <v>5</v>
      </c>
      <c r="D569">
        <v>94936</v>
      </c>
      <c r="E569" t="s">
        <v>9</v>
      </c>
      <c r="F569" t="str" cm="1">
        <f t="array" ref="F569">_xlfn.IFS(B569&lt;=40, "Adult",B569&lt;=60,"Mid-Aged",B569&gt;60,"Senior")</f>
        <v>Adult</v>
      </c>
      <c r="G569" t="str">
        <f t="shared" si="8"/>
        <v>High</v>
      </c>
      <c r="H569" t="str" cm="1">
        <f t="array" ref="H569">_xlfn.IFS(AND(F569="Adult",G569="Low"),"Type 1",AND(F569="Adult",G569="High"),"Type 2",AND(F569="Mid-Aged",G569="Low"),"Type 3",AND(F569="Mid-Aged",G569="High"),"Type 4",AND(F569="Senior",G569="Low"),"Type 5",AND(F569="Senior",G569="High"),"Type 6")</f>
        <v>Type 2</v>
      </c>
    </row>
    <row r="570" spans="1:8" x14ac:dyDescent="0.25">
      <c r="A570">
        <v>569</v>
      </c>
      <c r="B570">
        <v>22</v>
      </c>
      <c r="C570" t="s">
        <v>5</v>
      </c>
      <c r="D570">
        <v>25373</v>
      </c>
      <c r="E570" t="s">
        <v>8</v>
      </c>
      <c r="F570" t="str" cm="1">
        <f t="array" ref="F570">_xlfn.IFS(B570&lt;=40, "Adult",B570&lt;=60,"Mid-Aged",B570&gt;60,"Senior")</f>
        <v>Adult</v>
      </c>
      <c r="G570" t="str">
        <f t="shared" si="8"/>
        <v>Low</v>
      </c>
      <c r="H570" t="str" cm="1">
        <f t="array" ref="H570">_xlfn.IFS(AND(F570="Adult",G570="Low"),"Type 1",AND(F570="Adult",G570="High"),"Type 2",AND(F570="Mid-Aged",G570="Low"),"Type 3",AND(F570="Mid-Aged",G570="High"),"Type 4",AND(F570="Senior",G570="Low"),"Type 5",AND(F570="Senior",G570="High"),"Type 6")</f>
        <v>Type 1</v>
      </c>
    </row>
    <row r="571" spans="1:8" x14ac:dyDescent="0.25">
      <c r="A571">
        <v>570</v>
      </c>
      <c r="B571">
        <v>21</v>
      </c>
      <c r="C571" t="s">
        <v>5</v>
      </c>
      <c r="D571">
        <v>89111</v>
      </c>
      <c r="E571" t="s">
        <v>8</v>
      </c>
      <c r="F571" t="str" cm="1">
        <f t="array" ref="F571">_xlfn.IFS(B571&lt;=40, "Adult",B571&lt;=60,"Mid-Aged",B571&gt;60,"Senior")</f>
        <v>Adult</v>
      </c>
      <c r="G571" t="str">
        <f t="shared" si="8"/>
        <v>High</v>
      </c>
      <c r="H571" t="str" cm="1">
        <f t="array" ref="H571">_xlfn.IFS(AND(F571="Adult",G571="Low"),"Type 1",AND(F571="Adult",G571="High"),"Type 2",AND(F571="Mid-Aged",G571="Low"),"Type 3",AND(F571="Mid-Aged",G571="High"),"Type 4",AND(F571="Senior",G571="Low"),"Type 5",AND(F571="Senior",G571="High"),"Type 6")</f>
        <v>Type 2</v>
      </c>
    </row>
    <row r="572" spans="1:8" x14ac:dyDescent="0.25">
      <c r="A572">
        <v>571</v>
      </c>
      <c r="B572">
        <v>45</v>
      </c>
      <c r="C572" t="s">
        <v>5</v>
      </c>
      <c r="D572">
        <v>137925</v>
      </c>
      <c r="E572" t="s">
        <v>6</v>
      </c>
      <c r="F572" t="str" cm="1">
        <f t="array" ref="F572">_xlfn.IFS(B572&lt;=40, "Adult",B572&lt;=60,"Mid-Aged",B572&gt;60,"Senior")</f>
        <v>Mid-Aged</v>
      </c>
      <c r="G572" t="str">
        <f t="shared" si="8"/>
        <v>High</v>
      </c>
      <c r="H572" t="str" cm="1">
        <f t="array" ref="H572">_xlfn.IFS(AND(F572="Adult",G572="Low"),"Type 1",AND(F572="Adult",G572="High"),"Type 2",AND(F572="Mid-Aged",G572="Low"),"Type 3",AND(F572="Mid-Aged",G572="High"),"Type 4",AND(F572="Senior",G572="Low"),"Type 5",AND(F572="Senior",G572="High"),"Type 6")</f>
        <v>Type 4</v>
      </c>
    </row>
    <row r="573" spans="1:8" x14ac:dyDescent="0.25">
      <c r="A573">
        <v>572</v>
      </c>
      <c r="B573">
        <v>29</v>
      </c>
      <c r="C573" t="s">
        <v>5</v>
      </c>
      <c r="D573">
        <v>103334</v>
      </c>
      <c r="E573" t="s">
        <v>6</v>
      </c>
      <c r="F573" t="str" cm="1">
        <f t="array" ref="F573">_xlfn.IFS(B573&lt;=40, "Adult",B573&lt;=60,"Mid-Aged",B573&gt;60,"Senior")</f>
        <v>Adult</v>
      </c>
      <c r="G573" t="str">
        <f t="shared" si="8"/>
        <v>High</v>
      </c>
      <c r="H573" t="str" cm="1">
        <f t="array" ref="H573">_xlfn.IFS(AND(F573="Adult",G573="Low"),"Type 1",AND(F573="Adult",G573="High"),"Type 2",AND(F573="Mid-Aged",G573="Low"),"Type 3",AND(F573="Mid-Aged",G573="High"),"Type 4",AND(F573="Senior",G573="Low"),"Type 5",AND(F573="Senior",G573="High"),"Type 6")</f>
        <v>Type 2</v>
      </c>
    </row>
    <row r="574" spans="1:8" x14ac:dyDescent="0.25">
      <c r="A574">
        <v>573</v>
      </c>
      <c r="B574">
        <v>51</v>
      </c>
      <c r="C574" t="s">
        <v>5</v>
      </c>
      <c r="D574">
        <v>91301</v>
      </c>
      <c r="E574" t="s">
        <v>8</v>
      </c>
      <c r="F574" t="str" cm="1">
        <f t="array" ref="F574">_xlfn.IFS(B574&lt;=40, "Adult",B574&lt;=60,"Mid-Aged",B574&gt;60,"Senior")</f>
        <v>Mid-Aged</v>
      </c>
      <c r="G574" t="str">
        <f t="shared" si="8"/>
        <v>High</v>
      </c>
      <c r="H574" t="str" cm="1">
        <f t="array" ref="H574">_xlfn.IFS(AND(F574="Adult",G574="Low"),"Type 1",AND(F574="Adult",G574="High"),"Type 2",AND(F574="Mid-Aged",G574="Low"),"Type 3",AND(F574="Mid-Aged",G574="High"),"Type 4",AND(F574="Senior",G574="Low"),"Type 5",AND(F574="Senior",G574="High"),"Type 6")</f>
        <v>Type 4</v>
      </c>
    </row>
    <row r="575" spans="1:8" x14ac:dyDescent="0.25">
      <c r="A575">
        <v>574</v>
      </c>
      <c r="B575">
        <v>23</v>
      </c>
      <c r="C575" t="s">
        <v>5</v>
      </c>
      <c r="D575">
        <v>33865</v>
      </c>
      <c r="E575" t="s">
        <v>6</v>
      </c>
      <c r="F575" t="str" cm="1">
        <f t="array" ref="F575">_xlfn.IFS(B575&lt;=40, "Adult",B575&lt;=60,"Mid-Aged",B575&gt;60,"Senior")</f>
        <v>Adult</v>
      </c>
      <c r="G575" t="str">
        <f t="shared" si="8"/>
        <v>Low</v>
      </c>
      <c r="H575" t="str" cm="1">
        <f t="array" ref="H575">_xlfn.IFS(AND(F575="Adult",G575="Low"),"Type 1",AND(F575="Adult",G575="High"),"Type 2",AND(F575="Mid-Aged",G575="Low"),"Type 3",AND(F575="Mid-Aged",G575="High"),"Type 4",AND(F575="Senior",G575="Low"),"Type 5",AND(F575="Senior",G575="High"),"Type 6")</f>
        <v>Type 1</v>
      </c>
    </row>
    <row r="576" spans="1:8" x14ac:dyDescent="0.25">
      <c r="A576">
        <v>575</v>
      </c>
      <c r="B576">
        <v>26</v>
      </c>
      <c r="C576" t="s">
        <v>7</v>
      </c>
      <c r="D576">
        <v>109199</v>
      </c>
      <c r="E576" t="s">
        <v>6</v>
      </c>
      <c r="F576" t="str" cm="1">
        <f t="array" ref="F576">_xlfn.IFS(B576&lt;=40, "Adult",B576&lt;=60,"Mid-Aged",B576&gt;60,"Senior")</f>
        <v>Adult</v>
      </c>
      <c r="G576" t="str">
        <f t="shared" si="8"/>
        <v>High</v>
      </c>
      <c r="H576" t="str" cm="1">
        <f t="array" ref="H576">_xlfn.IFS(AND(F576="Adult",G576="Low"),"Type 1",AND(F576="Adult",G576="High"),"Type 2",AND(F576="Mid-Aged",G576="Low"),"Type 3",AND(F576="Mid-Aged",G576="High"),"Type 4",AND(F576="Senior",G576="Low"),"Type 5",AND(F576="Senior",G576="High"),"Type 6")</f>
        <v>Type 2</v>
      </c>
    </row>
    <row r="577" spans="1:8" x14ac:dyDescent="0.25">
      <c r="A577">
        <v>576</v>
      </c>
      <c r="B577">
        <v>37</v>
      </c>
      <c r="C577" t="s">
        <v>7</v>
      </c>
      <c r="D577">
        <v>111921</v>
      </c>
      <c r="E577" t="s">
        <v>8</v>
      </c>
      <c r="F577" t="str" cm="1">
        <f t="array" ref="F577">_xlfn.IFS(B577&lt;=40, "Adult",B577&lt;=60,"Mid-Aged",B577&gt;60,"Senior")</f>
        <v>Adult</v>
      </c>
      <c r="G577" t="str">
        <f t="shared" si="8"/>
        <v>High</v>
      </c>
      <c r="H577" t="str" cm="1">
        <f t="array" ref="H577">_xlfn.IFS(AND(F577="Adult",G577="Low"),"Type 1",AND(F577="Adult",G577="High"),"Type 2",AND(F577="Mid-Aged",G577="Low"),"Type 3",AND(F577="Mid-Aged",G577="High"),"Type 4",AND(F577="Senior",G577="Low"),"Type 5",AND(F577="Senior",G577="High"),"Type 6")</f>
        <v>Type 2</v>
      </c>
    </row>
    <row r="578" spans="1:8" x14ac:dyDescent="0.25">
      <c r="A578">
        <v>577</v>
      </c>
      <c r="B578">
        <v>45</v>
      </c>
      <c r="C578" t="s">
        <v>5</v>
      </c>
      <c r="D578">
        <v>120101</v>
      </c>
      <c r="E578" t="s">
        <v>9</v>
      </c>
      <c r="F578" t="str" cm="1">
        <f t="array" ref="F578">_xlfn.IFS(B578&lt;=40, "Adult",B578&lt;=60,"Mid-Aged",B578&gt;60,"Senior")</f>
        <v>Mid-Aged</v>
      </c>
      <c r="G578" t="str">
        <f t="shared" ref="G578:G641" si="9">IF(D578&lt;=0.8*$L$11,"Low","High")</f>
        <v>High</v>
      </c>
      <c r="H578" t="str" cm="1">
        <f t="array" ref="H578">_xlfn.IFS(AND(F578="Adult",G578="Low"),"Type 1",AND(F578="Adult",G578="High"),"Type 2",AND(F578="Mid-Aged",G578="Low"),"Type 3",AND(F578="Mid-Aged",G578="High"),"Type 4",AND(F578="Senior",G578="Low"),"Type 5",AND(F578="Senior",G578="High"),"Type 6")</f>
        <v>Type 4</v>
      </c>
    </row>
    <row r="579" spans="1:8" x14ac:dyDescent="0.25">
      <c r="A579">
        <v>578</v>
      </c>
      <c r="B579">
        <v>32</v>
      </c>
      <c r="C579" t="s">
        <v>7</v>
      </c>
      <c r="D579">
        <v>37035</v>
      </c>
      <c r="E579" t="s">
        <v>8</v>
      </c>
      <c r="F579" t="str" cm="1">
        <f t="array" ref="F579">_xlfn.IFS(B579&lt;=40, "Adult",B579&lt;=60,"Mid-Aged",B579&gt;60,"Senior")</f>
        <v>Adult</v>
      </c>
      <c r="G579" t="str">
        <f t="shared" si="9"/>
        <v>Low</v>
      </c>
      <c r="H579" t="str" cm="1">
        <f t="array" ref="H579">_xlfn.IFS(AND(F579="Adult",G579="Low"),"Type 1",AND(F579="Adult",G579="High"),"Type 2",AND(F579="Mid-Aged",G579="Low"),"Type 3",AND(F579="Mid-Aged",G579="High"),"Type 4",AND(F579="Senior",G579="Low"),"Type 5",AND(F579="Senior",G579="High"),"Type 6")</f>
        <v>Type 1</v>
      </c>
    </row>
    <row r="580" spans="1:8" x14ac:dyDescent="0.25">
      <c r="A580">
        <v>579</v>
      </c>
      <c r="B580">
        <v>52</v>
      </c>
      <c r="C580" t="s">
        <v>5</v>
      </c>
      <c r="D580">
        <v>66019</v>
      </c>
      <c r="E580" t="s">
        <v>6</v>
      </c>
      <c r="F580" t="str" cm="1">
        <f t="array" ref="F580">_xlfn.IFS(B580&lt;=40, "Adult",B580&lt;=60,"Mid-Aged",B580&gt;60,"Senior")</f>
        <v>Mid-Aged</v>
      </c>
      <c r="G580" t="str">
        <f t="shared" si="9"/>
        <v>High</v>
      </c>
      <c r="H580" t="str" cm="1">
        <f t="array" ref="H580">_xlfn.IFS(AND(F580="Adult",G580="Low"),"Type 1",AND(F580="Adult",G580="High"),"Type 2",AND(F580="Mid-Aged",G580="Low"),"Type 3",AND(F580="Mid-Aged",G580="High"),"Type 4",AND(F580="Senior",G580="Low"),"Type 5",AND(F580="Senior",G580="High"),"Type 6")</f>
        <v>Type 4</v>
      </c>
    </row>
    <row r="581" spans="1:8" x14ac:dyDescent="0.25">
      <c r="A581">
        <v>580</v>
      </c>
      <c r="B581">
        <v>66</v>
      </c>
      <c r="C581" t="s">
        <v>7</v>
      </c>
      <c r="D581">
        <v>147812</v>
      </c>
      <c r="E581" t="s">
        <v>9</v>
      </c>
      <c r="F581" t="str" cm="1">
        <f t="array" ref="F581">_xlfn.IFS(B581&lt;=40, "Adult",B581&lt;=60,"Mid-Aged",B581&gt;60,"Senior")</f>
        <v>Senior</v>
      </c>
      <c r="G581" t="str">
        <f t="shared" si="9"/>
        <v>High</v>
      </c>
      <c r="H581" t="str" cm="1">
        <f t="array" ref="H581">_xlfn.IFS(AND(F581="Adult",G581="Low"),"Type 1",AND(F581="Adult",G581="High"),"Type 2",AND(F581="Mid-Aged",G581="Low"),"Type 3",AND(F581="Mid-Aged",G581="High"),"Type 4",AND(F581="Senior",G581="Low"),"Type 5",AND(F581="Senior",G581="High"),"Type 6")</f>
        <v>Type 6</v>
      </c>
    </row>
    <row r="582" spans="1:8" x14ac:dyDescent="0.25">
      <c r="A582">
        <v>581</v>
      </c>
      <c r="B582">
        <v>50</v>
      </c>
      <c r="C582" t="s">
        <v>5</v>
      </c>
      <c r="D582">
        <v>28652</v>
      </c>
      <c r="E582" t="s">
        <v>9</v>
      </c>
      <c r="F582" t="str" cm="1">
        <f t="array" ref="F582">_xlfn.IFS(B582&lt;=40, "Adult",B582&lt;=60,"Mid-Aged",B582&gt;60,"Senior")</f>
        <v>Mid-Aged</v>
      </c>
      <c r="G582" t="str">
        <f t="shared" si="9"/>
        <v>Low</v>
      </c>
      <c r="H582" t="str" cm="1">
        <f t="array" ref="H582">_xlfn.IFS(AND(F582="Adult",G582="Low"),"Type 1",AND(F582="Adult",G582="High"),"Type 2",AND(F582="Mid-Aged",G582="Low"),"Type 3",AND(F582="Mid-Aged",G582="High"),"Type 4",AND(F582="Senior",G582="Low"),"Type 5",AND(F582="Senior",G582="High"),"Type 6")</f>
        <v>Type 3</v>
      </c>
    </row>
    <row r="583" spans="1:8" x14ac:dyDescent="0.25">
      <c r="A583">
        <v>582</v>
      </c>
      <c r="B583">
        <v>69</v>
      </c>
      <c r="C583" t="s">
        <v>5</v>
      </c>
      <c r="D583">
        <v>70628</v>
      </c>
      <c r="E583" t="s">
        <v>8</v>
      </c>
      <c r="F583" t="str" cm="1">
        <f t="array" ref="F583">_xlfn.IFS(B583&lt;=40, "Adult",B583&lt;=60,"Mid-Aged",B583&gt;60,"Senior")</f>
        <v>Senior</v>
      </c>
      <c r="G583" t="str">
        <f t="shared" si="9"/>
        <v>High</v>
      </c>
      <c r="H583" t="str" cm="1">
        <f t="array" ref="H583">_xlfn.IFS(AND(F583="Adult",G583="Low"),"Type 1",AND(F583="Adult",G583="High"),"Type 2",AND(F583="Mid-Aged",G583="Low"),"Type 3",AND(F583="Mid-Aged",G583="High"),"Type 4",AND(F583="Senior",G583="Low"),"Type 5",AND(F583="Senior",G583="High"),"Type 6")</f>
        <v>Type 6</v>
      </c>
    </row>
    <row r="584" spans="1:8" x14ac:dyDescent="0.25">
      <c r="A584">
        <v>583</v>
      </c>
      <c r="B584">
        <v>54</v>
      </c>
      <c r="C584" t="s">
        <v>5</v>
      </c>
      <c r="D584">
        <v>22152</v>
      </c>
      <c r="E584" t="s">
        <v>6</v>
      </c>
      <c r="F584" t="str" cm="1">
        <f t="array" ref="F584">_xlfn.IFS(B584&lt;=40, "Adult",B584&lt;=60,"Mid-Aged",B584&gt;60,"Senior")</f>
        <v>Mid-Aged</v>
      </c>
      <c r="G584" t="str">
        <f t="shared" si="9"/>
        <v>Low</v>
      </c>
      <c r="H584" t="str" cm="1">
        <f t="array" ref="H584">_xlfn.IFS(AND(F584="Adult",G584="Low"),"Type 1",AND(F584="Adult",G584="High"),"Type 2",AND(F584="Mid-Aged",G584="Low"),"Type 3",AND(F584="Mid-Aged",G584="High"),"Type 4",AND(F584="Senior",G584="Low"),"Type 5",AND(F584="Senior",G584="High"),"Type 6")</f>
        <v>Type 3</v>
      </c>
    </row>
    <row r="585" spans="1:8" x14ac:dyDescent="0.25">
      <c r="A585">
        <v>584</v>
      </c>
      <c r="B585">
        <v>35</v>
      </c>
      <c r="C585" t="s">
        <v>5</v>
      </c>
      <c r="D585">
        <v>93471</v>
      </c>
      <c r="E585" t="s">
        <v>9</v>
      </c>
      <c r="F585" t="str" cm="1">
        <f t="array" ref="F585">_xlfn.IFS(B585&lt;=40, "Adult",B585&lt;=60,"Mid-Aged",B585&gt;60,"Senior")</f>
        <v>Adult</v>
      </c>
      <c r="G585" t="str">
        <f t="shared" si="9"/>
        <v>High</v>
      </c>
      <c r="H585" t="str" cm="1">
        <f t="array" ref="H585">_xlfn.IFS(AND(F585="Adult",G585="Low"),"Type 1",AND(F585="Adult",G585="High"),"Type 2",AND(F585="Mid-Aged",G585="Low"),"Type 3",AND(F585="Mid-Aged",G585="High"),"Type 4",AND(F585="Senior",G585="Low"),"Type 5",AND(F585="Senior",G585="High"),"Type 6")</f>
        <v>Type 2</v>
      </c>
    </row>
    <row r="586" spans="1:8" x14ac:dyDescent="0.25">
      <c r="A586">
        <v>585</v>
      </c>
      <c r="B586">
        <v>66</v>
      </c>
      <c r="C586" t="s">
        <v>5</v>
      </c>
      <c r="D586">
        <v>40834</v>
      </c>
      <c r="E586" t="s">
        <v>8</v>
      </c>
      <c r="F586" t="str" cm="1">
        <f t="array" ref="F586">_xlfn.IFS(B586&lt;=40, "Adult",B586&lt;=60,"Mid-Aged",B586&gt;60,"Senior")</f>
        <v>Senior</v>
      </c>
      <c r="G586" t="str">
        <f t="shared" si="9"/>
        <v>Low</v>
      </c>
      <c r="H586" t="str" cm="1">
        <f t="array" ref="H586">_xlfn.IFS(AND(F586="Adult",G586="Low"),"Type 1",AND(F586="Adult",G586="High"),"Type 2",AND(F586="Mid-Aged",G586="Low"),"Type 3",AND(F586="Mid-Aged",G586="High"),"Type 4",AND(F586="Senior",G586="Low"),"Type 5",AND(F586="Senior",G586="High"),"Type 6")</f>
        <v>Type 5</v>
      </c>
    </row>
    <row r="587" spans="1:8" x14ac:dyDescent="0.25">
      <c r="A587">
        <v>586</v>
      </c>
      <c r="B587">
        <v>52</v>
      </c>
      <c r="C587" t="s">
        <v>5</v>
      </c>
      <c r="D587">
        <v>75953</v>
      </c>
      <c r="E587" t="s">
        <v>8</v>
      </c>
      <c r="F587" t="str" cm="1">
        <f t="array" ref="F587">_xlfn.IFS(B587&lt;=40, "Adult",B587&lt;=60,"Mid-Aged",B587&gt;60,"Senior")</f>
        <v>Mid-Aged</v>
      </c>
      <c r="G587" t="str">
        <f t="shared" si="9"/>
        <v>High</v>
      </c>
      <c r="H587" t="str" cm="1">
        <f t="array" ref="H587">_xlfn.IFS(AND(F587="Adult",G587="Low"),"Type 1",AND(F587="Adult",G587="High"),"Type 2",AND(F587="Mid-Aged",G587="Low"),"Type 3",AND(F587="Mid-Aged",G587="High"),"Type 4",AND(F587="Senior",G587="Low"),"Type 5",AND(F587="Senior",G587="High"),"Type 6")</f>
        <v>Type 4</v>
      </c>
    </row>
    <row r="588" spans="1:8" x14ac:dyDescent="0.25">
      <c r="A588">
        <v>587</v>
      </c>
      <c r="B588">
        <v>39</v>
      </c>
      <c r="C588" t="s">
        <v>5</v>
      </c>
      <c r="D588">
        <v>116417</v>
      </c>
      <c r="E588" t="s">
        <v>6</v>
      </c>
      <c r="F588" t="str" cm="1">
        <f t="array" ref="F588">_xlfn.IFS(B588&lt;=40, "Adult",B588&lt;=60,"Mid-Aged",B588&gt;60,"Senior")</f>
        <v>Adult</v>
      </c>
      <c r="G588" t="str">
        <f t="shared" si="9"/>
        <v>High</v>
      </c>
      <c r="H588" t="str" cm="1">
        <f t="array" ref="H588">_xlfn.IFS(AND(F588="Adult",G588="Low"),"Type 1",AND(F588="Adult",G588="High"),"Type 2",AND(F588="Mid-Aged",G588="Low"),"Type 3",AND(F588="Mid-Aged",G588="High"),"Type 4",AND(F588="Senior",G588="Low"),"Type 5",AND(F588="Senior",G588="High"),"Type 6")</f>
        <v>Type 2</v>
      </c>
    </row>
    <row r="589" spans="1:8" x14ac:dyDescent="0.25">
      <c r="A589">
        <v>588</v>
      </c>
      <c r="B589">
        <v>49</v>
      </c>
      <c r="C589" t="s">
        <v>5</v>
      </c>
      <c r="D589">
        <v>70670</v>
      </c>
      <c r="E589" t="s">
        <v>6</v>
      </c>
      <c r="F589" t="str" cm="1">
        <f t="array" ref="F589">_xlfn.IFS(B589&lt;=40, "Adult",B589&lt;=60,"Mid-Aged",B589&gt;60,"Senior")</f>
        <v>Mid-Aged</v>
      </c>
      <c r="G589" t="str">
        <f t="shared" si="9"/>
        <v>High</v>
      </c>
      <c r="H589" t="str" cm="1">
        <f t="array" ref="H589">_xlfn.IFS(AND(F589="Adult",G589="Low"),"Type 1",AND(F589="Adult",G589="High"),"Type 2",AND(F589="Mid-Aged",G589="Low"),"Type 3",AND(F589="Mid-Aged",G589="High"),"Type 4",AND(F589="Senior",G589="Low"),"Type 5",AND(F589="Senior",G589="High"),"Type 6")</f>
        <v>Type 4</v>
      </c>
    </row>
    <row r="590" spans="1:8" x14ac:dyDescent="0.25">
      <c r="A590">
        <v>589</v>
      </c>
      <c r="B590">
        <v>18</v>
      </c>
      <c r="C590" t="s">
        <v>5</v>
      </c>
      <c r="D590">
        <v>73661</v>
      </c>
      <c r="E590" t="s">
        <v>9</v>
      </c>
      <c r="F590" t="str" cm="1">
        <f t="array" ref="F590">_xlfn.IFS(B590&lt;=40, "Adult",B590&lt;=60,"Mid-Aged",B590&gt;60,"Senior")</f>
        <v>Adult</v>
      </c>
      <c r="G590" t="str">
        <f t="shared" si="9"/>
        <v>High</v>
      </c>
      <c r="H590" t="str" cm="1">
        <f t="array" ref="H590">_xlfn.IFS(AND(F590="Adult",G590="Low"),"Type 1",AND(F590="Adult",G590="High"),"Type 2",AND(F590="Mid-Aged",G590="Low"),"Type 3",AND(F590="Mid-Aged",G590="High"),"Type 4",AND(F590="Senior",G590="Low"),"Type 5",AND(F590="Senior",G590="High"),"Type 6")</f>
        <v>Type 2</v>
      </c>
    </row>
    <row r="591" spans="1:8" x14ac:dyDescent="0.25">
      <c r="A591">
        <v>590</v>
      </c>
      <c r="B591">
        <v>23</v>
      </c>
      <c r="C591" t="s">
        <v>5</v>
      </c>
      <c r="D591">
        <v>70799</v>
      </c>
      <c r="E591" t="s">
        <v>6</v>
      </c>
      <c r="F591" t="str" cm="1">
        <f t="array" ref="F591">_xlfn.IFS(B591&lt;=40, "Adult",B591&lt;=60,"Mid-Aged",B591&gt;60,"Senior")</f>
        <v>Adult</v>
      </c>
      <c r="G591" t="str">
        <f t="shared" si="9"/>
        <v>High</v>
      </c>
      <c r="H591" t="str" cm="1">
        <f t="array" ref="H591">_xlfn.IFS(AND(F591="Adult",G591="Low"),"Type 1",AND(F591="Adult",G591="High"),"Type 2",AND(F591="Mid-Aged",G591="Low"),"Type 3",AND(F591="Mid-Aged",G591="High"),"Type 4",AND(F591="Senior",G591="Low"),"Type 5",AND(F591="Senior",G591="High"),"Type 6")</f>
        <v>Type 2</v>
      </c>
    </row>
    <row r="592" spans="1:8" x14ac:dyDescent="0.25">
      <c r="A592">
        <v>591</v>
      </c>
      <c r="B592">
        <v>40</v>
      </c>
      <c r="C592" t="s">
        <v>7</v>
      </c>
      <c r="D592">
        <v>37089</v>
      </c>
      <c r="E592" t="s">
        <v>6</v>
      </c>
      <c r="F592" t="str" cm="1">
        <f t="array" ref="F592">_xlfn.IFS(B592&lt;=40, "Adult",B592&lt;=60,"Mid-Aged",B592&gt;60,"Senior")</f>
        <v>Adult</v>
      </c>
      <c r="G592" t="str">
        <f t="shared" si="9"/>
        <v>Low</v>
      </c>
      <c r="H592" t="str" cm="1">
        <f t="array" ref="H592">_xlfn.IFS(AND(F592="Adult",G592="Low"),"Type 1",AND(F592="Adult",G592="High"),"Type 2",AND(F592="Mid-Aged",G592="Low"),"Type 3",AND(F592="Mid-Aged",G592="High"),"Type 4",AND(F592="Senior",G592="Low"),"Type 5",AND(F592="Senior",G592="High"),"Type 6")</f>
        <v>Type 1</v>
      </c>
    </row>
    <row r="593" spans="1:8" x14ac:dyDescent="0.25">
      <c r="A593">
        <v>592</v>
      </c>
      <c r="B593">
        <v>60</v>
      </c>
      <c r="C593" t="s">
        <v>5</v>
      </c>
      <c r="D593">
        <v>40090</v>
      </c>
      <c r="E593" t="s">
        <v>8</v>
      </c>
      <c r="F593" t="str" cm="1">
        <f t="array" ref="F593">_xlfn.IFS(B593&lt;=40, "Adult",B593&lt;=60,"Mid-Aged",B593&gt;60,"Senior")</f>
        <v>Mid-Aged</v>
      </c>
      <c r="G593" t="str">
        <f t="shared" si="9"/>
        <v>Low</v>
      </c>
      <c r="H593" t="str" cm="1">
        <f t="array" ref="H593">_xlfn.IFS(AND(F593="Adult",G593="Low"),"Type 1",AND(F593="Adult",G593="High"),"Type 2",AND(F593="Mid-Aged",G593="Low"),"Type 3",AND(F593="Mid-Aged",G593="High"),"Type 4",AND(F593="Senior",G593="Low"),"Type 5",AND(F593="Senior",G593="High"),"Type 6")</f>
        <v>Type 3</v>
      </c>
    </row>
    <row r="594" spans="1:8" x14ac:dyDescent="0.25">
      <c r="A594">
        <v>593</v>
      </c>
      <c r="B594">
        <v>39</v>
      </c>
      <c r="C594" t="s">
        <v>5</v>
      </c>
      <c r="D594">
        <v>104835</v>
      </c>
      <c r="E594" t="s">
        <v>8</v>
      </c>
      <c r="F594" t="str" cm="1">
        <f t="array" ref="F594">_xlfn.IFS(B594&lt;=40, "Adult",B594&lt;=60,"Mid-Aged",B594&gt;60,"Senior")</f>
        <v>Adult</v>
      </c>
      <c r="G594" t="str">
        <f t="shared" si="9"/>
        <v>High</v>
      </c>
      <c r="H594" t="str" cm="1">
        <f t="array" ref="H594">_xlfn.IFS(AND(F594="Adult",G594="Low"),"Type 1",AND(F594="Adult",G594="High"),"Type 2",AND(F594="Mid-Aged",G594="Low"),"Type 3",AND(F594="Mid-Aged",G594="High"),"Type 4",AND(F594="Senior",G594="Low"),"Type 5",AND(F594="Senior",G594="High"),"Type 6")</f>
        <v>Type 2</v>
      </c>
    </row>
    <row r="595" spans="1:8" x14ac:dyDescent="0.25">
      <c r="A595">
        <v>594</v>
      </c>
      <c r="B595">
        <v>45</v>
      </c>
      <c r="C595" t="s">
        <v>7</v>
      </c>
      <c r="D595">
        <v>122793</v>
      </c>
      <c r="E595" t="s">
        <v>6</v>
      </c>
      <c r="F595" t="str" cm="1">
        <f t="array" ref="F595">_xlfn.IFS(B595&lt;=40, "Adult",B595&lt;=60,"Mid-Aged",B595&gt;60,"Senior")</f>
        <v>Mid-Aged</v>
      </c>
      <c r="G595" t="str">
        <f t="shared" si="9"/>
        <v>High</v>
      </c>
      <c r="H595" t="str" cm="1">
        <f t="array" ref="H595">_xlfn.IFS(AND(F595="Adult",G595="Low"),"Type 1",AND(F595="Adult",G595="High"),"Type 2",AND(F595="Mid-Aged",G595="Low"),"Type 3",AND(F595="Mid-Aged",G595="High"),"Type 4",AND(F595="Senior",G595="Low"),"Type 5",AND(F595="Senior",G595="High"),"Type 6")</f>
        <v>Type 4</v>
      </c>
    </row>
    <row r="596" spans="1:8" x14ac:dyDescent="0.25">
      <c r="A596">
        <v>595</v>
      </c>
      <c r="B596">
        <v>24</v>
      </c>
      <c r="C596" t="s">
        <v>7</v>
      </c>
      <c r="D596">
        <v>102976</v>
      </c>
      <c r="E596" t="s">
        <v>8</v>
      </c>
      <c r="F596" t="str" cm="1">
        <f t="array" ref="F596">_xlfn.IFS(B596&lt;=40, "Adult",B596&lt;=60,"Mid-Aged",B596&gt;60,"Senior")</f>
        <v>Adult</v>
      </c>
      <c r="G596" t="str">
        <f t="shared" si="9"/>
        <v>High</v>
      </c>
      <c r="H596" t="str" cm="1">
        <f t="array" ref="H596">_xlfn.IFS(AND(F596="Adult",G596="Low"),"Type 1",AND(F596="Adult",G596="High"),"Type 2",AND(F596="Mid-Aged",G596="Low"),"Type 3",AND(F596="Mid-Aged",G596="High"),"Type 4",AND(F596="Senior",G596="Low"),"Type 5",AND(F596="Senior",G596="High"),"Type 6")</f>
        <v>Type 2</v>
      </c>
    </row>
    <row r="597" spans="1:8" x14ac:dyDescent="0.25">
      <c r="A597">
        <v>596</v>
      </c>
      <c r="B597">
        <v>18</v>
      </c>
      <c r="C597" t="s">
        <v>7</v>
      </c>
      <c r="D597">
        <v>99254</v>
      </c>
      <c r="E597" t="s">
        <v>9</v>
      </c>
      <c r="F597" t="str" cm="1">
        <f t="array" ref="F597">_xlfn.IFS(B597&lt;=40, "Adult",B597&lt;=60,"Mid-Aged",B597&gt;60,"Senior")</f>
        <v>Adult</v>
      </c>
      <c r="G597" t="str">
        <f t="shared" si="9"/>
        <v>High</v>
      </c>
      <c r="H597" t="str" cm="1">
        <f t="array" ref="H597">_xlfn.IFS(AND(F597="Adult",G597="Low"),"Type 1",AND(F597="Adult",G597="High"),"Type 2",AND(F597="Mid-Aged",G597="Low"),"Type 3",AND(F597="Mid-Aged",G597="High"),"Type 4",AND(F597="Senior",G597="Low"),"Type 5",AND(F597="Senior",G597="High"),"Type 6")</f>
        <v>Type 2</v>
      </c>
    </row>
    <row r="598" spans="1:8" x14ac:dyDescent="0.25">
      <c r="A598">
        <v>597</v>
      </c>
      <c r="B598">
        <v>42</v>
      </c>
      <c r="C598" t="s">
        <v>5</v>
      </c>
      <c r="D598">
        <v>27296</v>
      </c>
      <c r="E598" t="s">
        <v>8</v>
      </c>
      <c r="F598" t="str" cm="1">
        <f t="array" ref="F598">_xlfn.IFS(B598&lt;=40, "Adult",B598&lt;=60,"Mid-Aged",B598&gt;60,"Senior")</f>
        <v>Mid-Aged</v>
      </c>
      <c r="G598" t="str">
        <f t="shared" si="9"/>
        <v>Low</v>
      </c>
      <c r="H598" t="str" cm="1">
        <f t="array" ref="H598">_xlfn.IFS(AND(F598="Adult",G598="Low"),"Type 1",AND(F598="Adult",G598="High"),"Type 2",AND(F598="Mid-Aged",G598="Low"),"Type 3",AND(F598="Mid-Aged",G598="High"),"Type 4",AND(F598="Senior",G598="Low"),"Type 5",AND(F598="Senior",G598="High"),"Type 6")</f>
        <v>Type 3</v>
      </c>
    </row>
    <row r="599" spans="1:8" x14ac:dyDescent="0.25">
      <c r="A599">
        <v>598</v>
      </c>
      <c r="B599">
        <v>20</v>
      </c>
      <c r="C599" t="s">
        <v>5</v>
      </c>
      <c r="D599">
        <v>48291</v>
      </c>
      <c r="E599" t="s">
        <v>9</v>
      </c>
      <c r="F599" t="str" cm="1">
        <f t="array" ref="F599">_xlfn.IFS(B599&lt;=40, "Adult",B599&lt;=60,"Mid-Aged",B599&gt;60,"Senior")</f>
        <v>Adult</v>
      </c>
      <c r="G599" t="str">
        <f t="shared" si="9"/>
        <v>Low</v>
      </c>
      <c r="H599" t="str" cm="1">
        <f t="array" ref="H599">_xlfn.IFS(AND(F599="Adult",G599="Low"),"Type 1",AND(F599="Adult",G599="High"),"Type 2",AND(F599="Mid-Aged",G599="Low"),"Type 3",AND(F599="Mid-Aged",G599="High"),"Type 4",AND(F599="Senior",G599="Low"),"Type 5",AND(F599="Senior",G599="High"),"Type 6")</f>
        <v>Type 1</v>
      </c>
    </row>
    <row r="600" spans="1:8" x14ac:dyDescent="0.25">
      <c r="A600">
        <v>599</v>
      </c>
      <c r="B600">
        <v>32</v>
      </c>
      <c r="C600" t="s">
        <v>5</v>
      </c>
      <c r="D600">
        <v>126993</v>
      </c>
      <c r="E600" t="s">
        <v>6</v>
      </c>
      <c r="F600" t="str" cm="1">
        <f t="array" ref="F600">_xlfn.IFS(B600&lt;=40, "Adult",B600&lt;=60,"Mid-Aged",B600&gt;60,"Senior")</f>
        <v>Adult</v>
      </c>
      <c r="G600" t="str">
        <f t="shared" si="9"/>
        <v>High</v>
      </c>
      <c r="H600" t="str" cm="1">
        <f t="array" ref="H600">_xlfn.IFS(AND(F600="Adult",G600="Low"),"Type 1",AND(F600="Adult",G600="High"),"Type 2",AND(F600="Mid-Aged",G600="Low"),"Type 3",AND(F600="Mid-Aged",G600="High"),"Type 4",AND(F600="Senior",G600="Low"),"Type 5",AND(F600="Senior",G600="High"),"Type 6")</f>
        <v>Type 2</v>
      </c>
    </row>
    <row r="601" spans="1:8" x14ac:dyDescent="0.25">
      <c r="A601">
        <v>600</v>
      </c>
      <c r="B601">
        <v>69</v>
      </c>
      <c r="C601" t="s">
        <v>7</v>
      </c>
      <c r="D601">
        <v>30117</v>
      </c>
      <c r="E601" t="s">
        <v>6</v>
      </c>
      <c r="F601" t="str" cm="1">
        <f t="array" ref="F601">_xlfn.IFS(B601&lt;=40, "Adult",B601&lt;=60,"Mid-Aged",B601&gt;60,"Senior")</f>
        <v>Senior</v>
      </c>
      <c r="G601" t="str">
        <f t="shared" si="9"/>
        <v>Low</v>
      </c>
      <c r="H601" t="str" cm="1">
        <f t="array" ref="H601">_xlfn.IFS(AND(F601="Adult",G601="Low"),"Type 1",AND(F601="Adult",G601="High"),"Type 2",AND(F601="Mid-Aged",G601="Low"),"Type 3",AND(F601="Mid-Aged",G601="High"),"Type 4",AND(F601="Senior",G601="Low"),"Type 5",AND(F601="Senior",G601="High"),"Type 6")</f>
        <v>Type 5</v>
      </c>
    </row>
    <row r="602" spans="1:8" x14ac:dyDescent="0.25">
      <c r="A602">
        <v>601</v>
      </c>
      <c r="B602">
        <v>25</v>
      </c>
      <c r="C602" t="s">
        <v>5</v>
      </c>
      <c r="D602">
        <v>66567</v>
      </c>
      <c r="E602" t="s">
        <v>9</v>
      </c>
      <c r="F602" t="str" cm="1">
        <f t="array" ref="F602">_xlfn.IFS(B602&lt;=40, "Adult",B602&lt;=60,"Mid-Aged",B602&gt;60,"Senior")</f>
        <v>Adult</v>
      </c>
      <c r="G602" t="str">
        <f t="shared" si="9"/>
        <v>High</v>
      </c>
      <c r="H602" t="str" cm="1">
        <f t="array" ref="H602">_xlfn.IFS(AND(F602="Adult",G602="Low"),"Type 1",AND(F602="Adult",G602="High"),"Type 2",AND(F602="Mid-Aged",G602="Low"),"Type 3",AND(F602="Mid-Aged",G602="High"),"Type 4",AND(F602="Senior",G602="Low"),"Type 5",AND(F602="Senior",G602="High"),"Type 6")</f>
        <v>Type 2</v>
      </c>
    </row>
    <row r="603" spans="1:8" x14ac:dyDescent="0.25">
      <c r="A603">
        <v>602</v>
      </c>
      <c r="B603">
        <v>33</v>
      </c>
      <c r="C603" t="s">
        <v>5</v>
      </c>
      <c r="D603">
        <v>96578</v>
      </c>
      <c r="E603" t="s">
        <v>9</v>
      </c>
      <c r="F603" t="str" cm="1">
        <f t="array" ref="F603">_xlfn.IFS(B603&lt;=40, "Adult",B603&lt;=60,"Mid-Aged",B603&gt;60,"Senior")</f>
        <v>Adult</v>
      </c>
      <c r="G603" t="str">
        <f t="shared" si="9"/>
        <v>High</v>
      </c>
      <c r="H603" t="str" cm="1">
        <f t="array" ref="H603">_xlfn.IFS(AND(F603="Adult",G603="Low"),"Type 1",AND(F603="Adult",G603="High"),"Type 2",AND(F603="Mid-Aged",G603="Low"),"Type 3",AND(F603="Mid-Aged",G603="High"),"Type 4",AND(F603="Senior",G603="Low"),"Type 5",AND(F603="Senior",G603="High"),"Type 6")</f>
        <v>Type 2</v>
      </c>
    </row>
    <row r="604" spans="1:8" x14ac:dyDescent="0.25">
      <c r="A604">
        <v>603</v>
      </c>
      <c r="B604">
        <v>23</v>
      </c>
      <c r="C604" t="s">
        <v>5</v>
      </c>
      <c r="D604">
        <v>38182</v>
      </c>
      <c r="E604" t="s">
        <v>6</v>
      </c>
      <c r="F604" t="str" cm="1">
        <f t="array" ref="F604">_xlfn.IFS(B604&lt;=40, "Adult",B604&lt;=60,"Mid-Aged",B604&gt;60,"Senior")</f>
        <v>Adult</v>
      </c>
      <c r="G604" t="str">
        <f t="shared" si="9"/>
        <v>Low</v>
      </c>
      <c r="H604" t="str" cm="1">
        <f t="array" ref="H604">_xlfn.IFS(AND(F604="Adult",G604="Low"),"Type 1",AND(F604="Adult",G604="High"),"Type 2",AND(F604="Mid-Aged",G604="Low"),"Type 3",AND(F604="Mid-Aged",G604="High"),"Type 4",AND(F604="Senior",G604="Low"),"Type 5",AND(F604="Senior",G604="High"),"Type 6")</f>
        <v>Type 1</v>
      </c>
    </row>
    <row r="605" spans="1:8" x14ac:dyDescent="0.25">
      <c r="A605">
        <v>604</v>
      </c>
      <c r="B605">
        <v>58</v>
      </c>
      <c r="C605" t="s">
        <v>5</v>
      </c>
      <c r="D605">
        <v>51808</v>
      </c>
      <c r="E605" t="s">
        <v>8</v>
      </c>
      <c r="F605" t="str" cm="1">
        <f t="array" ref="F605">_xlfn.IFS(B605&lt;=40, "Adult",B605&lt;=60,"Mid-Aged",B605&gt;60,"Senior")</f>
        <v>Mid-Aged</v>
      </c>
      <c r="G605" t="str">
        <f t="shared" si="9"/>
        <v>Low</v>
      </c>
      <c r="H605" t="str" cm="1">
        <f t="array" ref="H605">_xlfn.IFS(AND(F605="Adult",G605="Low"),"Type 1",AND(F605="Adult",G605="High"),"Type 2",AND(F605="Mid-Aged",G605="Low"),"Type 3",AND(F605="Mid-Aged",G605="High"),"Type 4",AND(F605="Senior",G605="Low"),"Type 5",AND(F605="Senior",G605="High"),"Type 6")</f>
        <v>Type 3</v>
      </c>
    </row>
    <row r="606" spans="1:8" x14ac:dyDescent="0.25">
      <c r="A606">
        <v>605</v>
      </c>
      <c r="B606">
        <v>47</v>
      </c>
      <c r="C606" t="s">
        <v>5</v>
      </c>
      <c r="D606">
        <v>35743</v>
      </c>
      <c r="E606" t="s">
        <v>8</v>
      </c>
      <c r="F606" t="str" cm="1">
        <f t="array" ref="F606">_xlfn.IFS(B606&lt;=40, "Adult",B606&lt;=60,"Mid-Aged",B606&gt;60,"Senior")</f>
        <v>Mid-Aged</v>
      </c>
      <c r="G606" t="str">
        <f t="shared" si="9"/>
        <v>Low</v>
      </c>
      <c r="H606" t="str" cm="1">
        <f t="array" ref="H606">_xlfn.IFS(AND(F606="Adult",G606="Low"),"Type 1",AND(F606="Adult",G606="High"),"Type 2",AND(F606="Mid-Aged",G606="Low"),"Type 3",AND(F606="Mid-Aged",G606="High"),"Type 4",AND(F606="Senior",G606="Low"),"Type 5",AND(F606="Senior",G606="High"),"Type 6")</f>
        <v>Type 3</v>
      </c>
    </row>
    <row r="607" spans="1:8" x14ac:dyDescent="0.25">
      <c r="A607">
        <v>606</v>
      </c>
      <c r="B607">
        <v>26</v>
      </c>
      <c r="C607" t="s">
        <v>5</v>
      </c>
      <c r="D607">
        <v>103658</v>
      </c>
      <c r="E607" t="s">
        <v>8</v>
      </c>
      <c r="F607" t="str" cm="1">
        <f t="array" ref="F607">_xlfn.IFS(B607&lt;=40, "Adult",B607&lt;=60,"Mid-Aged",B607&gt;60,"Senior")</f>
        <v>Adult</v>
      </c>
      <c r="G607" t="str">
        <f t="shared" si="9"/>
        <v>High</v>
      </c>
      <c r="H607" t="str" cm="1">
        <f t="array" ref="H607">_xlfn.IFS(AND(F607="Adult",G607="Low"),"Type 1",AND(F607="Adult",G607="High"),"Type 2",AND(F607="Mid-Aged",G607="Low"),"Type 3",AND(F607="Mid-Aged",G607="High"),"Type 4",AND(F607="Senior",G607="Low"),"Type 5",AND(F607="Senior",G607="High"),"Type 6")</f>
        <v>Type 2</v>
      </c>
    </row>
    <row r="608" spans="1:8" x14ac:dyDescent="0.25">
      <c r="A608">
        <v>607</v>
      </c>
      <c r="B608">
        <v>26</v>
      </c>
      <c r="C608" t="s">
        <v>7</v>
      </c>
      <c r="D608">
        <v>123524</v>
      </c>
      <c r="E608" t="s">
        <v>8</v>
      </c>
      <c r="F608" t="str" cm="1">
        <f t="array" ref="F608">_xlfn.IFS(B608&lt;=40, "Adult",B608&lt;=60,"Mid-Aged",B608&gt;60,"Senior")</f>
        <v>Adult</v>
      </c>
      <c r="G608" t="str">
        <f t="shared" si="9"/>
        <v>High</v>
      </c>
      <c r="H608" t="str" cm="1">
        <f t="array" ref="H608">_xlfn.IFS(AND(F608="Adult",G608="Low"),"Type 1",AND(F608="Adult",G608="High"),"Type 2",AND(F608="Mid-Aged",G608="Low"),"Type 3",AND(F608="Mid-Aged",G608="High"),"Type 4",AND(F608="Senior",G608="Low"),"Type 5",AND(F608="Senior",G608="High"),"Type 6")</f>
        <v>Type 2</v>
      </c>
    </row>
    <row r="609" spans="1:8" x14ac:dyDescent="0.25">
      <c r="A609">
        <v>608</v>
      </c>
      <c r="B609">
        <v>26</v>
      </c>
      <c r="C609" t="s">
        <v>5</v>
      </c>
      <c r="D609">
        <v>122778</v>
      </c>
      <c r="E609" t="s">
        <v>8</v>
      </c>
      <c r="F609" t="str" cm="1">
        <f t="array" ref="F609">_xlfn.IFS(B609&lt;=40, "Adult",B609&lt;=60,"Mid-Aged",B609&gt;60,"Senior")</f>
        <v>Adult</v>
      </c>
      <c r="G609" t="str">
        <f t="shared" si="9"/>
        <v>High</v>
      </c>
      <c r="H609" t="str" cm="1">
        <f t="array" ref="H609">_xlfn.IFS(AND(F609="Adult",G609="Low"),"Type 1",AND(F609="Adult",G609="High"),"Type 2",AND(F609="Mid-Aged",G609="Low"),"Type 3",AND(F609="Mid-Aged",G609="High"),"Type 4",AND(F609="Senior",G609="Low"),"Type 5",AND(F609="Senior",G609="High"),"Type 6")</f>
        <v>Type 2</v>
      </c>
    </row>
    <row r="610" spans="1:8" x14ac:dyDescent="0.25">
      <c r="A610">
        <v>609</v>
      </c>
      <c r="B610">
        <v>65</v>
      </c>
      <c r="C610" t="s">
        <v>5</v>
      </c>
      <c r="D610">
        <v>75793</v>
      </c>
      <c r="E610" t="s">
        <v>9</v>
      </c>
      <c r="F610" t="str" cm="1">
        <f t="array" ref="F610">_xlfn.IFS(B610&lt;=40, "Adult",B610&lt;=60,"Mid-Aged",B610&gt;60,"Senior")</f>
        <v>Senior</v>
      </c>
      <c r="G610" t="str">
        <f t="shared" si="9"/>
        <v>High</v>
      </c>
      <c r="H610" t="str" cm="1">
        <f t="array" ref="H610">_xlfn.IFS(AND(F610="Adult",G610="Low"),"Type 1",AND(F610="Adult",G610="High"),"Type 2",AND(F610="Mid-Aged",G610="Low"),"Type 3",AND(F610="Mid-Aged",G610="High"),"Type 4",AND(F610="Senior",G610="Low"),"Type 5",AND(F610="Senior",G610="High"),"Type 6")</f>
        <v>Type 6</v>
      </c>
    </row>
    <row r="611" spans="1:8" x14ac:dyDescent="0.25">
      <c r="A611">
        <v>610</v>
      </c>
      <c r="B611">
        <v>31</v>
      </c>
      <c r="C611" t="s">
        <v>5</v>
      </c>
      <c r="D611">
        <v>54381</v>
      </c>
      <c r="E611" t="s">
        <v>8</v>
      </c>
      <c r="F611" t="str" cm="1">
        <f t="array" ref="F611">_xlfn.IFS(B611&lt;=40, "Adult",B611&lt;=60,"Mid-Aged",B611&gt;60,"Senior")</f>
        <v>Adult</v>
      </c>
      <c r="G611" t="str">
        <f t="shared" si="9"/>
        <v>Low</v>
      </c>
      <c r="H611" t="str" cm="1">
        <f t="array" ref="H611">_xlfn.IFS(AND(F611="Adult",G611="Low"),"Type 1",AND(F611="Adult",G611="High"),"Type 2",AND(F611="Mid-Aged",G611="Low"),"Type 3",AND(F611="Mid-Aged",G611="High"),"Type 4",AND(F611="Senior",G611="Low"),"Type 5",AND(F611="Senior",G611="High"),"Type 6")</f>
        <v>Type 1</v>
      </c>
    </row>
    <row r="612" spans="1:8" x14ac:dyDescent="0.25">
      <c r="A612">
        <v>611</v>
      </c>
      <c r="B612">
        <v>40</v>
      </c>
      <c r="C612" t="s">
        <v>5</v>
      </c>
      <c r="D612">
        <v>120063</v>
      </c>
      <c r="E612" t="s">
        <v>6</v>
      </c>
      <c r="F612" t="str" cm="1">
        <f t="array" ref="F612">_xlfn.IFS(B612&lt;=40, "Adult",B612&lt;=60,"Mid-Aged",B612&gt;60,"Senior")</f>
        <v>Adult</v>
      </c>
      <c r="G612" t="str">
        <f t="shared" si="9"/>
        <v>High</v>
      </c>
      <c r="H612" t="str" cm="1">
        <f t="array" ref="H612">_xlfn.IFS(AND(F612="Adult",G612="Low"),"Type 1",AND(F612="Adult",G612="High"),"Type 2",AND(F612="Mid-Aged",G612="Low"),"Type 3",AND(F612="Mid-Aged",G612="High"),"Type 4",AND(F612="Senior",G612="Low"),"Type 5",AND(F612="Senior",G612="High"),"Type 6")</f>
        <v>Type 2</v>
      </c>
    </row>
    <row r="613" spans="1:8" x14ac:dyDescent="0.25">
      <c r="A613">
        <v>612</v>
      </c>
      <c r="B613">
        <v>52</v>
      </c>
      <c r="C613" t="s">
        <v>5</v>
      </c>
      <c r="D613">
        <v>110611</v>
      </c>
      <c r="E613" t="s">
        <v>9</v>
      </c>
      <c r="F613" t="str" cm="1">
        <f t="array" ref="F613">_xlfn.IFS(B613&lt;=40, "Adult",B613&lt;=60,"Mid-Aged",B613&gt;60,"Senior")</f>
        <v>Mid-Aged</v>
      </c>
      <c r="G613" t="str">
        <f t="shared" si="9"/>
        <v>High</v>
      </c>
      <c r="H613" t="str" cm="1">
        <f t="array" ref="H613">_xlfn.IFS(AND(F613="Adult",G613="Low"),"Type 1",AND(F613="Adult",G613="High"),"Type 2",AND(F613="Mid-Aged",G613="Low"),"Type 3",AND(F613="Mid-Aged",G613="High"),"Type 4",AND(F613="Senior",G613="Low"),"Type 5",AND(F613="Senior",G613="High"),"Type 6")</f>
        <v>Type 4</v>
      </c>
    </row>
    <row r="614" spans="1:8" x14ac:dyDescent="0.25">
      <c r="A614">
        <v>613</v>
      </c>
      <c r="B614">
        <v>37</v>
      </c>
      <c r="C614" t="s">
        <v>5</v>
      </c>
      <c r="D614">
        <v>63279</v>
      </c>
      <c r="E614" t="s">
        <v>6</v>
      </c>
      <c r="F614" t="str" cm="1">
        <f t="array" ref="F614">_xlfn.IFS(B614&lt;=40, "Adult",B614&lt;=60,"Mid-Aged",B614&gt;60,"Senior")</f>
        <v>Adult</v>
      </c>
      <c r="G614" t="str">
        <f t="shared" si="9"/>
        <v>Low</v>
      </c>
      <c r="H614" t="str" cm="1">
        <f t="array" ref="H614">_xlfn.IFS(AND(F614="Adult",G614="Low"),"Type 1",AND(F614="Adult",G614="High"),"Type 2",AND(F614="Mid-Aged",G614="Low"),"Type 3",AND(F614="Mid-Aged",G614="High"),"Type 4",AND(F614="Senior",G614="Low"),"Type 5",AND(F614="Senior",G614="High"),"Type 6")</f>
        <v>Type 1</v>
      </c>
    </row>
    <row r="615" spans="1:8" x14ac:dyDescent="0.25">
      <c r="A615">
        <v>614</v>
      </c>
      <c r="B615">
        <v>25</v>
      </c>
      <c r="C615" t="s">
        <v>5</v>
      </c>
      <c r="D615">
        <v>24277</v>
      </c>
      <c r="E615" t="s">
        <v>9</v>
      </c>
      <c r="F615" t="str" cm="1">
        <f t="array" ref="F615">_xlfn.IFS(B615&lt;=40, "Adult",B615&lt;=60,"Mid-Aged",B615&gt;60,"Senior")</f>
        <v>Adult</v>
      </c>
      <c r="G615" t="str">
        <f t="shared" si="9"/>
        <v>Low</v>
      </c>
      <c r="H615" t="str" cm="1">
        <f t="array" ref="H615">_xlfn.IFS(AND(F615="Adult",G615="Low"),"Type 1",AND(F615="Adult",G615="High"),"Type 2",AND(F615="Mid-Aged",G615="Low"),"Type 3",AND(F615="Mid-Aged",G615="High"),"Type 4",AND(F615="Senior",G615="Low"),"Type 5",AND(F615="Senior",G615="High"),"Type 6")</f>
        <v>Type 1</v>
      </c>
    </row>
    <row r="616" spans="1:8" x14ac:dyDescent="0.25">
      <c r="A616">
        <v>615</v>
      </c>
      <c r="B616">
        <v>18</v>
      </c>
      <c r="C616" t="s">
        <v>5</v>
      </c>
      <c r="D616">
        <v>60842</v>
      </c>
      <c r="E616" t="s">
        <v>9</v>
      </c>
      <c r="F616" t="str" cm="1">
        <f t="array" ref="F616">_xlfn.IFS(B616&lt;=40, "Adult",B616&lt;=60,"Mid-Aged",B616&gt;60,"Senior")</f>
        <v>Adult</v>
      </c>
      <c r="G616" t="str">
        <f t="shared" si="9"/>
        <v>Low</v>
      </c>
      <c r="H616" t="str" cm="1">
        <f t="array" ref="H616">_xlfn.IFS(AND(F616="Adult",G616="Low"),"Type 1",AND(F616="Adult",G616="High"),"Type 2",AND(F616="Mid-Aged",G616="Low"),"Type 3",AND(F616="Mid-Aged",G616="High"),"Type 4",AND(F616="Senior",G616="Low"),"Type 5",AND(F616="Senior",G616="High"),"Type 6")</f>
        <v>Type 1</v>
      </c>
    </row>
    <row r="617" spans="1:8" x14ac:dyDescent="0.25">
      <c r="A617">
        <v>616</v>
      </c>
      <c r="B617">
        <v>49</v>
      </c>
      <c r="C617" t="s">
        <v>5</v>
      </c>
      <c r="D617">
        <v>100304</v>
      </c>
      <c r="E617" t="s">
        <v>8</v>
      </c>
      <c r="F617" t="str" cm="1">
        <f t="array" ref="F617">_xlfn.IFS(B617&lt;=40, "Adult",B617&lt;=60,"Mid-Aged",B617&gt;60,"Senior")</f>
        <v>Mid-Aged</v>
      </c>
      <c r="G617" t="str">
        <f t="shared" si="9"/>
        <v>High</v>
      </c>
      <c r="H617" t="str" cm="1">
        <f t="array" ref="H617">_xlfn.IFS(AND(F617="Adult",G617="Low"),"Type 1",AND(F617="Adult",G617="High"),"Type 2",AND(F617="Mid-Aged",G617="Low"),"Type 3",AND(F617="Mid-Aged",G617="High"),"Type 4",AND(F617="Senior",G617="Low"),"Type 5",AND(F617="Senior",G617="High"),"Type 6")</f>
        <v>Type 4</v>
      </c>
    </row>
    <row r="618" spans="1:8" x14ac:dyDescent="0.25">
      <c r="A618">
        <v>617</v>
      </c>
      <c r="B618">
        <v>46</v>
      </c>
      <c r="C618" t="s">
        <v>5</v>
      </c>
      <c r="D618">
        <v>95128</v>
      </c>
      <c r="E618" t="s">
        <v>9</v>
      </c>
      <c r="F618" t="str" cm="1">
        <f t="array" ref="F618">_xlfn.IFS(B618&lt;=40, "Adult",B618&lt;=60,"Mid-Aged",B618&gt;60,"Senior")</f>
        <v>Mid-Aged</v>
      </c>
      <c r="G618" t="str">
        <f t="shared" si="9"/>
        <v>High</v>
      </c>
      <c r="H618" t="str" cm="1">
        <f t="array" ref="H618">_xlfn.IFS(AND(F618="Adult",G618="Low"),"Type 1",AND(F618="Adult",G618="High"),"Type 2",AND(F618="Mid-Aged",G618="Low"),"Type 3",AND(F618="Mid-Aged",G618="High"),"Type 4",AND(F618="Senior",G618="Low"),"Type 5",AND(F618="Senior",G618="High"),"Type 6")</f>
        <v>Type 4</v>
      </c>
    </row>
    <row r="619" spans="1:8" x14ac:dyDescent="0.25">
      <c r="A619">
        <v>618</v>
      </c>
      <c r="B619">
        <v>40</v>
      </c>
      <c r="C619" t="s">
        <v>5</v>
      </c>
      <c r="D619">
        <v>85272</v>
      </c>
      <c r="E619" t="s">
        <v>9</v>
      </c>
      <c r="F619" t="str" cm="1">
        <f t="array" ref="F619">_xlfn.IFS(B619&lt;=40, "Adult",B619&lt;=60,"Mid-Aged",B619&gt;60,"Senior")</f>
        <v>Adult</v>
      </c>
      <c r="G619" t="str">
        <f t="shared" si="9"/>
        <v>High</v>
      </c>
      <c r="H619" t="str" cm="1">
        <f t="array" ref="H619">_xlfn.IFS(AND(F619="Adult",G619="Low"),"Type 1",AND(F619="Adult",G619="High"),"Type 2",AND(F619="Mid-Aged",G619="Low"),"Type 3",AND(F619="Mid-Aged",G619="High"),"Type 4",AND(F619="Senior",G619="Low"),"Type 5",AND(F619="Senior",G619="High"),"Type 6")</f>
        <v>Type 2</v>
      </c>
    </row>
    <row r="620" spans="1:8" x14ac:dyDescent="0.25">
      <c r="A620">
        <v>619</v>
      </c>
      <c r="B620">
        <v>69</v>
      </c>
      <c r="C620" t="s">
        <v>7</v>
      </c>
      <c r="D620">
        <v>47444</v>
      </c>
      <c r="E620" t="s">
        <v>6</v>
      </c>
      <c r="F620" t="str" cm="1">
        <f t="array" ref="F620">_xlfn.IFS(B620&lt;=40, "Adult",B620&lt;=60,"Mid-Aged",B620&gt;60,"Senior")</f>
        <v>Senior</v>
      </c>
      <c r="G620" t="str">
        <f t="shared" si="9"/>
        <v>Low</v>
      </c>
      <c r="H620" t="str" cm="1">
        <f t="array" ref="H620">_xlfn.IFS(AND(F620="Adult",G620="Low"),"Type 1",AND(F620="Adult",G620="High"),"Type 2",AND(F620="Mid-Aged",G620="Low"),"Type 3",AND(F620="Mid-Aged",G620="High"),"Type 4",AND(F620="Senior",G620="Low"),"Type 5",AND(F620="Senior",G620="High"),"Type 6")</f>
        <v>Type 5</v>
      </c>
    </row>
    <row r="621" spans="1:8" x14ac:dyDescent="0.25">
      <c r="A621">
        <v>620</v>
      </c>
      <c r="B621">
        <v>52</v>
      </c>
      <c r="C621" t="s">
        <v>5</v>
      </c>
      <c r="D621">
        <v>85616</v>
      </c>
      <c r="E621" t="s">
        <v>9</v>
      </c>
      <c r="F621" t="str" cm="1">
        <f t="array" ref="F621">_xlfn.IFS(B621&lt;=40, "Adult",B621&lt;=60,"Mid-Aged",B621&gt;60,"Senior")</f>
        <v>Mid-Aged</v>
      </c>
      <c r="G621" t="str">
        <f t="shared" si="9"/>
        <v>High</v>
      </c>
      <c r="H621" t="str" cm="1">
        <f t="array" ref="H621">_xlfn.IFS(AND(F621="Adult",G621="Low"),"Type 1",AND(F621="Adult",G621="High"),"Type 2",AND(F621="Mid-Aged",G621="Low"),"Type 3",AND(F621="Mid-Aged",G621="High"),"Type 4",AND(F621="Senior",G621="Low"),"Type 5",AND(F621="Senior",G621="High"),"Type 6")</f>
        <v>Type 4</v>
      </c>
    </row>
    <row r="622" spans="1:8" x14ac:dyDescent="0.25">
      <c r="A622">
        <v>621</v>
      </c>
      <c r="B622">
        <v>58</v>
      </c>
      <c r="C622" t="s">
        <v>5</v>
      </c>
      <c r="D622">
        <v>62011</v>
      </c>
      <c r="E622" t="s">
        <v>8</v>
      </c>
      <c r="F622" t="str" cm="1">
        <f t="array" ref="F622">_xlfn.IFS(B622&lt;=40, "Adult",B622&lt;=60,"Mid-Aged",B622&gt;60,"Senior")</f>
        <v>Mid-Aged</v>
      </c>
      <c r="G622" t="str">
        <f t="shared" si="9"/>
        <v>Low</v>
      </c>
      <c r="H622" t="str" cm="1">
        <f t="array" ref="H622">_xlfn.IFS(AND(F622="Adult",G622="Low"),"Type 1",AND(F622="Adult",G622="High"),"Type 2",AND(F622="Mid-Aged",G622="Low"),"Type 3",AND(F622="Mid-Aged",G622="High"),"Type 4",AND(F622="Senior",G622="Low"),"Type 5",AND(F622="Senior",G622="High"),"Type 6")</f>
        <v>Type 3</v>
      </c>
    </row>
    <row r="623" spans="1:8" x14ac:dyDescent="0.25">
      <c r="A623">
        <v>622</v>
      </c>
      <c r="B623">
        <v>40</v>
      </c>
      <c r="C623" t="s">
        <v>5</v>
      </c>
      <c r="D623">
        <v>25075</v>
      </c>
      <c r="E623" t="s">
        <v>6</v>
      </c>
      <c r="F623" t="str" cm="1">
        <f t="array" ref="F623">_xlfn.IFS(B623&lt;=40, "Adult",B623&lt;=60,"Mid-Aged",B623&gt;60,"Senior")</f>
        <v>Adult</v>
      </c>
      <c r="G623" t="str">
        <f t="shared" si="9"/>
        <v>Low</v>
      </c>
      <c r="H623" t="str" cm="1">
        <f t="array" ref="H623">_xlfn.IFS(AND(F623="Adult",G623="Low"),"Type 1",AND(F623="Adult",G623="High"),"Type 2",AND(F623="Mid-Aged",G623="Low"),"Type 3",AND(F623="Mid-Aged",G623="High"),"Type 4",AND(F623="Senior",G623="Low"),"Type 5",AND(F623="Senior",G623="High"),"Type 6")</f>
        <v>Type 1</v>
      </c>
    </row>
    <row r="624" spans="1:8" x14ac:dyDescent="0.25">
      <c r="A624">
        <v>623</v>
      </c>
      <c r="B624">
        <v>39</v>
      </c>
      <c r="C624" t="s">
        <v>7</v>
      </c>
      <c r="D624">
        <v>88011</v>
      </c>
      <c r="E624" t="s">
        <v>9</v>
      </c>
      <c r="F624" t="str" cm="1">
        <f t="array" ref="F624">_xlfn.IFS(B624&lt;=40, "Adult",B624&lt;=60,"Mid-Aged",B624&gt;60,"Senior")</f>
        <v>Adult</v>
      </c>
      <c r="G624" t="str">
        <f t="shared" si="9"/>
        <v>High</v>
      </c>
      <c r="H624" t="str" cm="1">
        <f t="array" ref="H624">_xlfn.IFS(AND(F624="Adult",G624="Low"),"Type 1",AND(F624="Adult",G624="High"),"Type 2",AND(F624="Mid-Aged",G624="Low"),"Type 3",AND(F624="Mid-Aged",G624="High"),"Type 4",AND(F624="Senior",G624="Low"),"Type 5",AND(F624="Senior",G624="High"),"Type 6")</f>
        <v>Type 2</v>
      </c>
    </row>
    <row r="625" spans="1:8" x14ac:dyDescent="0.25">
      <c r="A625">
        <v>624</v>
      </c>
      <c r="B625">
        <v>50</v>
      </c>
      <c r="C625" t="s">
        <v>5</v>
      </c>
      <c r="D625">
        <v>85796</v>
      </c>
      <c r="E625" t="s">
        <v>8</v>
      </c>
      <c r="F625" t="str" cm="1">
        <f t="array" ref="F625">_xlfn.IFS(B625&lt;=40, "Adult",B625&lt;=60,"Mid-Aged",B625&gt;60,"Senior")</f>
        <v>Mid-Aged</v>
      </c>
      <c r="G625" t="str">
        <f t="shared" si="9"/>
        <v>High</v>
      </c>
      <c r="H625" t="str" cm="1">
        <f t="array" ref="H625">_xlfn.IFS(AND(F625="Adult",G625="Low"),"Type 1",AND(F625="Adult",G625="High"),"Type 2",AND(F625="Mid-Aged",G625="Low"),"Type 3",AND(F625="Mid-Aged",G625="High"),"Type 4",AND(F625="Senior",G625="Low"),"Type 5",AND(F625="Senior",G625="High"),"Type 6")</f>
        <v>Type 4</v>
      </c>
    </row>
    <row r="626" spans="1:8" x14ac:dyDescent="0.25">
      <c r="A626">
        <v>625</v>
      </c>
      <c r="B626">
        <v>68</v>
      </c>
      <c r="C626" t="s">
        <v>5</v>
      </c>
      <c r="D626">
        <v>129790</v>
      </c>
      <c r="E626" t="s">
        <v>6</v>
      </c>
      <c r="F626" t="str" cm="1">
        <f t="array" ref="F626">_xlfn.IFS(B626&lt;=40, "Adult",B626&lt;=60,"Mid-Aged",B626&gt;60,"Senior")</f>
        <v>Senior</v>
      </c>
      <c r="G626" t="str">
        <f t="shared" si="9"/>
        <v>High</v>
      </c>
      <c r="H626" t="str" cm="1">
        <f t="array" ref="H626">_xlfn.IFS(AND(F626="Adult",G626="Low"),"Type 1",AND(F626="Adult",G626="High"),"Type 2",AND(F626="Mid-Aged",G626="Low"),"Type 3",AND(F626="Mid-Aged",G626="High"),"Type 4",AND(F626="Senior",G626="Low"),"Type 5",AND(F626="Senior",G626="High"),"Type 6")</f>
        <v>Type 6</v>
      </c>
    </row>
    <row r="627" spans="1:8" x14ac:dyDescent="0.25">
      <c r="A627">
        <v>626</v>
      </c>
      <c r="B627">
        <v>67</v>
      </c>
      <c r="C627" t="s">
        <v>5</v>
      </c>
      <c r="D627">
        <v>57082</v>
      </c>
      <c r="E627" t="s">
        <v>6</v>
      </c>
      <c r="F627" t="str" cm="1">
        <f t="array" ref="F627">_xlfn.IFS(B627&lt;=40, "Adult",B627&lt;=60,"Mid-Aged",B627&gt;60,"Senior")</f>
        <v>Senior</v>
      </c>
      <c r="G627" t="str">
        <f t="shared" si="9"/>
        <v>Low</v>
      </c>
      <c r="H627" t="str" cm="1">
        <f t="array" ref="H627">_xlfn.IFS(AND(F627="Adult",G627="Low"),"Type 1",AND(F627="Adult",G627="High"),"Type 2",AND(F627="Mid-Aged",G627="Low"),"Type 3",AND(F627="Mid-Aged",G627="High"),"Type 4",AND(F627="Senior",G627="Low"),"Type 5",AND(F627="Senior",G627="High"),"Type 6")</f>
        <v>Type 5</v>
      </c>
    </row>
    <row r="628" spans="1:8" x14ac:dyDescent="0.25">
      <c r="A628">
        <v>627</v>
      </c>
      <c r="B628">
        <v>68</v>
      </c>
      <c r="C628" t="s">
        <v>5</v>
      </c>
      <c r="D628">
        <v>144326</v>
      </c>
      <c r="E628" t="s">
        <v>9</v>
      </c>
      <c r="F628" t="str" cm="1">
        <f t="array" ref="F628">_xlfn.IFS(B628&lt;=40, "Adult",B628&lt;=60,"Mid-Aged",B628&gt;60,"Senior")</f>
        <v>Senior</v>
      </c>
      <c r="G628" t="str">
        <f t="shared" si="9"/>
        <v>High</v>
      </c>
      <c r="H628" t="str" cm="1">
        <f t="array" ref="H628">_xlfn.IFS(AND(F628="Adult",G628="Low"),"Type 1",AND(F628="Adult",G628="High"),"Type 2",AND(F628="Mid-Aged",G628="Low"),"Type 3",AND(F628="Mid-Aged",G628="High"),"Type 4",AND(F628="Senior",G628="Low"),"Type 5",AND(F628="Senior",G628="High"),"Type 6")</f>
        <v>Type 6</v>
      </c>
    </row>
    <row r="629" spans="1:8" x14ac:dyDescent="0.25">
      <c r="A629">
        <v>628</v>
      </c>
      <c r="B629">
        <v>55</v>
      </c>
      <c r="C629" t="s">
        <v>7</v>
      </c>
      <c r="D629">
        <v>143661</v>
      </c>
      <c r="E629" t="s">
        <v>6</v>
      </c>
      <c r="F629" t="str" cm="1">
        <f t="array" ref="F629">_xlfn.IFS(B629&lt;=40, "Adult",B629&lt;=60,"Mid-Aged",B629&gt;60,"Senior")</f>
        <v>Mid-Aged</v>
      </c>
      <c r="G629" t="str">
        <f t="shared" si="9"/>
        <v>High</v>
      </c>
      <c r="H629" t="str" cm="1">
        <f t="array" ref="H629">_xlfn.IFS(AND(F629="Adult",G629="Low"),"Type 1",AND(F629="Adult",G629="High"),"Type 2",AND(F629="Mid-Aged",G629="Low"),"Type 3",AND(F629="Mid-Aged",G629="High"),"Type 4",AND(F629="Senior",G629="Low"),"Type 5",AND(F629="Senior",G629="High"),"Type 6")</f>
        <v>Type 4</v>
      </c>
    </row>
    <row r="630" spans="1:8" x14ac:dyDescent="0.25">
      <c r="A630">
        <v>629</v>
      </c>
      <c r="B630">
        <v>67</v>
      </c>
      <c r="C630" t="s">
        <v>7</v>
      </c>
      <c r="D630">
        <v>104393</v>
      </c>
      <c r="E630" t="s">
        <v>9</v>
      </c>
      <c r="F630" t="str" cm="1">
        <f t="array" ref="F630">_xlfn.IFS(B630&lt;=40, "Adult",B630&lt;=60,"Mid-Aged",B630&gt;60,"Senior")</f>
        <v>Senior</v>
      </c>
      <c r="G630" t="str">
        <f t="shared" si="9"/>
        <v>High</v>
      </c>
      <c r="H630" t="str" cm="1">
        <f t="array" ref="H630">_xlfn.IFS(AND(F630="Adult",G630="Low"),"Type 1",AND(F630="Adult",G630="High"),"Type 2",AND(F630="Mid-Aged",G630="Low"),"Type 3",AND(F630="Mid-Aged",G630="High"),"Type 4",AND(F630="Senior",G630="Low"),"Type 5",AND(F630="Senior",G630="High"),"Type 6")</f>
        <v>Type 6</v>
      </c>
    </row>
    <row r="631" spans="1:8" x14ac:dyDescent="0.25">
      <c r="A631">
        <v>630</v>
      </c>
      <c r="B631">
        <v>30</v>
      </c>
      <c r="C631" t="s">
        <v>5</v>
      </c>
      <c r="D631">
        <v>89780</v>
      </c>
      <c r="E631" t="s">
        <v>8</v>
      </c>
      <c r="F631" t="str" cm="1">
        <f t="array" ref="F631">_xlfn.IFS(B631&lt;=40, "Adult",B631&lt;=60,"Mid-Aged",B631&gt;60,"Senior")</f>
        <v>Adult</v>
      </c>
      <c r="G631" t="str">
        <f t="shared" si="9"/>
        <v>High</v>
      </c>
      <c r="H631" t="str" cm="1">
        <f t="array" ref="H631">_xlfn.IFS(AND(F631="Adult",G631="Low"),"Type 1",AND(F631="Adult",G631="High"),"Type 2",AND(F631="Mid-Aged",G631="Low"),"Type 3",AND(F631="Mid-Aged",G631="High"),"Type 4",AND(F631="Senior",G631="Low"),"Type 5",AND(F631="Senior",G631="High"),"Type 6")</f>
        <v>Type 2</v>
      </c>
    </row>
    <row r="632" spans="1:8" x14ac:dyDescent="0.25">
      <c r="A632">
        <v>631</v>
      </c>
      <c r="B632">
        <v>46</v>
      </c>
      <c r="C632" t="s">
        <v>5</v>
      </c>
      <c r="D632">
        <v>131764</v>
      </c>
      <c r="E632" t="s">
        <v>9</v>
      </c>
      <c r="F632" t="str" cm="1">
        <f t="array" ref="F632">_xlfn.IFS(B632&lt;=40, "Adult",B632&lt;=60,"Mid-Aged",B632&gt;60,"Senior")</f>
        <v>Mid-Aged</v>
      </c>
      <c r="G632" t="str">
        <f t="shared" si="9"/>
        <v>High</v>
      </c>
      <c r="H632" t="str" cm="1">
        <f t="array" ref="H632">_xlfn.IFS(AND(F632="Adult",G632="Low"),"Type 1",AND(F632="Adult",G632="High"),"Type 2",AND(F632="Mid-Aged",G632="Low"),"Type 3",AND(F632="Mid-Aged",G632="High"),"Type 4",AND(F632="Senior",G632="Low"),"Type 5",AND(F632="Senior",G632="High"),"Type 6")</f>
        <v>Type 4</v>
      </c>
    </row>
    <row r="633" spans="1:8" x14ac:dyDescent="0.25">
      <c r="A633">
        <v>632</v>
      </c>
      <c r="B633">
        <v>54</v>
      </c>
      <c r="C633" t="s">
        <v>5</v>
      </c>
      <c r="D633">
        <v>101186</v>
      </c>
      <c r="E633" t="s">
        <v>8</v>
      </c>
      <c r="F633" t="str" cm="1">
        <f t="array" ref="F633">_xlfn.IFS(B633&lt;=40, "Adult",B633&lt;=60,"Mid-Aged",B633&gt;60,"Senior")</f>
        <v>Mid-Aged</v>
      </c>
      <c r="G633" t="str">
        <f t="shared" si="9"/>
        <v>High</v>
      </c>
      <c r="H633" t="str" cm="1">
        <f t="array" ref="H633">_xlfn.IFS(AND(F633="Adult",G633="Low"),"Type 1",AND(F633="Adult",G633="High"),"Type 2",AND(F633="Mid-Aged",G633="Low"),"Type 3",AND(F633="Mid-Aged",G633="High"),"Type 4",AND(F633="Senior",G633="Low"),"Type 5",AND(F633="Senior",G633="High"),"Type 6")</f>
        <v>Type 4</v>
      </c>
    </row>
    <row r="634" spans="1:8" x14ac:dyDescent="0.25">
      <c r="A634">
        <v>633</v>
      </c>
      <c r="B634">
        <v>28</v>
      </c>
      <c r="C634" t="s">
        <v>5</v>
      </c>
      <c r="D634">
        <v>65997</v>
      </c>
      <c r="E634" t="s">
        <v>6</v>
      </c>
      <c r="F634" t="str" cm="1">
        <f t="array" ref="F634">_xlfn.IFS(B634&lt;=40, "Adult",B634&lt;=60,"Mid-Aged",B634&gt;60,"Senior")</f>
        <v>Adult</v>
      </c>
      <c r="G634" t="str">
        <f t="shared" si="9"/>
        <v>High</v>
      </c>
      <c r="H634" t="str" cm="1">
        <f t="array" ref="H634">_xlfn.IFS(AND(F634="Adult",G634="Low"),"Type 1",AND(F634="Adult",G634="High"),"Type 2",AND(F634="Mid-Aged",G634="Low"),"Type 3",AND(F634="Mid-Aged",G634="High"),"Type 4",AND(F634="Senior",G634="Low"),"Type 5",AND(F634="Senior",G634="High"),"Type 6")</f>
        <v>Type 2</v>
      </c>
    </row>
    <row r="635" spans="1:8" x14ac:dyDescent="0.25">
      <c r="A635">
        <v>634</v>
      </c>
      <c r="B635">
        <v>25</v>
      </c>
      <c r="C635" t="s">
        <v>5</v>
      </c>
      <c r="D635">
        <v>62064</v>
      </c>
      <c r="E635" t="s">
        <v>9</v>
      </c>
      <c r="F635" t="str" cm="1">
        <f t="array" ref="F635">_xlfn.IFS(B635&lt;=40, "Adult",B635&lt;=60,"Mid-Aged",B635&gt;60,"Senior")</f>
        <v>Adult</v>
      </c>
      <c r="G635" t="str">
        <f t="shared" si="9"/>
        <v>Low</v>
      </c>
      <c r="H635" t="str" cm="1">
        <f t="array" ref="H635">_xlfn.IFS(AND(F635="Adult",G635="Low"),"Type 1",AND(F635="Adult",G635="High"),"Type 2",AND(F635="Mid-Aged",G635="Low"),"Type 3",AND(F635="Mid-Aged",G635="High"),"Type 4",AND(F635="Senior",G635="Low"),"Type 5",AND(F635="Senior",G635="High"),"Type 6")</f>
        <v>Type 1</v>
      </c>
    </row>
    <row r="636" spans="1:8" x14ac:dyDescent="0.25">
      <c r="A636">
        <v>635</v>
      </c>
      <c r="B636">
        <v>66</v>
      </c>
      <c r="C636" t="s">
        <v>5</v>
      </c>
      <c r="D636">
        <v>147865</v>
      </c>
      <c r="E636" t="s">
        <v>9</v>
      </c>
      <c r="F636" t="str" cm="1">
        <f t="array" ref="F636">_xlfn.IFS(B636&lt;=40, "Adult",B636&lt;=60,"Mid-Aged",B636&gt;60,"Senior")</f>
        <v>Senior</v>
      </c>
      <c r="G636" t="str">
        <f t="shared" si="9"/>
        <v>High</v>
      </c>
      <c r="H636" t="str" cm="1">
        <f t="array" ref="H636">_xlfn.IFS(AND(F636="Adult",G636="Low"),"Type 1",AND(F636="Adult",G636="High"),"Type 2",AND(F636="Mid-Aged",G636="Low"),"Type 3",AND(F636="Mid-Aged",G636="High"),"Type 4",AND(F636="Senior",G636="Low"),"Type 5",AND(F636="Senior",G636="High"),"Type 6")</f>
        <v>Type 6</v>
      </c>
    </row>
    <row r="637" spans="1:8" x14ac:dyDescent="0.25">
      <c r="A637">
        <v>636</v>
      </c>
      <c r="B637">
        <v>57</v>
      </c>
      <c r="C637" t="s">
        <v>7</v>
      </c>
      <c r="D637">
        <v>47083</v>
      </c>
      <c r="E637" t="s">
        <v>6</v>
      </c>
      <c r="F637" t="str" cm="1">
        <f t="array" ref="F637">_xlfn.IFS(B637&lt;=40, "Adult",B637&lt;=60,"Mid-Aged",B637&gt;60,"Senior")</f>
        <v>Mid-Aged</v>
      </c>
      <c r="G637" t="str">
        <f t="shared" si="9"/>
        <v>Low</v>
      </c>
      <c r="H637" t="str" cm="1">
        <f t="array" ref="H637">_xlfn.IFS(AND(F637="Adult",G637="Low"),"Type 1",AND(F637="Adult",G637="High"),"Type 2",AND(F637="Mid-Aged",G637="Low"),"Type 3",AND(F637="Mid-Aged",G637="High"),"Type 4",AND(F637="Senior",G637="Low"),"Type 5",AND(F637="Senior",G637="High"),"Type 6")</f>
        <v>Type 3</v>
      </c>
    </row>
    <row r="638" spans="1:8" x14ac:dyDescent="0.25">
      <c r="A638">
        <v>637</v>
      </c>
      <c r="B638">
        <v>42</v>
      </c>
      <c r="C638" t="s">
        <v>5</v>
      </c>
      <c r="D638">
        <v>83680</v>
      </c>
      <c r="E638" t="s">
        <v>9</v>
      </c>
      <c r="F638" t="str" cm="1">
        <f t="array" ref="F638">_xlfn.IFS(B638&lt;=40, "Adult",B638&lt;=60,"Mid-Aged",B638&gt;60,"Senior")</f>
        <v>Mid-Aged</v>
      </c>
      <c r="G638" t="str">
        <f t="shared" si="9"/>
        <v>High</v>
      </c>
      <c r="H638" t="str" cm="1">
        <f t="array" ref="H638">_xlfn.IFS(AND(F638="Adult",G638="Low"),"Type 1",AND(F638="Adult",G638="High"),"Type 2",AND(F638="Mid-Aged",G638="Low"),"Type 3",AND(F638="Mid-Aged",G638="High"),"Type 4",AND(F638="Senior",G638="Low"),"Type 5",AND(F638="Senior",G638="High"),"Type 6")</f>
        <v>Type 4</v>
      </c>
    </row>
    <row r="639" spans="1:8" x14ac:dyDescent="0.25">
      <c r="A639">
        <v>638</v>
      </c>
      <c r="B639">
        <v>33</v>
      </c>
      <c r="C639" t="s">
        <v>7</v>
      </c>
      <c r="D639">
        <v>65135</v>
      </c>
      <c r="E639" t="s">
        <v>6</v>
      </c>
      <c r="F639" t="str" cm="1">
        <f t="array" ref="F639">_xlfn.IFS(B639&lt;=40, "Adult",B639&lt;=60,"Mid-Aged",B639&gt;60,"Senior")</f>
        <v>Adult</v>
      </c>
      <c r="G639" t="str">
        <f t="shared" si="9"/>
        <v>Low</v>
      </c>
      <c r="H639" t="str" cm="1">
        <f t="array" ref="H639">_xlfn.IFS(AND(F639="Adult",G639="Low"),"Type 1",AND(F639="Adult",G639="High"),"Type 2",AND(F639="Mid-Aged",G639="Low"),"Type 3",AND(F639="Mid-Aged",G639="High"),"Type 4",AND(F639="Senior",G639="Low"),"Type 5",AND(F639="Senior",G639="High"),"Type 6")</f>
        <v>Type 1</v>
      </c>
    </row>
    <row r="640" spans="1:8" x14ac:dyDescent="0.25">
      <c r="A640">
        <v>639</v>
      </c>
      <c r="B640">
        <v>38</v>
      </c>
      <c r="C640" t="s">
        <v>7</v>
      </c>
      <c r="D640">
        <v>72017</v>
      </c>
      <c r="E640" t="s">
        <v>6</v>
      </c>
      <c r="F640" t="str" cm="1">
        <f t="array" ref="F640">_xlfn.IFS(B640&lt;=40, "Adult",B640&lt;=60,"Mid-Aged",B640&gt;60,"Senior")</f>
        <v>Adult</v>
      </c>
      <c r="G640" t="str">
        <f t="shared" si="9"/>
        <v>High</v>
      </c>
      <c r="H640" t="str" cm="1">
        <f t="array" ref="H640">_xlfn.IFS(AND(F640="Adult",G640="Low"),"Type 1",AND(F640="Adult",G640="High"),"Type 2",AND(F640="Mid-Aged",G640="Low"),"Type 3",AND(F640="Mid-Aged",G640="High"),"Type 4",AND(F640="Senior",G640="Low"),"Type 5",AND(F640="Senior",G640="High"),"Type 6")</f>
        <v>Type 2</v>
      </c>
    </row>
    <row r="641" spans="1:8" x14ac:dyDescent="0.25">
      <c r="A641">
        <v>640</v>
      </c>
      <c r="B641">
        <v>26</v>
      </c>
      <c r="C641" t="s">
        <v>5</v>
      </c>
      <c r="D641">
        <v>86033</v>
      </c>
      <c r="E641" t="s">
        <v>6</v>
      </c>
      <c r="F641" t="str" cm="1">
        <f t="array" ref="F641">_xlfn.IFS(B641&lt;=40, "Adult",B641&lt;=60,"Mid-Aged",B641&gt;60,"Senior")</f>
        <v>Adult</v>
      </c>
      <c r="G641" t="str">
        <f t="shared" si="9"/>
        <v>High</v>
      </c>
      <c r="H641" t="str" cm="1">
        <f t="array" ref="H641">_xlfn.IFS(AND(F641="Adult",G641="Low"),"Type 1",AND(F641="Adult",G641="High"),"Type 2",AND(F641="Mid-Aged",G641="Low"),"Type 3",AND(F641="Mid-Aged",G641="High"),"Type 4",AND(F641="Senior",G641="Low"),"Type 5",AND(F641="Senior",G641="High"),"Type 6")</f>
        <v>Type 2</v>
      </c>
    </row>
    <row r="642" spans="1:8" x14ac:dyDescent="0.25">
      <c r="A642">
        <v>641</v>
      </c>
      <c r="B642">
        <v>65</v>
      </c>
      <c r="C642" t="s">
        <v>7</v>
      </c>
      <c r="D642">
        <v>25558</v>
      </c>
      <c r="E642" t="s">
        <v>9</v>
      </c>
      <c r="F642" t="str" cm="1">
        <f t="array" ref="F642">_xlfn.IFS(B642&lt;=40, "Adult",B642&lt;=60,"Mid-Aged",B642&gt;60,"Senior")</f>
        <v>Senior</v>
      </c>
      <c r="G642" t="str">
        <f t="shared" ref="G642:G705" si="10">IF(D642&lt;=0.8*$L$11,"Low","High")</f>
        <v>Low</v>
      </c>
      <c r="H642" t="str" cm="1">
        <f t="array" ref="H642">_xlfn.IFS(AND(F642="Adult",G642="Low"),"Type 1",AND(F642="Adult",G642="High"),"Type 2",AND(F642="Mid-Aged",G642="Low"),"Type 3",AND(F642="Mid-Aged",G642="High"),"Type 4",AND(F642="Senior",G642="Low"),"Type 5",AND(F642="Senior",G642="High"),"Type 6")</f>
        <v>Type 5</v>
      </c>
    </row>
    <row r="643" spans="1:8" x14ac:dyDescent="0.25">
      <c r="A643">
        <v>642</v>
      </c>
      <c r="B643">
        <v>68</v>
      </c>
      <c r="C643" t="s">
        <v>5</v>
      </c>
      <c r="D643">
        <v>26026</v>
      </c>
      <c r="E643" t="s">
        <v>9</v>
      </c>
      <c r="F643" t="str" cm="1">
        <f t="array" ref="F643">_xlfn.IFS(B643&lt;=40, "Adult",B643&lt;=60,"Mid-Aged",B643&gt;60,"Senior")</f>
        <v>Senior</v>
      </c>
      <c r="G643" t="str">
        <f t="shared" si="10"/>
        <v>Low</v>
      </c>
      <c r="H643" t="str" cm="1">
        <f t="array" ref="H643">_xlfn.IFS(AND(F643="Adult",G643="Low"),"Type 1",AND(F643="Adult",G643="High"),"Type 2",AND(F643="Mid-Aged",G643="Low"),"Type 3",AND(F643="Mid-Aged",G643="High"),"Type 4",AND(F643="Senior",G643="Low"),"Type 5",AND(F643="Senior",G643="High"),"Type 6")</f>
        <v>Type 5</v>
      </c>
    </row>
    <row r="644" spans="1:8" x14ac:dyDescent="0.25">
      <c r="A644">
        <v>643</v>
      </c>
      <c r="B644">
        <v>68</v>
      </c>
      <c r="C644" t="s">
        <v>5</v>
      </c>
      <c r="D644">
        <v>91784</v>
      </c>
      <c r="E644" t="s">
        <v>9</v>
      </c>
      <c r="F644" t="str" cm="1">
        <f t="array" ref="F644">_xlfn.IFS(B644&lt;=40, "Adult",B644&lt;=60,"Mid-Aged",B644&gt;60,"Senior")</f>
        <v>Senior</v>
      </c>
      <c r="G644" t="str">
        <f t="shared" si="10"/>
        <v>High</v>
      </c>
      <c r="H644" t="str" cm="1">
        <f t="array" ref="H644">_xlfn.IFS(AND(F644="Adult",G644="Low"),"Type 1",AND(F644="Adult",G644="High"),"Type 2",AND(F644="Mid-Aged",G644="Low"),"Type 3",AND(F644="Mid-Aged",G644="High"),"Type 4",AND(F644="Senior",G644="Low"),"Type 5",AND(F644="Senior",G644="High"),"Type 6")</f>
        <v>Type 6</v>
      </c>
    </row>
    <row r="645" spans="1:8" x14ac:dyDescent="0.25">
      <c r="A645">
        <v>644</v>
      </c>
      <c r="B645">
        <v>58</v>
      </c>
      <c r="C645" t="s">
        <v>5</v>
      </c>
      <c r="D645">
        <v>125273</v>
      </c>
      <c r="E645" t="s">
        <v>6</v>
      </c>
      <c r="F645" t="str" cm="1">
        <f t="array" ref="F645">_xlfn.IFS(B645&lt;=40, "Adult",B645&lt;=60,"Mid-Aged",B645&gt;60,"Senior")</f>
        <v>Mid-Aged</v>
      </c>
      <c r="G645" t="str">
        <f t="shared" si="10"/>
        <v>High</v>
      </c>
      <c r="H645" t="str" cm="1">
        <f t="array" ref="H645">_xlfn.IFS(AND(F645="Adult",G645="Low"),"Type 1",AND(F645="Adult",G645="High"),"Type 2",AND(F645="Mid-Aged",G645="Low"),"Type 3",AND(F645="Mid-Aged",G645="High"),"Type 4",AND(F645="Senior",G645="Low"),"Type 5",AND(F645="Senior",G645="High"),"Type 6")</f>
        <v>Type 4</v>
      </c>
    </row>
    <row r="646" spans="1:8" x14ac:dyDescent="0.25">
      <c r="A646">
        <v>645</v>
      </c>
      <c r="B646">
        <v>64</v>
      </c>
      <c r="C646" t="s">
        <v>7</v>
      </c>
      <c r="D646">
        <v>85191</v>
      </c>
      <c r="E646" t="s">
        <v>9</v>
      </c>
      <c r="F646" t="str" cm="1">
        <f t="array" ref="F646">_xlfn.IFS(B646&lt;=40, "Adult",B646&lt;=60,"Mid-Aged",B646&gt;60,"Senior")</f>
        <v>Senior</v>
      </c>
      <c r="G646" t="str">
        <f t="shared" si="10"/>
        <v>High</v>
      </c>
      <c r="H646" t="str" cm="1">
        <f t="array" ref="H646">_xlfn.IFS(AND(F646="Adult",G646="Low"),"Type 1",AND(F646="Adult",G646="High"),"Type 2",AND(F646="Mid-Aged",G646="Low"),"Type 3",AND(F646="Mid-Aged",G646="High"),"Type 4",AND(F646="Senior",G646="Low"),"Type 5",AND(F646="Senior",G646="High"),"Type 6")</f>
        <v>Type 6</v>
      </c>
    </row>
    <row r="647" spans="1:8" x14ac:dyDescent="0.25">
      <c r="A647">
        <v>646</v>
      </c>
      <c r="B647">
        <v>52</v>
      </c>
      <c r="C647" t="s">
        <v>7</v>
      </c>
      <c r="D647">
        <v>97235</v>
      </c>
      <c r="E647" t="s">
        <v>9</v>
      </c>
      <c r="F647" t="str" cm="1">
        <f t="array" ref="F647">_xlfn.IFS(B647&lt;=40, "Adult",B647&lt;=60,"Mid-Aged",B647&gt;60,"Senior")</f>
        <v>Mid-Aged</v>
      </c>
      <c r="G647" t="str">
        <f t="shared" si="10"/>
        <v>High</v>
      </c>
      <c r="H647" t="str" cm="1">
        <f t="array" ref="H647">_xlfn.IFS(AND(F647="Adult",G647="Low"),"Type 1",AND(F647="Adult",G647="High"),"Type 2",AND(F647="Mid-Aged",G647="Low"),"Type 3",AND(F647="Mid-Aged",G647="High"),"Type 4",AND(F647="Senior",G647="Low"),"Type 5",AND(F647="Senior",G647="High"),"Type 6")</f>
        <v>Type 4</v>
      </c>
    </row>
    <row r="648" spans="1:8" x14ac:dyDescent="0.25">
      <c r="A648">
        <v>647</v>
      </c>
      <c r="B648">
        <v>65</v>
      </c>
      <c r="C648" t="s">
        <v>7</v>
      </c>
      <c r="D648">
        <v>36427</v>
      </c>
      <c r="E648" t="s">
        <v>8</v>
      </c>
      <c r="F648" t="str" cm="1">
        <f t="array" ref="F648">_xlfn.IFS(B648&lt;=40, "Adult",B648&lt;=60,"Mid-Aged",B648&gt;60,"Senior")</f>
        <v>Senior</v>
      </c>
      <c r="G648" t="str">
        <f t="shared" si="10"/>
        <v>Low</v>
      </c>
      <c r="H648" t="str" cm="1">
        <f t="array" ref="H648">_xlfn.IFS(AND(F648="Adult",G648="Low"),"Type 1",AND(F648="Adult",G648="High"),"Type 2",AND(F648="Mid-Aged",G648="Low"),"Type 3",AND(F648="Mid-Aged",G648="High"),"Type 4",AND(F648="Senior",G648="Low"),"Type 5",AND(F648="Senior",G648="High"),"Type 6")</f>
        <v>Type 5</v>
      </c>
    </row>
    <row r="649" spans="1:8" x14ac:dyDescent="0.25">
      <c r="A649">
        <v>648</v>
      </c>
      <c r="B649">
        <v>28</v>
      </c>
      <c r="C649" t="s">
        <v>5</v>
      </c>
      <c r="D649">
        <v>80677</v>
      </c>
      <c r="E649" t="s">
        <v>6</v>
      </c>
      <c r="F649" t="str" cm="1">
        <f t="array" ref="F649">_xlfn.IFS(B649&lt;=40, "Adult",B649&lt;=60,"Mid-Aged",B649&gt;60,"Senior")</f>
        <v>Adult</v>
      </c>
      <c r="G649" t="str">
        <f t="shared" si="10"/>
        <v>High</v>
      </c>
      <c r="H649" t="str" cm="1">
        <f t="array" ref="H649">_xlfn.IFS(AND(F649="Adult",G649="Low"),"Type 1",AND(F649="Adult",G649="High"),"Type 2",AND(F649="Mid-Aged",G649="Low"),"Type 3",AND(F649="Mid-Aged",G649="High"),"Type 4",AND(F649="Senior",G649="Low"),"Type 5",AND(F649="Senior",G649="High"),"Type 6")</f>
        <v>Type 2</v>
      </c>
    </row>
    <row r="650" spans="1:8" x14ac:dyDescent="0.25">
      <c r="A650">
        <v>649</v>
      </c>
      <c r="B650">
        <v>64</v>
      </c>
      <c r="C650" t="s">
        <v>7</v>
      </c>
      <c r="D650">
        <v>30221</v>
      </c>
      <c r="E650" t="s">
        <v>9</v>
      </c>
      <c r="F650" t="str" cm="1">
        <f t="array" ref="F650">_xlfn.IFS(B650&lt;=40, "Adult",B650&lt;=60,"Mid-Aged",B650&gt;60,"Senior")</f>
        <v>Senior</v>
      </c>
      <c r="G650" t="str">
        <f t="shared" si="10"/>
        <v>Low</v>
      </c>
      <c r="H650" t="str" cm="1">
        <f t="array" ref="H650">_xlfn.IFS(AND(F650="Adult",G650="Low"),"Type 1",AND(F650="Adult",G650="High"),"Type 2",AND(F650="Mid-Aged",G650="Low"),"Type 3",AND(F650="Mid-Aged",G650="High"),"Type 4",AND(F650="Senior",G650="Low"),"Type 5",AND(F650="Senior",G650="High"),"Type 6")</f>
        <v>Type 5</v>
      </c>
    </row>
    <row r="651" spans="1:8" x14ac:dyDescent="0.25">
      <c r="A651">
        <v>650</v>
      </c>
      <c r="B651">
        <v>20</v>
      </c>
      <c r="C651" t="s">
        <v>5</v>
      </c>
      <c r="D651">
        <v>124319</v>
      </c>
      <c r="E651" t="s">
        <v>6</v>
      </c>
      <c r="F651" t="str" cm="1">
        <f t="array" ref="F651">_xlfn.IFS(B651&lt;=40, "Adult",B651&lt;=60,"Mid-Aged",B651&gt;60,"Senior")</f>
        <v>Adult</v>
      </c>
      <c r="G651" t="str">
        <f t="shared" si="10"/>
        <v>High</v>
      </c>
      <c r="H651" t="str" cm="1">
        <f t="array" ref="H651">_xlfn.IFS(AND(F651="Adult",G651="Low"),"Type 1",AND(F651="Adult",G651="High"),"Type 2",AND(F651="Mid-Aged",G651="Low"),"Type 3",AND(F651="Mid-Aged",G651="High"),"Type 4",AND(F651="Senior",G651="Low"),"Type 5",AND(F651="Senior",G651="High"),"Type 6")</f>
        <v>Type 2</v>
      </c>
    </row>
    <row r="652" spans="1:8" x14ac:dyDescent="0.25">
      <c r="A652">
        <v>651</v>
      </c>
      <c r="B652">
        <v>48</v>
      </c>
      <c r="C652" t="s">
        <v>5</v>
      </c>
      <c r="D652">
        <v>50622</v>
      </c>
      <c r="E652" t="s">
        <v>9</v>
      </c>
      <c r="F652" t="str" cm="1">
        <f t="array" ref="F652">_xlfn.IFS(B652&lt;=40, "Adult",B652&lt;=60,"Mid-Aged",B652&gt;60,"Senior")</f>
        <v>Mid-Aged</v>
      </c>
      <c r="G652" t="str">
        <f t="shared" si="10"/>
        <v>Low</v>
      </c>
      <c r="H652" t="str" cm="1">
        <f t="array" ref="H652">_xlfn.IFS(AND(F652="Adult",G652="Low"),"Type 1",AND(F652="Adult",G652="High"),"Type 2",AND(F652="Mid-Aged",G652="Low"),"Type 3",AND(F652="Mid-Aged",G652="High"),"Type 4",AND(F652="Senior",G652="Low"),"Type 5",AND(F652="Senior",G652="High"),"Type 6")</f>
        <v>Type 3</v>
      </c>
    </row>
    <row r="653" spans="1:8" x14ac:dyDescent="0.25">
      <c r="A653">
        <v>652</v>
      </c>
      <c r="B653">
        <v>29</v>
      </c>
      <c r="C653" t="s">
        <v>5</v>
      </c>
      <c r="D653">
        <v>137109</v>
      </c>
      <c r="E653" t="s">
        <v>6</v>
      </c>
      <c r="F653" t="str" cm="1">
        <f t="array" ref="F653">_xlfn.IFS(B653&lt;=40, "Adult",B653&lt;=60,"Mid-Aged",B653&gt;60,"Senior")</f>
        <v>Adult</v>
      </c>
      <c r="G653" t="str">
        <f t="shared" si="10"/>
        <v>High</v>
      </c>
      <c r="H653" t="str" cm="1">
        <f t="array" ref="H653">_xlfn.IFS(AND(F653="Adult",G653="Low"),"Type 1",AND(F653="Adult",G653="High"),"Type 2",AND(F653="Mid-Aged",G653="Low"),"Type 3",AND(F653="Mid-Aged",G653="High"),"Type 4",AND(F653="Senior",G653="Low"),"Type 5",AND(F653="Senior",G653="High"),"Type 6")</f>
        <v>Type 2</v>
      </c>
    </row>
    <row r="654" spans="1:8" x14ac:dyDescent="0.25">
      <c r="A654">
        <v>653</v>
      </c>
      <c r="B654">
        <v>61</v>
      </c>
      <c r="C654" t="s">
        <v>5</v>
      </c>
      <c r="D654">
        <v>103795</v>
      </c>
      <c r="E654" t="s">
        <v>9</v>
      </c>
      <c r="F654" t="str" cm="1">
        <f t="array" ref="F654">_xlfn.IFS(B654&lt;=40, "Adult",B654&lt;=60,"Mid-Aged",B654&gt;60,"Senior")</f>
        <v>Senior</v>
      </c>
      <c r="G654" t="str">
        <f t="shared" si="10"/>
        <v>High</v>
      </c>
      <c r="H654" t="str" cm="1">
        <f t="array" ref="H654">_xlfn.IFS(AND(F654="Adult",G654="Low"),"Type 1",AND(F654="Adult",G654="High"),"Type 2",AND(F654="Mid-Aged",G654="Low"),"Type 3",AND(F654="Mid-Aged",G654="High"),"Type 4",AND(F654="Senior",G654="Low"),"Type 5",AND(F654="Senior",G654="High"),"Type 6")</f>
        <v>Type 6</v>
      </c>
    </row>
    <row r="655" spans="1:8" x14ac:dyDescent="0.25">
      <c r="A655">
        <v>654</v>
      </c>
      <c r="B655">
        <v>19</v>
      </c>
      <c r="C655" t="s">
        <v>5</v>
      </c>
      <c r="D655">
        <v>42616</v>
      </c>
      <c r="E655" t="s">
        <v>8</v>
      </c>
      <c r="F655" t="str" cm="1">
        <f t="array" ref="F655">_xlfn.IFS(B655&lt;=40, "Adult",B655&lt;=60,"Mid-Aged",B655&gt;60,"Senior")</f>
        <v>Adult</v>
      </c>
      <c r="G655" t="str">
        <f t="shared" si="10"/>
        <v>Low</v>
      </c>
      <c r="H655" t="str" cm="1">
        <f t="array" ref="H655">_xlfn.IFS(AND(F655="Adult",G655="Low"),"Type 1",AND(F655="Adult",G655="High"),"Type 2",AND(F655="Mid-Aged",G655="Low"),"Type 3",AND(F655="Mid-Aged",G655="High"),"Type 4",AND(F655="Senior",G655="Low"),"Type 5",AND(F655="Senior",G655="High"),"Type 6")</f>
        <v>Type 1</v>
      </c>
    </row>
    <row r="656" spans="1:8" x14ac:dyDescent="0.25">
      <c r="A656">
        <v>655</v>
      </c>
      <c r="B656">
        <v>29</v>
      </c>
      <c r="C656" t="s">
        <v>7</v>
      </c>
      <c r="D656">
        <v>74198</v>
      </c>
      <c r="E656" t="s">
        <v>8</v>
      </c>
      <c r="F656" t="str" cm="1">
        <f t="array" ref="F656">_xlfn.IFS(B656&lt;=40, "Adult",B656&lt;=60,"Mid-Aged",B656&gt;60,"Senior")</f>
        <v>Adult</v>
      </c>
      <c r="G656" t="str">
        <f t="shared" si="10"/>
        <v>High</v>
      </c>
      <c r="H656" t="str" cm="1">
        <f t="array" ref="H656">_xlfn.IFS(AND(F656="Adult",G656="Low"),"Type 1",AND(F656="Adult",G656="High"),"Type 2",AND(F656="Mid-Aged",G656="Low"),"Type 3",AND(F656="Mid-Aged",G656="High"),"Type 4",AND(F656="Senior",G656="Low"),"Type 5",AND(F656="Senior",G656="High"),"Type 6")</f>
        <v>Type 2</v>
      </c>
    </row>
    <row r="657" spans="1:8" x14ac:dyDescent="0.25">
      <c r="A657">
        <v>656</v>
      </c>
      <c r="B657">
        <v>52</v>
      </c>
      <c r="C657" t="s">
        <v>7</v>
      </c>
      <c r="D657">
        <v>122117</v>
      </c>
      <c r="E657" t="s">
        <v>9</v>
      </c>
      <c r="F657" t="str" cm="1">
        <f t="array" ref="F657">_xlfn.IFS(B657&lt;=40, "Adult",B657&lt;=60,"Mid-Aged",B657&gt;60,"Senior")</f>
        <v>Mid-Aged</v>
      </c>
      <c r="G657" t="str">
        <f t="shared" si="10"/>
        <v>High</v>
      </c>
      <c r="H657" t="str" cm="1">
        <f t="array" ref="H657">_xlfn.IFS(AND(F657="Adult",G657="Low"),"Type 1",AND(F657="Adult",G657="High"),"Type 2",AND(F657="Mid-Aged",G657="Low"),"Type 3",AND(F657="Mid-Aged",G657="High"),"Type 4",AND(F657="Senior",G657="Low"),"Type 5",AND(F657="Senior",G657="High"),"Type 6")</f>
        <v>Type 4</v>
      </c>
    </row>
    <row r="658" spans="1:8" x14ac:dyDescent="0.25">
      <c r="A658">
        <v>657</v>
      </c>
      <c r="B658">
        <v>32</v>
      </c>
      <c r="C658" t="s">
        <v>5</v>
      </c>
      <c r="D658">
        <v>79865</v>
      </c>
      <c r="E658" t="s">
        <v>8</v>
      </c>
      <c r="F658" t="str" cm="1">
        <f t="array" ref="F658">_xlfn.IFS(B658&lt;=40, "Adult",B658&lt;=60,"Mid-Aged",B658&gt;60,"Senior")</f>
        <v>Adult</v>
      </c>
      <c r="G658" t="str">
        <f t="shared" si="10"/>
        <v>High</v>
      </c>
      <c r="H658" t="str" cm="1">
        <f t="array" ref="H658">_xlfn.IFS(AND(F658="Adult",G658="Low"),"Type 1",AND(F658="Adult",G658="High"),"Type 2",AND(F658="Mid-Aged",G658="Low"),"Type 3",AND(F658="Mid-Aged",G658="High"),"Type 4",AND(F658="Senior",G658="Low"),"Type 5",AND(F658="Senior",G658="High"),"Type 6")</f>
        <v>Type 2</v>
      </c>
    </row>
    <row r="659" spans="1:8" x14ac:dyDescent="0.25">
      <c r="A659">
        <v>658</v>
      </c>
      <c r="B659">
        <v>54</v>
      </c>
      <c r="C659" t="s">
        <v>5</v>
      </c>
      <c r="D659">
        <v>117673</v>
      </c>
      <c r="E659" t="s">
        <v>6</v>
      </c>
      <c r="F659" t="str" cm="1">
        <f t="array" ref="F659">_xlfn.IFS(B659&lt;=40, "Adult",B659&lt;=60,"Mid-Aged",B659&gt;60,"Senior")</f>
        <v>Mid-Aged</v>
      </c>
      <c r="G659" t="str">
        <f t="shared" si="10"/>
        <v>High</v>
      </c>
      <c r="H659" t="str" cm="1">
        <f t="array" ref="H659">_xlfn.IFS(AND(F659="Adult",G659="Low"),"Type 1",AND(F659="Adult",G659="High"),"Type 2",AND(F659="Mid-Aged",G659="Low"),"Type 3",AND(F659="Mid-Aged",G659="High"),"Type 4",AND(F659="Senior",G659="Low"),"Type 5",AND(F659="Senior",G659="High"),"Type 6")</f>
        <v>Type 4</v>
      </c>
    </row>
    <row r="660" spans="1:8" x14ac:dyDescent="0.25">
      <c r="A660">
        <v>659</v>
      </c>
      <c r="B660">
        <v>19</v>
      </c>
      <c r="C660" t="s">
        <v>7</v>
      </c>
      <c r="D660">
        <v>65131</v>
      </c>
      <c r="E660" t="s">
        <v>8</v>
      </c>
      <c r="F660" t="str" cm="1">
        <f t="array" ref="F660">_xlfn.IFS(B660&lt;=40, "Adult",B660&lt;=60,"Mid-Aged",B660&gt;60,"Senior")</f>
        <v>Adult</v>
      </c>
      <c r="G660" t="str">
        <f t="shared" si="10"/>
        <v>Low</v>
      </c>
      <c r="H660" t="str" cm="1">
        <f t="array" ref="H660">_xlfn.IFS(AND(F660="Adult",G660="Low"),"Type 1",AND(F660="Adult",G660="High"),"Type 2",AND(F660="Mid-Aged",G660="Low"),"Type 3",AND(F660="Mid-Aged",G660="High"),"Type 4",AND(F660="Senior",G660="Low"),"Type 5",AND(F660="Senior",G660="High"),"Type 6")</f>
        <v>Type 1</v>
      </c>
    </row>
    <row r="661" spans="1:8" x14ac:dyDescent="0.25">
      <c r="A661">
        <v>660</v>
      </c>
      <c r="B661">
        <v>27</v>
      </c>
      <c r="C661" t="s">
        <v>5</v>
      </c>
      <c r="D661">
        <v>56420</v>
      </c>
      <c r="E661" t="s">
        <v>8</v>
      </c>
      <c r="F661" t="str" cm="1">
        <f t="array" ref="F661">_xlfn.IFS(B661&lt;=40, "Adult",B661&lt;=60,"Mid-Aged",B661&gt;60,"Senior")</f>
        <v>Adult</v>
      </c>
      <c r="G661" t="str">
        <f t="shared" si="10"/>
        <v>Low</v>
      </c>
      <c r="H661" t="str" cm="1">
        <f t="array" ref="H661">_xlfn.IFS(AND(F661="Adult",G661="Low"),"Type 1",AND(F661="Adult",G661="High"),"Type 2",AND(F661="Mid-Aged",G661="Low"),"Type 3",AND(F661="Mid-Aged",G661="High"),"Type 4",AND(F661="Senior",G661="Low"),"Type 5",AND(F661="Senior",G661="High"),"Type 6")</f>
        <v>Type 1</v>
      </c>
    </row>
    <row r="662" spans="1:8" x14ac:dyDescent="0.25">
      <c r="A662">
        <v>661</v>
      </c>
      <c r="B662">
        <v>46</v>
      </c>
      <c r="C662" t="s">
        <v>5</v>
      </c>
      <c r="D662">
        <v>35375</v>
      </c>
      <c r="E662" t="s">
        <v>8</v>
      </c>
      <c r="F662" t="str" cm="1">
        <f t="array" ref="F662">_xlfn.IFS(B662&lt;=40, "Adult",B662&lt;=60,"Mid-Aged",B662&gt;60,"Senior")</f>
        <v>Mid-Aged</v>
      </c>
      <c r="G662" t="str">
        <f t="shared" si="10"/>
        <v>Low</v>
      </c>
      <c r="H662" t="str" cm="1">
        <f t="array" ref="H662">_xlfn.IFS(AND(F662="Adult",G662="Low"),"Type 1",AND(F662="Adult",G662="High"),"Type 2",AND(F662="Mid-Aged",G662="Low"),"Type 3",AND(F662="Mid-Aged",G662="High"),"Type 4",AND(F662="Senior",G662="Low"),"Type 5",AND(F662="Senior",G662="High"),"Type 6")</f>
        <v>Type 3</v>
      </c>
    </row>
    <row r="663" spans="1:8" x14ac:dyDescent="0.25">
      <c r="A663">
        <v>662</v>
      </c>
      <c r="B663">
        <v>34</v>
      </c>
      <c r="C663" t="s">
        <v>7</v>
      </c>
      <c r="D663">
        <v>75327</v>
      </c>
      <c r="E663" t="s">
        <v>6</v>
      </c>
      <c r="F663" t="str" cm="1">
        <f t="array" ref="F663">_xlfn.IFS(B663&lt;=40, "Adult",B663&lt;=60,"Mid-Aged",B663&gt;60,"Senior")</f>
        <v>Adult</v>
      </c>
      <c r="G663" t="str">
        <f t="shared" si="10"/>
        <v>High</v>
      </c>
      <c r="H663" t="str" cm="1">
        <f t="array" ref="H663">_xlfn.IFS(AND(F663="Adult",G663="Low"),"Type 1",AND(F663="Adult",G663="High"),"Type 2",AND(F663="Mid-Aged",G663="Low"),"Type 3",AND(F663="Mid-Aged",G663="High"),"Type 4",AND(F663="Senior",G663="Low"),"Type 5",AND(F663="Senior",G663="High"),"Type 6")</f>
        <v>Type 2</v>
      </c>
    </row>
    <row r="664" spans="1:8" x14ac:dyDescent="0.25">
      <c r="A664">
        <v>663</v>
      </c>
      <c r="B664">
        <v>61</v>
      </c>
      <c r="C664" t="s">
        <v>5</v>
      </c>
      <c r="D664">
        <v>30604</v>
      </c>
      <c r="E664" t="s">
        <v>8</v>
      </c>
      <c r="F664" t="str" cm="1">
        <f t="array" ref="F664">_xlfn.IFS(B664&lt;=40, "Adult",B664&lt;=60,"Mid-Aged",B664&gt;60,"Senior")</f>
        <v>Senior</v>
      </c>
      <c r="G664" t="str">
        <f t="shared" si="10"/>
        <v>Low</v>
      </c>
      <c r="H664" t="str" cm="1">
        <f t="array" ref="H664">_xlfn.IFS(AND(F664="Adult",G664="Low"),"Type 1",AND(F664="Adult",G664="High"),"Type 2",AND(F664="Mid-Aged",G664="Low"),"Type 3",AND(F664="Mid-Aged",G664="High"),"Type 4",AND(F664="Senior",G664="Low"),"Type 5",AND(F664="Senior",G664="High"),"Type 6")</f>
        <v>Type 5</v>
      </c>
    </row>
    <row r="665" spans="1:8" x14ac:dyDescent="0.25">
      <c r="A665">
        <v>664</v>
      </c>
      <c r="B665">
        <v>42</v>
      </c>
      <c r="C665" t="s">
        <v>7</v>
      </c>
      <c r="D665">
        <v>50031</v>
      </c>
      <c r="E665" t="s">
        <v>6</v>
      </c>
      <c r="F665" t="str" cm="1">
        <f t="array" ref="F665">_xlfn.IFS(B665&lt;=40, "Adult",B665&lt;=60,"Mid-Aged",B665&gt;60,"Senior")</f>
        <v>Mid-Aged</v>
      </c>
      <c r="G665" t="str">
        <f t="shared" si="10"/>
        <v>Low</v>
      </c>
      <c r="H665" t="str" cm="1">
        <f t="array" ref="H665">_xlfn.IFS(AND(F665="Adult",G665="Low"),"Type 1",AND(F665="Adult",G665="High"),"Type 2",AND(F665="Mid-Aged",G665="Low"),"Type 3",AND(F665="Mid-Aged",G665="High"),"Type 4",AND(F665="Senior",G665="Low"),"Type 5",AND(F665="Senior",G665="High"),"Type 6")</f>
        <v>Type 3</v>
      </c>
    </row>
    <row r="666" spans="1:8" x14ac:dyDescent="0.25">
      <c r="A666">
        <v>665</v>
      </c>
      <c r="B666">
        <v>28</v>
      </c>
      <c r="C666" t="s">
        <v>5</v>
      </c>
      <c r="D666">
        <v>53803</v>
      </c>
      <c r="E666" t="s">
        <v>6</v>
      </c>
      <c r="F666" t="str" cm="1">
        <f t="array" ref="F666">_xlfn.IFS(B666&lt;=40, "Adult",B666&lt;=60,"Mid-Aged",B666&gt;60,"Senior")</f>
        <v>Adult</v>
      </c>
      <c r="G666" t="str">
        <f t="shared" si="10"/>
        <v>Low</v>
      </c>
      <c r="H666" t="str" cm="1">
        <f t="array" ref="H666">_xlfn.IFS(AND(F666="Adult",G666="Low"),"Type 1",AND(F666="Adult",G666="High"),"Type 2",AND(F666="Mid-Aged",G666="Low"),"Type 3",AND(F666="Mid-Aged",G666="High"),"Type 4",AND(F666="Senior",G666="Low"),"Type 5",AND(F666="Senior",G666="High"),"Type 6")</f>
        <v>Type 1</v>
      </c>
    </row>
    <row r="667" spans="1:8" x14ac:dyDescent="0.25">
      <c r="A667">
        <v>666</v>
      </c>
      <c r="B667">
        <v>32</v>
      </c>
      <c r="C667" t="s">
        <v>5</v>
      </c>
      <c r="D667">
        <v>104718</v>
      </c>
      <c r="E667" t="s">
        <v>6</v>
      </c>
      <c r="F667" t="str" cm="1">
        <f t="array" ref="F667">_xlfn.IFS(B667&lt;=40, "Adult",B667&lt;=60,"Mid-Aged",B667&gt;60,"Senior")</f>
        <v>Adult</v>
      </c>
      <c r="G667" t="str">
        <f t="shared" si="10"/>
        <v>High</v>
      </c>
      <c r="H667" t="str" cm="1">
        <f t="array" ref="H667">_xlfn.IFS(AND(F667="Adult",G667="Low"),"Type 1",AND(F667="Adult",G667="High"),"Type 2",AND(F667="Mid-Aged",G667="Low"),"Type 3",AND(F667="Mid-Aged",G667="High"),"Type 4",AND(F667="Senior",G667="Low"),"Type 5",AND(F667="Senior",G667="High"),"Type 6")</f>
        <v>Type 2</v>
      </c>
    </row>
    <row r="668" spans="1:8" x14ac:dyDescent="0.25">
      <c r="A668">
        <v>667</v>
      </c>
      <c r="B668">
        <v>34</v>
      </c>
      <c r="C668" t="s">
        <v>7</v>
      </c>
      <c r="D668">
        <v>26397</v>
      </c>
      <c r="E668" t="s">
        <v>6</v>
      </c>
      <c r="F668" t="str" cm="1">
        <f t="array" ref="F668">_xlfn.IFS(B668&lt;=40, "Adult",B668&lt;=60,"Mid-Aged",B668&gt;60,"Senior")</f>
        <v>Adult</v>
      </c>
      <c r="G668" t="str">
        <f t="shared" si="10"/>
        <v>Low</v>
      </c>
      <c r="H668" t="str" cm="1">
        <f t="array" ref="H668">_xlfn.IFS(AND(F668="Adult",G668="Low"),"Type 1",AND(F668="Adult",G668="High"),"Type 2",AND(F668="Mid-Aged",G668="Low"),"Type 3",AND(F668="Mid-Aged",G668="High"),"Type 4",AND(F668="Senior",G668="Low"),"Type 5",AND(F668="Senior",G668="High"),"Type 6")</f>
        <v>Type 1</v>
      </c>
    </row>
    <row r="669" spans="1:8" x14ac:dyDescent="0.25">
      <c r="A669">
        <v>668</v>
      </c>
      <c r="B669">
        <v>60</v>
      </c>
      <c r="C669" t="s">
        <v>5</v>
      </c>
      <c r="D669">
        <v>70970</v>
      </c>
      <c r="E669" t="s">
        <v>6</v>
      </c>
      <c r="F669" t="str" cm="1">
        <f t="array" ref="F669">_xlfn.IFS(B669&lt;=40, "Adult",B669&lt;=60,"Mid-Aged",B669&gt;60,"Senior")</f>
        <v>Mid-Aged</v>
      </c>
      <c r="G669" t="str">
        <f t="shared" si="10"/>
        <v>High</v>
      </c>
      <c r="H669" t="str" cm="1">
        <f t="array" ref="H669">_xlfn.IFS(AND(F669="Adult",G669="Low"),"Type 1",AND(F669="Adult",G669="High"),"Type 2",AND(F669="Mid-Aged",G669="Low"),"Type 3",AND(F669="Mid-Aged",G669="High"),"Type 4",AND(F669="Senior",G669="Low"),"Type 5",AND(F669="Senior",G669="High"),"Type 6")</f>
        <v>Type 4</v>
      </c>
    </row>
    <row r="670" spans="1:8" x14ac:dyDescent="0.25">
      <c r="A670">
        <v>669</v>
      </c>
      <c r="B670">
        <v>54</v>
      </c>
      <c r="C670" t="s">
        <v>5</v>
      </c>
      <c r="D670">
        <v>130861</v>
      </c>
      <c r="E670" t="s">
        <v>6</v>
      </c>
      <c r="F670" t="str" cm="1">
        <f t="array" ref="F670">_xlfn.IFS(B670&lt;=40, "Adult",B670&lt;=60,"Mid-Aged",B670&gt;60,"Senior")</f>
        <v>Mid-Aged</v>
      </c>
      <c r="G670" t="str">
        <f t="shared" si="10"/>
        <v>High</v>
      </c>
      <c r="H670" t="str" cm="1">
        <f t="array" ref="H670">_xlfn.IFS(AND(F670="Adult",G670="Low"),"Type 1",AND(F670="Adult",G670="High"),"Type 2",AND(F670="Mid-Aged",G670="Low"),"Type 3",AND(F670="Mid-Aged",G670="High"),"Type 4",AND(F670="Senior",G670="Low"),"Type 5",AND(F670="Senior",G670="High"),"Type 6")</f>
        <v>Type 4</v>
      </c>
    </row>
    <row r="671" spans="1:8" x14ac:dyDescent="0.25">
      <c r="A671">
        <v>670</v>
      </c>
      <c r="B671">
        <v>44</v>
      </c>
      <c r="C671" t="s">
        <v>7</v>
      </c>
      <c r="D671">
        <v>48401</v>
      </c>
      <c r="E671" t="s">
        <v>6</v>
      </c>
      <c r="F671" t="str" cm="1">
        <f t="array" ref="F671">_xlfn.IFS(B671&lt;=40, "Adult",B671&lt;=60,"Mid-Aged",B671&gt;60,"Senior")</f>
        <v>Mid-Aged</v>
      </c>
      <c r="G671" t="str">
        <f t="shared" si="10"/>
        <v>Low</v>
      </c>
      <c r="H671" t="str" cm="1">
        <f t="array" ref="H671">_xlfn.IFS(AND(F671="Adult",G671="Low"),"Type 1",AND(F671="Adult",G671="High"),"Type 2",AND(F671="Mid-Aged",G671="Low"),"Type 3",AND(F671="Mid-Aged",G671="High"),"Type 4",AND(F671="Senior",G671="Low"),"Type 5",AND(F671="Senior",G671="High"),"Type 6")</f>
        <v>Type 3</v>
      </c>
    </row>
    <row r="672" spans="1:8" x14ac:dyDescent="0.25">
      <c r="A672">
        <v>671</v>
      </c>
      <c r="B672">
        <v>36</v>
      </c>
      <c r="C672" t="s">
        <v>7</v>
      </c>
      <c r="D672">
        <v>48156</v>
      </c>
      <c r="E672" t="s">
        <v>8</v>
      </c>
      <c r="F672" t="str" cm="1">
        <f t="array" ref="F672">_xlfn.IFS(B672&lt;=40, "Adult",B672&lt;=60,"Mid-Aged",B672&gt;60,"Senior")</f>
        <v>Adult</v>
      </c>
      <c r="G672" t="str">
        <f t="shared" si="10"/>
        <v>Low</v>
      </c>
      <c r="H672" t="str" cm="1">
        <f t="array" ref="H672">_xlfn.IFS(AND(F672="Adult",G672="Low"),"Type 1",AND(F672="Adult",G672="High"),"Type 2",AND(F672="Mid-Aged",G672="Low"),"Type 3",AND(F672="Mid-Aged",G672="High"),"Type 4",AND(F672="Senior",G672="Low"),"Type 5",AND(F672="Senior",G672="High"),"Type 6")</f>
        <v>Type 1</v>
      </c>
    </row>
    <row r="673" spans="1:8" x14ac:dyDescent="0.25">
      <c r="A673">
        <v>672</v>
      </c>
      <c r="B673">
        <v>19</v>
      </c>
      <c r="C673" t="s">
        <v>7</v>
      </c>
      <c r="D673">
        <v>92437</v>
      </c>
      <c r="E673" t="s">
        <v>8</v>
      </c>
      <c r="F673" t="str" cm="1">
        <f t="array" ref="F673">_xlfn.IFS(B673&lt;=40, "Adult",B673&lt;=60,"Mid-Aged",B673&gt;60,"Senior")</f>
        <v>Adult</v>
      </c>
      <c r="G673" t="str">
        <f t="shared" si="10"/>
        <v>High</v>
      </c>
      <c r="H673" t="str" cm="1">
        <f t="array" ref="H673">_xlfn.IFS(AND(F673="Adult",G673="Low"),"Type 1",AND(F673="Adult",G673="High"),"Type 2",AND(F673="Mid-Aged",G673="Low"),"Type 3",AND(F673="Mid-Aged",G673="High"),"Type 4",AND(F673="Senior",G673="Low"),"Type 5",AND(F673="Senior",G673="High"),"Type 6")</f>
        <v>Type 2</v>
      </c>
    </row>
    <row r="674" spans="1:8" x14ac:dyDescent="0.25">
      <c r="A674">
        <v>673</v>
      </c>
      <c r="B674">
        <v>36</v>
      </c>
      <c r="C674" t="s">
        <v>5</v>
      </c>
      <c r="D674">
        <v>53042</v>
      </c>
      <c r="E674" t="s">
        <v>9</v>
      </c>
      <c r="F674" t="str" cm="1">
        <f t="array" ref="F674">_xlfn.IFS(B674&lt;=40, "Adult",B674&lt;=60,"Mid-Aged",B674&gt;60,"Senior")</f>
        <v>Adult</v>
      </c>
      <c r="G674" t="str">
        <f t="shared" si="10"/>
        <v>Low</v>
      </c>
      <c r="H674" t="str" cm="1">
        <f t="array" ref="H674">_xlfn.IFS(AND(F674="Adult",G674="Low"),"Type 1",AND(F674="Adult",G674="High"),"Type 2",AND(F674="Mid-Aged",G674="Low"),"Type 3",AND(F674="Mid-Aged",G674="High"),"Type 4",AND(F674="Senior",G674="Low"),"Type 5",AND(F674="Senior",G674="High"),"Type 6")</f>
        <v>Type 1</v>
      </c>
    </row>
    <row r="675" spans="1:8" x14ac:dyDescent="0.25">
      <c r="A675">
        <v>674</v>
      </c>
      <c r="B675">
        <v>38</v>
      </c>
      <c r="C675" t="s">
        <v>7</v>
      </c>
      <c r="D675">
        <v>102566</v>
      </c>
      <c r="E675" t="s">
        <v>9</v>
      </c>
      <c r="F675" t="str" cm="1">
        <f t="array" ref="F675">_xlfn.IFS(B675&lt;=40, "Adult",B675&lt;=60,"Mid-Aged",B675&gt;60,"Senior")</f>
        <v>Adult</v>
      </c>
      <c r="G675" t="str">
        <f t="shared" si="10"/>
        <v>High</v>
      </c>
      <c r="H675" t="str" cm="1">
        <f t="array" ref="H675">_xlfn.IFS(AND(F675="Adult",G675="Low"),"Type 1",AND(F675="Adult",G675="High"),"Type 2",AND(F675="Mid-Aged",G675="Low"),"Type 3",AND(F675="Mid-Aged",G675="High"),"Type 4",AND(F675="Senior",G675="Low"),"Type 5",AND(F675="Senior",G675="High"),"Type 6")</f>
        <v>Type 2</v>
      </c>
    </row>
    <row r="676" spans="1:8" x14ac:dyDescent="0.25">
      <c r="A676">
        <v>675</v>
      </c>
      <c r="B676">
        <v>31</v>
      </c>
      <c r="C676" t="s">
        <v>5</v>
      </c>
      <c r="D676">
        <v>74015</v>
      </c>
      <c r="E676" t="s">
        <v>8</v>
      </c>
      <c r="F676" t="str" cm="1">
        <f t="array" ref="F676">_xlfn.IFS(B676&lt;=40, "Adult",B676&lt;=60,"Mid-Aged",B676&gt;60,"Senior")</f>
        <v>Adult</v>
      </c>
      <c r="G676" t="str">
        <f t="shared" si="10"/>
        <v>High</v>
      </c>
      <c r="H676" t="str" cm="1">
        <f t="array" ref="H676">_xlfn.IFS(AND(F676="Adult",G676="Low"),"Type 1",AND(F676="Adult",G676="High"),"Type 2",AND(F676="Mid-Aged",G676="Low"),"Type 3",AND(F676="Mid-Aged",G676="High"),"Type 4",AND(F676="Senior",G676="Low"),"Type 5",AND(F676="Senior",G676="High"),"Type 6")</f>
        <v>Type 2</v>
      </c>
    </row>
    <row r="677" spans="1:8" x14ac:dyDescent="0.25">
      <c r="A677">
        <v>676</v>
      </c>
      <c r="B677">
        <v>35</v>
      </c>
      <c r="C677" t="s">
        <v>5</v>
      </c>
      <c r="D677">
        <v>97598</v>
      </c>
      <c r="E677" t="s">
        <v>8</v>
      </c>
      <c r="F677" t="str" cm="1">
        <f t="array" ref="F677">_xlfn.IFS(B677&lt;=40, "Adult",B677&lt;=60,"Mid-Aged",B677&gt;60,"Senior")</f>
        <v>Adult</v>
      </c>
      <c r="G677" t="str">
        <f t="shared" si="10"/>
        <v>High</v>
      </c>
      <c r="H677" t="str" cm="1">
        <f t="array" ref="H677">_xlfn.IFS(AND(F677="Adult",G677="Low"),"Type 1",AND(F677="Adult",G677="High"),"Type 2",AND(F677="Mid-Aged",G677="Low"),"Type 3",AND(F677="Mid-Aged",G677="High"),"Type 4",AND(F677="Senior",G677="Low"),"Type 5",AND(F677="Senior",G677="High"),"Type 6")</f>
        <v>Type 2</v>
      </c>
    </row>
    <row r="678" spans="1:8" x14ac:dyDescent="0.25">
      <c r="A678">
        <v>677</v>
      </c>
      <c r="B678">
        <v>68</v>
      </c>
      <c r="C678" t="s">
        <v>5</v>
      </c>
      <c r="D678">
        <v>80764</v>
      </c>
      <c r="E678" t="s">
        <v>9</v>
      </c>
      <c r="F678" t="str" cm="1">
        <f t="array" ref="F678">_xlfn.IFS(B678&lt;=40, "Adult",B678&lt;=60,"Mid-Aged",B678&gt;60,"Senior")</f>
        <v>Senior</v>
      </c>
      <c r="G678" t="str">
        <f t="shared" si="10"/>
        <v>High</v>
      </c>
      <c r="H678" t="str" cm="1">
        <f t="array" ref="H678">_xlfn.IFS(AND(F678="Adult",G678="Low"),"Type 1",AND(F678="Adult",G678="High"),"Type 2",AND(F678="Mid-Aged",G678="Low"),"Type 3",AND(F678="Mid-Aged",G678="High"),"Type 4",AND(F678="Senior",G678="Low"),"Type 5",AND(F678="Senior",G678="High"),"Type 6")</f>
        <v>Type 6</v>
      </c>
    </row>
    <row r="679" spans="1:8" x14ac:dyDescent="0.25">
      <c r="A679">
        <v>678</v>
      </c>
      <c r="B679">
        <v>37</v>
      </c>
      <c r="C679" t="s">
        <v>7</v>
      </c>
      <c r="D679">
        <v>51585</v>
      </c>
      <c r="E679" t="s">
        <v>6</v>
      </c>
      <c r="F679" t="str" cm="1">
        <f t="array" ref="F679">_xlfn.IFS(B679&lt;=40, "Adult",B679&lt;=60,"Mid-Aged",B679&gt;60,"Senior")</f>
        <v>Adult</v>
      </c>
      <c r="G679" t="str">
        <f t="shared" si="10"/>
        <v>Low</v>
      </c>
      <c r="H679" t="str" cm="1">
        <f t="array" ref="H679">_xlfn.IFS(AND(F679="Adult",G679="Low"),"Type 1",AND(F679="Adult",G679="High"),"Type 2",AND(F679="Mid-Aged",G679="Low"),"Type 3",AND(F679="Mid-Aged",G679="High"),"Type 4",AND(F679="Senior",G679="Low"),"Type 5",AND(F679="Senior",G679="High"),"Type 6")</f>
        <v>Type 1</v>
      </c>
    </row>
    <row r="680" spans="1:8" x14ac:dyDescent="0.25">
      <c r="A680">
        <v>679</v>
      </c>
      <c r="B680">
        <v>45</v>
      </c>
      <c r="C680" t="s">
        <v>7</v>
      </c>
      <c r="D680">
        <v>44556</v>
      </c>
      <c r="E680" t="s">
        <v>6</v>
      </c>
      <c r="F680" t="str" cm="1">
        <f t="array" ref="F680">_xlfn.IFS(B680&lt;=40, "Adult",B680&lt;=60,"Mid-Aged",B680&gt;60,"Senior")</f>
        <v>Mid-Aged</v>
      </c>
      <c r="G680" t="str">
        <f t="shared" si="10"/>
        <v>Low</v>
      </c>
      <c r="H680" t="str" cm="1">
        <f t="array" ref="H680">_xlfn.IFS(AND(F680="Adult",G680="Low"),"Type 1",AND(F680="Adult",G680="High"),"Type 2",AND(F680="Mid-Aged",G680="Low"),"Type 3",AND(F680="Mid-Aged",G680="High"),"Type 4",AND(F680="Senior",G680="Low"),"Type 5",AND(F680="Senior",G680="High"),"Type 6")</f>
        <v>Type 3</v>
      </c>
    </row>
    <row r="681" spans="1:8" x14ac:dyDescent="0.25">
      <c r="A681">
        <v>680</v>
      </c>
      <c r="B681">
        <v>66</v>
      </c>
      <c r="C681" t="s">
        <v>5</v>
      </c>
      <c r="D681">
        <v>37885</v>
      </c>
      <c r="E681" t="s">
        <v>8</v>
      </c>
      <c r="F681" t="str" cm="1">
        <f t="array" ref="F681">_xlfn.IFS(B681&lt;=40, "Adult",B681&lt;=60,"Mid-Aged",B681&gt;60,"Senior")</f>
        <v>Senior</v>
      </c>
      <c r="G681" t="str">
        <f t="shared" si="10"/>
        <v>Low</v>
      </c>
      <c r="H681" t="str" cm="1">
        <f t="array" ref="H681">_xlfn.IFS(AND(F681="Adult",G681="Low"),"Type 1",AND(F681="Adult",G681="High"),"Type 2",AND(F681="Mid-Aged",G681="Low"),"Type 3",AND(F681="Mid-Aged",G681="High"),"Type 4",AND(F681="Senior",G681="Low"),"Type 5",AND(F681="Senior",G681="High"),"Type 6")</f>
        <v>Type 5</v>
      </c>
    </row>
    <row r="682" spans="1:8" x14ac:dyDescent="0.25">
      <c r="A682">
        <v>681</v>
      </c>
      <c r="B682">
        <v>68</v>
      </c>
      <c r="C682" t="s">
        <v>7</v>
      </c>
      <c r="D682">
        <v>118601</v>
      </c>
      <c r="E682" t="s">
        <v>9</v>
      </c>
      <c r="F682" t="str" cm="1">
        <f t="array" ref="F682">_xlfn.IFS(B682&lt;=40, "Adult",B682&lt;=60,"Mid-Aged",B682&gt;60,"Senior")</f>
        <v>Senior</v>
      </c>
      <c r="G682" t="str">
        <f t="shared" si="10"/>
        <v>High</v>
      </c>
      <c r="H682" t="str" cm="1">
        <f t="array" ref="H682">_xlfn.IFS(AND(F682="Adult",G682="Low"),"Type 1",AND(F682="Adult",G682="High"),"Type 2",AND(F682="Mid-Aged",G682="Low"),"Type 3",AND(F682="Mid-Aged",G682="High"),"Type 4",AND(F682="Senior",G682="Low"),"Type 5",AND(F682="Senior",G682="High"),"Type 6")</f>
        <v>Type 6</v>
      </c>
    </row>
    <row r="683" spans="1:8" x14ac:dyDescent="0.25">
      <c r="A683">
        <v>682</v>
      </c>
      <c r="B683">
        <v>20</v>
      </c>
      <c r="C683" t="s">
        <v>5</v>
      </c>
      <c r="D683">
        <v>86859</v>
      </c>
      <c r="E683" t="s">
        <v>8</v>
      </c>
      <c r="F683" t="str" cm="1">
        <f t="array" ref="F683">_xlfn.IFS(B683&lt;=40, "Adult",B683&lt;=60,"Mid-Aged",B683&gt;60,"Senior")</f>
        <v>Adult</v>
      </c>
      <c r="G683" t="str">
        <f t="shared" si="10"/>
        <v>High</v>
      </c>
      <c r="H683" t="str" cm="1">
        <f t="array" ref="H683">_xlfn.IFS(AND(F683="Adult",G683="Low"),"Type 1",AND(F683="Adult",G683="High"),"Type 2",AND(F683="Mid-Aged",G683="Low"),"Type 3",AND(F683="Mid-Aged",G683="High"),"Type 4",AND(F683="Senior",G683="Low"),"Type 5",AND(F683="Senior",G683="High"),"Type 6")</f>
        <v>Type 2</v>
      </c>
    </row>
    <row r="684" spans="1:8" x14ac:dyDescent="0.25">
      <c r="A684">
        <v>683</v>
      </c>
      <c r="B684">
        <v>65</v>
      </c>
      <c r="C684" t="s">
        <v>5</v>
      </c>
      <c r="D684">
        <v>30390</v>
      </c>
      <c r="E684" t="s">
        <v>6</v>
      </c>
      <c r="F684" t="str" cm="1">
        <f t="array" ref="F684">_xlfn.IFS(B684&lt;=40, "Adult",B684&lt;=60,"Mid-Aged",B684&gt;60,"Senior")</f>
        <v>Senior</v>
      </c>
      <c r="G684" t="str">
        <f t="shared" si="10"/>
        <v>Low</v>
      </c>
      <c r="H684" t="str" cm="1">
        <f t="array" ref="H684">_xlfn.IFS(AND(F684="Adult",G684="Low"),"Type 1",AND(F684="Adult",G684="High"),"Type 2",AND(F684="Mid-Aged",G684="Low"),"Type 3",AND(F684="Mid-Aged",G684="High"),"Type 4",AND(F684="Senior",G684="Low"),"Type 5",AND(F684="Senior",G684="High"),"Type 6")</f>
        <v>Type 5</v>
      </c>
    </row>
    <row r="685" spans="1:8" x14ac:dyDescent="0.25">
      <c r="A685">
        <v>684</v>
      </c>
      <c r="B685">
        <v>22</v>
      </c>
      <c r="C685" t="s">
        <v>5</v>
      </c>
      <c r="D685">
        <v>104880</v>
      </c>
      <c r="E685" t="s">
        <v>9</v>
      </c>
      <c r="F685" t="str" cm="1">
        <f t="array" ref="F685">_xlfn.IFS(B685&lt;=40, "Adult",B685&lt;=60,"Mid-Aged",B685&gt;60,"Senior")</f>
        <v>Adult</v>
      </c>
      <c r="G685" t="str">
        <f t="shared" si="10"/>
        <v>High</v>
      </c>
      <c r="H685" t="str" cm="1">
        <f t="array" ref="H685">_xlfn.IFS(AND(F685="Adult",G685="Low"),"Type 1",AND(F685="Adult",G685="High"),"Type 2",AND(F685="Mid-Aged",G685="Low"),"Type 3",AND(F685="Mid-Aged",G685="High"),"Type 4",AND(F685="Senior",G685="Low"),"Type 5",AND(F685="Senior",G685="High"),"Type 6")</f>
        <v>Type 2</v>
      </c>
    </row>
    <row r="686" spans="1:8" x14ac:dyDescent="0.25">
      <c r="A686">
        <v>685</v>
      </c>
      <c r="B686">
        <v>31</v>
      </c>
      <c r="C686" t="s">
        <v>5</v>
      </c>
      <c r="D686">
        <v>27567</v>
      </c>
      <c r="E686" t="s">
        <v>9</v>
      </c>
      <c r="F686" t="str" cm="1">
        <f t="array" ref="F686">_xlfn.IFS(B686&lt;=40, "Adult",B686&lt;=60,"Mid-Aged",B686&gt;60,"Senior")</f>
        <v>Adult</v>
      </c>
      <c r="G686" t="str">
        <f t="shared" si="10"/>
        <v>Low</v>
      </c>
      <c r="H686" t="str" cm="1">
        <f t="array" ref="H686">_xlfn.IFS(AND(F686="Adult",G686="Low"),"Type 1",AND(F686="Adult",G686="High"),"Type 2",AND(F686="Mid-Aged",G686="Low"),"Type 3",AND(F686="Mid-Aged",G686="High"),"Type 4",AND(F686="Senior",G686="Low"),"Type 5",AND(F686="Senior",G686="High"),"Type 6")</f>
        <v>Type 1</v>
      </c>
    </row>
    <row r="687" spans="1:8" x14ac:dyDescent="0.25">
      <c r="A687">
        <v>686</v>
      </c>
      <c r="B687">
        <v>44</v>
      </c>
      <c r="C687" t="s">
        <v>5</v>
      </c>
      <c r="D687">
        <v>26525</v>
      </c>
      <c r="E687" t="s">
        <v>8</v>
      </c>
      <c r="F687" t="str" cm="1">
        <f t="array" ref="F687">_xlfn.IFS(B687&lt;=40, "Adult",B687&lt;=60,"Mid-Aged",B687&gt;60,"Senior")</f>
        <v>Mid-Aged</v>
      </c>
      <c r="G687" t="str">
        <f t="shared" si="10"/>
        <v>Low</v>
      </c>
      <c r="H687" t="str" cm="1">
        <f t="array" ref="H687">_xlfn.IFS(AND(F687="Adult",G687="Low"),"Type 1",AND(F687="Adult",G687="High"),"Type 2",AND(F687="Mid-Aged",G687="Low"),"Type 3",AND(F687="Mid-Aged",G687="High"),"Type 4",AND(F687="Senior",G687="Low"),"Type 5",AND(F687="Senior",G687="High"),"Type 6")</f>
        <v>Type 3</v>
      </c>
    </row>
    <row r="688" spans="1:8" x14ac:dyDescent="0.25">
      <c r="A688">
        <v>687</v>
      </c>
      <c r="B688">
        <v>61</v>
      </c>
      <c r="C688" t="s">
        <v>5</v>
      </c>
      <c r="D688">
        <v>122771</v>
      </c>
      <c r="E688" t="s">
        <v>6</v>
      </c>
      <c r="F688" t="str" cm="1">
        <f t="array" ref="F688">_xlfn.IFS(B688&lt;=40, "Adult",B688&lt;=60,"Mid-Aged",B688&gt;60,"Senior")</f>
        <v>Senior</v>
      </c>
      <c r="G688" t="str">
        <f t="shared" si="10"/>
        <v>High</v>
      </c>
      <c r="H688" t="str" cm="1">
        <f t="array" ref="H688">_xlfn.IFS(AND(F688="Adult",G688="Low"),"Type 1",AND(F688="Adult",G688="High"),"Type 2",AND(F688="Mid-Aged",G688="Low"),"Type 3",AND(F688="Mid-Aged",G688="High"),"Type 4",AND(F688="Senior",G688="Low"),"Type 5",AND(F688="Senior",G688="High"),"Type 6")</f>
        <v>Type 6</v>
      </c>
    </row>
    <row r="689" spans="1:8" x14ac:dyDescent="0.25">
      <c r="A689">
        <v>688</v>
      </c>
      <c r="B689">
        <v>29</v>
      </c>
      <c r="C689" t="s">
        <v>7</v>
      </c>
      <c r="D689">
        <v>127740</v>
      </c>
      <c r="E689" t="s">
        <v>6</v>
      </c>
      <c r="F689" t="str" cm="1">
        <f t="array" ref="F689">_xlfn.IFS(B689&lt;=40, "Adult",B689&lt;=60,"Mid-Aged",B689&gt;60,"Senior")</f>
        <v>Adult</v>
      </c>
      <c r="G689" t="str">
        <f t="shared" si="10"/>
        <v>High</v>
      </c>
      <c r="H689" t="str" cm="1">
        <f t="array" ref="H689">_xlfn.IFS(AND(F689="Adult",G689="Low"),"Type 1",AND(F689="Adult",G689="High"),"Type 2",AND(F689="Mid-Aged",G689="Low"),"Type 3",AND(F689="Mid-Aged",G689="High"),"Type 4",AND(F689="Senior",G689="Low"),"Type 5",AND(F689="Senior",G689="High"),"Type 6")</f>
        <v>Type 2</v>
      </c>
    </row>
    <row r="690" spans="1:8" x14ac:dyDescent="0.25">
      <c r="A690">
        <v>689</v>
      </c>
      <c r="B690">
        <v>35</v>
      </c>
      <c r="C690" t="s">
        <v>7</v>
      </c>
      <c r="D690">
        <v>138067</v>
      </c>
      <c r="E690" t="s">
        <v>6</v>
      </c>
      <c r="F690" t="str" cm="1">
        <f t="array" ref="F690">_xlfn.IFS(B690&lt;=40, "Adult",B690&lt;=60,"Mid-Aged",B690&gt;60,"Senior")</f>
        <v>Adult</v>
      </c>
      <c r="G690" t="str">
        <f t="shared" si="10"/>
        <v>High</v>
      </c>
      <c r="H690" t="str" cm="1">
        <f t="array" ref="H690">_xlfn.IFS(AND(F690="Adult",G690="Low"),"Type 1",AND(F690="Adult",G690="High"),"Type 2",AND(F690="Mid-Aged",G690="Low"),"Type 3",AND(F690="Mid-Aged",G690="High"),"Type 4",AND(F690="Senior",G690="Low"),"Type 5",AND(F690="Senior",G690="High"),"Type 6")</f>
        <v>Type 2</v>
      </c>
    </row>
    <row r="691" spans="1:8" x14ac:dyDescent="0.25">
      <c r="A691">
        <v>690</v>
      </c>
      <c r="B691">
        <v>58</v>
      </c>
      <c r="C691" t="s">
        <v>5</v>
      </c>
      <c r="D691">
        <v>131090</v>
      </c>
      <c r="E691" t="s">
        <v>9</v>
      </c>
      <c r="F691" t="str" cm="1">
        <f t="array" ref="F691">_xlfn.IFS(B691&lt;=40, "Adult",B691&lt;=60,"Mid-Aged",B691&gt;60,"Senior")</f>
        <v>Mid-Aged</v>
      </c>
      <c r="G691" t="str">
        <f t="shared" si="10"/>
        <v>High</v>
      </c>
      <c r="H691" t="str" cm="1">
        <f t="array" ref="H691">_xlfn.IFS(AND(F691="Adult",G691="Low"),"Type 1",AND(F691="Adult",G691="High"),"Type 2",AND(F691="Mid-Aged",G691="Low"),"Type 3",AND(F691="Mid-Aged",G691="High"),"Type 4",AND(F691="Senior",G691="Low"),"Type 5",AND(F691="Senior",G691="High"),"Type 6")</f>
        <v>Type 4</v>
      </c>
    </row>
    <row r="692" spans="1:8" x14ac:dyDescent="0.25">
      <c r="A692">
        <v>691</v>
      </c>
      <c r="B692">
        <v>40</v>
      </c>
      <c r="C692" t="s">
        <v>7</v>
      </c>
      <c r="D692">
        <v>124397</v>
      </c>
      <c r="E692" t="s">
        <v>8</v>
      </c>
      <c r="F692" t="str" cm="1">
        <f t="array" ref="F692">_xlfn.IFS(B692&lt;=40, "Adult",B692&lt;=60,"Mid-Aged",B692&gt;60,"Senior")</f>
        <v>Adult</v>
      </c>
      <c r="G692" t="str">
        <f t="shared" si="10"/>
        <v>High</v>
      </c>
      <c r="H692" t="str" cm="1">
        <f t="array" ref="H692">_xlfn.IFS(AND(F692="Adult",G692="Low"),"Type 1",AND(F692="Adult",G692="High"),"Type 2",AND(F692="Mid-Aged",G692="Low"),"Type 3",AND(F692="Mid-Aged",G692="High"),"Type 4",AND(F692="Senior",G692="Low"),"Type 5",AND(F692="Senior",G692="High"),"Type 6")</f>
        <v>Type 2</v>
      </c>
    </row>
    <row r="693" spans="1:8" x14ac:dyDescent="0.25">
      <c r="A693">
        <v>692</v>
      </c>
      <c r="B693">
        <v>45</v>
      </c>
      <c r="C693" t="s">
        <v>7</v>
      </c>
      <c r="D693">
        <v>67167</v>
      </c>
      <c r="E693" t="s">
        <v>6</v>
      </c>
      <c r="F693" t="str" cm="1">
        <f t="array" ref="F693">_xlfn.IFS(B693&lt;=40, "Adult",B693&lt;=60,"Mid-Aged",B693&gt;60,"Senior")</f>
        <v>Mid-Aged</v>
      </c>
      <c r="G693" t="str">
        <f t="shared" si="10"/>
        <v>High</v>
      </c>
      <c r="H693" t="str" cm="1">
        <f t="array" ref="H693">_xlfn.IFS(AND(F693="Adult",G693="Low"),"Type 1",AND(F693="Adult",G693="High"),"Type 2",AND(F693="Mid-Aged",G693="Low"),"Type 3",AND(F693="Mid-Aged",G693="High"),"Type 4",AND(F693="Senior",G693="Low"),"Type 5",AND(F693="Senior",G693="High"),"Type 6")</f>
        <v>Type 4</v>
      </c>
    </row>
    <row r="694" spans="1:8" x14ac:dyDescent="0.25">
      <c r="A694">
        <v>693</v>
      </c>
      <c r="B694">
        <v>25</v>
      </c>
      <c r="C694" t="s">
        <v>7</v>
      </c>
      <c r="D694">
        <v>72447</v>
      </c>
      <c r="E694" t="s">
        <v>6</v>
      </c>
      <c r="F694" t="str" cm="1">
        <f t="array" ref="F694">_xlfn.IFS(B694&lt;=40, "Adult",B694&lt;=60,"Mid-Aged",B694&gt;60,"Senior")</f>
        <v>Adult</v>
      </c>
      <c r="G694" t="str">
        <f t="shared" si="10"/>
        <v>High</v>
      </c>
      <c r="H694" t="str" cm="1">
        <f t="array" ref="H694">_xlfn.IFS(AND(F694="Adult",G694="Low"),"Type 1",AND(F694="Adult",G694="High"),"Type 2",AND(F694="Mid-Aged",G694="Low"),"Type 3",AND(F694="Mid-Aged",G694="High"),"Type 4",AND(F694="Senior",G694="Low"),"Type 5",AND(F694="Senior",G694="High"),"Type 6")</f>
        <v>Type 2</v>
      </c>
    </row>
    <row r="695" spans="1:8" x14ac:dyDescent="0.25">
      <c r="A695">
        <v>694</v>
      </c>
      <c r="B695">
        <v>63</v>
      </c>
      <c r="C695" t="s">
        <v>7</v>
      </c>
      <c r="D695">
        <v>106266</v>
      </c>
      <c r="E695" t="s">
        <v>9</v>
      </c>
      <c r="F695" t="str" cm="1">
        <f t="array" ref="F695">_xlfn.IFS(B695&lt;=40, "Adult",B695&lt;=60,"Mid-Aged",B695&gt;60,"Senior")</f>
        <v>Senior</v>
      </c>
      <c r="G695" t="str">
        <f t="shared" si="10"/>
        <v>High</v>
      </c>
      <c r="H695" t="str" cm="1">
        <f t="array" ref="H695">_xlfn.IFS(AND(F695="Adult",G695="Low"),"Type 1",AND(F695="Adult",G695="High"),"Type 2",AND(F695="Mid-Aged",G695="Low"),"Type 3",AND(F695="Mid-Aged",G695="High"),"Type 4",AND(F695="Senior",G695="Low"),"Type 5",AND(F695="Senior",G695="High"),"Type 6")</f>
        <v>Type 6</v>
      </c>
    </row>
    <row r="696" spans="1:8" x14ac:dyDescent="0.25">
      <c r="A696">
        <v>695</v>
      </c>
      <c r="B696">
        <v>54</v>
      </c>
      <c r="C696" t="s">
        <v>7</v>
      </c>
      <c r="D696">
        <v>112662</v>
      </c>
      <c r="E696" t="s">
        <v>8</v>
      </c>
      <c r="F696" t="str" cm="1">
        <f t="array" ref="F696">_xlfn.IFS(B696&lt;=40, "Adult",B696&lt;=60,"Mid-Aged",B696&gt;60,"Senior")</f>
        <v>Mid-Aged</v>
      </c>
      <c r="G696" t="str">
        <f t="shared" si="10"/>
        <v>High</v>
      </c>
      <c r="H696" t="str" cm="1">
        <f t="array" ref="H696">_xlfn.IFS(AND(F696="Adult",G696="Low"),"Type 1",AND(F696="Adult",G696="High"),"Type 2",AND(F696="Mid-Aged",G696="Low"),"Type 3",AND(F696="Mid-Aged",G696="High"),"Type 4",AND(F696="Senior",G696="Low"),"Type 5",AND(F696="Senior",G696="High"),"Type 6")</f>
        <v>Type 4</v>
      </c>
    </row>
    <row r="697" spans="1:8" x14ac:dyDescent="0.25">
      <c r="A697">
        <v>696</v>
      </c>
      <c r="B697">
        <v>68</v>
      </c>
      <c r="C697" t="s">
        <v>7</v>
      </c>
      <c r="D697">
        <v>147800</v>
      </c>
      <c r="E697" t="s">
        <v>8</v>
      </c>
      <c r="F697" t="str" cm="1">
        <f t="array" ref="F697">_xlfn.IFS(B697&lt;=40, "Adult",B697&lt;=60,"Mid-Aged",B697&gt;60,"Senior")</f>
        <v>Senior</v>
      </c>
      <c r="G697" t="str">
        <f t="shared" si="10"/>
        <v>High</v>
      </c>
      <c r="H697" t="str" cm="1">
        <f t="array" ref="H697">_xlfn.IFS(AND(F697="Adult",G697="Low"),"Type 1",AND(F697="Adult",G697="High"),"Type 2",AND(F697="Mid-Aged",G697="Low"),"Type 3",AND(F697="Mid-Aged",G697="High"),"Type 4",AND(F697="Senior",G697="Low"),"Type 5",AND(F697="Senior",G697="High"),"Type 6")</f>
        <v>Type 6</v>
      </c>
    </row>
    <row r="698" spans="1:8" x14ac:dyDescent="0.25">
      <c r="A698">
        <v>697</v>
      </c>
      <c r="B698">
        <v>67</v>
      </c>
      <c r="C698" t="s">
        <v>5</v>
      </c>
      <c r="D698">
        <v>67078</v>
      </c>
      <c r="E698" t="s">
        <v>8</v>
      </c>
      <c r="F698" t="str" cm="1">
        <f t="array" ref="F698">_xlfn.IFS(B698&lt;=40, "Adult",B698&lt;=60,"Mid-Aged",B698&gt;60,"Senior")</f>
        <v>Senior</v>
      </c>
      <c r="G698" t="str">
        <f t="shared" si="10"/>
        <v>High</v>
      </c>
      <c r="H698" t="str" cm="1">
        <f t="array" ref="H698">_xlfn.IFS(AND(F698="Adult",G698="Low"),"Type 1",AND(F698="Adult",G698="High"),"Type 2",AND(F698="Mid-Aged",G698="Low"),"Type 3",AND(F698="Mid-Aged",G698="High"),"Type 4",AND(F698="Senior",G698="Low"),"Type 5",AND(F698="Senior",G698="High"),"Type 6")</f>
        <v>Type 6</v>
      </c>
    </row>
    <row r="699" spans="1:8" x14ac:dyDescent="0.25">
      <c r="A699">
        <v>698</v>
      </c>
      <c r="B699">
        <v>31</v>
      </c>
      <c r="C699" t="s">
        <v>5</v>
      </c>
      <c r="D699">
        <v>88637</v>
      </c>
      <c r="E699" t="s">
        <v>8</v>
      </c>
      <c r="F699" t="str" cm="1">
        <f t="array" ref="F699">_xlfn.IFS(B699&lt;=40, "Adult",B699&lt;=60,"Mid-Aged",B699&gt;60,"Senior")</f>
        <v>Adult</v>
      </c>
      <c r="G699" t="str">
        <f t="shared" si="10"/>
        <v>High</v>
      </c>
      <c r="H699" t="str" cm="1">
        <f t="array" ref="H699">_xlfn.IFS(AND(F699="Adult",G699="Low"),"Type 1",AND(F699="Adult",G699="High"),"Type 2",AND(F699="Mid-Aged",G699="Low"),"Type 3",AND(F699="Mid-Aged",G699="High"),"Type 4",AND(F699="Senior",G699="Low"),"Type 5",AND(F699="Senior",G699="High"),"Type 6")</f>
        <v>Type 2</v>
      </c>
    </row>
    <row r="700" spans="1:8" x14ac:dyDescent="0.25">
      <c r="A700">
        <v>699</v>
      </c>
      <c r="B700">
        <v>45</v>
      </c>
      <c r="C700" t="s">
        <v>5</v>
      </c>
      <c r="D700">
        <v>102632</v>
      </c>
      <c r="E700" t="s">
        <v>6</v>
      </c>
      <c r="F700" t="str" cm="1">
        <f t="array" ref="F700">_xlfn.IFS(B700&lt;=40, "Adult",B700&lt;=60,"Mid-Aged",B700&gt;60,"Senior")</f>
        <v>Mid-Aged</v>
      </c>
      <c r="G700" t="str">
        <f t="shared" si="10"/>
        <v>High</v>
      </c>
      <c r="H700" t="str" cm="1">
        <f t="array" ref="H700">_xlfn.IFS(AND(F700="Adult",G700="Low"),"Type 1",AND(F700="Adult",G700="High"),"Type 2",AND(F700="Mid-Aged",G700="Low"),"Type 3",AND(F700="Mid-Aged",G700="High"),"Type 4",AND(F700="Senior",G700="Low"),"Type 5",AND(F700="Senior",G700="High"),"Type 6")</f>
        <v>Type 4</v>
      </c>
    </row>
    <row r="701" spans="1:8" x14ac:dyDescent="0.25">
      <c r="A701">
        <v>700</v>
      </c>
      <c r="B701">
        <v>64</v>
      </c>
      <c r="C701" t="s">
        <v>7</v>
      </c>
      <c r="D701">
        <v>126095</v>
      </c>
      <c r="E701" t="s">
        <v>6</v>
      </c>
      <c r="F701" t="str" cm="1">
        <f t="array" ref="F701">_xlfn.IFS(B701&lt;=40, "Adult",B701&lt;=60,"Mid-Aged",B701&gt;60,"Senior")</f>
        <v>Senior</v>
      </c>
      <c r="G701" t="str">
        <f t="shared" si="10"/>
        <v>High</v>
      </c>
      <c r="H701" t="str" cm="1">
        <f t="array" ref="H701">_xlfn.IFS(AND(F701="Adult",G701="Low"),"Type 1",AND(F701="Adult",G701="High"),"Type 2",AND(F701="Mid-Aged",G701="Low"),"Type 3",AND(F701="Mid-Aged",G701="High"),"Type 4",AND(F701="Senior",G701="Low"),"Type 5",AND(F701="Senior",G701="High"),"Type 6")</f>
        <v>Type 6</v>
      </c>
    </row>
    <row r="702" spans="1:8" x14ac:dyDescent="0.25">
      <c r="A702">
        <v>701</v>
      </c>
      <c r="B702">
        <v>26</v>
      </c>
      <c r="C702" t="s">
        <v>5</v>
      </c>
      <c r="D702">
        <v>65929</v>
      </c>
      <c r="E702" t="s">
        <v>6</v>
      </c>
      <c r="F702" t="str" cm="1">
        <f t="array" ref="F702">_xlfn.IFS(B702&lt;=40, "Adult",B702&lt;=60,"Mid-Aged",B702&gt;60,"Senior")</f>
        <v>Adult</v>
      </c>
      <c r="G702" t="str">
        <f t="shared" si="10"/>
        <v>High</v>
      </c>
      <c r="H702" t="str" cm="1">
        <f t="array" ref="H702">_xlfn.IFS(AND(F702="Adult",G702="Low"),"Type 1",AND(F702="Adult",G702="High"),"Type 2",AND(F702="Mid-Aged",G702="Low"),"Type 3",AND(F702="Mid-Aged",G702="High"),"Type 4",AND(F702="Senior",G702="Low"),"Type 5",AND(F702="Senior",G702="High"),"Type 6")</f>
        <v>Type 2</v>
      </c>
    </row>
    <row r="703" spans="1:8" x14ac:dyDescent="0.25">
      <c r="A703">
        <v>702</v>
      </c>
      <c r="B703">
        <v>58</v>
      </c>
      <c r="C703" t="s">
        <v>5</v>
      </c>
      <c r="D703">
        <v>135196</v>
      </c>
      <c r="E703" t="s">
        <v>9</v>
      </c>
      <c r="F703" t="str" cm="1">
        <f t="array" ref="F703">_xlfn.IFS(B703&lt;=40, "Adult",B703&lt;=60,"Mid-Aged",B703&gt;60,"Senior")</f>
        <v>Mid-Aged</v>
      </c>
      <c r="G703" t="str">
        <f t="shared" si="10"/>
        <v>High</v>
      </c>
      <c r="H703" t="str" cm="1">
        <f t="array" ref="H703">_xlfn.IFS(AND(F703="Adult",G703="Low"),"Type 1",AND(F703="Adult",G703="High"),"Type 2",AND(F703="Mid-Aged",G703="Low"),"Type 3",AND(F703="Mid-Aged",G703="High"),"Type 4",AND(F703="Senior",G703="Low"),"Type 5",AND(F703="Senior",G703="High"),"Type 6")</f>
        <v>Type 4</v>
      </c>
    </row>
    <row r="704" spans="1:8" x14ac:dyDescent="0.25">
      <c r="A704">
        <v>703</v>
      </c>
      <c r="B704">
        <v>40</v>
      </c>
      <c r="C704" t="s">
        <v>5</v>
      </c>
      <c r="D704">
        <v>120662</v>
      </c>
      <c r="E704" t="s">
        <v>8</v>
      </c>
      <c r="F704" t="str" cm="1">
        <f t="array" ref="F704">_xlfn.IFS(B704&lt;=40, "Adult",B704&lt;=60,"Mid-Aged",B704&gt;60,"Senior")</f>
        <v>Adult</v>
      </c>
      <c r="G704" t="str">
        <f t="shared" si="10"/>
        <v>High</v>
      </c>
      <c r="H704" t="str" cm="1">
        <f t="array" ref="H704">_xlfn.IFS(AND(F704="Adult",G704="Low"),"Type 1",AND(F704="Adult",G704="High"),"Type 2",AND(F704="Mid-Aged",G704="Low"),"Type 3",AND(F704="Mid-Aged",G704="High"),"Type 4",AND(F704="Senior",G704="Low"),"Type 5",AND(F704="Senior",G704="High"),"Type 6")</f>
        <v>Type 2</v>
      </c>
    </row>
    <row r="705" spans="1:8" x14ac:dyDescent="0.25">
      <c r="A705">
        <v>704</v>
      </c>
      <c r="B705">
        <v>22</v>
      </c>
      <c r="C705" t="s">
        <v>5</v>
      </c>
      <c r="D705">
        <v>53669</v>
      </c>
      <c r="E705" t="s">
        <v>6</v>
      </c>
      <c r="F705" t="str" cm="1">
        <f t="array" ref="F705">_xlfn.IFS(B705&lt;=40, "Adult",B705&lt;=60,"Mid-Aged",B705&gt;60,"Senior")</f>
        <v>Adult</v>
      </c>
      <c r="G705" t="str">
        <f t="shared" si="10"/>
        <v>Low</v>
      </c>
      <c r="H705" t="str" cm="1">
        <f t="array" ref="H705">_xlfn.IFS(AND(F705="Adult",G705="Low"),"Type 1",AND(F705="Adult",G705="High"),"Type 2",AND(F705="Mid-Aged",G705="Low"),"Type 3",AND(F705="Mid-Aged",G705="High"),"Type 4",AND(F705="Senior",G705="Low"),"Type 5",AND(F705="Senior",G705="High"),"Type 6")</f>
        <v>Type 1</v>
      </c>
    </row>
    <row r="706" spans="1:8" x14ac:dyDescent="0.25">
      <c r="A706">
        <v>705</v>
      </c>
      <c r="B706">
        <v>27</v>
      </c>
      <c r="C706" t="s">
        <v>7</v>
      </c>
      <c r="D706">
        <v>106125</v>
      </c>
      <c r="E706" t="s">
        <v>6</v>
      </c>
      <c r="F706" t="str" cm="1">
        <f t="array" ref="F706">_xlfn.IFS(B706&lt;=40, "Adult",B706&lt;=60,"Mid-Aged",B706&gt;60,"Senior")</f>
        <v>Adult</v>
      </c>
      <c r="G706" t="str">
        <f t="shared" ref="G706:G769" si="11">IF(D706&lt;=0.8*$L$11,"Low","High")</f>
        <v>High</v>
      </c>
      <c r="H706" t="str" cm="1">
        <f t="array" ref="H706">_xlfn.IFS(AND(F706="Adult",G706="Low"),"Type 1",AND(F706="Adult",G706="High"),"Type 2",AND(F706="Mid-Aged",G706="Low"),"Type 3",AND(F706="Mid-Aged",G706="High"),"Type 4",AND(F706="Senior",G706="Low"),"Type 5",AND(F706="Senior",G706="High"),"Type 6")</f>
        <v>Type 2</v>
      </c>
    </row>
    <row r="707" spans="1:8" x14ac:dyDescent="0.25">
      <c r="A707">
        <v>706</v>
      </c>
      <c r="B707">
        <v>52</v>
      </c>
      <c r="C707" t="s">
        <v>5</v>
      </c>
      <c r="D707">
        <v>107597</v>
      </c>
      <c r="E707" t="s">
        <v>8</v>
      </c>
      <c r="F707" t="str" cm="1">
        <f t="array" ref="F707">_xlfn.IFS(B707&lt;=40, "Adult",B707&lt;=60,"Mid-Aged",B707&gt;60,"Senior")</f>
        <v>Mid-Aged</v>
      </c>
      <c r="G707" t="str">
        <f t="shared" si="11"/>
        <v>High</v>
      </c>
      <c r="H707" t="str" cm="1">
        <f t="array" ref="H707">_xlfn.IFS(AND(F707="Adult",G707="Low"),"Type 1",AND(F707="Adult",G707="High"),"Type 2",AND(F707="Mid-Aged",G707="Low"),"Type 3",AND(F707="Mid-Aged",G707="High"),"Type 4",AND(F707="Senior",G707="Low"),"Type 5",AND(F707="Senior",G707="High"),"Type 6")</f>
        <v>Type 4</v>
      </c>
    </row>
    <row r="708" spans="1:8" x14ac:dyDescent="0.25">
      <c r="A708">
        <v>707</v>
      </c>
      <c r="B708">
        <v>36</v>
      </c>
      <c r="C708" t="s">
        <v>7</v>
      </c>
      <c r="D708">
        <v>78391</v>
      </c>
      <c r="E708" t="s">
        <v>6</v>
      </c>
      <c r="F708" t="str" cm="1">
        <f t="array" ref="F708">_xlfn.IFS(B708&lt;=40, "Adult",B708&lt;=60,"Mid-Aged",B708&gt;60,"Senior")</f>
        <v>Adult</v>
      </c>
      <c r="G708" t="str">
        <f t="shared" si="11"/>
        <v>High</v>
      </c>
      <c r="H708" t="str" cm="1">
        <f t="array" ref="H708">_xlfn.IFS(AND(F708="Adult",G708="Low"),"Type 1",AND(F708="Adult",G708="High"),"Type 2",AND(F708="Mid-Aged",G708="Low"),"Type 3",AND(F708="Mid-Aged",G708="High"),"Type 4",AND(F708="Senior",G708="Low"),"Type 5",AND(F708="Senior",G708="High"),"Type 6")</f>
        <v>Type 2</v>
      </c>
    </row>
    <row r="709" spans="1:8" x14ac:dyDescent="0.25">
      <c r="A709">
        <v>708</v>
      </c>
      <c r="B709">
        <v>28</v>
      </c>
      <c r="C709" t="s">
        <v>5</v>
      </c>
      <c r="D709">
        <v>62320</v>
      </c>
      <c r="E709" t="s">
        <v>6</v>
      </c>
      <c r="F709" t="str" cm="1">
        <f t="array" ref="F709">_xlfn.IFS(B709&lt;=40, "Adult",B709&lt;=60,"Mid-Aged",B709&gt;60,"Senior")</f>
        <v>Adult</v>
      </c>
      <c r="G709" t="str">
        <f t="shared" si="11"/>
        <v>Low</v>
      </c>
      <c r="H709" t="str" cm="1">
        <f t="array" ref="H709">_xlfn.IFS(AND(F709="Adult",G709="Low"),"Type 1",AND(F709="Adult",G709="High"),"Type 2",AND(F709="Mid-Aged",G709="Low"),"Type 3",AND(F709="Mid-Aged",G709="High"),"Type 4",AND(F709="Senior",G709="Low"),"Type 5",AND(F709="Senior",G709="High"),"Type 6")</f>
        <v>Type 1</v>
      </c>
    </row>
    <row r="710" spans="1:8" x14ac:dyDescent="0.25">
      <c r="A710">
        <v>709</v>
      </c>
      <c r="B710">
        <v>47</v>
      </c>
      <c r="C710" t="s">
        <v>7</v>
      </c>
      <c r="D710">
        <v>24351</v>
      </c>
      <c r="E710" t="s">
        <v>6</v>
      </c>
      <c r="F710" t="str" cm="1">
        <f t="array" ref="F710">_xlfn.IFS(B710&lt;=40, "Adult",B710&lt;=60,"Mid-Aged",B710&gt;60,"Senior")</f>
        <v>Mid-Aged</v>
      </c>
      <c r="G710" t="str">
        <f t="shared" si="11"/>
        <v>Low</v>
      </c>
      <c r="H710" t="str" cm="1">
        <f t="array" ref="H710">_xlfn.IFS(AND(F710="Adult",G710="Low"),"Type 1",AND(F710="Adult",G710="High"),"Type 2",AND(F710="Mid-Aged",G710="Low"),"Type 3",AND(F710="Mid-Aged",G710="High"),"Type 4",AND(F710="Senior",G710="Low"),"Type 5",AND(F710="Senior",G710="High"),"Type 6")</f>
        <v>Type 3</v>
      </c>
    </row>
    <row r="711" spans="1:8" x14ac:dyDescent="0.25">
      <c r="A711">
        <v>710</v>
      </c>
      <c r="B711">
        <v>36</v>
      </c>
      <c r="C711" t="s">
        <v>5</v>
      </c>
      <c r="D711">
        <v>100715</v>
      </c>
      <c r="E711" t="s">
        <v>9</v>
      </c>
      <c r="F711" t="str" cm="1">
        <f t="array" ref="F711">_xlfn.IFS(B711&lt;=40, "Adult",B711&lt;=60,"Mid-Aged",B711&gt;60,"Senior")</f>
        <v>Adult</v>
      </c>
      <c r="G711" t="str">
        <f t="shared" si="11"/>
        <v>High</v>
      </c>
      <c r="H711" t="str" cm="1">
        <f t="array" ref="H711">_xlfn.IFS(AND(F711="Adult",G711="Low"),"Type 1",AND(F711="Adult",G711="High"),"Type 2",AND(F711="Mid-Aged",G711="Low"),"Type 3",AND(F711="Mid-Aged",G711="High"),"Type 4",AND(F711="Senior",G711="Low"),"Type 5",AND(F711="Senior",G711="High"),"Type 6")</f>
        <v>Type 2</v>
      </c>
    </row>
    <row r="712" spans="1:8" x14ac:dyDescent="0.25">
      <c r="A712">
        <v>711</v>
      </c>
      <c r="B712">
        <v>62</v>
      </c>
      <c r="C712" t="s">
        <v>5</v>
      </c>
      <c r="D712">
        <v>84545</v>
      </c>
      <c r="E712" t="s">
        <v>9</v>
      </c>
      <c r="F712" t="str" cm="1">
        <f t="array" ref="F712">_xlfn.IFS(B712&lt;=40, "Adult",B712&lt;=60,"Mid-Aged",B712&gt;60,"Senior")</f>
        <v>Senior</v>
      </c>
      <c r="G712" t="str">
        <f t="shared" si="11"/>
        <v>High</v>
      </c>
      <c r="H712" t="str" cm="1">
        <f t="array" ref="H712">_xlfn.IFS(AND(F712="Adult",G712="Low"),"Type 1",AND(F712="Adult",G712="High"),"Type 2",AND(F712="Mid-Aged",G712="Low"),"Type 3",AND(F712="Mid-Aged",G712="High"),"Type 4",AND(F712="Senior",G712="Low"),"Type 5",AND(F712="Senior",G712="High"),"Type 6")</f>
        <v>Type 6</v>
      </c>
    </row>
    <row r="713" spans="1:8" x14ac:dyDescent="0.25">
      <c r="A713">
        <v>712</v>
      </c>
      <c r="B713">
        <v>56</v>
      </c>
      <c r="C713" t="s">
        <v>7</v>
      </c>
      <c r="D713">
        <v>59450</v>
      </c>
      <c r="E713" t="s">
        <v>8</v>
      </c>
      <c r="F713" t="str" cm="1">
        <f t="array" ref="F713">_xlfn.IFS(B713&lt;=40, "Adult",B713&lt;=60,"Mid-Aged",B713&gt;60,"Senior")</f>
        <v>Mid-Aged</v>
      </c>
      <c r="G713" t="str">
        <f t="shared" si="11"/>
        <v>Low</v>
      </c>
      <c r="H713" t="str" cm="1">
        <f t="array" ref="H713">_xlfn.IFS(AND(F713="Adult",G713="Low"),"Type 1",AND(F713="Adult",G713="High"),"Type 2",AND(F713="Mid-Aged",G713="Low"),"Type 3",AND(F713="Mid-Aged",G713="High"),"Type 4",AND(F713="Senior",G713="Low"),"Type 5",AND(F713="Senior",G713="High"),"Type 6")</f>
        <v>Type 3</v>
      </c>
    </row>
    <row r="714" spans="1:8" x14ac:dyDescent="0.25">
      <c r="A714">
        <v>713</v>
      </c>
      <c r="B714">
        <v>39</v>
      </c>
      <c r="C714" t="s">
        <v>7</v>
      </c>
      <c r="D714">
        <v>48873</v>
      </c>
      <c r="E714" t="s">
        <v>9</v>
      </c>
      <c r="F714" t="str" cm="1">
        <f t="array" ref="F714">_xlfn.IFS(B714&lt;=40, "Adult",B714&lt;=60,"Mid-Aged",B714&gt;60,"Senior")</f>
        <v>Adult</v>
      </c>
      <c r="G714" t="str">
        <f t="shared" si="11"/>
        <v>Low</v>
      </c>
      <c r="H714" t="str" cm="1">
        <f t="array" ref="H714">_xlfn.IFS(AND(F714="Adult",G714="Low"),"Type 1",AND(F714="Adult",G714="High"),"Type 2",AND(F714="Mid-Aged",G714="Low"),"Type 3",AND(F714="Mid-Aged",G714="High"),"Type 4",AND(F714="Senior",G714="Low"),"Type 5",AND(F714="Senior",G714="High"),"Type 6")</f>
        <v>Type 1</v>
      </c>
    </row>
    <row r="715" spans="1:8" x14ac:dyDescent="0.25">
      <c r="A715">
        <v>714</v>
      </c>
      <c r="B715">
        <v>27</v>
      </c>
      <c r="C715" t="s">
        <v>7</v>
      </c>
      <c r="D715">
        <v>37044</v>
      </c>
      <c r="E715" t="s">
        <v>9</v>
      </c>
      <c r="F715" t="str" cm="1">
        <f t="array" ref="F715">_xlfn.IFS(B715&lt;=40, "Adult",B715&lt;=60,"Mid-Aged",B715&gt;60,"Senior")</f>
        <v>Adult</v>
      </c>
      <c r="G715" t="str">
        <f t="shared" si="11"/>
        <v>Low</v>
      </c>
      <c r="H715" t="str" cm="1">
        <f t="array" ref="H715">_xlfn.IFS(AND(F715="Adult",G715="Low"),"Type 1",AND(F715="Adult",G715="High"),"Type 2",AND(F715="Mid-Aged",G715="Low"),"Type 3",AND(F715="Mid-Aged",G715="High"),"Type 4",AND(F715="Senior",G715="Low"),"Type 5",AND(F715="Senior",G715="High"),"Type 6")</f>
        <v>Type 1</v>
      </c>
    </row>
    <row r="716" spans="1:8" x14ac:dyDescent="0.25">
      <c r="A716">
        <v>715</v>
      </c>
      <c r="B716">
        <v>63</v>
      </c>
      <c r="C716" t="s">
        <v>5</v>
      </c>
      <c r="D716">
        <v>111876</v>
      </c>
      <c r="E716" t="s">
        <v>9</v>
      </c>
      <c r="F716" t="str" cm="1">
        <f t="array" ref="F716">_xlfn.IFS(B716&lt;=40, "Adult",B716&lt;=60,"Mid-Aged",B716&gt;60,"Senior")</f>
        <v>Senior</v>
      </c>
      <c r="G716" t="str">
        <f t="shared" si="11"/>
        <v>High</v>
      </c>
      <c r="H716" t="str" cm="1">
        <f t="array" ref="H716">_xlfn.IFS(AND(F716="Adult",G716="Low"),"Type 1",AND(F716="Adult",G716="High"),"Type 2",AND(F716="Mid-Aged",G716="Low"),"Type 3",AND(F716="Mid-Aged",G716="High"),"Type 4",AND(F716="Senior",G716="Low"),"Type 5",AND(F716="Senior",G716="High"),"Type 6")</f>
        <v>Type 6</v>
      </c>
    </row>
    <row r="717" spans="1:8" x14ac:dyDescent="0.25">
      <c r="A717">
        <v>716</v>
      </c>
      <c r="B717">
        <v>43</v>
      </c>
      <c r="C717" t="s">
        <v>5</v>
      </c>
      <c r="D717">
        <v>85278</v>
      </c>
      <c r="E717" t="s">
        <v>9</v>
      </c>
      <c r="F717" t="str" cm="1">
        <f t="array" ref="F717">_xlfn.IFS(B717&lt;=40, "Adult",B717&lt;=60,"Mid-Aged",B717&gt;60,"Senior")</f>
        <v>Mid-Aged</v>
      </c>
      <c r="G717" t="str">
        <f t="shared" si="11"/>
        <v>High</v>
      </c>
      <c r="H717" t="str" cm="1">
        <f t="array" ref="H717">_xlfn.IFS(AND(F717="Adult",G717="Low"),"Type 1",AND(F717="Adult",G717="High"),"Type 2",AND(F717="Mid-Aged",G717="Low"),"Type 3",AND(F717="Mid-Aged",G717="High"),"Type 4",AND(F717="Senior",G717="Low"),"Type 5",AND(F717="Senior",G717="High"),"Type 6")</f>
        <v>Type 4</v>
      </c>
    </row>
    <row r="718" spans="1:8" x14ac:dyDescent="0.25">
      <c r="A718">
        <v>717</v>
      </c>
      <c r="B718">
        <v>33</v>
      </c>
      <c r="C718" t="s">
        <v>5</v>
      </c>
      <c r="D718">
        <v>68126</v>
      </c>
      <c r="E718" t="s">
        <v>6</v>
      </c>
      <c r="F718" t="str" cm="1">
        <f t="array" ref="F718">_xlfn.IFS(B718&lt;=40, "Adult",B718&lt;=60,"Mid-Aged",B718&gt;60,"Senior")</f>
        <v>Adult</v>
      </c>
      <c r="G718" t="str">
        <f t="shared" si="11"/>
        <v>High</v>
      </c>
      <c r="H718" t="str" cm="1">
        <f t="array" ref="H718">_xlfn.IFS(AND(F718="Adult",G718="Low"),"Type 1",AND(F718="Adult",G718="High"),"Type 2",AND(F718="Mid-Aged",G718="Low"),"Type 3",AND(F718="Mid-Aged",G718="High"),"Type 4",AND(F718="Senior",G718="Low"),"Type 5",AND(F718="Senior",G718="High"),"Type 6")</f>
        <v>Type 2</v>
      </c>
    </row>
    <row r="719" spans="1:8" x14ac:dyDescent="0.25">
      <c r="A719">
        <v>718</v>
      </c>
      <c r="B719">
        <v>51</v>
      </c>
      <c r="C719" t="s">
        <v>5</v>
      </c>
      <c r="D719">
        <v>22485</v>
      </c>
      <c r="E719" t="s">
        <v>6</v>
      </c>
      <c r="F719" t="str" cm="1">
        <f t="array" ref="F719">_xlfn.IFS(B719&lt;=40, "Adult",B719&lt;=60,"Mid-Aged",B719&gt;60,"Senior")</f>
        <v>Mid-Aged</v>
      </c>
      <c r="G719" t="str">
        <f t="shared" si="11"/>
        <v>Low</v>
      </c>
      <c r="H719" t="str" cm="1">
        <f t="array" ref="H719">_xlfn.IFS(AND(F719="Adult",G719="Low"),"Type 1",AND(F719="Adult",G719="High"),"Type 2",AND(F719="Mid-Aged",G719="Low"),"Type 3",AND(F719="Mid-Aged",G719="High"),"Type 4",AND(F719="Senior",G719="Low"),"Type 5",AND(F719="Senior",G719="High"),"Type 6")</f>
        <v>Type 3</v>
      </c>
    </row>
    <row r="720" spans="1:8" x14ac:dyDescent="0.25">
      <c r="A720">
        <v>719</v>
      </c>
      <c r="B720">
        <v>55</v>
      </c>
      <c r="C720" t="s">
        <v>5</v>
      </c>
      <c r="D720">
        <v>115218</v>
      </c>
      <c r="E720" t="s">
        <v>9</v>
      </c>
      <c r="F720" t="str" cm="1">
        <f t="array" ref="F720">_xlfn.IFS(B720&lt;=40, "Adult",B720&lt;=60,"Mid-Aged",B720&gt;60,"Senior")</f>
        <v>Mid-Aged</v>
      </c>
      <c r="G720" t="str">
        <f t="shared" si="11"/>
        <v>High</v>
      </c>
      <c r="H720" t="str" cm="1">
        <f t="array" ref="H720">_xlfn.IFS(AND(F720="Adult",G720="Low"),"Type 1",AND(F720="Adult",G720="High"),"Type 2",AND(F720="Mid-Aged",G720="Low"),"Type 3",AND(F720="Mid-Aged",G720="High"),"Type 4",AND(F720="Senior",G720="Low"),"Type 5",AND(F720="Senior",G720="High"),"Type 6")</f>
        <v>Type 4</v>
      </c>
    </row>
    <row r="721" spans="1:8" x14ac:dyDescent="0.25">
      <c r="A721">
        <v>720</v>
      </c>
      <c r="B721">
        <v>58</v>
      </c>
      <c r="C721" t="s">
        <v>7</v>
      </c>
      <c r="D721">
        <v>106463</v>
      </c>
      <c r="E721" t="s">
        <v>8</v>
      </c>
      <c r="F721" t="str" cm="1">
        <f t="array" ref="F721">_xlfn.IFS(B721&lt;=40, "Adult",B721&lt;=60,"Mid-Aged",B721&gt;60,"Senior")</f>
        <v>Mid-Aged</v>
      </c>
      <c r="G721" t="str">
        <f t="shared" si="11"/>
        <v>High</v>
      </c>
      <c r="H721" t="str" cm="1">
        <f t="array" ref="H721">_xlfn.IFS(AND(F721="Adult",G721="Low"),"Type 1",AND(F721="Adult",G721="High"),"Type 2",AND(F721="Mid-Aged",G721="Low"),"Type 3",AND(F721="Mid-Aged",G721="High"),"Type 4",AND(F721="Senior",G721="Low"),"Type 5",AND(F721="Senior",G721="High"),"Type 6")</f>
        <v>Type 4</v>
      </c>
    </row>
    <row r="722" spans="1:8" x14ac:dyDescent="0.25">
      <c r="A722">
        <v>721</v>
      </c>
      <c r="B722">
        <v>54</v>
      </c>
      <c r="C722" t="s">
        <v>5</v>
      </c>
      <c r="D722">
        <v>21770</v>
      </c>
      <c r="E722" t="s">
        <v>6</v>
      </c>
      <c r="F722" t="str" cm="1">
        <f t="array" ref="F722">_xlfn.IFS(B722&lt;=40, "Adult",B722&lt;=60,"Mid-Aged",B722&gt;60,"Senior")</f>
        <v>Mid-Aged</v>
      </c>
      <c r="G722" t="str">
        <f t="shared" si="11"/>
        <v>Low</v>
      </c>
      <c r="H722" t="str" cm="1">
        <f t="array" ref="H722">_xlfn.IFS(AND(F722="Adult",G722="Low"),"Type 1",AND(F722="Adult",G722="High"),"Type 2",AND(F722="Mid-Aged",G722="Low"),"Type 3",AND(F722="Mid-Aged",G722="High"),"Type 4",AND(F722="Senior",G722="Low"),"Type 5",AND(F722="Senior",G722="High"),"Type 6")</f>
        <v>Type 3</v>
      </c>
    </row>
    <row r="723" spans="1:8" x14ac:dyDescent="0.25">
      <c r="A723">
        <v>722</v>
      </c>
      <c r="B723">
        <v>35</v>
      </c>
      <c r="C723" t="s">
        <v>7</v>
      </c>
      <c r="D723">
        <v>32740</v>
      </c>
      <c r="E723" t="s">
        <v>6</v>
      </c>
      <c r="F723" t="str" cm="1">
        <f t="array" ref="F723">_xlfn.IFS(B723&lt;=40, "Adult",B723&lt;=60,"Mid-Aged",B723&gt;60,"Senior")</f>
        <v>Adult</v>
      </c>
      <c r="G723" t="str">
        <f t="shared" si="11"/>
        <v>Low</v>
      </c>
      <c r="H723" t="str" cm="1">
        <f t="array" ref="H723">_xlfn.IFS(AND(F723="Adult",G723="Low"),"Type 1",AND(F723="Adult",G723="High"),"Type 2",AND(F723="Mid-Aged",G723="Low"),"Type 3",AND(F723="Mid-Aged",G723="High"),"Type 4",AND(F723="Senior",G723="Low"),"Type 5",AND(F723="Senior",G723="High"),"Type 6")</f>
        <v>Type 1</v>
      </c>
    </row>
    <row r="724" spans="1:8" x14ac:dyDescent="0.25">
      <c r="A724">
        <v>723</v>
      </c>
      <c r="B724">
        <v>31</v>
      </c>
      <c r="C724" t="s">
        <v>5</v>
      </c>
      <c r="D724">
        <v>126793</v>
      </c>
      <c r="E724" t="s">
        <v>9</v>
      </c>
      <c r="F724" t="str" cm="1">
        <f t="array" ref="F724">_xlfn.IFS(B724&lt;=40, "Adult",B724&lt;=60,"Mid-Aged",B724&gt;60,"Senior")</f>
        <v>Adult</v>
      </c>
      <c r="G724" t="str">
        <f t="shared" si="11"/>
        <v>High</v>
      </c>
      <c r="H724" t="str" cm="1">
        <f t="array" ref="H724">_xlfn.IFS(AND(F724="Adult",G724="Low"),"Type 1",AND(F724="Adult",G724="High"),"Type 2",AND(F724="Mid-Aged",G724="Low"),"Type 3",AND(F724="Mid-Aged",G724="High"),"Type 4",AND(F724="Senior",G724="Low"),"Type 5",AND(F724="Senior",G724="High"),"Type 6")</f>
        <v>Type 2</v>
      </c>
    </row>
    <row r="725" spans="1:8" x14ac:dyDescent="0.25">
      <c r="A725">
        <v>724</v>
      </c>
      <c r="B725">
        <v>31</v>
      </c>
      <c r="C725" t="s">
        <v>7</v>
      </c>
      <c r="D725">
        <v>74067</v>
      </c>
      <c r="E725" t="s">
        <v>6</v>
      </c>
      <c r="F725" t="str" cm="1">
        <f t="array" ref="F725">_xlfn.IFS(B725&lt;=40, "Adult",B725&lt;=60,"Mid-Aged",B725&gt;60,"Senior")</f>
        <v>Adult</v>
      </c>
      <c r="G725" t="str">
        <f t="shared" si="11"/>
        <v>High</v>
      </c>
      <c r="H725" t="str" cm="1">
        <f t="array" ref="H725">_xlfn.IFS(AND(F725="Adult",G725="Low"),"Type 1",AND(F725="Adult",G725="High"),"Type 2",AND(F725="Mid-Aged",G725="Low"),"Type 3",AND(F725="Mid-Aged",G725="High"),"Type 4",AND(F725="Senior",G725="Low"),"Type 5",AND(F725="Senior",G725="High"),"Type 6")</f>
        <v>Type 2</v>
      </c>
    </row>
    <row r="726" spans="1:8" x14ac:dyDescent="0.25">
      <c r="A726">
        <v>725</v>
      </c>
      <c r="B726">
        <v>42</v>
      </c>
      <c r="C726" t="s">
        <v>7</v>
      </c>
      <c r="D726">
        <v>144170</v>
      </c>
      <c r="E726" t="s">
        <v>8</v>
      </c>
      <c r="F726" t="str" cm="1">
        <f t="array" ref="F726">_xlfn.IFS(B726&lt;=40, "Adult",B726&lt;=60,"Mid-Aged",B726&gt;60,"Senior")</f>
        <v>Mid-Aged</v>
      </c>
      <c r="G726" t="str">
        <f t="shared" si="11"/>
        <v>High</v>
      </c>
      <c r="H726" t="str" cm="1">
        <f t="array" ref="H726">_xlfn.IFS(AND(F726="Adult",G726="Low"),"Type 1",AND(F726="Adult",G726="High"),"Type 2",AND(F726="Mid-Aged",G726="Low"),"Type 3",AND(F726="Mid-Aged",G726="High"),"Type 4",AND(F726="Senior",G726="Low"),"Type 5",AND(F726="Senior",G726="High"),"Type 6")</f>
        <v>Type 4</v>
      </c>
    </row>
    <row r="727" spans="1:8" x14ac:dyDescent="0.25">
      <c r="A727">
        <v>726</v>
      </c>
      <c r="B727">
        <v>31</v>
      </c>
      <c r="C727" t="s">
        <v>5</v>
      </c>
      <c r="D727">
        <v>37606</v>
      </c>
      <c r="E727" t="s">
        <v>6</v>
      </c>
      <c r="F727" t="str" cm="1">
        <f t="array" ref="F727">_xlfn.IFS(B727&lt;=40, "Adult",B727&lt;=60,"Mid-Aged",B727&gt;60,"Senior")</f>
        <v>Adult</v>
      </c>
      <c r="G727" t="str">
        <f t="shared" si="11"/>
        <v>Low</v>
      </c>
      <c r="H727" t="str" cm="1">
        <f t="array" ref="H727">_xlfn.IFS(AND(F727="Adult",G727="Low"),"Type 1",AND(F727="Adult",G727="High"),"Type 2",AND(F727="Mid-Aged",G727="Low"),"Type 3",AND(F727="Mid-Aged",G727="High"),"Type 4",AND(F727="Senior",G727="Low"),"Type 5",AND(F727="Senior",G727="High"),"Type 6")</f>
        <v>Type 1</v>
      </c>
    </row>
    <row r="728" spans="1:8" x14ac:dyDescent="0.25">
      <c r="A728">
        <v>727</v>
      </c>
      <c r="B728">
        <v>63</v>
      </c>
      <c r="C728" t="s">
        <v>5</v>
      </c>
      <c r="D728">
        <v>87846</v>
      </c>
      <c r="E728" t="s">
        <v>6</v>
      </c>
      <c r="F728" t="str" cm="1">
        <f t="array" ref="F728">_xlfn.IFS(B728&lt;=40, "Adult",B728&lt;=60,"Mid-Aged",B728&gt;60,"Senior")</f>
        <v>Senior</v>
      </c>
      <c r="G728" t="str">
        <f t="shared" si="11"/>
        <v>High</v>
      </c>
      <c r="H728" t="str" cm="1">
        <f t="array" ref="H728">_xlfn.IFS(AND(F728="Adult",G728="Low"),"Type 1",AND(F728="Adult",G728="High"),"Type 2",AND(F728="Mid-Aged",G728="Low"),"Type 3",AND(F728="Mid-Aged",G728="High"),"Type 4",AND(F728="Senior",G728="Low"),"Type 5",AND(F728="Senior",G728="High"),"Type 6")</f>
        <v>Type 6</v>
      </c>
    </row>
    <row r="729" spans="1:8" x14ac:dyDescent="0.25">
      <c r="A729">
        <v>728</v>
      </c>
      <c r="B729">
        <v>64</v>
      </c>
      <c r="C729" t="s">
        <v>5</v>
      </c>
      <c r="D729">
        <v>78145</v>
      </c>
      <c r="E729" t="s">
        <v>9</v>
      </c>
      <c r="F729" t="str" cm="1">
        <f t="array" ref="F729">_xlfn.IFS(B729&lt;=40, "Adult",B729&lt;=60,"Mid-Aged",B729&gt;60,"Senior")</f>
        <v>Senior</v>
      </c>
      <c r="G729" t="str">
        <f t="shared" si="11"/>
        <v>High</v>
      </c>
      <c r="H729" t="str" cm="1">
        <f t="array" ref="H729">_xlfn.IFS(AND(F729="Adult",G729="Low"),"Type 1",AND(F729="Adult",G729="High"),"Type 2",AND(F729="Mid-Aged",G729="Low"),"Type 3",AND(F729="Mid-Aged",G729="High"),"Type 4",AND(F729="Senior",G729="Low"),"Type 5",AND(F729="Senior",G729="High"),"Type 6")</f>
        <v>Type 6</v>
      </c>
    </row>
    <row r="730" spans="1:8" x14ac:dyDescent="0.25">
      <c r="A730">
        <v>729</v>
      </c>
      <c r="B730">
        <v>53</v>
      </c>
      <c r="C730" t="s">
        <v>5</v>
      </c>
      <c r="D730">
        <v>103076</v>
      </c>
      <c r="E730" t="s">
        <v>8</v>
      </c>
      <c r="F730" t="str" cm="1">
        <f t="array" ref="F730">_xlfn.IFS(B730&lt;=40, "Adult",B730&lt;=60,"Mid-Aged",B730&gt;60,"Senior")</f>
        <v>Mid-Aged</v>
      </c>
      <c r="G730" t="str">
        <f t="shared" si="11"/>
        <v>High</v>
      </c>
      <c r="H730" t="str" cm="1">
        <f t="array" ref="H730">_xlfn.IFS(AND(F730="Adult",G730="Low"),"Type 1",AND(F730="Adult",G730="High"),"Type 2",AND(F730="Mid-Aged",G730="Low"),"Type 3",AND(F730="Mid-Aged",G730="High"),"Type 4",AND(F730="Senior",G730="Low"),"Type 5",AND(F730="Senior",G730="High"),"Type 6")</f>
        <v>Type 4</v>
      </c>
    </row>
    <row r="731" spans="1:8" x14ac:dyDescent="0.25">
      <c r="A731">
        <v>730</v>
      </c>
      <c r="B731">
        <v>25</v>
      </c>
      <c r="C731" t="s">
        <v>7</v>
      </c>
      <c r="D731">
        <v>78902</v>
      </c>
      <c r="E731" t="s">
        <v>8</v>
      </c>
      <c r="F731" t="str" cm="1">
        <f t="array" ref="F731">_xlfn.IFS(B731&lt;=40, "Adult",B731&lt;=60,"Mid-Aged",B731&gt;60,"Senior")</f>
        <v>Adult</v>
      </c>
      <c r="G731" t="str">
        <f t="shared" si="11"/>
        <v>High</v>
      </c>
      <c r="H731" t="str" cm="1">
        <f t="array" ref="H731">_xlfn.IFS(AND(F731="Adult",G731="Low"),"Type 1",AND(F731="Adult",G731="High"),"Type 2",AND(F731="Mid-Aged",G731="Low"),"Type 3",AND(F731="Mid-Aged",G731="High"),"Type 4",AND(F731="Senior",G731="Low"),"Type 5",AND(F731="Senior",G731="High"),"Type 6")</f>
        <v>Type 2</v>
      </c>
    </row>
    <row r="732" spans="1:8" x14ac:dyDescent="0.25">
      <c r="A732">
        <v>731</v>
      </c>
      <c r="B732">
        <v>61</v>
      </c>
      <c r="C732" t="s">
        <v>5</v>
      </c>
      <c r="D732">
        <v>30748</v>
      </c>
      <c r="E732" t="s">
        <v>6</v>
      </c>
      <c r="F732" t="str" cm="1">
        <f t="array" ref="F732">_xlfn.IFS(B732&lt;=40, "Adult",B732&lt;=60,"Mid-Aged",B732&gt;60,"Senior")</f>
        <v>Senior</v>
      </c>
      <c r="G732" t="str">
        <f t="shared" si="11"/>
        <v>Low</v>
      </c>
      <c r="H732" t="str" cm="1">
        <f t="array" ref="H732">_xlfn.IFS(AND(F732="Adult",G732="Low"),"Type 1",AND(F732="Adult",G732="High"),"Type 2",AND(F732="Mid-Aged",G732="Low"),"Type 3",AND(F732="Mid-Aged",G732="High"),"Type 4",AND(F732="Senior",G732="Low"),"Type 5",AND(F732="Senior",G732="High"),"Type 6")</f>
        <v>Type 5</v>
      </c>
    </row>
    <row r="733" spans="1:8" x14ac:dyDescent="0.25">
      <c r="A733">
        <v>732</v>
      </c>
      <c r="B733">
        <v>36</v>
      </c>
      <c r="C733" t="s">
        <v>7</v>
      </c>
      <c r="D733">
        <v>56434</v>
      </c>
      <c r="E733" t="s">
        <v>9</v>
      </c>
      <c r="F733" t="str" cm="1">
        <f t="array" ref="F733">_xlfn.IFS(B733&lt;=40, "Adult",B733&lt;=60,"Mid-Aged",B733&gt;60,"Senior")</f>
        <v>Adult</v>
      </c>
      <c r="G733" t="str">
        <f t="shared" si="11"/>
        <v>Low</v>
      </c>
      <c r="H733" t="str" cm="1">
        <f t="array" ref="H733">_xlfn.IFS(AND(F733="Adult",G733="Low"),"Type 1",AND(F733="Adult",G733="High"),"Type 2",AND(F733="Mid-Aged",G733="Low"),"Type 3",AND(F733="Mid-Aged",G733="High"),"Type 4",AND(F733="Senior",G733="Low"),"Type 5",AND(F733="Senior",G733="High"),"Type 6")</f>
        <v>Type 1</v>
      </c>
    </row>
    <row r="734" spans="1:8" x14ac:dyDescent="0.25">
      <c r="A734">
        <v>733</v>
      </c>
      <c r="B734">
        <v>21</v>
      </c>
      <c r="C734" t="s">
        <v>7</v>
      </c>
      <c r="D734">
        <v>66505</v>
      </c>
      <c r="E734" t="s">
        <v>9</v>
      </c>
      <c r="F734" t="str" cm="1">
        <f t="array" ref="F734">_xlfn.IFS(B734&lt;=40, "Adult",B734&lt;=60,"Mid-Aged",B734&gt;60,"Senior")</f>
        <v>Adult</v>
      </c>
      <c r="G734" t="str">
        <f t="shared" si="11"/>
        <v>High</v>
      </c>
      <c r="H734" t="str" cm="1">
        <f t="array" ref="H734">_xlfn.IFS(AND(F734="Adult",G734="Low"),"Type 1",AND(F734="Adult",G734="High"),"Type 2",AND(F734="Mid-Aged",G734="Low"),"Type 3",AND(F734="Mid-Aged",G734="High"),"Type 4",AND(F734="Senior",G734="Low"),"Type 5",AND(F734="Senior",G734="High"),"Type 6")</f>
        <v>Type 2</v>
      </c>
    </row>
    <row r="735" spans="1:8" x14ac:dyDescent="0.25">
      <c r="A735">
        <v>734</v>
      </c>
      <c r="B735">
        <v>65</v>
      </c>
      <c r="C735" t="s">
        <v>7</v>
      </c>
      <c r="D735">
        <v>133431</v>
      </c>
      <c r="E735" t="s">
        <v>8</v>
      </c>
      <c r="F735" t="str" cm="1">
        <f t="array" ref="F735">_xlfn.IFS(B735&lt;=40, "Adult",B735&lt;=60,"Mid-Aged",B735&gt;60,"Senior")</f>
        <v>Senior</v>
      </c>
      <c r="G735" t="str">
        <f t="shared" si="11"/>
        <v>High</v>
      </c>
      <c r="H735" t="str" cm="1">
        <f t="array" ref="H735">_xlfn.IFS(AND(F735="Adult",G735="Low"),"Type 1",AND(F735="Adult",G735="High"),"Type 2",AND(F735="Mid-Aged",G735="Low"),"Type 3",AND(F735="Mid-Aged",G735="High"),"Type 4",AND(F735="Senior",G735="Low"),"Type 5",AND(F735="Senior",G735="High"),"Type 6")</f>
        <v>Type 6</v>
      </c>
    </row>
    <row r="736" spans="1:8" x14ac:dyDescent="0.25">
      <c r="A736">
        <v>735</v>
      </c>
      <c r="B736">
        <v>34</v>
      </c>
      <c r="C736" t="s">
        <v>5</v>
      </c>
      <c r="D736">
        <v>34949</v>
      </c>
      <c r="E736" t="s">
        <v>9</v>
      </c>
      <c r="F736" t="str" cm="1">
        <f t="array" ref="F736">_xlfn.IFS(B736&lt;=40, "Adult",B736&lt;=60,"Mid-Aged",B736&gt;60,"Senior")</f>
        <v>Adult</v>
      </c>
      <c r="G736" t="str">
        <f t="shared" si="11"/>
        <v>Low</v>
      </c>
      <c r="H736" t="str" cm="1">
        <f t="array" ref="H736">_xlfn.IFS(AND(F736="Adult",G736="Low"),"Type 1",AND(F736="Adult",G736="High"),"Type 2",AND(F736="Mid-Aged",G736="Low"),"Type 3",AND(F736="Mid-Aged",G736="High"),"Type 4",AND(F736="Senior",G736="Low"),"Type 5",AND(F736="Senior",G736="High"),"Type 6")</f>
        <v>Type 1</v>
      </c>
    </row>
    <row r="737" spans="1:8" x14ac:dyDescent="0.25">
      <c r="A737">
        <v>736</v>
      </c>
      <c r="B737">
        <v>22</v>
      </c>
      <c r="C737" t="s">
        <v>5</v>
      </c>
      <c r="D737">
        <v>47309</v>
      </c>
      <c r="E737" t="s">
        <v>9</v>
      </c>
      <c r="F737" t="str" cm="1">
        <f t="array" ref="F737">_xlfn.IFS(B737&lt;=40, "Adult",B737&lt;=60,"Mid-Aged",B737&gt;60,"Senior")</f>
        <v>Adult</v>
      </c>
      <c r="G737" t="str">
        <f t="shared" si="11"/>
        <v>Low</v>
      </c>
      <c r="H737" t="str" cm="1">
        <f t="array" ref="H737">_xlfn.IFS(AND(F737="Adult",G737="Low"),"Type 1",AND(F737="Adult",G737="High"),"Type 2",AND(F737="Mid-Aged",G737="Low"),"Type 3",AND(F737="Mid-Aged",G737="High"),"Type 4",AND(F737="Senior",G737="Low"),"Type 5",AND(F737="Senior",G737="High"),"Type 6")</f>
        <v>Type 1</v>
      </c>
    </row>
    <row r="738" spans="1:8" x14ac:dyDescent="0.25">
      <c r="A738">
        <v>737</v>
      </c>
      <c r="B738">
        <v>67</v>
      </c>
      <c r="C738" t="s">
        <v>7</v>
      </c>
      <c r="D738">
        <v>138077</v>
      </c>
      <c r="E738" t="s">
        <v>9</v>
      </c>
      <c r="F738" t="str" cm="1">
        <f t="array" ref="F738">_xlfn.IFS(B738&lt;=40, "Adult",B738&lt;=60,"Mid-Aged",B738&gt;60,"Senior")</f>
        <v>Senior</v>
      </c>
      <c r="G738" t="str">
        <f t="shared" si="11"/>
        <v>High</v>
      </c>
      <c r="H738" t="str" cm="1">
        <f t="array" ref="H738">_xlfn.IFS(AND(F738="Adult",G738="Low"),"Type 1",AND(F738="Adult",G738="High"),"Type 2",AND(F738="Mid-Aged",G738="Low"),"Type 3",AND(F738="Mid-Aged",G738="High"),"Type 4",AND(F738="Senior",G738="Low"),"Type 5",AND(F738="Senior",G738="High"),"Type 6")</f>
        <v>Type 6</v>
      </c>
    </row>
    <row r="739" spans="1:8" x14ac:dyDescent="0.25">
      <c r="A739">
        <v>738</v>
      </c>
      <c r="B739">
        <v>20</v>
      </c>
      <c r="C739" t="s">
        <v>7</v>
      </c>
      <c r="D739">
        <v>64687</v>
      </c>
      <c r="E739" t="s">
        <v>9</v>
      </c>
      <c r="F739" t="str" cm="1">
        <f t="array" ref="F739">_xlfn.IFS(B739&lt;=40, "Adult",B739&lt;=60,"Mid-Aged",B739&gt;60,"Senior")</f>
        <v>Adult</v>
      </c>
      <c r="G739" t="str">
        <f t="shared" si="11"/>
        <v>Low</v>
      </c>
      <c r="H739" t="str" cm="1">
        <f t="array" ref="H739">_xlfn.IFS(AND(F739="Adult",G739="Low"),"Type 1",AND(F739="Adult",G739="High"),"Type 2",AND(F739="Mid-Aged",G739="Low"),"Type 3",AND(F739="Mid-Aged",G739="High"),"Type 4",AND(F739="Senior",G739="Low"),"Type 5",AND(F739="Senior",G739="High"),"Type 6")</f>
        <v>Type 1</v>
      </c>
    </row>
    <row r="740" spans="1:8" x14ac:dyDescent="0.25">
      <c r="A740">
        <v>739</v>
      </c>
      <c r="B740">
        <v>59</v>
      </c>
      <c r="C740" t="s">
        <v>7</v>
      </c>
      <c r="D740">
        <v>138496</v>
      </c>
      <c r="E740" t="s">
        <v>9</v>
      </c>
      <c r="F740" t="str" cm="1">
        <f t="array" ref="F740">_xlfn.IFS(B740&lt;=40, "Adult",B740&lt;=60,"Mid-Aged",B740&gt;60,"Senior")</f>
        <v>Mid-Aged</v>
      </c>
      <c r="G740" t="str">
        <f t="shared" si="11"/>
        <v>High</v>
      </c>
      <c r="H740" t="str" cm="1">
        <f t="array" ref="H740">_xlfn.IFS(AND(F740="Adult",G740="Low"),"Type 1",AND(F740="Adult",G740="High"),"Type 2",AND(F740="Mid-Aged",G740="Low"),"Type 3",AND(F740="Mid-Aged",G740="High"),"Type 4",AND(F740="Senior",G740="Low"),"Type 5",AND(F740="Senior",G740="High"),"Type 6")</f>
        <v>Type 4</v>
      </c>
    </row>
    <row r="741" spans="1:8" x14ac:dyDescent="0.25">
      <c r="A741">
        <v>740</v>
      </c>
      <c r="B741">
        <v>48</v>
      </c>
      <c r="C741" t="s">
        <v>5</v>
      </c>
      <c r="D741">
        <v>36919</v>
      </c>
      <c r="E741" t="s">
        <v>8</v>
      </c>
      <c r="F741" t="str" cm="1">
        <f t="array" ref="F741">_xlfn.IFS(B741&lt;=40, "Adult",B741&lt;=60,"Mid-Aged",B741&gt;60,"Senior")</f>
        <v>Mid-Aged</v>
      </c>
      <c r="G741" t="str">
        <f t="shared" si="11"/>
        <v>Low</v>
      </c>
      <c r="H741" t="str" cm="1">
        <f t="array" ref="H741">_xlfn.IFS(AND(F741="Adult",G741="Low"),"Type 1",AND(F741="Adult",G741="High"),"Type 2",AND(F741="Mid-Aged",G741="Low"),"Type 3",AND(F741="Mid-Aged",G741="High"),"Type 4",AND(F741="Senior",G741="Low"),"Type 5",AND(F741="Senior",G741="High"),"Type 6")</f>
        <v>Type 3</v>
      </c>
    </row>
    <row r="742" spans="1:8" x14ac:dyDescent="0.25">
      <c r="A742">
        <v>741</v>
      </c>
      <c r="B742">
        <v>61</v>
      </c>
      <c r="C742" t="s">
        <v>5</v>
      </c>
      <c r="D742">
        <v>60063</v>
      </c>
      <c r="E742" t="s">
        <v>9</v>
      </c>
      <c r="F742" t="str" cm="1">
        <f t="array" ref="F742">_xlfn.IFS(B742&lt;=40, "Adult",B742&lt;=60,"Mid-Aged",B742&gt;60,"Senior")</f>
        <v>Senior</v>
      </c>
      <c r="G742" t="str">
        <f t="shared" si="11"/>
        <v>Low</v>
      </c>
      <c r="H742" t="str" cm="1">
        <f t="array" ref="H742">_xlfn.IFS(AND(F742="Adult",G742="Low"),"Type 1",AND(F742="Adult",G742="High"),"Type 2",AND(F742="Mid-Aged",G742="Low"),"Type 3",AND(F742="Mid-Aged",G742="High"),"Type 4",AND(F742="Senior",G742="Low"),"Type 5",AND(F742="Senior",G742="High"),"Type 6")</f>
        <v>Type 5</v>
      </c>
    </row>
    <row r="743" spans="1:8" x14ac:dyDescent="0.25">
      <c r="A743">
        <v>742</v>
      </c>
      <c r="B743">
        <v>49</v>
      </c>
      <c r="C743" t="s">
        <v>5</v>
      </c>
      <c r="D743">
        <v>68754</v>
      </c>
      <c r="E743" t="s">
        <v>8</v>
      </c>
      <c r="F743" t="str" cm="1">
        <f t="array" ref="F743">_xlfn.IFS(B743&lt;=40, "Adult",B743&lt;=60,"Mid-Aged",B743&gt;60,"Senior")</f>
        <v>Mid-Aged</v>
      </c>
      <c r="G743" t="str">
        <f t="shared" si="11"/>
        <v>High</v>
      </c>
      <c r="H743" t="str" cm="1">
        <f t="array" ref="H743">_xlfn.IFS(AND(F743="Adult",G743="Low"),"Type 1",AND(F743="Adult",G743="High"),"Type 2",AND(F743="Mid-Aged",G743="Low"),"Type 3",AND(F743="Mid-Aged",G743="High"),"Type 4",AND(F743="Senior",G743="Low"),"Type 5",AND(F743="Senior",G743="High"),"Type 6")</f>
        <v>Type 4</v>
      </c>
    </row>
    <row r="744" spans="1:8" x14ac:dyDescent="0.25">
      <c r="A744">
        <v>743</v>
      </c>
      <c r="B744">
        <v>33</v>
      </c>
      <c r="C744" t="s">
        <v>5</v>
      </c>
      <c r="D744">
        <v>23408</v>
      </c>
      <c r="E744" t="s">
        <v>8</v>
      </c>
      <c r="F744" t="str" cm="1">
        <f t="array" ref="F744">_xlfn.IFS(B744&lt;=40, "Adult",B744&lt;=60,"Mid-Aged",B744&gt;60,"Senior")</f>
        <v>Adult</v>
      </c>
      <c r="G744" t="str">
        <f t="shared" si="11"/>
        <v>Low</v>
      </c>
      <c r="H744" t="str" cm="1">
        <f t="array" ref="H744">_xlfn.IFS(AND(F744="Adult",G744="Low"),"Type 1",AND(F744="Adult",G744="High"),"Type 2",AND(F744="Mid-Aged",G744="Low"),"Type 3",AND(F744="Mid-Aged",G744="High"),"Type 4",AND(F744="Senior",G744="Low"),"Type 5",AND(F744="Senior",G744="High"),"Type 6")</f>
        <v>Type 1</v>
      </c>
    </row>
    <row r="745" spans="1:8" x14ac:dyDescent="0.25">
      <c r="A745">
        <v>744</v>
      </c>
      <c r="B745">
        <v>24</v>
      </c>
      <c r="C745" t="s">
        <v>5</v>
      </c>
      <c r="D745">
        <v>72388</v>
      </c>
      <c r="E745" t="s">
        <v>6</v>
      </c>
      <c r="F745" t="str" cm="1">
        <f t="array" ref="F745">_xlfn.IFS(B745&lt;=40, "Adult",B745&lt;=60,"Mid-Aged",B745&gt;60,"Senior")</f>
        <v>Adult</v>
      </c>
      <c r="G745" t="str">
        <f t="shared" si="11"/>
        <v>High</v>
      </c>
      <c r="H745" t="str" cm="1">
        <f t="array" ref="H745">_xlfn.IFS(AND(F745="Adult",G745="Low"),"Type 1",AND(F745="Adult",G745="High"),"Type 2",AND(F745="Mid-Aged",G745="Low"),"Type 3",AND(F745="Mid-Aged",G745="High"),"Type 4",AND(F745="Senior",G745="Low"),"Type 5",AND(F745="Senior",G745="High"),"Type 6")</f>
        <v>Type 2</v>
      </c>
    </row>
    <row r="746" spans="1:8" x14ac:dyDescent="0.25">
      <c r="A746">
        <v>745</v>
      </c>
      <c r="B746">
        <v>20</v>
      </c>
      <c r="C746" t="s">
        <v>5</v>
      </c>
      <c r="D746">
        <v>40913</v>
      </c>
      <c r="E746" t="s">
        <v>6</v>
      </c>
      <c r="F746" t="str" cm="1">
        <f t="array" ref="F746">_xlfn.IFS(B746&lt;=40, "Adult",B746&lt;=60,"Mid-Aged",B746&gt;60,"Senior")</f>
        <v>Adult</v>
      </c>
      <c r="G746" t="str">
        <f t="shared" si="11"/>
        <v>Low</v>
      </c>
      <c r="H746" t="str" cm="1">
        <f t="array" ref="H746">_xlfn.IFS(AND(F746="Adult",G746="Low"),"Type 1",AND(F746="Adult",G746="High"),"Type 2",AND(F746="Mid-Aged",G746="Low"),"Type 3",AND(F746="Mid-Aged",G746="High"),"Type 4",AND(F746="Senior",G746="Low"),"Type 5",AND(F746="Senior",G746="High"),"Type 6")</f>
        <v>Type 1</v>
      </c>
    </row>
    <row r="747" spans="1:8" x14ac:dyDescent="0.25">
      <c r="A747">
        <v>746</v>
      </c>
      <c r="B747">
        <v>22</v>
      </c>
      <c r="C747" t="s">
        <v>7</v>
      </c>
      <c r="D747">
        <v>123468</v>
      </c>
      <c r="E747" t="s">
        <v>8</v>
      </c>
      <c r="F747" t="str" cm="1">
        <f t="array" ref="F747">_xlfn.IFS(B747&lt;=40, "Adult",B747&lt;=60,"Mid-Aged",B747&gt;60,"Senior")</f>
        <v>Adult</v>
      </c>
      <c r="G747" t="str">
        <f t="shared" si="11"/>
        <v>High</v>
      </c>
      <c r="H747" t="str" cm="1">
        <f t="array" ref="H747">_xlfn.IFS(AND(F747="Adult",G747="Low"),"Type 1",AND(F747="Adult",G747="High"),"Type 2",AND(F747="Mid-Aged",G747="Low"),"Type 3",AND(F747="Mid-Aged",G747="High"),"Type 4",AND(F747="Senior",G747="Low"),"Type 5",AND(F747="Senior",G747="High"),"Type 6")</f>
        <v>Type 2</v>
      </c>
    </row>
    <row r="748" spans="1:8" x14ac:dyDescent="0.25">
      <c r="A748">
        <v>747</v>
      </c>
      <c r="B748">
        <v>24</v>
      </c>
      <c r="C748" t="s">
        <v>5</v>
      </c>
      <c r="D748">
        <v>69557</v>
      </c>
      <c r="E748" t="s">
        <v>8</v>
      </c>
      <c r="F748" t="str" cm="1">
        <f t="array" ref="F748">_xlfn.IFS(B748&lt;=40, "Adult",B748&lt;=60,"Mid-Aged",B748&gt;60,"Senior")</f>
        <v>Adult</v>
      </c>
      <c r="G748" t="str">
        <f t="shared" si="11"/>
        <v>High</v>
      </c>
      <c r="H748" t="str" cm="1">
        <f t="array" ref="H748">_xlfn.IFS(AND(F748="Adult",G748="Low"),"Type 1",AND(F748="Adult",G748="High"),"Type 2",AND(F748="Mid-Aged",G748="Low"),"Type 3",AND(F748="Mid-Aged",G748="High"),"Type 4",AND(F748="Senior",G748="Low"),"Type 5",AND(F748="Senior",G748="High"),"Type 6")</f>
        <v>Type 2</v>
      </c>
    </row>
    <row r="749" spans="1:8" x14ac:dyDescent="0.25">
      <c r="A749">
        <v>748</v>
      </c>
      <c r="B749">
        <v>58</v>
      </c>
      <c r="C749" t="s">
        <v>5</v>
      </c>
      <c r="D749">
        <v>69892</v>
      </c>
      <c r="E749" t="s">
        <v>6</v>
      </c>
      <c r="F749" t="str" cm="1">
        <f t="array" ref="F749">_xlfn.IFS(B749&lt;=40, "Adult",B749&lt;=60,"Mid-Aged",B749&gt;60,"Senior")</f>
        <v>Mid-Aged</v>
      </c>
      <c r="G749" t="str">
        <f t="shared" si="11"/>
        <v>High</v>
      </c>
      <c r="H749" t="str" cm="1">
        <f t="array" ref="H749">_xlfn.IFS(AND(F749="Adult",G749="Low"),"Type 1",AND(F749="Adult",G749="High"),"Type 2",AND(F749="Mid-Aged",G749="Low"),"Type 3",AND(F749="Mid-Aged",G749="High"),"Type 4",AND(F749="Senior",G749="Low"),"Type 5",AND(F749="Senior",G749="High"),"Type 6")</f>
        <v>Type 4</v>
      </c>
    </row>
    <row r="750" spans="1:8" x14ac:dyDescent="0.25">
      <c r="A750">
        <v>749</v>
      </c>
      <c r="B750">
        <v>43</v>
      </c>
      <c r="C750" t="s">
        <v>5</v>
      </c>
      <c r="D750">
        <v>135271</v>
      </c>
      <c r="E750" t="s">
        <v>8</v>
      </c>
      <c r="F750" t="str" cm="1">
        <f t="array" ref="F750">_xlfn.IFS(B750&lt;=40, "Adult",B750&lt;=60,"Mid-Aged",B750&gt;60,"Senior")</f>
        <v>Mid-Aged</v>
      </c>
      <c r="G750" t="str">
        <f t="shared" si="11"/>
        <v>High</v>
      </c>
      <c r="H750" t="str" cm="1">
        <f t="array" ref="H750">_xlfn.IFS(AND(F750="Adult",G750="Low"),"Type 1",AND(F750="Adult",G750="High"),"Type 2",AND(F750="Mid-Aged",G750="Low"),"Type 3",AND(F750="Mid-Aged",G750="High"),"Type 4",AND(F750="Senior",G750="Low"),"Type 5",AND(F750="Senior",G750="High"),"Type 6")</f>
        <v>Type 4</v>
      </c>
    </row>
    <row r="751" spans="1:8" x14ac:dyDescent="0.25">
      <c r="A751">
        <v>750</v>
      </c>
      <c r="B751">
        <v>61</v>
      </c>
      <c r="C751" t="s">
        <v>5</v>
      </c>
      <c r="D751">
        <v>107316</v>
      </c>
      <c r="E751" t="s">
        <v>8</v>
      </c>
      <c r="F751" t="str" cm="1">
        <f t="array" ref="F751">_xlfn.IFS(B751&lt;=40, "Adult",B751&lt;=60,"Mid-Aged",B751&gt;60,"Senior")</f>
        <v>Senior</v>
      </c>
      <c r="G751" t="str">
        <f t="shared" si="11"/>
        <v>High</v>
      </c>
      <c r="H751" t="str" cm="1">
        <f t="array" ref="H751">_xlfn.IFS(AND(F751="Adult",G751="Low"),"Type 1",AND(F751="Adult",G751="High"),"Type 2",AND(F751="Mid-Aged",G751="Low"),"Type 3",AND(F751="Mid-Aged",G751="High"),"Type 4",AND(F751="Senior",G751="Low"),"Type 5",AND(F751="Senior",G751="High"),"Type 6")</f>
        <v>Type 6</v>
      </c>
    </row>
    <row r="752" spans="1:8" x14ac:dyDescent="0.25">
      <c r="A752">
        <v>751</v>
      </c>
      <c r="B752">
        <v>37</v>
      </c>
      <c r="C752" t="s">
        <v>5</v>
      </c>
      <c r="D752">
        <v>61466</v>
      </c>
      <c r="E752" t="s">
        <v>8</v>
      </c>
      <c r="F752" t="str" cm="1">
        <f t="array" ref="F752">_xlfn.IFS(B752&lt;=40, "Adult",B752&lt;=60,"Mid-Aged",B752&gt;60,"Senior")</f>
        <v>Adult</v>
      </c>
      <c r="G752" t="str">
        <f t="shared" si="11"/>
        <v>Low</v>
      </c>
      <c r="H752" t="str" cm="1">
        <f t="array" ref="H752">_xlfn.IFS(AND(F752="Adult",G752="Low"),"Type 1",AND(F752="Adult",G752="High"),"Type 2",AND(F752="Mid-Aged",G752="Low"),"Type 3",AND(F752="Mid-Aged",G752="High"),"Type 4",AND(F752="Senior",G752="Low"),"Type 5",AND(F752="Senior",G752="High"),"Type 6")</f>
        <v>Type 1</v>
      </c>
    </row>
    <row r="753" spans="1:8" x14ac:dyDescent="0.25">
      <c r="A753">
        <v>752</v>
      </c>
      <c r="B753">
        <v>54</v>
      </c>
      <c r="C753" t="s">
        <v>5</v>
      </c>
      <c r="D753">
        <v>85218</v>
      </c>
      <c r="E753" t="s">
        <v>6</v>
      </c>
      <c r="F753" t="str" cm="1">
        <f t="array" ref="F753">_xlfn.IFS(B753&lt;=40, "Adult",B753&lt;=60,"Mid-Aged",B753&gt;60,"Senior")</f>
        <v>Mid-Aged</v>
      </c>
      <c r="G753" t="str">
        <f t="shared" si="11"/>
        <v>High</v>
      </c>
      <c r="H753" t="str" cm="1">
        <f t="array" ref="H753">_xlfn.IFS(AND(F753="Adult",G753="Low"),"Type 1",AND(F753="Adult",G753="High"),"Type 2",AND(F753="Mid-Aged",G753="Low"),"Type 3",AND(F753="Mid-Aged",G753="High"),"Type 4",AND(F753="Senior",G753="Low"),"Type 5",AND(F753="Senior",G753="High"),"Type 6")</f>
        <v>Type 4</v>
      </c>
    </row>
    <row r="754" spans="1:8" x14ac:dyDescent="0.25">
      <c r="A754">
        <v>753</v>
      </c>
      <c r="B754">
        <v>21</v>
      </c>
      <c r="C754" t="s">
        <v>7</v>
      </c>
      <c r="D754">
        <v>33003</v>
      </c>
      <c r="E754" t="s">
        <v>8</v>
      </c>
      <c r="F754" t="str" cm="1">
        <f t="array" ref="F754">_xlfn.IFS(B754&lt;=40, "Adult",B754&lt;=60,"Mid-Aged",B754&gt;60,"Senior")</f>
        <v>Adult</v>
      </c>
      <c r="G754" t="str">
        <f t="shared" si="11"/>
        <v>Low</v>
      </c>
      <c r="H754" t="str" cm="1">
        <f t="array" ref="H754">_xlfn.IFS(AND(F754="Adult",G754="Low"),"Type 1",AND(F754="Adult",G754="High"),"Type 2",AND(F754="Mid-Aged",G754="Low"),"Type 3",AND(F754="Mid-Aged",G754="High"),"Type 4",AND(F754="Senior",G754="Low"),"Type 5",AND(F754="Senior",G754="High"),"Type 6")</f>
        <v>Type 1</v>
      </c>
    </row>
    <row r="755" spans="1:8" x14ac:dyDescent="0.25">
      <c r="A755">
        <v>754</v>
      </c>
      <c r="B755">
        <v>38</v>
      </c>
      <c r="C755" t="s">
        <v>7</v>
      </c>
      <c r="D755">
        <v>20502</v>
      </c>
      <c r="E755" t="s">
        <v>8</v>
      </c>
      <c r="F755" t="str" cm="1">
        <f t="array" ref="F755">_xlfn.IFS(B755&lt;=40, "Adult",B755&lt;=60,"Mid-Aged",B755&gt;60,"Senior")</f>
        <v>Adult</v>
      </c>
      <c r="G755" t="str">
        <f t="shared" si="11"/>
        <v>Low</v>
      </c>
      <c r="H755" t="str" cm="1">
        <f t="array" ref="H755">_xlfn.IFS(AND(F755="Adult",G755="Low"),"Type 1",AND(F755="Adult",G755="High"),"Type 2",AND(F755="Mid-Aged",G755="Low"),"Type 3",AND(F755="Mid-Aged",G755="High"),"Type 4",AND(F755="Senior",G755="Low"),"Type 5",AND(F755="Senior",G755="High"),"Type 6")</f>
        <v>Type 1</v>
      </c>
    </row>
    <row r="756" spans="1:8" x14ac:dyDescent="0.25">
      <c r="A756">
        <v>755</v>
      </c>
      <c r="B756">
        <v>40</v>
      </c>
      <c r="C756" t="s">
        <v>5</v>
      </c>
      <c r="D756">
        <v>38779</v>
      </c>
      <c r="E756" t="s">
        <v>6</v>
      </c>
      <c r="F756" t="str" cm="1">
        <f t="array" ref="F756">_xlfn.IFS(B756&lt;=40, "Adult",B756&lt;=60,"Mid-Aged",B756&gt;60,"Senior")</f>
        <v>Adult</v>
      </c>
      <c r="G756" t="str">
        <f t="shared" si="11"/>
        <v>Low</v>
      </c>
      <c r="H756" t="str" cm="1">
        <f t="array" ref="H756">_xlfn.IFS(AND(F756="Adult",G756="Low"),"Type 1",AND(F756="Adult",G756="High"),"Type 2",AND(F756="Mid-Aged",G756="Low"),"Type 3",AND(F756="Mid-Aged",G756="High"),"Type 4",AND(F756="Senior",G756="Low"),"Type 5",AND(F756="Senior",G756="High"),"Type 6")</f>
        <v>Type 1</v>
      </c>
    </row>
    <row r="757" spans="1:8" x14ac:dyDescent="0.25">
      <c r="A757">
        <v>756</v>
      </c>
      <c r="B757">
        <v>54</v>
      </c>
      <c r="C757" t="s">
        <v>7</v>
      </c>
      <c r="D757">
        <v>48373</v>
      </c>
      <c r="E757" t="s">
        <v>6</v>
      </c>
      <c r="F757" t="str" cm="1">
        <f t="array" ref="F757">_xlfn.IFS(B757&lt;=40, "Adult",B757&lt;=60,"Mid-Aged",B757&gt;60,"Senior")</f>
        <v>Mid-Aged</v>
      </c>
      <c r="G757" t="str">
        <f t="shared" si="11"/>
        <v>Low</v>
      </c>
      <c r="H757" t="str" cm="1">
        <f t="array" ref="H757">_xlfn.IFS(AND(F757="Adult",G757="Low"),"Type 1",AND(F757="Adult",G757="High"),"Type 2",AND(F757="Mid-Aged",G757="Low"),"Type 3",AND(F757="Mid-Aged",G757="High"),"Type 4",AND(F757="Senior",G757="Low"),"Type 5",AND(F757="Senior",G757="High"),"Type 6")</f>
        <v>Type 3</v>
      </c>
    </row>
    <row r="758" spans="1:8" x14ac:dyDescent="0.25">
      <c r="A758">
        <v>757</v>
      </c>
      <c r="B758">
        <v>36</v>
      </c>
      <c r="C758" t="s">
        <v>5</v>
      </c>
      <c r="D758">
        <v>29272</v>
      </c>
      <c r="E758" t="s">
        <v>8</v>
      </c>
      <c r="F758" t="str" cm="1">
        <f t="array" ref="F758">_xlfn.IFS(B758&lt;=40, "Adult",B758&lt;=60,"Mid-Aged",B758&gt;60,"Senior")</f>
        <v>Adult</v>
      </c>
      <c r="G758" t="str">
        <f t="shared" si="11"/>
        <v>Low</v>
      </c>
      <c r="H758" t="str" cm="1">
        <f t="array" ref="H758">_xlfn.IFS(AND(F758="Adult",G758="Low"),"Type 1",AND(F758="Adult",G758="High"),"Type 2",AND(F758="Mid-Aged",G758="Low"),"Type 3",AND(F758="Mid-Aged",G758="High"),"Type 4",AND(F758="Senior",G758="Low"),"Type 5",AND(F758="Senior",G758="High"),"Type 6")</f>
        <v>Type 1</v>
      </c>
    </row>
    <row r="759" spans="1:8" x14ac:dyDescent="0.25">
      <c r="A759">
        <v>758</v>
      </c>
      <c r="B759">
        <v>47</v>
      </c>
      <c r="C759" t="s">
        <v>7</v>
      </c>
      <c r="D759">
        <v>80659</v>
      </c>
      <c r="E759" t="s">
        <v>8</v>
      </c>
      <c r="F759" t="str" cm="1">
        <f t="array" ref="F759">_xlfn.IFS(B759&lt;=40, "Adult",B759&lt;=60,"Mid-Aged",B759&gt;60,"Senior")</f>
        <v>Mid-Aged</v>
      </c>
      <c r="G759" t="str">
        <f t="shared" si="11"/>
        <v>High</v>
      </c>
      <c r="H759" t="str" cm="1">
        <f t="array" ref="H759">_xlfn.IFS(AND(F759="Adult",G759="Low"),"Type 1",AND(F759="Adult",G759="High"),"Type 2",AND(F759="Mid-Aged",G759="Low"),"Type 3",AND(F759="Mid-Aged",G759="High"),"Type 4",AND(F759="Senior",G759="Low"),"Type 5",AND(F759="Senior",G759="High"),"Type 6")</f>
        <v>Type 4</v>
      </c>
    </row>
    <row r="760" spans="1:8" x14ac:dyDescent="0.25">
      <c r="A760">
        <v>759</v>
      </c>
      <c r="B760">
        <v>52</v>
      </c>
      <c r="C760" t="s">
        <v>7</v>
      </c>
      <c r="D760">
        <v>34897</v>
      </c>
      <c r="E760" t="s">
        <v>8</v>
      </c>
      <c r="F760" t="str" cm="1">
        <f t="array" ref="F760">_xlfn.IFS(B760&lt;=40, "Adult",B760&lt;=60,"Mid-Aged",B760&gt;60,"Senior")</f>
        <v>Mid-Aged</v>
      </c>
      <c r="G760" t="str">
        <f t="shared" si="11"/>
        <v>Low</v>
      </c>
      <c r="H760" t="str" cm="1">
        <f t="array" ref="H760">_xlfn.IFS(AND(F760="Adult",G760="Low"),"Type 1",AND(F760="Adult",G760="High"),"Type 2",AND(F760="Mid-Aged",G760="Low"),"Type 3",AND(F760="Mid-Aged",G760="High"),"Type 4",AND(F760="Senior",G760="Low"),"Type 5",AND(F760="Senior",G760="High"),"Type 6")</f>
        <v>Type 3</v>
      </c>
    </row>
    <row r="761" spans="1:8" x14ac:dyDescent="0.25">
      <c r="A761">
        <v>760</v>
      </c>
      <c r="B761">
        <v>36</v>
      </c>
      <c r="C761" t="s">
        <v>5</v>
      </c>
      <c r="D761">
        <v>120354</v>
      </c>
      <c r="E761" t="s">
        <v>9</v>
      </c>
      <c r="F761" t="str" cm="1">
        <f t="array" ref="F761">_xlfn.IFS(B761&lt;=40, "Adult",B761&lt;=60,"Mid-Aged",B761&gt;60,"Senior")</f>
        <v>Adult</v>
      </c>
      <c r="G761" t="str">
        <f t="shared" si="11"/>
        <v>High</v>
      </c>
      <c r="H761" t="str" cm="1">
        <f t="array" ref="H761">_xlfn.IFS(AND(F761="Adult",G761="Low"),"Type 1",AND(F761="Adult",G761="High"),"Type 2",AND(F761="Mid-Aged",G761="Low"),"Type 3",AND(F761="Mid-Aged",G761="High"),"Type 4",AND(F761="Senior",G761="Low"),"Type 5",AND(F761="Senior",G761="High"),"Type 6")</f>
        <v>Type 2</v>
      </c>
    </row>
    <row r="762" spans="1:8" x14ac:dyDescent="0.25">
      <c r="A762">
        <v>761</v>
      </c>
      <c r="B762">
        <v>32</v>
      </c>
      <c r="C762" t="s">
        <v>5</v>
      </c>
      <c r="D762">
        <v>69258</v>
      </c>
      <c r="E762" t="s">
        <v>8</v>
      </c>
      <c r="F762" t="str" cm="1">
        <f t="array" ref="F762">_xlfn.IFS(B762&lt;=40, "Adult",B762&lt;=60,"Mid-Aged",B762&gt;60,"Senior")</f>
        <v>Adult</v>
      </c>
      <c r="G762" t="str">
        <f t="shared" si="11"/>
        <v>High</v>
      </c>
      <c r="H762" t="str" cm="1">
        <f t="array" ref="H762">_xlfn.IFS(AND(F762="Adult",G762="Low"),"Type 1",AND(F762="Adult",G762="High"),"Type 2",AND(F762="Mid-Aged",G762="Low"),"Type 3",AND(F762="Mid-Aged",G762="High"),"Type 4",AND(F762="Senior",G762="Low"),"Type 5",AND(F762="Senior",G762="High"),"Type 6")</f>
        <v>Type 2</v>
      </c>
    </row>
    <row r="763" spans="1:8" x14ac:dyDescent="0.25">
      <c r="A763">
        <v>762</v>
      </c>
      <c r="B763">
        <v>51</v>
      </c>
      <c r="C763" t="s">
        <v>5</v>
      </c>
      <c r="D763">
        <v>86110</v>
      </c>
      <c r="E763" t="s">
        <v>6</v>
      </c>
      <c r="F763" t="str" cm="1">
        <f t="array" ref="F763">_xlfn.IFS(B763&lt;=40, "Adult",B763&lt;=60,"Mid-Aged",B763&gt;60,"Senior")</f>
        <v>Mid-Aged</v>
      </c>
      <c r="G763" t="str">
        <f t="shared" si="11"/>
        <v>High</v>
      </c>
      <c r="H763" t="str" cm="1">
        <f t="array" ref="H763">_xlfn.IFS(AND(F763="Adult",G763="Low"),"Type 1",AND(F763="Adult",G763="High"),"Type 2",AND(F763="Mid-Aged",G763="Low"),"Type 3",AND(F763="Mid-Aged",G763="High"),"Type 4",AND(F763="Senior",G763="Low"),"Type 5",AND(F763="Senior",G763="High"),"Type 6")</f>
        <v>Type 4</v>
      </c>
    </row>
    <row r="764" spans="1:8" x14ac:dyDescent="0.25">
      <c r="A764">
        <v>763</v>
      </c>
      <c r="B764">
        <v>34</v>
      </c>
      <c r="C764" t="s">
        <v>7</v>
      </c>
      <c r="D764">
        <v>123779</v>
      </c>
      <c r="E764" t="s">
        <v>8</v>
      </c>
      <c r="F764" t="str" cm="1">
        <f t="array" ref="F764">_xlfn.IFS(B764&lt;=40, "Adult",B764&lt;=60,"Mid-Aged",B764&gt;60,"Senior")</f>
        <v>Adult</v>
      </c>
      <c r="G764" t="str">
        <f t="shared" si="11"/>
        <v>High</v>
      </c>
      <c r="H764" t="str" cm="1">
        <f t="array" ref="H764">_xlfn.IFS(AND(F764="Adult",G764="Low"),"Type 1",AND(F764="Adult",G764="High"),"Type 2",AND(F764="Mid-Aged",G764="Low"),"Type 3",AND(F764="Mid-Aged",G764="High"),"Type 4",AND(F764="Senior",G764="Low"),"Type 5",AND(F764="Senior",G764="High"),"Type 6")</f>
        <v>Type 2</v>
      </c>
    </row>
    <row r="765" spans="1:8" x14ac:dyDescent="0.25">
      <c r="A765">
        <v>764</v>
      </c>
      <c r="B765">
        <v>50</v>
      </c>
      <c r="C765" t="s">
        <v>5</v>
      </c>
      <c r="D765">
        <v>143238</v>
      </c>
      <c r="E765" t="s">
        <v>6</v>
      </c>
      <c r="F765" t="str" cm="1">
        <f t="array" ref="F765">_xlfn.IFS(B765&lt;=40, "Adult",B765&lt;=60,"Mid-Aged",B765&gt;60,"Senior")</f>
        <v>Mid-Aged</v>
      </c>
      <c r="G765" t="str">
        <f t="shared" si="11"/>
        <v>High</v>
      </c>
      <c r="H765" t="str" cm="1">
        <f t="array" ref="H765">_xlfn.IFS(AND(F765="Adult",G765="Low"),"Type 1",AND(F765="Adult",G765="High"),"Type 2",AND(F765="Mid-Aged",G765="Low"),"Type 3",AND(F765="Mid-Aged",G765="High"),"Type 4",AND(F765="Senior",G765="Low"),"Type 5",AND(F765="Senior",G765="High"),"Type 6")</f>
        <v>Type 4</v>
      </c>
    </row>
    <row r="766" spans="1:8" x14ac:dyDescent="0.25">
      <c r="A766">
        <v>765</v>
      </c>
      <c r="B766">
        <v>18</v>
      </c>
      <c r="C766" t="s">
        <v>7</v>
      </c>
      <c r="D766">
        <v>68651</v>
      </c>
      <c r="E766" t="s">
        <v>8</v>
      </c>
      <c r="F766" t="str" cm="1">
        <f t="array" ref="F766">_xlfn.IFS(B766&lt;=40, "Adult",B766&lt;=60,"Mid-Aged",B766&gt;60,"Senior")</f>
        <v>Adult</v>
      </c>
      <c r="G766" t="str">
        <f t="shared" si="11"/>
        <v>High</v>
      </c>
      <c r="H766" t="str" cm="1">
        <f t="array" ref="H766">_xlfn.IFS(AND(F766="Adult",G766="Low"),"Type 1",AND(F766="Adult",G766="High"),"Type 2",AND(F766="Mid-Aged",G766="Low"),"Type 3",AND(F766="Mid-Aged",G766="High"),"Type 4",AND(F766="Senior",G766="Low"),"Type 5",AND(F766="Senior",G766="High"),"Type 6")</f>
        <v>Type 2</v>
      </c>
    </row>
    <row r="767" spans="1:8" x14ac:dyDescent="0.25">
      <c r="A767">
        <v>766</v>
      </c>
      <c r="B767">
        <v>27</v>
      </c>
      <c r="C767" t="s">
        <v>5</v>
      </c>
      <c r="D767">
        <v>66155</v>
      </c>
      <c r="E767" t="s">
        <v>6</v>
      </c>
      <c r="F767" t="str" cm="1">
        <f t="array" ref="F767">_xlfn.IFS(B767&lt;=40, "Adult",B767&lt;=60,"Mid-Aged",B767&gt;60,"Senior")</f>
        <v>Adult</v>
      </c>
      <c r="G767" t="str">
        <f t="shared" si="11"/>
        <v>High</v>
      </c>
      <c r="H767" t="str" cm="1">
        <f t="array" ref="H767">_xlfn.IFS(AND(F767="Adult",G767="Low"),"Type 1",AND(F767="Adult",G767="High"),"Type 2",AND(F767="Mid-Aged",G767="Low"),"Type 3",AND(F767="Mid-Aged",G767="High"),"Type 4",AND(F767="Senior",G767="Low"),"Type 5",AND(F767="Senior",G767="High"),"Type 6")</f>
        <v>Type 2</v>
      </c>
    </row>
    <row r="768" spans="1:8" x14ac:dyDescent="0.25">
      <c r="A768">
        <v>767</v>
      </c>
      <c r="B768">
        <v>47</v>
      </c>
      <c r="C768" t="s">
        <v>7</v>
      </c>
      <c r="D768">
        <v>95363</v>
      </c>
      <c r="E768" t="s">
        <v>9</v>
      </c>
      <c r="F768" t="str" cm="1">
        <f t="array" ref="F768">_xlfn.IFS(B768&lt;=40, "Adult",B768&lt;=60,"Mid-Aged",B768&gt;60,"Senior")</f>
        <v>Mid-Aged</v>
      </c>
      <c r="G768" t="str">
        <f t="shared" si="11"/>
        <v>High</v>
      </c>
      <c r="H768" t="str" cm="1">
        <f t="array" ref="H768">_xlfn.IFS(AND(F768="Adult",G768="Low"),"Type 1",AND(F768="Adult",G768="High"),"Type 2",AND(F768="Mid-Aged",G768="Low"),"Type 3",AND(F768="Mid-Aged",G768="High"),"Type 4",AND(F768="Senior",G768="Low"),"Type 5",AND(F768="Senior",G768="High"),"Type 6")</f>
        <v>Type 4</v>
      </c>
    </row>
    <row r="769" spans="1:8" x14ac:dyDescent="0.25">
      <c r="A769">
        <v>768</v>
      </c>
      <c r="B769">
        <v>26</v>
      </c>
      <c r="C769" t="s">
        <v>5</v>
      </c>
      <c r="D769">
        <v>132485</v>
      </c>
      <c r="E769" t="s">
        <v>9</v>
      </c>
      <c r="F769" t="str" cm="1">
        <f t="array" ref="F769">_xlfn.IFS(B769&lt;=40, "Adult",B769&lt;=60,"Mid-Aged",B769&gt;60,"Senior")</f>
        <v>Adult</v>
      </c>
      <c r="G769" t="str">
        <f t="shared" si="11"/>
        <v>High</v>
      </c>
      <c r="H769" t="str" cm="1">
        <f t="array" ref="H769">_xlfn.IFS(AND(F769="Adult",G769="Low"),"Type 1",AND(F769="Adult",G769="High"),"Type 2",AND(F769="Mid-Aged",G769="Low"),"Type 3",AND(F769="Mid-Aged",G769="High"),"Type 4",AND(F769="Senior",G769="Low"),"Type 5",AND(F769="Senior",G769="High"),"Type 6")</f>
        <v>Type 2</v>
      </c>
    </row>
    <row r="770" spans="1:8" x14ac:dyDescent="0.25">
      <c r="A770">
        <v>769</v>
      </c>
      <c r="B770">
        <v>55</v>
      </c>
      <c r="C770" t="s">
        <v>5</v>
      </c>
      <c r="D770">
        <v>126645</v>
      </c>
      <c r="E770" t="s">
        <v>8</v>
      </c>
      <c r="F770" t="str" cm="1">
        <f t="array" ref="F770">_xlfn.IFS(B770&lt;=40, "Adult",B770&lt;=60,"Mid-Aged",B770&gt;60,"Senior")</f>
        <v>Mid-Aged</v>
      </c>
      <c r="G770" t="str">
        <f t="shared" ref="G770:G833" si="12">IF(D770&lt;=0.8*$L$11,"Low","High")</f>
        <v>High</v>
      </c>
      <c r="H770" t="str" cm="1">
        <f t="array" ref="H770">_xlfn.IFS(AND(F770="Adult",G770="Low"),"Type 1",AND(F770="Adult",G770="High"),"Type 2",AND(F770="Mid-Aged",G770="Low"),"Type 3",AND(F770="Mid-Aged",G770="High"),"Type 4",AND(F770="Senior",G770="Low"),"Type 5",AND(F770="Senior",G770="High"),"Type 6")</f>
        <v>Type 4</v>
      </c>
    </row>
    <row r="771" spans="1:8" x14ac:dyDescent="0.25">
      <c r="A771">
        <v>770</v>
      </c>
      <c r="B771">
        <v>29</v>
      </c>
      <c r="C771" t="s">
        <v>5</v>
      </c>
      <c r="D771">
        <v>50735</v>
      </c>
      <c r="E771" t="s">
        <v>8</v>
      </c>
      <c r="F771" t="str" cm="1">
        <f t="array" ref="F771">_xlfn.IFS(B771&lt;=40, "Adult",B771&lt;=60,"Mid-Aged",B771&gt;60,"Senior")</f>
        <v>Adult</v>
      </c>
      <c r="G771" t="str">
        <f t="shared" si="12"/>
        <v>Low</v>
      </c>
      <c r="H771" t="str" cm="1">
        <f t="array" ref="H771">_xlfn.IFS(AND(F771="Adult",G771="Low"),"Type 1",AND(F771="Adult",G771="High"),"Type 2",AND(F771="Mid-Aged",G771="Low"),"Type 3",AND(F771="Mid-Aged",G771="High"),"Type 4",AND(F771="Senior",G771="Low"),"Type 5",AND(F771="Senior",G771="High"),"Type 6")</f>
        <v>Type 1</v>
      </c>
    </row>
    <row r="772" spans="1:8" x14ac:dyDescent="0.25">
      <c r="A772">
        <v>771</v>
      </c>
      <c r="B772">
        <v>46</v>
      </c>
      <c r="C772" t="s">
        <v>5</v>
      </c>
      <c r="D772">
        <v>105847</v>
      </c>
      <c r="E772" t="s">
        <v>9</v>
      </c>
      <c r="F772" t="str" cm="1">
        <f t="array" ref="F772">_xlfn.IFS(B772&lt;=40, "Adult",B772&lt;=60,"Mid-Aged",B772&gt;60,"Senior")</f>
        <v>Mid-Aged</v>
      </c>
      <c r="G772" t="str">
        <f t="shared" si="12"/>
        <v>High</v>
      </c>
      <c r="H772" t="str" cm="1">
        <f t="array" ref="H772">_xlfn.IFS(AND(F772="Adult",G772="Low"),"Type 1",AND(F772="Adult",G772="High"),"Type 2",AND(F772="Mid-Aged",G772="Low"),"Type 3",AND(F772="Mid-Aged",G772="High"),"Type 4",AND(F772="Senior",G772="Low"),"Type 5",AND(F772="Senior",G772="High"),"Type 6")</f>
        <v>Type 4</v>
      </c>
    </row>
    <row r="773" spans="1:8" x14ac:dyDescent="0.25">
      <c r="A773">
        <v>772</v>
      </c>
      <c r="B773">
        <v>69</v>
      </c>
      <c r="C773" t="s">
        <v>5</v>
      </c>
      <c r="D773">
        <v>111040</v>
      </c>
      <c r="E773" t="s">
        <v>9</v>
      </c>
      <c r="F773" t="str" cm="1">
        <f t="array" ref="F773">_xlfn.IFS(B773&lt;=40, "Adult",B773&lt;=60,"Mid-Aged",B773&gt;60,"Senior")</f>
        <v>Senior</v>
      </c>
      <c r="G773" t="str">
        <f t="shared" si="12"/>
        <v>High</v>
      </c>
      <c r="H773" t="str" cm="1">
        <f t="array" ref="H773">_xlfn.IFS(AND(F773="Adult",G773="Low"),"Type 1",AND(F773="Adult",G773="High"),"Type 2",AND(F773="Mid-Aged",G773="Low"),"Type 3",AND(F773="Mid-Aged",G773="High"),"Type 4",AND(F773="Senior",G773="Low"),"Type 5",AND(F773="Senior",G773="High"),"Type 6")</f>
        <v>Type 6</v>
      </c>
    </row>
    <row r="774" spans="1:8" x14ac:dyDescent="0.25">
      <c r="A774">
        <v>773</v>
      </c>
      <c r="B774">
        <v>55</v>
      </c>
      <c r="C774" t="s">
        <v>5</v>
      </c>
      <c r="D774">
        <v>68655</v>
      </c>
      <c r="E774" t="s">
        <v>6</v>
      </c>
      <c r="F774" t="str" cm="1">
        <f t="array" ref="F774">_xlfn.IFS(B774&lt;=40, "Adult",B774&lt;=60,"Mid-Aged",B774&gt;60,"Senior")</f>
        <v>Mid-Aged</v>
      </c>
      <c r="G774" t="str">
        <f t="shared" si="12"/>
        <v>High</v>
      </c>
      <c r="H774" t="str" cm="1">
        <f t="array" ref="H774">_xlfn.IFS(AND(F774="Adult",G774="Low"),"Type 1",AND(F774="Adult",G774="High"),"Type 2",AND(F774="Mid-Aged",G774="Low"),"Type 3",AND(F774="Mid-Aged",G774="High"),"Type 4",AND(F774="Senior",G774="Low"),"Type 5",AND(F774="Senior",G774="High"),"Type 6")</f>
        <v>Type 4</v>
      </c>
    </row>
    <row r="775" spans="1:8" x14ac:dyDescent="0.25">
      <c r="A775">
        <v>774</v>
      </c>
      <c r="B775">
        <v>58</v>
      </c>
      <c r="C775" t="s">
        <v>5</v>
      </c>
      <c r="D775">
        <v>89912</v>
      </c>
      <c r="E775" t="s">
        <v>9</v>
      </c>
      <c r="F775" t="str" cm="1">
        <f t="array" ref="F775">_xlfn.IFS(B775&lt;=40, "Adult",B775&lt;=60,"Mid-Aged",B775&gt;60,"Senior")</f>
        <v>Mid-Aged</v>
      </c>
      <c r="G775" t="str">
        <f t="shared" si="12"/>
        <v>High</v>
      </c>
      <c r="H775" t="str" cm="1">
        <f t="array" ref="H775">_xlfn.IFS(AND(F775="Adult",G775="Low"),"Type 1",AND(F775="Adult",G775="High"),"Type 2",AND(F775="Mid-Aged",G775="Low"),"Type 3",AND(F775="Mid-Aged",G775="High"),"Type 4",AND(F775="Senior",G775="Low"),"Type 5",AND(F775="Senior",G775="High"),"Type 6")</f>
        <v>Type 4</v>
      </c>
    </row>
    <row r="776" spans="1:8" x14ac:dyDescent="0.25">
      <c r="A776">
        <v>775</v>
      </c>
      <c r="B776">
        <v>60</v>
      </c>
      <c r="C776" t="s">
        <v>5</v>
      </c>
      <c r="D776">
        <v>146765</v>
      </c>
      <c r="E776" t="s">
        <v>8</v>
      </c>
      <c r="F776" t="str" cm="1">
        <f t="array" ref="F776">_xlfn.IFS(B776&lt;=40, "Adult",B776&lt;=60,"Mid-Aged",B776&gt;60,"Senior")</f>
        <v>Mid-Aged</v>
      </c>
      <c r="G776" t="str">
        <f t="shared" si="12"/>
        <v>High</v>
      </c>
      <c r="H776" t="str" cm="1">
        <f t="array" ref="H776">_xlfn.IFS(AND(F776="Adult",G776="Low"),"Type 1",AND(F776="Adult",G776="High"),"Type 2",AND(F776="Mid-Aged",G776="Low"),"Type 3",AND(F776="Mid-Aged",G776="High"),"Type 4",AND(F776="Senior",G776="Low"),"Type 5",AND(F776="Senior",G776="High"),"Type 6")</f>
        <v>Type 4</v>
      </c>
    </row>
    <row r="777" spans="1:8" x14ac:dyDescent="0.25">
      <c r="A777">
        <v>776</v>
      </c>
      <c r="B777">
        <v>29</v>
      </c>
      <c r="C777" t="s">
        <v>5</v>
      </c>
      <c r="D777">
        <v>85333</v>
      </c>
      <c r="E777" t="s">
        <v>9</v>
      </c>
      <c r="F777" t="str" cm="1">
        <f t="array" ref="F777">_xlfn.IFS(B777&lt;=40, "Adult",B777&lt;=60,"Mid-Aged",B777&gt;60,"Senior")</f>
        <v>Adult</v>
      </c>
      <c r="G777" t="str">
        <f t="shared" si="12"/>
        <v>High</v>
      </c>
      <c r="H777" t="str" cm="1">
        <f t="array" ref="H777">_xlfn.IFS(AND(F777="Adult",G777="Low"),"Type 1",AND(F777="Adult",G777="High"),"Type 2",AND(F777="Mid-Aged",G777="Low"),"Type 3",AND(F777="Mid-Aged",G777="High"),"Type 4",AND(F777="Senior",G777="Low"),"Type 5",AND(F777="Senior",G777="High"),"Type 6")</f>
        <v>Type 2</v>
      </c>
    </row>
    <row r="778" spans="1:8" x14ac:dyDescent="0.25">
      <c r="A778">
        <v>777</v>
      </c>
      <c r="B778">
        <v>50</v>
      </c>
      <c r="C778" t="s">
        <v>5</v>
      </c>
      <c r="D778">
        <v>149898</v>
      </c>
      <c r="E778" t="s">
        <v>6</v>
      </c>
      <c r="F778" t="str" cm="1">
        <f t="array" ref="F778">_xlfn.IFS(B778&lt;=40, "Adult",B778&lt;=60,"Mid-Aged",B778&gt;60,"Senior")</f>
        <v>Mid-Aged</v>
      </c>
      <c r="G778" t="str">
        <f t="shared" si="12"/>
        <v>High</v>
      </c>
      <c r="H778" t="str" cm="1">
        <f t="array" ref="H778">_xlfn.IFS(AND(F778="Adult",G778="Low"),"Type 1",AND(F778="Adult",G778="High"),"Type 2",AND(F778="Mid-Aged",G778="Low"),"Type 3",AND(F778="Mid-Aged",G778="High"),"Type 4",AND(F778="Senior",G778="Low"),"Type 5",AND(F778="Senior",G778="High"),"Type 6")</f>
        <v>Type 4</v>
      </c>
    </row>
    <row r="779" spans="1:8" x14ac:dyDescent="0.25">
      <c r="A779">
        <v>778</v>
      </c>
      <c r="B779">
        <v>66</v>
      </c>
      <c r="C779" t="s">
        <v>7</v>
      </c>
      <c r="D779">
        <v>92080</v>
      </c>
      <c r="E779" t="s">
        <v>8</v>
      </c>
      <c r="F779" t="str" cm="1">
        <f t="array" ref="F779">_xlfn.IFS(B779&lt;=40, "Adult",B779&lt;=60,"Mid-Aged",B779&gt;60,"Senior")</f>
        <v>Senior</v>
      </c>
      <c r="G779" t="str">
        <f t="shared" si="12"/>
        <v>High</v>
      </c>
      <c r="H779" t="str" cm="1">
        <f t="array" ref="H779">_xlfn.IFS(AND(F779="Adult",G779="Low"),"Type 1",AND(F779="Adult",G779="High"),"Type 2",AND(F779="Mid-Aged",G779="Low"),"Type 3",AND(F779="Mid-Aged",G779="High"),"Type 4",AND(F779="Senior",G779="Low"),"Type 5",AND(F779="Senior",G779="High"),"Type 6")</f>
        <v>Type 6</v>
      </c>
    </row>
    <row r="780" spans="1:8" x14ac:dyDescent="0.25">
      <c r="A780">
        <v>779</v>
      </c>
      <c r="B780">
        <v>66</v>
      </c>
      <c r="C780" t="s">
        <v>5</v>
      </c>
      <c r="D780">
        <v>56345</v>
      </c>
      <c r="E780" t="s">
        <v>9</v>
      </c>
      <c r="F780" t="str" cm="1">
        <f t="array" ref="F780">_xlfn.IFS(B780&lt;=40, "Adult",B780&lt;=60,"Mid-Aged",B780&gt;60,"Senior")</f>
        <v>Senior</v>
      </c>
      <c r="G780" t="str">
        <f t="shared" si="12"/>
        <v>Low</v>
      </c>
      <c r="H780" t="str" cm="1">
        <f t="array" ref="H780">_xlfn.IFS(AND(F780="Adult",G780="Low"),"Type 1",AND(F780="Adult",G780="High"),"Type 2",AND(F780="Mid-Aged",G780="Low"),"Type 3",AND(F780="Mid-Aged",G780="High"),"Type 4",AND(F780="Senior",G780="Low"),"Type 5",AND(F780="Senior",G780="High"),"Type 6")</f>
        <v>Type 5</v>
      </c>
    </row>
    <row r="781" spans="1:8" x14ac:dyDescent="0.25">
      <c r="A781">
        <v>780</v>
      </c>
      <c r="B781">
        <v>43</v>
      </c>
      <c r="C781" t="s">
        <v>5</v>
      </c>
      <c r="D781">
        <v>94546</v>
      </c>
      <c r="E781" t="s">
        <v>6</v>
      </c>
      <c r="F781" t="str" cm="1">
        <f t="array" ref="F781">_xlfn.IFS(B781&lt;=40, "Adult",B781&lt;=60,"Mid-Aged",B781&gt;60,"Senior")</f>
        <v>Mid-Aged</v>
      </c>
      <c r="G781" t="str">
        <f t="shared" si="12"/>
        <v>High</v>
      </c>
      <c r="H781" t="str" cm="1">
        <f t="array" ref="H781">_xlfn.IFS(AND(F781="Adult",G781="Low"),"Type 1",AND(F781="Adult",G781="High"),"Type 2",AND(F781="Mid-Aged",G781="Low"),"Type 3",AND(F781="Mid-Aged",G781="High"),"Type 4",AND(F781="Senior",G781="Low"),"Type 5",AND(F781="Senior",G781="High"),"Type 6")</f>
        <v>Type 4</v>
      </c>
    </row>
    <row r="782" spans="1:8" x14ac:dyDescent="0.25">
      <c r="A782">
        <v>781</v>
      </c>
      <c r="B782">
        <v>46</v>
      </c>
      <c r="C782" t="s">
        <v>5</v>
      </c>
      <c r="D782">
        <v>48827</v>
      </c>
      <c r="E782" t="s">
        <v>8</v>
      </c>
      <c r="F782" t="str" cm="1">
        <f t="array" ref="F782">_xlfn.IFS(B782&lt;=40, "Adult",B782&lt;=60,"Mid-Aged",B782&gt;60,"Senior")</f>
        <v>Mid-Aged</v>
      </c>
      <c r="G782" t="str">
        <f t="shared" si="12"/>
        <v>Low</v>
      </c>
      <c r="H782" t="str" cm="1">
        <f t="array" ref="H782">_xlfn.IFS(AND(F782="Adult",G782="Low"),"Type 1",AND(F782="Adult",G782="High"),"Type 2",AND(F782="Mid-Aged",G782="Low"),"Type 3",AND(F782="Mid-Aged",G782="High"),"Type 4",AND(F782="Senior",G782="Low"),"Type 5",AND(F782="Senior",G782="High"),"Type 6")</f>
        <v>Type 3</v>
      </c>
    </row>
    <row r="783" spans="1:8" x14ac:dyDescent="0.25">
      <c r="A783">
        <v>782</v>
      </c>
      <c r="B783">
        <v>60</v>
      </c>
      <c r="C783" t="s">
        <v>5</v>
      </c>
      <c r="D783">
        <v>24047</v>
      </c>
      <c r="E783" t="s">
        <v>9</v>
      </c>
      <c r="F783" t="str" cm="1">
        <f t="array" ref="F783">_xlfn.IFS(B783&lt;=40, "Adult",B783&lt;=60,"Mid-Aged",B783&gt;60,"Senior")</f>
        <v>Mid-Aged</v>
      </c>
      <c r="G783" t="str">
        <f t="shared" si="12"/>
        <v>Low</v>
      </c>
      <c r="H783" t="str" cm="1">
        <f t="array" ref="H783">_xlfn.IFS(AND(F783="Adult",G783="Low"),"Type 1",AND(F783="Adult",G783="High"),"Type 2",AND(F783="Mid-Aged",G783="Low"),"Type 3",AND(F783="Mid-Aged",G783="High"),"Type 4",AND(F783="Senior",G783="Low"),"Type 5",AND(F783="Senior",G783="High"),"Type 6")</f>
        <v>Type 3</v>
      </c>
    </row>
    <row r="784" spans="1:8" x14ac:dyDescent="0.25">
      <c r="A784">
        <v>783</v>
      </c>
      <c r="B784">
        <v>31</v>
      </c>
      <c r="C784" t="s">
        <v>7</v>
      </c>
      <c r="D784">
        <v>39358</v>
      </c>
      <c r="E784" t="s">
        <v>8</v>
      </c>
      <c r="F784" t="str" cm="1">
        <f t="array" ref="F784">_xlfn.IFS(B784&lt;=40, "Adult",B784&lt;=60,"Mid-Aged",B784&gt;60,"Senior")</f>
        <v>Adult</v>
      </c>
      <c r="G784" t="str">
        <f t="shared" si="12"/>
        <v>Low</v>
      </c>
      <c r="H784" t="str" cm="1">
        <f t="array" ref="H784">_xlfn.IFS(AND(F784="Adult",G784="Low"),"Type 1",AND(F784="Adult",G784="High"),"Type 2",AND(F784="Mid-Aged",G784="Low"),"Type 3",AND(F784="Mid-Aged",G784="High"),"Type 4",AND(F784="Senior",G784="Low"),"Type 5",AND(F784="Senior",G784="High"),"Type 6")</f>
        <v>Type 1</v>
      </c>
    </row>
    <row r="785" spans="1:8" x14ac:dyDescent="0.25">
      <c r="A785">
        <v>784</v>
      </c>
      <c r="B785">
        <v>53</v>
      </c>
      <c r="C785" t="s">
        <v>7</v>
      </c>
      <c r="D785">
        <v>86069</v>
      </c>
      <c r="E785" t="s">
        <v>8</v>
      </c>
      <c r="F785" t="str" cm="1">
        <f t="array" ref="F785">_xlfn.IFS(B785&lt;=40, "Adult",B785&lt;=60,"Mid-Aged",B785&gt;60,"Senior")</f>
        <v>Mid-Aged</v>
      </c>
      <c r="G785" t="str">
        <f t="shared" si="12"/>
        <v>High</v>
      </c>
      <c r="H785" t="str" cm="1">
        <f t="array" ref="H785">_xlfn.IFS(AND(F785="Adult",G785="Low"),"Type 1",AND(F785="Adult",G785="High"),"Type 2",AND(F785="Mid-Aged",G785="Low"),"Type 3",AND(F785="Mid-Aged",G785="High"),"Type 4",AND(F785="Senior",G785="Low"),"Type 5",AND(F785="Senior",G785="High"),"Type 6")</f>
        <v>Type 4</v>
      </c>
    </row>
    <row r="786" spans="1:8" x14ac:dyDescent="0.25">
      <c r="A786">
        <v>785</v>
      </c>
      <c r="B786">
        <v>35</v>
      </c>
      <c r="C786" t="s">
        <v>5</v>
      </c>
      <c r="D786">
        <v>110095</v>
      </c>
      <c r="E786" t="s">
        <v>8</v>
      </c>
      <c r="F786" t="str" cm="1">
        <f t="array" ref="F786">_xlfn.IFS(B786&lt;=40, "Adult",B786&lt;=60,"Mid-Aged",B786&gt;60,"Senior")</f>
        <v>Adult</v>
      </c>
      <c r="G786" t="str">
        <f t="shared" si="12"/>
        <v>High</v>
      </c>
      <c r="H786" t="str" cm="1">
        <f t="array" ref="H786">_xlfn.IFS(AND(F786="Adult",G786="Low"),"Type 1",AND(F786="Adult",G786="High"),"Type 2",AND(F786="Mid-Aged",G786="Low"),"Type 3",AND(F786="Mid-Aged",G786="High"),"Type 4",AND(F786="Senior",G786="Low"),"Type 5",AND(F786="Senior",G786="High"),"Type 6")</f>
        <v>Type 2</v>
      </c>
    </row>
    <row r="787" spans="1:8" x14ac:dyDescent="0.25">
      <c r="A787">
        <v>786</v>
      </c>
      <c r="B787">
        <v>38</v>
      </c>
      <c r="C787" t="s">
        <v>7</v>
      </c>
      <c r="D787">
        <v>121053</v>
      </c>
      <c r="E787" t="s">
        <v>8</v>
      </c>
      <c r="F787" t="str" cm="1">
        <f t="array" ref="F787">_xlfn.IFS(B787&lt;=40, "Adult",B787&lt;=60,"Mid-Aged",B787&gt;60,"Senior")</f>
        <v>Adult</v>
      </c>
      <c r="G787" t="str">
        <f t="shared" si="12"/>
        <v>High</v>
      </c>
      <c r="H787" t="str" cm="1">
        <f t="array" ref="H787">_xlfn.IFS(AND(F787="Adult",G787="Low"),"Type 1",AND(F787="Adult",G787="High"),"Type 2",AND(F787="Mid-Aged",G787="Low"),"Type 3",AND(F787="Mid-Aged",G787="High"),"Type 4",AND(F787="Senior",G787="Low"),"Type 5",AND(F787="Senior",G787="High"),"Type 6")</f>
        <v>Type 2</v>
      </c>
    </row>
    <row r="788" spans="1:8" x14ac:dyDescent="0.25">
      <c r="A788">
        <v>787</v>
      </c>
      <c r="B788">
        <v>47</v>
      </c>
      <c r="C788" t="s">
        <v>7</v>
      </c>
      <c r="D788">
        <v>146612</v>
      </c>
      <c r="E788" t="s">
        <v>9</v>
      </c>
      <c r="F788" t="str" cm="1">
        <f t="array" ref="F788">_xlfn.IFS(B788&lt;=40, "Adult",B788&lt;=60,"Mid-Aged",B788&gt;60,"Senior")</f>
        <v>Mid-Aged</v>
      </c>
      <c r="G788" t="str">
        <f t="shared" si="12"/>
        <v>High</v>
      </c>
      <c r="H788" t="str" cm="1">
        <f t="array" ref="H788">_xlfn.IFS(AND(F788="Adult",G788="Low"),"Type 1",AND(F788="Adult",G788="High"),"Type 2",AND(F788="Mid-Aged",G788="Low"),"Type 3",AND(F788="Mid-Aged",G788="High"),"Type 4",AND(F788="Senior",G788="Low"),"Type 5",AND(F788="Senior",G788="High"),"Type 6")</f>
        <v>Type 4</v>
      </c>
    </row>
    <row r="789" spans="1:8" x14ac:dyDescent="0.25">
      <c r="A789">
        <v>788</v>
      </c>
      <c r="B789">
        <v>37</v>
      </c>
      <c r="C789" t="s">
        <v>5</v>
      </c>
      <c r="D789">
        <v>78700</v>
      </c>
      <c r="E789" t="s">
        <v>6</v>
      </c>
      <c r="F789" t="str" cm="1">
        <f t="array" ref="F789">_xlfn.IFS(B789&lt;=40, "Adult",B789&lt;=60,"Mid-Aged",B789&gt;60,"Senior")</f>
        <v>Adult</v>
      </c>
      <c r="G789" t="str">
        <f t="shared" si="12"/>
        <v>High</v>
      </c>
      <c r="H789" t="str" cm="1">
        <f t="array" ref="H789">_xlfn.IFS(AND(F789="Adult",G789="Low"),"Type 1",AND(F789="Adult",G789="High"),"Type 2",AND(F789="Mid-Aged",G789="Low"),"Type 3",AND(F789="Mid-Aged",G789="High"),"Type 4",AND(F789="Senior",G789="Low"),"Type 5",AND(F789="Senior",G789="High"),"Type 6")</f>
        <v>Type 2</v>
      </c>
    </row>
    <row r="790" spans="1:8" x14ac:dyDescent="0.25">
      <c r="A790">
        <v>789</v>
      </c>
      <c r="B790">
        <v>24</v>
      </c>
      <c r="C790" t="s">
        <v>5</v>
      </c>
      <c r="D790">
        <v>29593</v>
      </c>
      <c r="E790" t="s">
        <v>6</v>
      </c>
      <c r="F790" t="str" cm="1">
        <f t="array" ref="F790">_xlfn.IFS(B790&lt;=40, "Adult",B790&lt;=60,"Mid-Aged",B790&gt;60,"Senior")</f>
        <v>Adult</v>
      </c>
      <c r="G790" t="str">
        <f t="shared" si="12"/>
        <v>Low</v>
      </c>
      <c r="H790" t="str" cm="1">
        <f t="array" ref="H790">_xlfn.IFS(AND(F790="Adult",G790="Low"),"Type 1",AND(F790="Adult",G790="High"),"Type 2",AND(F790="Mid-Aged",G790="Low"),"Type 3",AND(F790="Mid-Aged",G790="High"),"Type 4",AND(F790="Senior",G790="Low"),"Type 5",AND(F790="Senior",G790="High"),"Type 6")</f>
        <v>Type 1</v>
      </c>
    </row>
    <row r="791" spans="1:8" x14ac:dyDescent="0.25">
      <c r="A791">
        <v>790</v>
      </c>
      <c r="B791">
        <v>44</v>
      </c>
      <c r="C791" t="s">
        <v>5</v>
      </c>
      <c r="D791">
        <v>84970</v>
      </c>
      <c r="E791" t="s">
        <v>9</v>
      </c>
      <c r="F791" t="str" cm="1">
        <f t="array" ref="F791">_xlfn.IFS(B791&lt;=40, "Adult",B791&lt;=60,"Mid-Aged",B791&gt;60,"Senior")</f>
        <v>Mid-Aged</v>
      </c>
      <c r="G791" t="str">
        <f t="shared" si="12"/>
        <v>High</v>
      </c>
      <c r="H791" t="str" cm="1">
        <f t="array" ref="H791">_xlfn.IFS(AND(F791="Adult",G791="Low"),"Type 1",AND(F791="Adult",G791="High"),"Type 2",AND(F791="Mid-Aged",G791="Low"),"Type 3",AND(F791="Mid-Aged",G791="High"),"Type 4",AND(F791="Senior",G791="Low"),"Type 5",AND(F791="Senior",G791="High"),"Type 6")</f>
        <v>Type 4</v>
      </c>
    </row>
    <row r="792" spans="1:8" x14ac:dyDescent="0.25">
      <c r="A792">
        <v>791</v>
      </c>
      <c r="B792">
        <v>29</v>
      </c>
      <c r="C792" t="s">
        <v>5</v>
      </c>
      <c r="D792">
        <v>110396</v>
      </c>
      <c r="E792" t="s">
        <v>6</v>
      </c>
      <c r="F792" t="str" cm="1">
        <f t="array" ref="F792">_xlfn.IFS(B792&lt;=40, "Adult",B792&lt;=60,"Mid-Aged",B792&gt;60,"Senior")</f>
        <v>Adult</v>
      </c>
      <c r="G792" t="str">
        <f t="shared" si="12"/>
        <v>High</v>
      </c>
      <c r="H792" t="str" cm="1">
        <f t="array" ref="H792">_xlfn.IFS(AND(F792="Adult",G792="Low"),"Type 1",AND(F792="Adult",G792="High"),"Type 2",AND(F792="Mid-Aged",G792="Low"),"Type 3",AND(F792="Mid-Aged",G792="High"),"Type 4",AND(F792="Senior",G792="Low"),"Type 5",AND(F792="Senior",G792="High"),"Type 6")</f>
        <v>Type 2</v>
      </c>
    </row>
    <row r="793" spans="1:8" x14ac:dyDescent="0.25">
      <c r="A793">
        <v>792</v>
      </c>
      <c r="B793">
        <v>26</v>
      </c>
      <c r="C793" t="s">
        <v>5</v>
      </c>
      <c r="D793">
        <v>84081</v>
      </c>
      <c r="E793" t="s">
        <v>6</v>
      </c>
      <c r="F793" t="str" cm="1">
        <f t="array" ref="F793">_xlfn.IFS(B793&lt;=40, "Adult",B793&lt;=60,"Mid-Aged",B793&gt;60,"Senior")</f>
        <v>Adult</v>
      </c>
      <c r="G793" t="str">
        <f t="shared" si="12"/>
        <v>High</v>
      </c>
      <c r="H793" t="str" cm="1">
        <f t="array" ref="H793">_xlfn.IFS(AND(F793="Adult",G793="Low"),"Type 1",AND(F793="Adult",G793="High"),"Type 2",AND(F793="Mid-Aged",G793="Low"),"Type 3",AND(F793="Mid-Aged",G793="High"),"Type 4",AND(F793="Senior",G793="Low"),"Type 5",AND(F793="Senior",G793="High"),"Type 6")</f>
        <v>Type 2</v>
      </c>
    </row>
    <row r="794" spans="1:8" x14ac:dyDescent="0.25">
      <c r="A794">
        <v>793</v>
      </c>
      <c r="B794">
        <v>49</v>
      </c>
      <c r="C794" t="s">
        <v>5</v>
      </c>
      <c r="D794">
        <v>61977</v>
      </c>
      <c r="E794" t="s">
        <v>8</v>
      </c>
      <c r="F794" t="str" cm="1">
        <f t="array" ref="F794">_xlfn.IFS(B794&lt;=40, "Adult",B794&lt;=60,"Mid-Aged",B794&gt;60,"Senior")</f>
        <v>Mid-Aged</v>
      </c>
      <c r="G794" t="str">
        <f t="shared" si="12"/>
        <v>Low</v>
      </c>
      <c r="H794" t="str" cm="1">
        <f t="array" ref="H794">_xlfn.IFS(AND(F794="Adult",G794="Low"),"Type 1",AND(F794="Adult",G794="High"),"Type 2",AND(F794="Mid-Aged",G794="Low"),"Type 3",AND(F794="Mid-Aged",G794="High"),"Type 4",AND(F794="Senior",G794="Low"),"Type 5",AND(F794="Senior",G794="High"),"Type 6")</f>
        <v>Type 3</v>
      </c>
    </row>
    <row r="795" spans="1:8" x14ac:dyDescent="0.25">
      <c r="A795">
        <v>794</v>
      </c>
      <c r="B795">
        <v>39</v>
      </c>
      <c r="C795" t="s">
        <v>7</v>
      </c>
      <c r="D795">
        <v>94553</v>
      </c>
      <c r="E795" t="s">
        <v>6</v>
      </c>
      <c r="F795" t="str" cm="1">
        <f t="array" ref="F795">_xlfn.IFS(B795&lt;=40, "Adult",B795&lt;=60,"Mid-Aged",B795&gt;60,"Senior")</f>
        <v>Adult</v>
      </c>
      <c r="G795" t="str">
        <f t="shared" si="12"/>
        <v>High</v>
      </c>
      <c r="H795" t="str" cm="1">
        <f t="array" ref="H795">_xlfn.IFS(AND(F795="Adult",G795="Low"),"Type 1",AND(F795="Adult",G795="High"),"Type 2",AND(F795="Mid-Aged",G795="Low"),"Type 3",AND(F795="Mid-Aged",G795="High"),"Type 4",AND(F795="Senior",G795="Low"),"Type 5",AND(F795="Senior",G795="High"),"Type 6")</f>
        <v>Type 2</v>
      </c>
    </row>
    <row r="796" spans="1:8" x14ac:dyDescent="0.25">
      <c r="A796">
        <v>795</v>
      </c>
      <c r="B796">
        <v>33</v>
      </c>
      <c r="C796" t="s">
        <v>7</v>
      </c>
      <c r="D796">
        <v>149012</v>
      </c>
      <c r="E796" t="s">
        <v>6</v>
      </c>
      <c r="F796" t="str" cm="1">
        <f t="array" ref="F796">_xlfn.IFS(B796&lt;=40, "Adult",B796&lt;=60,"Mid-Aged",B796&gt;60,"Senior")</f>
        <v>Adult</v>
      </c>
      <c r="G796" t="str">
        <f t="shared" si="12"/>
        <v>High</v>
      </c>
      <c r="H796" t="str" cm="1">
        <f t="array" ref="H796">_xlfn.IFS(AND(F796="Adult",G796="Low"),"Type 1",AND(F796="Adult",G796="High"),"Type 2",AND(F796="Mid-Aged",G796="Low"),"Type 3",AND(F796="Mid-Aged",G796="High"),"Type 4",AND(F796="Senior",G796="Low"),"Type 5",AND(F796="Senior",G796="High"),"Type 6")</f>
        <v>Type 2</v>
      </c>
    </row>
    <row r="797" spans="1:8" x14ac:dyDescent="0.25">
      <c r="A797">
        <v>796</v>
      </c>
      <c r="B797">
        <v>31</v>
      </c>
      <c r="C797" t="s">
        <v>5</v>
      </c>
      <c r="D797">
        <v>82157</v>
      </c>
      <c r="E797" t="s">
        <v>8</v>
      </c>
      <c r="F797" t="str" cm="1">
        <f t="array" ref="F797">_xlfn.IFS(B797&lt;=40, "Adult",B797&lt;=60,"Mid-Aged",B797&gt;60,"Senior")</f>
        <v>Adult</v>
      </c>
      <c r="G797" t="str">
        <f t="shared" si="12"/>
        <v>High</v>
      </c>
      <c r="H797" t="str" cm="1">
        <f t="array" ref="H797">_xlfn.IFS(AND(F797="Adult",G797="Low"),"Type 1",AND(F797="Adult",G797="High"),"Type 2",AND(F797="Mid-Aged",G797="Low"),"Type 3",AND(F797="Mid-Aged",G797="High"),"Type 4",AND(F797="Senior",G797="Low"),"Type 5",AND(F797="Senior",G797="High"),"Type 6")</f>
        <v>Type 2</v>
      </c>
    </row>
    <row r="798" spans="1:8" x14ac:dyDescent="0.25">
      <c r="A798">
        <v>797</v>
      </c>
      <c r="B798">
        <v>51</v>
      </c>
      <c r="C798" t="s">
        <v>7</v>
      </c>
      <c r="D798">
        <v>132979</v>
      </c>
      <c r="E798" t="s">
        <v>9</v>
      </c>
      <c r="F798" t="str" cm="1">
        <f t="array" ref="F798">_xlfn.IFS(B798&lt;=40, "Adult",B798&lt;=60,"Mid-Aged",B798&gt;60,"Senior")</f>
        <v>Mid-Aged</v>
      </c>
      <c r="G798" t="str">
        <f t="shared" si="12"/>
        <v>High</v>
      </c>
      <c r="H798" t="str" cm="1">
        <f t="array" ref="H798">_xlfn.IFS(AND(F798="Adult",G798="Low"),"Type 1",AND(F798="Adult",G798="High"),"Type 2",AND(F798="Mid-Aged",G798="Low"),"Type 3",AND(F798="Mid-Aged",G798="High"),"Type 4",AND(F798="Senior",G798="Low"),"Type 5",AND(F798="Senior",G798="High"),"Type 6")</f>
        <v>Type 4</v>
      </c>
    </row>
    <row r="799" spans="1:8" x14ac:dyDescent="0.25">
      <c r="A799">
        <v>798</v>
      </c>
      <c r="B799">
        <v>39</v>
      </c>
      <c r="C799" t="s">
        <v>7</v>
      </c>
      <c r="D799">
        <v>36066</v>
      </c>
      <c r="E799" t="s">
        <v>8</v>
      </c>
      <c r="F799" t="str" cm="1">
        <f t="array" ref="F799">_xlfn.IFS(B799&lt;=40, "Adult",B799&lt;=60,"Mid-Aged",B799&gt;60,"Senior")</f>
        <v>Adult</v>
      </c>
      <c r="G799" t="str">
        <f t="shared" si="12"/>
        <v>Low</v>
      </c>
      <c r="H799" t="str" cm="1">
        <f t="array" ref="H799">_xlfn.IFS(AND(F799="Adult",G799="Low"),"Type 1",AND(F799="Adult",G799="High"),"Type 2",AND(F799="Mid-Aged",G799="Low"),"Type 3",AND(F799="Mid-Aged",G799="High"),"Type 4",AND(F799="Senior",G799="Low"),"Type 5",AND(F799="Senior",G799="High"),"Type 6")</f>
        <v>Type 1</v>
      </c>
    </row>
    <row r="800" spans="1:8" x14ac:dyDescent="0.25">
      <c r="A800">
        <v>799</v>
      </c>
      <c r="B800">
        <v>66</v>
      </c>
      <c r="C800" t="s">
        <v>5</v>
      </c>
      <c r="D800">
        <v>48161</v>
      </c>
      <c r="E800" t="s">
        <v>9</v>
      </c>
      <c r="F800" t="str" cm="1">
        <f t="array" ref="F800">_xlfn.IFS(B800&lt;=40, "Adult",B800&lt;=60,"Mid-Aged",B800&gt;60,"Senior")</f>
        <v>Senior</v>
      </c>
      <c r="G800" t="str">
        <f t="shared" si="12"/>
        <v>Low</v>
      </c>
      <c r="H800" t="str" cm="1">
        <f t="array" ref="H800">_xlfn.IFS(AND(F800="Adult",G800="Low"),"Type 1",AND(F800="Adult",G800="High"),"Type 2",AND(F800="Mid-Aged",G800="Low"),"Type 3",AND(F800="Mid-Aged",G800="High"),"Type 4",AND(F800="Senior",G800="Low"),"Type 5",AND(F800="Senior",G800="High"),"Type 6")</f>
        <v>Type 5</v>
      </c>
    </row>
    <row r="801" spans="1:8" x14ac:dyDescent="0.25">
      <c r="A801">
        <v>800</v>
      </c>
      <c r="B801">
        <v>59</v>
      </c>
      <c r="C801" t="s">
        <v>7</v>
      </c>
      <c r="D801">
        <v>131850</v>
      </c>
      <c r="E801" t="s">
        <v>9</v>
      </c>
      <c r="F801" t="str" cm="1">
        <f t="array" ref="F801">_xlfn.IFS(B801&lt;=40, "Adult",B801&lt;=60,"Mid-Aged",B801&gt;60,"Senior")</f>
        <v>Mid-Aged</v>
      </c>
      <c r="G801" t="str">
        <f t="shared" si="12"/>
        <v>High</v>
      </c>
      <c r="H801" t="str" cm="1">
        <f t="array" ref="H801">_xlfn.IFS(AND(F801="Adult",G801="Low"),"Type 1",AND(F801="Adult",G801="High"),"Type 2",AND(F801="Mid-Aged",G801="Low"),"Type 3",AND(F801="Mid-Aged",G801="High"),"Type 4",AND(F801="Senior",G801="Low"),"Type 5",AND(F801="Senior",G801="High"),"Type 6")</f>
        <v>Type 4</v>
      </c>
    </row>
    <row r="802" spans="1:8" x14ac:dyDescent="0.25">
      <c r="A802">
        <v>801</v>
      </c>
      <c r="B802">
        <v>25</v>
      </c>
      <c r="C802" t="s">
        <v>7</v>
      </c>
      <c r="D802">
        <v>91109</v>
      </c>
      <c r="E802" t="s">
        <v>6</v>
      </c>
      <c r="F802" t="str" cm="1">
        <f t="array" ref="F802">_xlfn.IFS(B802&lt;=40, "Adult",B802&lt;=60,"Mid-Aged",B802&gt;60,"Senior")</f>
        <v>Adult</v>
      </c>
      <c r="G802" t="str">
        <f t="shared" si="12"/>
        <v>High</v>
      </c>
      <c r="H802" t="str" cm="1">
        <f t="array" ref="H802">_xlfn.IFS(AND(F802="Adult",G802="Low"),"Type 1",AND(F802="Adult",G802="High"),"Type 2",AND(F802="Mid-Aged",G802="Low"),"Type 3",AND(F802="Mid-Aged",G802="High"),"Type 4",AND(F802="Senior",G802="Low"),"Type 5",AND(F802="Senior",G802="High"),"Type 6")</f>
        <v>Type 2</v>
      </c>
    </row>
    <row r="803" spans="1:8" x14ac:dyDescent="0.25">
      <c r="A803">
        <v>802</v>
      </c>
      <c r="B803">
        <v>39</v>
      </c>
      <c r="C803" t="s">
        <v>5</v>
      </c>
      <c r="D803">
        <v>36939</v>
      </c>
      <c r="E803" t="s">
        <v>8</v>
      </c>
      <c r="F803" t="str" cm="1">
        <f t="array" ref="F803">_xlfn.IFS(B803&lt;=40, "Adult",B803&lt;=60,"Mid-Aged",B803&gt;60,"Senior")</f>
        <v>Adult</v>
      </c>
      <c r="G803" t="str">
        <f t="shared" si="12"/>
        <v>Low</v>
      </c>
      <c r="H803" t="str" cm="1">
        <f t="array" ref="H803">_xlfn.IFS(AND(F803="Adult",G803="Low"),"Type 1",AND(F803="Adult",G803="High"),"Type 2",AND(F803="Mid-Aged",G803="Low"),"Type 3",AND(F803="Mid-Aged",G803="High"),"Type 4",AND(F803="Senior",G803="Low"),"Type 5",AND(F803="Senior",G803="High"),"Type 6")</f>
        <v>Type 1</v>
      </c>
    </row>
    <row r="804" spans="1:8" x14ac:dyDescent="0.25">
      <c r="A804">
        <v>803</v>
      </c>
      <c r="B804">
        <v>37</v>
      </c>
      <c r="C804" t="s">
        <v>7</v>
      </c>
      <c r="D804">
        <v>62818</v>
      </c>
      <c r="E804" t="s">
        <v>8</v>
      </c>
      <c r="F804" t="str" cm="1">
        <f t="array" ref="F804">_xlfn.IFS(B804&lt;=40, "Adult",B804&lt;=60,"Mid-Aged",B804&gt;60,"Senior")</f>
        <v>Adult</v>
      </c>
      <c r="G804" t="str">
        <f t="shared" si="12"/>
        <v>Low</v>
      </c>
      <c r="H804" t="str" cm="1">
        <f t="array" ref="H804">_xlfn.IFS(AND(F804="Adult",G804="Low"),"Type 1",AND(F804="Adult",G804="High"),"Type 2",AND(F804="Mid-Aged",G804="Low"),"Type 3",AND(F804="Mid-Aged",G804="High"),"Type 4",AND(F804="Senior",G804="Low"),"Type 5",AND(F804="Senior",G804="High"),"Type 6")</f>
        <v>Type 1</v>
      </c>
    </row>
    <row r="805" spans="1:8" x14ac:dyDescent="0.25">
      <c r="A805">
        <v>804</v>
      </c>
      <c r="B805">
        <v>22</v>
      </c>
      <c r="C805" t="s">
        <v>5</v>
      </c>
      <c r="D805">
        <v>81577</v>
      </c>
      <c r="E805" t="s">
        <v>9</v>
      </c>
      <c r="F805" t="str" cm="1">
        <f t="array" ref="F805">_xlfn.IFS(B805&lt;=40, "Adult",B805&lt;=60,"Mid-Aged",B805&gt;60,"Senior")</f>
        <v>Adult</v>
      </c>
      <c r="G805" t="str">
        <f t="shared" si="12"/>
        <v>High</v>
      </c>
      <c r="H805" t="str" cm="1">
        <f t="array" ref="H805">_xlfn.IFS(AND(F805="Adult",G805="Low"),"Type 1",AND(F805="Adult",G805="High"),"Type 2",AND(F805="Mid-Aged",G805="Low"),"Type 3",AND(F805="Mid-Aged",G805="High"),"Type 4",AND(F805="Senior",G805="Low"),"Type 5",AND(F805="Senior",G805="High"),"Type 6")</f>
        <v>Type 2</v>
      </c>
    </row>
    <row r="806" spans="1:8" x14ac:dyDescent="0.25">
      <c r="A806">
        <v>805</v>
      </c>
      <c r="B806">
        <v>28</v>
      </c>
      <c r="C806" t="s">
        <v>7</v>
      </c>
      <c r="D806">
        <v>73273</v>
      </c>
      <c r="E806" t="s">
        <v>8</v>
      </c>
      <c r="F806" t="str" cm="1">
        <f t="array" ref="F806">_xlfn.IFS(B806&lt;=40, "Adult",B806&lt;=60,"Mid-Aged",B806&gt;60,"Senior")</f>
        <v>Adult</v>
      </c>
      <c r="G806" t="str">
        <f t="shared" si="12"/>
        <v>High</v>
      </c>
      <c r="H806" t="str" cm="1">
        <f t="array" ref="H806">_xlfn.IFS(AND(F806="Adult",G806="Low"),"Type 1",AND(F806="Adult",G806="High"),"Type 2",AND(F806="Mid-Aged",G806="Low"),"Type 3",AND(F806="Mid-Aged",G806="High"),"Type 4",AND(F806="Senior",G806="Low"),"Type 5",AND(F806="Senior",G806="High"),"Type 6")</f>
        <v>Type 2</v>
      </c>
    </row>
    <row r="807" spans="1:8" x14ac:dyDescent="0.25">
      <c r="A807">
        <v>806</v>
      </c>
      <c r="B807">
        <v>22</v>
      </c>
      <c r="C807" t="s">
        <v>7</v>
      </c>
      <c r="D807">
        <v>63784</v>
      </c>
      <c r="E807" t="s">
        <v>9</v>
      </c>
      <c r="F807" t="str" cm="1">
        <f t="array" ref="F807">_xlfn.IFS(B807&lt;=40, "Adult",B807&lt;=60,"Mid-Aged",B807&gt;60,"Senior")</f>
        <v>Adult</v>
      </c>
      <c r="G807" t="str">
        <f t="shared" si="12"/>
        <v>Low</v>
      </c>
      <c r="H807" t="str" cm="1">
        <f t="array" ref="H807">_xlfn.IFS(AND(F807="Adult",G807="Low"),"Type 1",AND(F807="Adult",G807="High"),"Type 2",AND(F807="Mid-Aged",G807="Low"),"Type 3",AND(F807="Mid-Aged",G807="High"),"Type 4",AND(F807="Senior",G807="Low"),"Type 5",AND(F807="Senior",G807="High"),"Type 6")</f>
        <v>Type 1</v>
      </c>
    </row>
    <row r="808" spans="1:8" x14ac:dyDescent="0.25">
      <c r="A808">
        <v>807</v>
      </c>
      <c r="B808">
        <v>27</v>
      </c>
      <c r="C808" t="s">
        <v>5</v>
      </c>
      <c r="D808">
        <v>94032</v>
      </c>
      <c r="E808" t="s">
        <v>6</v>
      </c>
      <c r="F808" t="str" cm="1">
        <f t="array" ref="F808">_xlfn.IFS(B808&lt;=40, "Adult",B808&lt;=60,"Mid-Aged",B808&gt;60,"Senior")</f>
        <v>Adult</v>
      </c>
      <c r="G808" t="str">
        <f t="shared" si="12"/>
        <v>High</v>
      </c>
      <c r="H808" t="str" cm="1">
        <f t="array" ref="H808">_xlfn.IFS(AND(F808="Adult",G808="Low"),"Type 1",AND(F808="Adult",G808="High"),"Type 2",AND(F808="Mid-Aged",G808="Low"),"Type 3",AND(F808="Mid-Aged",G808="High"),"Type 4",AND(F808="Senior",G808="Low"),"Type 5",AND(F808="Senior",G808="High"),"Type 6")</f>
        <v>Type 2</v>
      </c>
    </row>
    <row r="809" spans="1:8" x14ac:dyDescent="0.25">
      <c r="A809">
        <v>808</v>
      </c>
      <c r="B809">
        <v>66</v>
      </c>
      <c r="C809" t="s">
        <v>7</v>
      </c>
      <c r="D809">
        <v>77177</v>
      </c>
      <c r="E809" t="s">
        <v>6</v>
      </c>
      <c r="F809" t="str" cm="1">
        <f t="array" ref="F809">_xlfn.IFS(B809&lt;=40, "Adult",B809&lt;=60,"Mid-Aged",B809&gt;60,"Senior")</f>
        <v>Senior</v>
      </c>
      <c r="G809" t="str">
        <f t="shared" si="12"/>
        <v>High</v>
      </c>
      <c r="H809" t="str" cm="1">
        <f t="array" ref="H809">_xlfn.IFS(AND(F809="Adult",G809="Low"),"Type 1",AND(F809="Adult",G809="High"),"Type 2",AND(F809="Mid-Aged",G809="Low"),"Type 3",AND(F809="Mid-Aged",G809="High"),"Type 4",AND(F809="Senior",G809="Low"),"Type 5",AND(F809="Senior",G809="High"),"Type 6")</f>
        <v>Type 6</v>
      </c>
    </row>
    <row r="810" spans="1:8" x14ac:dyDescent="0.25">
      <c r="A810">
        <v>809</v>
      </c>
      <c r="B810">
        <v>47</v>
      </c>
      <c r="C810" t="s">
        <v>5</v>
      </c>
      <c r="D810">
        <v>131232</v>
      </c>
      <c r="E810" t="s">
        <v>6</v>
      </c>
      <c r="F810" t="str" cm="1">
        <f t="array" ref="F810">_xlfn.IFS(B810&lt;=40, "Adult",B810&lt;=60,"Mid-Aged",B810&gt;60,"Senior")</f>
        <v>Mid-Aged</v>
      </c>
      <c r="G810" t="str">
        <f t="shared" si="12"/>
        <v>High</v>
      </c>
      <c r="H810" t="str" cm="1">
        <f t="array" ref="H810">_xlfn.IFS(AND(F810="Adult",G810="Low"),"Type 1",AND(F810="Adult",G810="High"),"Type 2",AND(F810="Mid-Aged",G810="Low"),"Type 3",AND(F810="Mid-Aged",G810="High"),"Type 4",AND(F810="Senior",G810="Low"),"Type 5",AND(F810="Senior",G810="High"),"Type 6")</f>
        <v>Type 4</v>
      </c>
    </row>
    <row r="811" spans="1:8" x14ac:dyDescent="0.25">
      <c r="A811">
        <v>810</v>
      </c>
      <c r="B811">
        <v>59</v>
      </c>
      <c r="C811" t="s">
        <v>5</v>
      </c>
      <c r="D811">
        <v>24612</v>
      </c>
      <c r="E811" t="s">
        <v>8</v>
      </c>
      <c r="F811" t="str" cm="1">
        <f t="array" ref="F811">_xlfn.IFS(B811&lt;=40, "Adult",B811&lt;=60,"Mid-Aged",B811&gt;60,"Senior")</f>
        <v>Mid-Aged</v>
      </c>
      <c r="G811" t="str">
        <f t="shared" si="12"/>
        <v>Low</v>
      </c>
      <c r="H811" t="str" cm="1">
        <f t="array" ref="H811">_xlfn.IFS(AND(F811="Adult",G811="Low"),"Type 1",AND(F811="Adult",G811="High"),"Type 2",AND(F811="Mid-Aged",G811="Low"),"Type 3",AND(F811="Mid-Aged",G811="High"),"Type 4",AND(F811="Senior",G811="Low"),"Type 5",AND(F811="Senior",G811="High"),"Type 6")</f>
        <v>Type 3</v>
      </c>
    </row>
    <row r="812" spans="1:8" x14ac:dyDescent="0.25">
      <c r="A812">
        <v>811</v>
      </c>
      <c r="B812">
        <v>60</v>
      </c>
      <c r="C812" t="s">
        <v>7</v>
      </c>
      <c r="D812">
        <v>126035</v>
      </c>
      <c r="E812" t="s">
        <v>6</v>
      </c>
      <c r="F812" t="str" cm="1">
        <f t="array" ref="F812">_xlfn.IFS(B812&lt;=40, "Adult",B812&lt;=60,"Mid-Aged",B812&gt;60,"Senior")</f>
        <v>Mid-Aged</v>
      </c>
      <c r="G812" t="str">
        <f t="shared" si="12"/>
        <v>High</v>
      </c>
      <c r="H812" t="str" cm="1">
        <f t="array" ref="H812">_xlfn.IFS(AND(F812="Adult",G812="Low"),"Type 1",AND(F812="Adult",G812="High"),"Type 2",AND(F812="Mid-Aged",G812="Low"),"Type 3",AND(F812="Mid-Aged",G812="High"),"Type 4",AND(F812="Senior",G812="Low"),"Type 5",AND(F812="Senior",G812="High"),"Type 6")</f>
        <v>Type 4</v>
      </c>
    </row>
    <row r="813" spans="1:8" x14ac:dyDescent="0.25">
      <c r="A813">
        <v>812</v>
      </c>
      <c r="B813">
        <v>27</v>
      </c>
      <c r="C813" t="s">
        <v>5</v>
      </c>
      <c r="D813">
        <v>29545</v>
      </c>
      <c r="E813" t="s">
        <v>8</v>
      </c>
      <c r="F813" t="str" cm="1">
        <f t="array" ref="F813">_xlfn.IFS(B813&lt;=40, "Adult",B813&lt;=60,"Mid-Aged",B813&gt;60,"Senior")</f>
        <v>Adult</v>
      </c>
      <c r="G813" t="str">
        <f t="shared" si="12"/>
        <v>Low</v>
      </c>
      <c r="H813" t="str" cm="1">
        <f t="array" ref="H813">_xlfn.IFS(AND(F813="Adult",G813="Low"),"Type 1",AND(F813="Adult",G813="High"),"Type 2",AND(F813="Mid-Aged",G813="Low"),"Type 3",AND(F813="Mid-Aged",G813="High"),"Type 4",AND(F813="Senior",G813="Low"),"Type 5",AND(F813="Senior",G813="High"),"Type 6")</f>
        <v>Type 1</v>
      </c>
    </row>
    <row r="814" spans="1:8" x14ac:dyDescent="0.25">
      <c r="A814">
        <v>813</v>
      </c>
      <c r="B814">
        <v>37</v>
      </c>
      <c r="C814" t="s">
        <v>5</v>
      </c>
      <c r="D814">
        <v>89567</v>
      </c>
      <c r="E814" t="s">
        <v>9</v>
      </c>
      <c r="F814" t="str" cm="1">
        <f t="array" ref="F814">_xlfn.IFS(B814&lt;=40, "Adult",B814&lt;=60,"Mid-Aged",B814&gt;60,"Senior")</f>
        <v>Adult</v>
      </c>
      <c r="G814" t="str">
        <f t="shared" si="12"/>
        <v>High</v>
      </c>
      <c r="H814" t="str" cm="1">
        <f t="array" ref="H814">_xlfn.IFS(AND(F814="Adult",G814="Low"),"Type 1",AND(F814="Adult",G814="High"),"Type 2",AND(F814="Mid-Aged",G814="Low"),"Type 3",AND(F814="Mid-Aged",G814="High"),"Type 4",AND(F814="Senior",G814="Low"),"Type 5",AND(F814="Senior",G814="High"),"Type 6")</f>
        <v>Type 2</v>
      </c>
    </row>
    <row r="815" spans="1:8" x14ac:dyDescent="0.25">
      <c r="A815">
        <v>814</v>
      </c>
      <c r="B815">
        <v>56</v>
      </c>
      <c r="C815" t="s">
        <v>5</v>
      </c>
      <c r="D815">
        <v>76871</v>
      </c>
      <c r="E815" t="s">
        <v>6</v>
      </c>
      <c r="F815" t="str" cm="1">
        <f t="array" ref="F815">_xlfn.IFS(B815&lt;=40, "Adult",B815&lt;=60,"Mid-Aged",B815&gt;60,"Senior")</f>
        <v>Mid-Aged</v>
      </c>
      <c r="G815" t="str">
        <f t="shared" si="12"/>
        <v>High</v>
      </c>
      <c r="H815" t="str" cm="1">
        <f t="array" ref="H815">_xlfn.IFS(AND(F815="Adult",G815="Low"),"Type 1",AND(F815="Adult",G815="High"),"Type 2",AND(F815="Mid-Aged",G815="Low"),"Type 3",AND(F815="Mid-Aged",G815="High"),"Type 4",AND(F815="Senior",G815="Low"),"Type 5",AND(F815="Senior",G815="High"),"Type 6")</f>
        <v>Type 4</v>
      </c>
    </row>
    <row r="816" spans="1:8" x14ac:dyDescent="0.25">
      <c r="A816">
        <v>815</v>
      </c>
      <c r="B816">
        <v>30</v>
      </c>
      <c r="C816" t="s">
        <v>5</v>
      </c>
      <c r="D816">
        <v>74597</v>
      </c>
      <c r="E816" t="s">
        <v>9</v>
      </c>
      <c r="F816" t="str" cm="1">
        <f t="array" ref="F816">_xlfn.IFS(B816&lt;=40, "Adult",B816&lt;=60,"Mid-Aged",B816&gt;60,"Senior")</f>
        <v>Adult</v>
      </c>
      <c r="G816" t="str">
        <f t="shared" si="12"/>
        <v>High</v>
      </c>
      <c r="H816" t="str" cm="1">
        <f t="array" ref="H816">_xlfn.IFS(AND(F816="Adult",G816="Low"),"Type 1",AND(F816="Adult",G816="High"),"Type 2",AND(F816="Mid-Aged",G816="Low"),"Type 3",AND(F816="Mid-Aged",G816="High"),"Type 4",AND(F816="Senior",G816="Low"),"Type 5",AND(F816="Senior",G816="High"),"Type 6")</f>
        <v>Type 2</v>
      </c>
    </row>
    <row r="817" spans="1:8" x14ac:dyDescent="0.25">
      <c r="A817">
        <v>816</v>
      </c>
      <c r="B817">
        <v>43</v>
      </c>
      <c r="C817" t="s">
        <v>5</v>
      </c>
      <c r="D817">
        <v>129322</v>
      </c>
      <c r="E817" t="s">
        <v>6</v>
      </c>
      <c r="F817" t="str" cm="1">
        <f t="array" ref="F817">_xlfn.IFS(B817&lt;=40, "Adult",B817&lt;=60,"Mid-Aged",B817&gt;60,"Senior")</f>
        <v>Mid-Aged</v>
      </c>
      <c r="G817" t="str">
        <f t="shared" si="12"/>
        <v>High</v>
      </c>
      <c r="H817" t="str" cm="1">
        <f t="array" ref="H817">_xlfn.IFS(AND(F817="Adult",G817="Low"),"Type 1",AND(F817="Adult",G817="High"),"Type 2",AND(F817="Mid-Aged",G817="Low"),"Type 3",AND(F817="Mid-Aged",G817="High"),"Type 4",AND(F817="Senior",G817="Low"),"Type 5",AND(F817="Senior",G817="High"),"Type 6")</f>
        <v>Type 4</v>
      </c>
    </row>
    <row r="818" spans="1:8" x14ac:dyDescent="0.25">
      <c r="A818">
        <v>817</v>
      </c>
      <c r="B818">
        <v>31</v>
      </c>
      <c r="C818" t="s">
        <v>5</v>
      </c>
      <c r="D818">
        <v>85996</v>
      </c>
      <c r="E818" t="s">
        <v>8</v>
      </c>
      <c r="F818" t="str" cm="1">
        <f t="array" ref="F818">_xlfn.IFS(B818&lt;=40, "Adult",B818&lt;=60,"Mid-Aged",B818&gt;60,"Senior")</f>
        <v>Adult</v>
      </c>
      <c r="G818" t="str">
        <f t="shared" si="12"/>
        <v>High</v>
      </c>
      <c r="H818" t="str" cm="1">
        <f t="array" ref="H818">_xlfn.IFS(AND(F818="Adult",G818="Low"),"Type 1",AND(F818="Adult",G818="High"),"Type 2",AND(F818="Mid-Aged",G818="Low"),"Type 3",AND(F818="Mid-Aged",G818="High"),"Type 4",AND(F818="Senior",G818="Low"),"Type 5",AND(F818="Senior",G818="High"),"Type 6")</f>
        <v>Type 2</v>
      </c>
    </row>
    <row r="819" spans="1:8" x14ac:dyDescent="0.25">
      <c r="A819">
        <v>818</v>
      </c>
      <c r="B819">
        <v>29</v>
      </c>
      <c r="C819" t="s">
        <v>7</v>
      </c>
      <c r="D819">
        <v>55612</v>
      </c>
      <c r="E819" t="s">
        <v>8</v>
      </c>
      <c r="F819" t="str" cm="1">
        <f t="array" ref="F819">_xlfn.IFS(B819&lt;=40, "Adult",B819&lt;=60,"Mid-Aged",B819&gt;60,"Senior")</f>
        <v>Adult</v>
      </c>
      <c r="G819" t="str">
        <f t="shared" si="12"/>
        <v>Low</v>
      </c>
      <c r="H819" t="str" cm="1">
        <f t="array" ref="H819">_xlfn.IFS(AND(F819="Adult",G819="Low"),"Type 1",AND(F819="Adult",G819="High"),"Type 2",AND(F819="Mid-Aged",G819="Low"),"Type 3",AND(F819="Mid-Aged",G819="High"),"Type 4",AND(F819="Senior",G819="Low"),"Type 5",AND(F819="Senior",G819="High"),"Type 6")</f>
        <v>Type 1</v>
      </c>
    </row>
    <row r="820" spans="1:8" x14ac:dyDescent="0.25">
      <c r="A820">
        <v>819</v>
      </c>
      <c r="B820">
        <v>51</v>
      </c>
      <c r="C820" t="s">
        <v>7</v>
      </c>
      <c r="D820">
        <v>61349</v>
      </c>
      <c r="E820" t="s">
        <v>9</v>
      </c>
      <c r="F820" t="str" cm="1">
        <f t="array" ref="F820">_xlfn.IFS(B820&lt;=40, "Adult",B820&lt;=60,"Mid-Aged",B820&gt;60,"Senior")</f>
        <v>Mid-Aged</v>
      </c>
      <c r="G820" t="str">
        <f t="shared" si="12"/>
        <v>Low</v>
      </c>
      <c r="H820" t="str" cm="1">
        <f t="array" ref="H820">_xlfn.IFS(AND(F820="Adult",G820="Low"),"Type 1",AND(F820="Adult",G820="High"),"Type 2",AND(F820="Mid-Aged",G820="Low"),"Type 3",AND(F820="Mid-Aged",G820="High"),"Type 4",AND(F820="Senior",G820="Low"),"Type 5",AND(F820="Senior",G820="High"),"Type 6")</f>
        <v>Type 3</v>
      </c>
    </row>
    <row r="821" spans="1:8" x14ac:dyDescent="0.25">
      <c r="A821">
        <v>820</v>
      </c>
      <c r="B821">
        <v>56</v>
      </c>
      <c r="C821" t="s">
        <v>5</v>
      </c>
      <c r="D821">
        <v>52353</v>
      </c>
      <c r="E821" t="s">
        <v>9</v>
      </c>
      <c r="F821" t="str" cm="1">
        <f t="array" ref="F821">_xlfn.IFS(B821&lt;=40, "Adult",B821&lt;=60,"Mid-Aged",B821&gt;60,"Senior")</f>
        <v>Mid-Aged</v>
      </c>
      <c r="G821" t="str">
        <f t="shared" si="12"/>
        <v>Low</v>
      </c>
      <c r="H821" t="str" cm="1">
        <f t="array" ref="H821">_xlfn.IFS(AND(F821="Adult",G821="Low"),"Type 1",AND(F821="Adult",G821="High"),"Type 2",AND(F821="Mid-Aged",G821="Low"),"Type 3",AND(F821="Mid-Aged",G821="High"),"Type 4",AND(F821="Senior",G821="Low"),"Type 5",AND(F821="Senior",G821="High"),"Type 6")</f>
        <v>Type 3</v>
      </c>
    </row>
    <row r="822" spans="1:8" x14ac:dyDescent="0.25">
      <c r="A822">
        <v>821</v>
      </c>
      <c r="B822">
        <v>43</v>
      </c>
      <c r="C822" t="s">
        <v>5</v>
      </c>
      <c r="D822">
        <v>66266</v>
      </c>
      <c r="E822" t="s">
        <v>8</v>
      </c>
      <c r="F822" t="str" cm="1">
        <f t="array" ref="F822">_xlfn.IFS(B822&lt;=40, "Adult",B822&lt;=60,"Mid-Aged",B822&gt;60,"Senior")</f>
        <v>Mid-Aged</v>
      </c>
      <c r="G822" t="str">
        <f t="shared" si="12"/>
        <v>High</v>
      </c>
      <c r="H822" t="str" cm="1">
        <f t="array" ref="H822">_xlfn.IFS(AND(F822="Adult",G822="Low"),"Type 1",AND(F822="Adult",G822="High"),"Type 2",AND(F822="Mid-Aged",G822="Low"),"Type 3",AND(F822="Mid-Aged",G822="High"),"Type 4",AND(F822="Senior",G822="Low"),"Type 5",AND(F822="Senior",G822="High"),"Type 6")</f>
        <v>Type 4</v>
      </c>
    </row>
    <row r="823" spans="1:8" x14ac:dyDescent="0.25">
      <c r="A823">
        <v>822</v>
      </c>
      <c r="B823">
        <v>54</v>
      </c>
      <c r="C823" t="s">
        <v>5</v>
      </c>
      <c r="D823">
        <v>84818</v>
      </c>
      <c r="E823" t="s">
        <v>6</v>
      </c>
      <c r="F823" t="str" cm="1">
        <f t="array" ref="F823">_xlfn.IFS(B823&lt;=40, "Adult",B823&lt;=60,"Mid-Aged",B823&gt;60,"Senior")</f>
        <v>Mid-Aged</v>
      </c>
      <c r="G823" t="str">
        <f t="shared" si="12"/>
        <v>High</v>
      </c>
      <c r="H823" t="str" cm="1">
        <f t="array" ref="H823">_xlfn.IFS(AND(F823="Adult",G823="Low"),"Type 1",AND(F823="Adult",G823="High"),"Type 2",AND(F823="Mid-Aged",G823="Low"),"Type 3",AND(F823="Mid-Aged",G823="High"),"Type 4",AND(F823="Senior",G823="Low"),"Type 5",AND(F823="Senior",G823="High"),"Type 6")</f>
        <v>Type 4</v>
      </c>
    </row>
    <row r="824" spans="1:8" x14ac:dyDescent="0.25">
      <c r="A824">
        <v>823</v>
      </c>
      <c r="B824">
        <v>25</v>
      </c>
      <c r="C824" t="s">
        <v>5</v>
      </c>
      <c r="D824">
        <v>117103</v>
      </c>
      <c r="E824" t="s">
        <v>9</v>
      </c>
      <c r="F824" t="str" cm="1">
        <f t="array" ref="F824">_xlfn.IFS(B824&lt;=40, "Adult",B824&lt;=60,"Mid-Aged",B824&gt;60,"Senior")</f>
        <v>Adult</v>
      </c>
      <c r="G824" t="str">
        <f t="shared" si="12"/>
        <v>High</v>
      </c>
      <c r="H824" t="str" cm="1">
        <f t="array" ref="H824">_xlfn.IFS(AND(F824="Adult",G824="Low"),"Type 1",AND(F824="Adult",G824="High"),"Type 2",AND(F824="Mid-Aged",G824="Low"),"Type 3",AND(F824="Mid-Aged",G824="High"),"Type 4",AND(F824="Senior",G824="Low"),"Type 5",AND(F824="Senior",G824="High"),"Type 6")</f>
        <v>Type 2</v>
      </c>
    </row>
    <row r="825" spans="1:8" x14ac:dyDescent="0.25">
      <c r="A825">
        <v>824</v>
      </c>
      <c r="B825">
        <v>58</v>
      </c>
      <c r="C825" t="s">
        <v>7</v>
      </c>
      <c r="D825">
        <v>141268</v>
      </c>
      <c r="E825" t="s">
        <v>8</v>
      </c>
      <c r="F825" t="str" cm="1">
        <f t="array" ref="F825">_xlfn.IFS(B825&lt;=40, "Adult",B825&lt;=60,"Mid-Aged",B825&gt;60,"Senior")</f>
        <v>Mid-Aged</v>
      </c>
      <c r="G825" t="str">
        <f t="shared" si="12"/>
        <v>High</v>
      </c>
      <c r="H825" t="str" cm="1">
        <f t="array" ref="H825">_xlfn.IFS(AND(F825="Adult",G825="Low"),"Type 1",AND(F825="Adult",G825="High"),"Type 2",AND(F825="Mid-Aged",G825="Low"),"Type 3",AND(F825="Mid-Aged",G825="High"),"Type 4",AND(F825="Senior",G825="Low"),"Type 5",AND(F825="Senior",G825="High"),"Type 6")</f>
        <v>Type 4</v>
      </c>
    </row>
    <row r="826" spans="1:8" x14ac:dyDescent="0.25">
      <c r="A826">
        <v>825</v>
      </c>
      <c r="B826">
        <v>47</v>
      </c>
      <c r="C826" t="s">
        <v>5</v>
      </c>
      <c r="D826">
        <v>29945</v>
      </c>
      <c r="E826" t="s">
        <v>8</v>
      </c>
      <c r="F826" t="str" cm="1">
        <f t="array" ref="F826">_xlfn.IFS(B826&lt;=40, "Adult",B826&lt;=60,"Mid-Aged",B826&gt;60,"Senior")</f>
        <v>Mid-Aged</v>
      </c>
      <c r="G826" t="str">
        <f t="shared" si="12"/>
        <v>Low</v>
      </c>
      <c r="H826" t="str" cm="1">
        <f t="array" ref="H826">_xlfn.IFS(AND(F826="Adult",G826="Low"),"Type 1",AND(F826="Adult",G826="High"),"Type 2",AND(F826="Mid-Aged",G826="Low"),"Type 3",AND(F826="Mid-Aged",G826="High"),"Type 4",AND(F826="Senior",G826="Low"),"Type 5",AND(F826="Senior",G826="High"),"Type 6")</f>
        <v>Type 3</v>
      </c>
    </row>
    <row r="827" spans="1:8" x14ac:dyDescent="0.25">
      <c r="A827">
        <v>826</v>
      </c>
      <c r="B827">
        <v>36</v>
      </c>
      <c r="C827" t="s">
        <v>5</v>
      </c>
      <c r="D827">
        <v>21986</v>
      </c>
      <c r="E827" t="s">
        <v>8</v>
      </c>
      <c r="F827" t="str" cm="1">
        <f t="array" ref="F827">_xlfn.IFS(B827&lt;=40, "Adult",B827&lt;=60,"Mid-Aged",B827&gt;60,"Senior")</f>
        <v>Adult</v>
      </c>
      <c r="G827" t="str">
        <f t="shared" si="12"/>
        <v>Low</v>
      </c>
      <c r="H827" t="str" cm="1">
        <f t="array" ref="H827">_xlfn.IFS(AND(F827="Adult",G827="Low"),"Type 1",AND(F827="Adult",G827="High"),"Type 2",AND(F827="Mid-Aged",G827="Low"),"Type 3",AND(F827="Mid-Aged",G827="High"),"Type 4",AND(F827="Senior",G827="Low"),"Type 5",AND(F827="Senior",G827="High"),"Type 6")</f>
        <v>Type 1</v>
      </c>
    </row>
    <row r="828" spans="1:8" x14ac:dyDescent="0.25">
      <c r="A828">
        <v>827</v>
      </c>
      <c r="B828">
        <v>67</v>
      </c>
      <c r="C828" t="s">
        <v>5</v>
      </c>
      <c r="D828">
        <v>121087</v>
      </c>
      <c r="E828" t="s">
        <v>9</v>
      </c>
      <c r="F828" t="str" cm="1">
        <f t="array" ref="F828">_xlfn.IFS(B828&lt;=40, "Adult",B828&lt;=60,"Mid-Aged",B828&gt;60,"Senior")</f>
        <v>Senior</v>
      </c>
      <c r="G828" t="str">
        <f t="shared" si="12"/>
        <v>High</v>
      </c>
      <c r="H828" t="str" cm="1">
        <f t="array" ref="H828">_xlfn.IFS(AND(F828="Adult",G828="Low"),"Type 1",AND(F828="Adult",G828="High"),"Type 2",AND(F828="Mid-Aged",G828="Low"),"Type 3",AND(F828="Mid-Aged",G828="High"),"Type 4",AND(F828="Senior",G828="Low"),"Type 5",AND(F828="Senior",G828="High"),"Type 6")</f>
        <v>Type 6</v>
      </c>
    </row>
    <row r="829" spans="1:8" x14ac:dyDescent="0.25">
      <c r="A829">
        <v>828</v>
      </c>
      <c r="B829">
        <v>45</v>
      </c>
      <c r="C829" t="s">
        <v>7</v>
      </c>
      <c r="D829">
        <v>99790</v>
      </c>
      <c r="E829" t="s">
        <v>9</v>
      </c>
      <c r="F829" t="str" cm="1">
        <f t="array" ref="F829">_xlfn.IFS(B829&lt;=40, "Adult",B829&lt;=60,"Mid-Aged",B829&gt;60,"Senior")</f>
        <v>Mid-Aged</v>
      </c>
      <c r="G829" t="str">
        <f t="shared" si="12"/>
        <v>High</v>
      </c>
      <c r="H829" t="str" cm="1">
        <f t="array" ref="H829">_xlfn.IFS(AND(F829="Adult",G829="Low"),"Type 1",AND(F829="Adult",G829="High"),"Type 2",AND(F829="Mid-Aged",G829="Low"),"Type 3",AND(F829="Mid-Aged",G829="High"),"Type 4",AND(F829="Senior",G829="Low"),"Type 5",AND(F829="Senior",G829="High"),"Type 6")</f>
        <v>Type 4</v>
      </c>
    </row>
    <row r="830" spans="1:8" x14ac:dyDescent="0.25">
      <c r="A830">
        <v>829</v>
      </c>
      <c r="B830">
        <v>44</v>
      </c>
      <c r="C830" t="s">
        <v>5</v>
      </c>
      <c r="D830">
        <v>23893</v>
      </c>
      <c r="E830" t="s">
        <v>8</v>
      </c>
      <c r="F830" t="str" cm="1">
        <f t="array" ref="F830">_xlfn.IFS(B830&lt;=40, "Adult",B830&lt;=60,"Mid-Aged",B830&gt;60,"Senior")</f>
        <v>Mid-Aged</v>
      </c>
      <c r="G830" t="str">
        <f t="shared" si="12"/>
        <v>Low</v>
      </c>
      <c r="H830" t="str" cm="1">
        <f t="array" ref="H830">_xlfn.IFS(AND(F830="Adult",G830="Low"),"Type 1",AND(F830="Adult",G830="High"),"Type 2",AND(F830="Mid-Aged",G830="Low"),"Type 3",AND(F830="Mid-Aged",G830="High"),"Type 4",AND(F830="Senior",G830="Low"),"Type 5",AND(F830="Senior",G830="High"),"Type 6")</f>
        <v>Type 3</v>
      </c>
    </row>
    <row r="831" spans="1:8" x14ac:dyDescent="0.25">
      <c r="A831">
        <v>830</v>
      </c>
      <c r="B831">
        <v>67</v>
      </c>
      <c r="C831" t="s">
        <v>5</v>
      </c>
      <c r="D831">
        <v>32121</v>
      </c>
      <c r="E831" t="s">
        <v>8</v>
      </c>
      <c r="F831" t="str" cm="1">
        <f t="array" ref="F831">_xlfn.IFS(B831&lt;=40, "Adult",B831&lt;=60,"Mid-Aged",B831&gt;60,"Senior")</f>
        <v>Senior</v>
      </c>
      <c r="G831" t="str">
        <f t="shared" si="12"/>
        <v>Low</v>
      </c>
      <c r="H831" t="str" cm="1">
        <f t="array" ref="H831">_xlfn.IFS(AND(F831="Adult",G831="Low"),"Type 1",AND(F831="Adult",G831="High"),"Type 2",AND(F831="Mid-Aged",G831="Low"),"Type 3",AND(F831="Mid-Aged",G831="High"),"Type 4",AND(F831="Senior",G831="Low"),"Type 5",AND(F831="Senior",G831="High"),"Type 6")</f>
        <v>Type 5</v>
      </c>
    </row>
    <row r="832" spans="1:8" x14ac:dyDescent="0.25">
      <c r="A832">
        <v>831</v>
      </c>
      <c r="B832">
        <v>59</v>
      </c>
      <c r="C832" t="s">
        <v>5</v>
      </c>
      <c r="D832">
        <v>95111</v>
      </c>
      <c r="E832" t="s">
        <v>6</v>
      </c>
      <c r="F832" t="str" cm="1">
        <f t="array" ref="F832">_xlfn.IFS(B832&lt;=40, "Adult",B832&lt;=60,"Mid-Aged",B832&gt;60,"Senior")</f>
        <v>Mid-Aged</v>
      </c>
      <c r="G832" t="str">
        <f t="shared" si="12"/>
        <v>High</v>
      </c>
      <c r="H832" t="str" cm="1">
        <f t="array" ref="H832">_xlfn.IFS(AND(F832="Adult",G832="Low"),"Type 1",AND(F832="Adult",G832="High"),"Type 2",AND(F832="Mid-Aged",G832="Low"),"Type 3",AND(F832="Mid-Aged",G832="High"),"Type 4",AND(F832="Senior",G832="Low"),"Type 5",AND(F832="Senior",G832="High"),"Type 6")</f>
        <v>Type 4</v>
      </c>
    </row>
    <row r="833" spans="1:8" x14ac:dyDescent="0.25">
      <c r="A833">
        <v>832</v>
      </c>
      <c r="B833">
        <v>48</v>
      </c>
      <c r="C833" t="s">
        <v>5</v>
      </c>
      <c r="D833">
        <v>25756</v>
      </c>
      <c r="E833" t="s">
        <v>6</v>
      </c>
      <c r="F833" t="str" cm="1">
        <f t="array" ref="F833">_xlfn.IFS(B833&lt;=40, "Adult",B833&lt;=60,"Mid-Aged",B833&gt;60,"Senior")</f>
        <v>Mid-Aged</v>
      </c>
      <c r="G833" t="str">
        <f t="shared" si="12"/>
        <v>Low</v>
      </c>
      <c r="H833" t="str" cm="1">
        <f t="array" ref="H833">_xlfn.IFS(AND(F833="Adult",G833="Low"),"Type 1",AND(F833="Adult",G833="High"),"Type 2",AND(F833="Mid-Aged",G833="Low"),"Type 3",AND(F833="Mid-Aged",G833="High"),"Type 4",AND(F833="Senior",G833="Low"),"Type 5",AND(F833="Senior",G833="High"),"Type 6")</f>
        <v>Type 3</v>
      </c>
    </row>
    <row r="834" spans="1:8" x14ac:dyDescent="0.25">
      <c r="A834">
        <v>833</v>
      </c>
      <c r="B834">
        <v>20</v>
      </c>
      <c r="C834" t="s">
        <v>5</v>
      </c>
      <c r="D834">
        <v>127592</v>
      </c>
      <c r="E834" t="s">
        <v>8</v>
      </c>
      <c r="F834" t="str" cm="1">
        <f t="array" ref="F834">_xlfn.IFS(B834&lt;=40, "Adult",B834&lt;=60,"Mid-Aged",B834&gt;60,"Senior")</f>
        <v>Adult</v>
      </c>
      <c r="G834" t="str">
        <f t="shared" ref="G834:G897" si="13">IF(D834&lt;=0.8*$L$11,"Low","High")</f>
        <v>High</v>
      </c>
      <c r="H834" t="str" cm="1">
        <f t="array" ref="H834">_xlfn.IFS(AND(F834="Adult",G834="Low"),"Type 1",AND(F834="Adult",G834="High"),"Type 2",AND(F834="Mid-Aged",G834="Low"),"Type 3",AND(F834="Mid-Aged",G834="High"),"Type 4",AND(F834="Senior",G834="Low"),"Type 5",AND(F834="Senior",G834="High"),"Type 6")</f>
        <v>Type 2</v>
      </c>
    </row>
    <row r="835" spans="1:8" x14ac:dyDescent="0.25">
      <c r="A835">
        <v>834</v>
      </c>
      <c r="B835">
        <v>65</v>
      </c>
      <c r="C835" t="s">
        <v>7</v>
      </c>
      <c r="D835">
        <v>31762</v>
      </c>
      <c r="E835" t="s">
        <v>9</v>
      </c>
      <c r="F835" t="str" cm="1">
        <f t="array" ref="F835">_xlfn.IFS(B835&lt;=40, "Adult",B835&lt;=60,"Mid-Aged",B835&gt;60,"Senior")</f>
        <v>Senior</v>
      </c>
      <c r="G835" t="str">
        <f t="shared" si="13"/>
        <v>Low</v>
      </c>
      <c r="H835" t="str" cm="1">
        <f t="array" ref="H835">_xlfn.IFS(AND(F835="Adult",G835="Low"),"Type 1",AND(F835="Adult",G835="High"),"Type 2",AND(F835="Mid-Aged",G835="Low"),"Type 3",AND(F835="Mid-Aged",G835="High"),"Type 4",AND(F835="Senior",G835="Low"),"Type 5",AND(F835="Senior",G835="High"),"Type 6")</f>
        <v>Type 5</v>
      </c>
    </row>
    <row r="836" spans="1:8" x14ac:dyDescent="0.25">
      <c r="A836">
        <v>835</v>
      </c>
      <c r="B836">
        <v>69</v>
      </c>
      <c r="C836" t="s">
        <v>5</v>
      </c>
      <c r="D836">
        <v>117586</v>
      </c>
      <c r="E836" t="s">
        <v>6</v>
      </c>
      <c r="F836" t="str" cm="1">
        <f t="array" ref="F836">_xlfn.IFS(B836&lt;=40, "Adult",B836&lt;=60,"Mid-Aged",B836&gt;60,"Senior")</f>
        <v>Senior</v>
      </c>
      <c r="G836" t="str">
        <f t="shared" si="13"/>
        <v>High</v>
      </c>
      <c r="H836" t="str" cm="1">
        <f t="array" ref="H836">_xlfn.IFS(AND(F836="Adult",G836="Low"),"Type 1",AND(F836="Adult",G836="High"),"Type 2",AND(F836="Mid-Aged",G836="Low"),"Type 3",AND(F836="Mid-Aged",G836="High"),"Type 4",AND(F836="Senior",G836="Low"),"Type 5",AND(F836="Senior",G836="High"),"Type 6")</f>
        <v>Type 6</v>
      </c>
    </row>
    <row r="837" spans="1:8" x14ac:dyDescent="0.25">
      <c r="A837">
        <v>836</v>
      </c>
      <c r="B837">
        <v>29</v>
      </c>
      <c r="C837" t="s">
        <v>7</v>
      </c>
      <c r="D837">
        <v>80751</v>
      </c>
      <c r="E837" t="s">
        <v>8</v>
      </c>
      <c r="F837" t="str" cm="1">
        <f t="array" ref="F837">_xlfn.IFS(B837&lt;=40, "Adult",B837&lt;=60,"Mid-Aged",B837&gt;60,"Senior")</f>
        <v>Adult</v>
      </c>
      <c r="G837" t="str">
        <f t="shared" si="13"/>
        <v>High</v>
      </c>
      <c r="H837" t="str" cm="1">
        <f t="array" ref="H837">_xlfn.IFS(AND(F837="Adult",G837="Low"),"Type 1",AND(F837="Adult",G837="High"),"Type 2",AND(F837="Mid-Aged",G837="Low"),"Type 3",AND(F837="Mid-Aged",G837="High"),"Type 4",AND(F837="Senior",G837="Low"),"Type 5",AND(F837="Senior",G837="High"),"Type 6")</f>
        <v>Type 2</v>
      </c>
    </row>
    <row r="838" spans="1:8" x14ac:dyDescent="0.25">
      <c r="A838">
        <v>837</v>
      </c>
      <c r="B838">
        <v>58</v>
      </c>
      <c r="C838" t="s">
        <v>7</v>
      </c>
      <c r="D838">
        <v>65171</v>
      </c>
      <c r="E838" t="s">
        <v>6</v>
      </c>
      <c r="F838" t="str" cm="1">
        <f t="array" ref="F838">_xlfn.IFS(B838&lt;=40, "Adult",B838&lt;=60,"Mid-Aged",B838&gt;60,"Senior")</f>
        <v>Mid-Aged</v>
      </c>
      <c r="G838" t="str">
        <f t="shared" si="13"/>
        <v>Low</v>
      </c>
      <c r="H838" t="str" cm="1">
        <f t="array" ref="H838">_xlfn.IFS(AND(F838="Adult",G838="Low"),"Type 1",AND(F838="Adult",G838="High"),"Type 2",AND(F838="Mid-Aged",G838="Low"),"Type 3",AND(F838="Mid-Aged",G838="High"),"Type 4",AND(F838="Senior",G838="Low"),"Type 5",AND(F838="Senior",G838="High"),"Type 6")</f>
        <v>Type 3</v>
      </c>
    </row>
    <row r="839" spans="1:8" x14ac:dyDescent="0.25">
      <c r="A839">
        <v>838</v>
      </c>
      <c r="B839">
        <v>36</v>
      </c>
      <c r="C839" t="s">
        <v>5</v>
      </c>
      <c r="D839">
        <v>120471</v>
      </c>
      <c r="E839" t="s">
        <v>8</v>
      </c>
      <c r="F839" t="str" cm="1">
        <f t="array" ref="F839">_xlfn.IFS(B839&lt;=40, "Adult",B839&lt;=60,"Mid-Aged",B839&gt;60,"Senior")</f>
        <v>Adult</v>
      </c>
      <c r="G839" t="str">
        <f t="shared" si="13"/>
        <v>High</v>
      </c>
      <c r="H839" t="str" cm="1">
        <f t="array" ref="H839">_xlfn.IFS(AND(F839="Adult",G839="Low"),"Type 1",AND(F839="Adult",G839="High"),"Type 2",AND(F839="Mid-Aged",G839="Low"),"Type 3",AND(F839="Mid-Aged",G839="High"),"Type 4",AND(F839="Senior",G839="Low"),"Type 5",AND(F839="Senior",G839="High"),"Type 6")</f>
        <v>Type 2</v>
      </c>
    </row>
    <row r="840" spans="1:8" x14ac:dyDescent="0.25">
      <c r="A840">
        <v>839</v>
      </c>
      <c r="B840">
        <v>51</v>
      </c>
      <c r="C840" t="s">
        <v>5</v>
      </c>
      <c r="D840">
        <v>108852</v>
      </c>
      <c r="E840" t="s">
        <v>8</v>
      </c>
      <c r="F840" t="str" cm="1">
        <f t="array" ref="F840">_xlfn.IFS(B840&lt;=40, "Adult",B840&lt;=60,"Mid-Aged",B840&gt;60,"Senior")</f>
        <v>Mid-Aged</v>
      </c>
      <c r="G840" t="str">
        <f t="shared" si="13"/>
        <v>High</v>
      </c>
      <c r="H840" t="str" cm="1">
        <f t="array" ref="H840">_xlfn.IFS(AND(F840="Adult",G840="Low"),"Type 1",AND(F840="Adult",G840="High"),"Type 2",AND(F840="Mid-Aged",G840="Low"),"Type 3",AND(F840="Mid-Aged",G840="High"),"Type 4",AND(F840="Senior",G840="Low"),"Type 5",AND(F840="Senior",G840="High"),"Type 6")</f>
        <v>Type 4</v>
      </c>
    </row>
    <row r="841" spans="1:8" x14ac:dyDescent="0.25">
      <c r="A841">
        <v>840</v>
      </c>
      <c r="B841">
        <v>24</v>
      </c>
      <c r="C841" t="s">
        <v>7</v>
      </c>
      <c r="D841">
        <v>54335</v>
      </c>
      <c r="E841" t="s">
        <v>6</v>
      </c>
      <c r="F841" t="str" cm="1">
        <f t="array" ref="F841">_xlfn.IFS(B841&lt;=40, "Adult",B841&lt;=60,"Mid-Aged",B841&gt;60,"Senior")</f>
        <v>Adult</v>
      </c>
      <c r="G841" t="str">
        <f t="shared" si="13"/>
        <v>Low</v>
      </c>
      <c r="H841" t="str" cm="1">
        <f t="array" ref="H841">_xlfn.IFS(AND(F841="Adult",G841="Low"),"Type 1",AND(F841="Adult",G841="High"),"Type 2",AND(F841="Mid-Aged",G841="Low"),"Type 3",AND(F841="Mid-Aged",G841="High"),"Type 4",AND(F841="Senior",G841="Low"),"Type 5",AND(F841="Senior",G841="High"),"Type 6")</f>
        <v>Type 1</v>
      </c>
    </row>
    <row r="842" spans="1:8" x14ac:dyDescent="0.25">
      <c r="A842">
        <v>841</v>
      </c>
      <c r="B842">
        <v>67</v>
      </c>
      <c r="C842" t="s">
        <v>5</v>
      </c>
      <c r="D842">
        <v>145239</v>
      </c>
      <c r="E842" t="s">
        <v>8</v>
      </c>
      <c r="F842" t="str" cm="1">
        <f t="array" ref="F842">_xlfn.IFS(B842&lt;=40, "Adult",B842&lt;=60,"Mid-Aged",B842&gt;60,"Senior")</f>
        <v>Senior</v>
      </c>
      <c r="G842" t="str">
        <f t="shared" si="13"/>
        <v>High</v>
      </c>
      <c r="H842" t="str" cm="1">
        <f t="array" ref="H842">_xlfn.IFS(AND(F842="Adult",G842="Low"),"Type 1",AND(F842="Adult",G842="High"),"Type 2",AND(F842="Mid-Aged",G842="Low"),"Type 3",AND(F842="Mid-Aged",G842="High"),"Type 4",AND(F842="Senior",G842="Low"),"Type 5",AND(F842="Senior",G842="High"),"Type 6")</f>
        <v>Type 6</v>
      </c>
    </row>
    <row r="843" spans="1:8" x14ac:dyDescent="0.25">
      <c r="A843">
        <v>842</v>
      </c>
      <c r="B843">
        <v>24</v>
      </c>
      <c r="C843" t="s">
        <v>7</v>
      </c>
      <c r="D843">
        <v>89468</v>
      </c>
      <c r="E843" t="s">
        <v>9</v>
      </c>
      <c r="F843" t="str" cm="1">
        <f t="array" ref="F843">_xlfn.IFS(B843&lt;=40, "Adult",B843&lt;=60,"Mid-Aged",B843&gt;60,"Senior")</f>
        <v>Adult</v>
      </c>
      <c r="G843" t="str">
        <f t="shared" si="13"/>
        <v>High</v>
      </c>
      <c r="H843" t="str" cm="1">
        <f t="array" ref="H843">_xlfn.IFS(AND(F843="Adult",G843="Low"),"Type 1",AND(F843="Adult",G843="High"),"Type 2",AND(F843="Mid-Aged",G843="Low"),"Type 3",AND(F843="Mid-Aged",G843="High"),"Type 4",AND(F843="Senior",G843="Low"),"Type 5",AND(F843="Senior",G843="High"),"Type 6")</f>
        <v>Type 2</v>
      </c>
    </row>
    <row r="844" spans="1:8" x14ac:dyDescent="0.25">
      <c r="A844">
        <v>843</v>
      </c>
      <c r="B844">
        <v>40</v>
      </c>
      <c r="C844" t="s">
        <v>7</v>
      </c>
      <c r="D844">
        <v>81724</v>
      </c>
      <c r="E844" t="s">
        <v>9</v>
      </c>
      <c r="F844" t="str" cm="1">
        <f t="array" ref="F844">_xlfn.IFS(B844&lt;=40, "Adult",B844&lt;=60,"Mid-Aged",B844&gt;60,"Senior")</f>
        <v>Adult</v>
      </c>
      <c r="G844" t="str">
        <f t="shared" si="13"/>
        <v>High</v>
      </c>
      <c r="H844" t="str" cm="1">
        <f t="array" ref="H844">_xlfn.IFS(AND(F844="Adult",G844="Low"),"Type 1",AND(F844="Adult",G844="High"),"Type 2",AND(F844="Mid-Aged",G844="Low"),"Type 3",AND(F844="Mid-Aged",G844="High"),"Type 4",AND(F844="Senior",G844="Low"),"Type 5",AND(F844="Senior",G844="High"),"Type 6")</f>
        <v>Type 2</v>
      </c>
    </row>
    <row r="845" spans="1:8" x14ac:dyDescent="0.25">
      <c r="A845">
        <v>844</v>
      </c>
      <c r="B845">
        <v>27</v>
      </c>
      <c r="C845" t="s">
        <v>5</v>
      </c>
      <c r="D845">
        <v>21935</v>
      </c>
      <c r="E845" t="s">
        <v>6</v>
      </c>
      <c r="F845" t="str" cm="1">
        <f t="array" ref="F845">_xlfn.IFS(B845&lt;=40, "Adult",B845&lt;=60,"Mid-Aged",B845&gt;60,"Senior")</f>
        <v>Adult</v>
      </c>
      <c r="G845" t="str">
        <f t="shared" si="13"/>
        <v>Low</v>
      </c>
      <c r="H845" t="str" cm="1">
        <f t="array" ref="H845">_xlfn.IFS(AND(F845="Adult",G845="Low"),"Type 1",AND(F845="Adult",G845="High"),"Type 2",AND(F845="Mid-Aged",G845="Low"),"Type 3",AND(F845="Mid-Aged",G845="High"),"Type 4",AND(F845="Senior",G845="Low"),"Type 5",AND(F845="Senior",G845="High"),"Type 6")</f>
        <v>Type 1</v>
      </c>
    </row>
    <row r="846" spans="1:8" x14ac:dyDescent="0.25">
      <c r="A846">
        <v>845</v>
      </c>
      <c r="B846">
        <v>47</v>
      </c>
      <c r="C846" t="s">
        <v>7</v>
      </c>
      <c r="D846">
        <v>136569</v>
      </c>
      <c r="E846" t="s">
        <v>8</v>
      </c>
      <c r="F846" t="str" cm="1">
        <f t="array" ref="F846">_xlfn.IFS(B846&lt;=40, "Adult",B846&lt;=60,"Mid-Aged",B846&gt;60,"Senior")</f>
        <v>Mid-Aged</v>
      </c>
      <c r="G846" t="str">
        <f t="shared" si="13"/>
        <v>High</v>
      </c>
      <c r="H846" t="str" cm="1">
        <f t="array" ref="H846">_xlfn.IFS(AND(F846="Adult",G846="Low"),"Type 1",AND(F846="Adult",G846="High"),"Type 2",AND(F846="Mid-Aged",G846="Low"),"Type 3",AND(F846="Mid-Aged",G846="High"),"Type 4",AND(F846="Senior",G846="Low"),"Type 5",AND(F846="Senior",G846="High"),"Type 6")</f>
        <v>Type 4</v>
      </c>
    </row>
    <row r="847" spans="1:8" x14ac:dyDescent="0.25">
      <c r="A847">
        <v>846</v>
      </c>
      <c r="B847">
        <v>44</v>
      </c>
      <c r="C847" t="s">
        <v>7</v>
      </c>
      <c r="D847">
        <v>120775</v>
      </c>
      <c r="E847" t="s">
        <v>6</v>
      </c>
      <c r="F847" t="str" cm="1">
        <f t="array" ref="F847">_xlfn.IFS(B847&lt;=40, "Adult",B847&lt;=60,"Mid-Aged",B847&gt;60,"Senior")</f>
        <v>Mid-Aged</v>
      </c>
      <c r="G847" t="str">
        <f t="shared" si="13"/>
        <v>High</v>
      </c>
      <c r="H847" t="str" cm="1">
        <f t="array" ref="H847">_xlfn.IFS(AND(F847="Adult",G847="Low"),"Type 1",AND(F847="Adult",G847="High"),"Type 2",AND(F847="Mid-Aged",G847="Low"),"Type 3",AND(F847="Mid-Aged",G847="High"),"Type 4",AND(F847="Senior",G847="Low"),"Type 5",AND(F847="Senior",G847="High"),"Type 6")</f>
        <v>Type 4</v>
      </c>
    </row>
    <row r="848" spans="1:8" x14ac:dyDescent="0.25">
      <c r="A848">
        <v>847</v>
      </c>
      <c r="B848">
        <v>54</v>
      </c>
      <c r="C848" t="s">
        <v>5</v>
      </c>
      <c r="D848">
        <v>44709</v>
      </c>
      <c r="E848" t="s">
        <v>6</v>
      </c>
      <c r="F848" t="str" cm="1">
        <f t="array" ref="F848">_xlfn.IFS(B848&lt;=40, "Adult",B848&lt;=60,"Mid-Aged",B848&gt;60,"Senior")</f>
        <v>Mid-Aged</v>
      </c>
      <c r="G848" t="str">
        <f t="shared" si="13"/>
        <v>Low</v>
      </c>
      <c r="H848" t="str" cm="1">
        <f t="array" ref="H848">_xlfn.IFS(AND(F848="Adult",G848="Low"),"Type 1",AND(F848="Adult",G848="High"),"Type 2",AND(F848="Mid-Aged",G848="Low"),"Type 3",AND(F848="Mid-Aged",G848="High"),"Type 4",AND(F848="Senior",G848="Low"),"Type 5",AND(F848="Senior",G848="High"),"Type 6")</f>
        <v>Type 3</v>
      </c>
    </row>
    <row r="849" spans="1:8" x14ac:dyDescent="0.25">
      <c r="A849">
        <v>848</v>
      </c>
      <c r="B849">
        <v>21</v>
      </c>
      <c r="C849" t="s">
        <v>7</v>
      </c>
      <c r="D849">
        <v>91578</v>
      </c>
      <c r="E849" t="s">
        <v>6</v>
      </c>
      <c r="F849" t="str" cm="1">
        <f t="array" ref="F849">_xlfn.IFS(B849&lt;=40, "Adult",B849&lt;=60,"Mid-Aged",B849&gt;60,"Senior")</f>
        <v>Adult</v>
      </c>
      <c r="G849" t="str">
        <f t="shared" si="13"/>
        <v>High</v>
      </c>
      <c r="H849" t="str" cm="1">
        <f t="array" ref="H849">_xlfn.IFS(AND(F849="Adult",G849="Low"),"Type 1",AND(F849="Adult",G849="High"),"Type 2",AND(F849="Mid-Aged",G849="Low"),"Type 3",AND(F849="Mid-Aged",G849="High"),"Type 4",AND(F849="Senior",G849="Low"),"Type 5",AND(F849="Senior",G849="High"),"Type 6")</f>
        <v>Type 2</v>
      </c>
    </row>
    <row r="850" spans="1:8" x14ac:dyDescent="0.25">
      <c r="A850">
        <v>849</v>
      </c>
      <c r="B850">
        <v>21</v>
      </c>
      <c r="C850" t="s">
        <v>5</v>
      </c>
      <c r="D850">
        <v>124630</v>
      </c>
      <c r="E850" t="s">
        <v>8</v>
      </c>
      <c r="F850" t="str" cm="1">
        <f t="array" ref="F850">_xlfn.IFS(B850&lt;=40, "Adult",B850&lt;=60,"Mid-Aged",B850&gt;60,"Senior")</f>
        <v>Adult</v>
      </c>
      <c r="G850" t="str">
        <f t="shared" si="13"/>
        <v>High</v>
      </c>
      <c r="H850" t="str" cm="1">
        <f t="array" ref="H850">_xlfn.IFS(AND(F850="Adult",G850="Low"),"Type 1",AND(F850="Adult",G850="High"),"Type 2",AND(F850="Mid-Aged",G850="Low"),"Type 3",AND(F850="Mid-Aged",G850="High"),"Type 4",AND(F850="Senior",G850="Low"),"Type 5",AND(F850="Senior",G850="High"),"Type 6")</f>
        <v>Type 2</v>
      </c>
    </row>
    <row r="851" spans="1:8" x14ac:dyDescent="0.25">
      <c r="A851">
        <v>850</v>
      </c>
      <c r="B851">
        <v>43</v>
      </c>
      <c r="C851" t="s">
        <v>5</v>
      </c>
      <c r="D851">
        <v>84605</v>
      </c>
      <c r="E851" t="s">
        <v>9</v>
      </c>
      <c r="F851" t="str" cm="1">
        <f t="array" ref="F851">_xlfn.IFS(B851&lt;=40, "Adult",B851&lt;=60,"Mid-Aged",B851&gt;60,"Senior")</f>
        <v>Mid-Aged</v>
      </c>
      <c r="G851" t="str">
        <f t="shared" si="13"/>
        <v>High</v>
      </c>
      <c r="H851" t="str" cm="1">
        <f t="array" ref="H851">_xlfn.IFS(AND(F851="Adult",G851="Low"),"Type 1",AND(F851="Adult",G851="High"),"Type 2",AND(F851="Mid-Aged",G851="Low"),"Type 3",AND(F851="Mid-Aged",G851="High"),"Type 4",AND(F851="Senior",G851="Low"),"Type 5",AND(F851="Senior",G851="High"),"Type 6")</f>
        <v>Type 4</v>
      </c>
    </row>
    <row r="852" spans="1:8" x14ac:dyDescent="0.25">
      <c r="A852">
        <v>851</v>
      </c>
      <c r="B852">
        <v>69</v>
      </c>
      <c r="C852" t="s">
        <v>5</v>
      </c>
      <c r="D852">
        <v>108792</v>
      </c>
      <c r="E852" t="s">
        <v>6</v>
      </c>
      <c r="F852" t="str" cm="1">
        <f t="array" ref="F852">_xlfn.IFS(B852&lt;=40, "Adult",B852&lt;=60,"Mid-Aged",B852&gt;60,"Senior")</f>
        <v>Senior</v>
      </c>
      <c r="G852" t="str">
        <f t="shared" si="13"/>
        <v>High</v>
      </c>
      <c r="H852" t="str" cm="1">
        <f t="array" ref="H852">_xlfn.IFS(AND(F852="Adult",G852="Low"),"Type 1",AND(F852="Adult",G852="High"),"Type 2",AND(F852="Mid-Aged",G852="Low"),"Type 3",AND(F852="Mid-Aged",G852="High"),"Type 4",AND(F852="Senior",G852="Low"),"Type 5",AND(F852="Senior",G852="High"),"Type 6")</f>
        <v>Type 6</v>
      </c>
    </row>
    <row r="853" spans="1:8" x14ac:dyDescent="0.25">
      <c r="A853">
        <v>852</v>
      </c>
      <c r="B853">
        <v>19</v>
      </c>
      <c r="C853" t="s">
        <v>7</v>
      </c>
      <c r="D853">
        <v>87073</v>
      </c>
      <c r="E853" t="s">
        <v>6</v>
      </c>
      <c r="F853" t="str" cm="1">
        <f t="array" ref="F853">_xlfn.IFS(B853&lt;=40, "Adult",B853&lt;=60,"Mid-Aged",B853&gt;60,"Senior")</f>
        <v>Adult</v>
      </c>
      <c r="G853" t="str">
        <f t="shared" si="13"/>
        <v>High</v>
      </c>
      <c r="H853" t="str" cm="1">
        <f t="array" ref="H853">_xlfn.IFS(AND(F853="Adult",G853="Low"),"Type 1",AND(F853="Adult",G853="High"),"Type 2",AND(F853="Mid-Aged",G853="Low"),"Type 3",AND(F853="Mid-Aged",G853="High"),"Type 4",AND(F853="Senior",G853="Low"),"Type 5",AND(F853="Senior",G853="High"),"Type 6")</f>
        <v>Type 2</v>
      </c>
    </row>
    <row r="854" spans="1:8" x14ac:dyDescent="0.25">
      <c r="A854">
        <v>853</v>
      </c>
      <c r="B854">
        <v>47</v>
      </c>
      <c r="C854" t="s">
        <v>5</v>
      </c>
      <c r="D854">
        <v>118799</v>
      </c>
      <c r="E854" t="s">
        <v>6</v>
      </c>
      <c r="F854" t="str" cm="1">
        <f t="array" ref="F854">_xlfn.IFS(B854&lt;=40, "Adult",B854&lt;=60,"Mid-Aged",B854&gt;60,"Senior")</f>
        <v>Mid-Aged</v>
      </c>
      <c r="G854" t="str">
        <f t="shared" si="13"/>
        <v>High</v>
      </c>
      <c r="H854" t="str" cm="1">
        <f t="array" ref="H854">_xlfn.IFS(AND(F854="Adult",G854="Low"),"Type 1",AND(F854="Adult",G854="High"),"Type 2",AND(F854="Mid-Aged",G854="Low"),"Type 3",AND(F854="Mid-Aged",G854="High"),"Type 4",AND(F854="Senior",G854="Low"),"Type 5",AND(F854="Senior",G854="High"),"Type 6")</f>
        <v>Type 4</v>
      </c>
    </row>
    <row r="855" spans="1:8" x14ac:dyDescent="0.25">
      <c r="A855">
        <v>854</v>
      </c>
      <c r="B855">
        <v>22</v>
      </c>
      <c r="C855" t="s">
        <v>5</v>
      </c>
      <c r="D855">
        <v>25042</v>
      </c>
      <c r="E855" t="s">
        <v>9</v>
      </c>
      <c r="F855" t="str" cm="1">
        <f t="array" ref="F855">_xlfn.IFS(B855&lt;=40, "Adult",B855&lt;=60,"Mid-Aged",B855&gt;60,"Senior")</f>
        <v>Adult</v>
      </c>
      <c r="G855" t="str">
        <f t="shared" si="13"/>
        <v>Low</v>
      </c>
      <c r="H855" t="str" cm="1">
        <f t="array" ref="H855">_xlfn.IFS(AND(F855="Adult",G855="Low"),"Type 1",AND(F855="Adult",G855="High"),"Type 2",AND(F855="Mid-Aged",G855="Low"),"Type 3",AND(F855="Mid-Aged",G855="High"),"Type 4",AND(F855="Senior",G855="Low"),"Type 5",AND(F855="Senior",G855="High"),"Type 6")</f>
        <v>Type 1</v>
      </c>
    </row>
    <row r="856" spans="1:8" x14ac:dyDescent="0.25">
      <c r="A856">
        <v>855</v>
      </c>
      <c r="B856">
        <v>55</v>
      </c>
      <c r="C856" t="s">
        <v>5</v>
      </c>
      <c r="D856">
        <v>50011</v>
      </c>
      <c r="E856" t="s">
        <v>8</v>
      </c>
      <c r="F856" t="str" cm="1">
        <f t="array" ref="F856">_xlfn.IFS(B856&lt;=40, "Adult",B856&lt;=60,"Mid-Aged",B856&gt;60,"Senior")</f>
        <v>Mid-Aged</v>
      </c>
      <c r="G856" t="str">
        <f t="shared" si="13"/>
        <v>Low</v>
      </c>
      <c r="H856" t="str" cm="1">
        <f t="array" ref="H856">_xlfn.IFS(AND(F856="Adult",G856="Low"),"Type 1",AND(F856="Adult",G856="High"),"Type 2",AND(F856="Mid-Aged",G856="Low"),"Type 3",AND(F856="Mid-Aged",G856="High"),"Type 4",AND(F856="Senior",G856="Low"),"Type 5",AND(F856="Senior",G856="High"),"Type 6")</f>
        <v>Type 3</v>
      </c>
    </row>
    <row r="857" spans="1:8" x14ac:dyDescent="0.25">
      <c r="A857">
        <v>856</v>
      </c>
      <c r="B857">
        <v>64</v>
      </c>
      <c r="C857" t="s">
        <v>5</v>
      </c>
      <c r="D857">
        <v>112405</v>
      </c>
      <c r="E857" t="s">
        <v>8</v>
      </c>
      <c r="F857" t="str" cm="1">
        <f t="array" ref="F857">_xlfn.IFS(B857&lt;=40, "Adult",B857&lt;=60,"Mid-Aged",B857&gt;60,"Senior")</f>
        <v>Senior</v>
      </c>
      <c r="G857" t="str">
        <f t="shared" si="13"/>
        <v>High</v>
      </c>
      <c r="H857" t="str" cm="1">
        <f t="array" ref="H857">_xlfn.IFS(AND(F857="Adult",G857="Low"),"Type 1",AND(F857="Adult",G857="High"),"Type 2",AND(F857="Mid-Aged",G857="Low"),"Type 3",AND(F857="Mid-Aged",G857="High"),"Type 4",AND(F857="Senior",G857="Low"),"Type 5",AND(F857="Senior",G857="High"),"Type 6")</f>
        <v>Type 6</v>
      </c>
    </row>
    <row r="858" spans="1:8" x14ac:dyDescent="0.25">
      <c r="A858">
        <v>857</v>
      </c>
      <c r="B858">
        <v>22</v>
      </c>
      <c r="C858" t="s">
        <v>5</v>
      </c>
      <c r="D858">
        <v>30806</v>
      </c>
      <c r="E858" t="s">
        <v>6</v>
      </c>
      <c r="F858" t="str" cm="1">
        <f t="array" ref="F858">_xlfn.IFS(B858&lt;=40, "Adult",B858&lt;=60,"Mid-Aged",B858&gt;60,"Senior")</f>
        <v>Adult</v>
      </c>
      <c r="G858" t="str">
        <f t="shared" si="13"/>
        <v>Low</v>
      </c>
      <c r="H858" t="str" cm="1">
        <f t="array" ref="H858">_xlfn.IFS(AND(F858="Adult",G858="Low"),"Type 1",AND(F858="Adult",G858="High"),"Type 2",AND(F858="Mid-Aged",G858="Low"),"Type 3",AND(F858="Mid-Aged",G858="High"),"Type 4",AND(F858="Senior",G858="Low"),"Type 5",AND(F858="Senior",G858="High"),"Type 6")</f>
        <v>Type 1</v>
      </c>
    </row>
    <row r="859" spans="1:8" x14ac:dyDescent="0.25">
      <c r="A859">
        <v>858</v>
      </c>
      <c r="B859">
        <v>54</v>
      </c>
      <c r="C859" t="s">
        <v>7</v>
      </c>
      <c r="D859">
        <v>75596</v>
      </c>
      <c r="E859" t="s">
        <v>9</v>
      </c>
      <c r="F859" t="str" cm="1">
        <f t="array" ref="F859">_xlfn.IFS(B859&lt;=40, "Adult",B859&lt;=60,"Mid-Aged",B859&gt;60,"Senior")</f>
        <v>Mid-Aged</v>
      </c>
      <c r="G859" t="str">
        <f t="shared" si="13"/>
        <v>High</v>
      </c>
      <c r="H859" t="str" cm="1">
        <f t="array" ref="H859">_xlfn.IFS(AND(F859="Adult",G859="Low"),"Type 1",AND(F859="Adult",G859="High"),"Type 2",AND(F859="Mid-Aged",G859="Low"),"Type 3",AND(F859="Mid-Aged",G859="High"),"Type 4",AND(F859="Senior",G859="Low"),"Type 5",AND(F859="Senior",G859="High"),"Type 6")</f>
        <v>Type 4</v>
      </c>
    </row>
    <row r="860" spans="1:8" x14ac:dyDescent="0.25">
      <c r="A860">
        <v>859</v>
      </c>
      <c r="B860">
        <v>40</v>
      </c>
      <c r="C860" t="s">
        <v>7</v>
      </c>
      <c r="D860">
        <v>116565</v>
      </c>
      <c r="E860" t="s">
        <v>8</v>
      </c>
      <c r="F860" t="str" cm="1">
        <f t="array" ref="F860">_xlfn.IFS(B860&lt;=40, "Adult",B860&lt;=60,"Mid-Aged",B860&gt;60,"Senior")</f>
        <v>Adult</v>
      </c>
      <c r="G860" t="str">
        <f t="shared" si="13"/>
        <v>High</v>
      </c>
      <c r="H860" t="str" cm="1">
        <f t="array" ref="H860">_xlfn.IFS(AND(F860="Adult",G860="Low"),"Type 1",AND(F860="Adult",G860="High"),"Type 2",AND(F860="Mid-Aged",G860="Low"),"Type 3",AND(F860="Mid-Aged",G860="High"),"Type 4",AND(F860="Senior",G860="Low"),"Type 5",AND(F860="Senior",G860="High"),"Type 6")</f>
        <v>Type 2</v>
      </c>
    </row>
    <row r="861" spans="1:8" x14ac:dyDescent="0.25">
      <c r="A861">
        <v>860</v>
      </c>
      <c r="B861">
        <v>38</v>
      </c>
      <c r="C861" t="s">
        <v>7</v>
      </c>
      <c r="D861">
        <v>126805</v>
      </c>
      <c r="E861" t="s">
        <v>6</v>
      </c>
      <c r="F861" t="str" cm="1">
        <f t="array" ref="F861">_xlfn.IFS(B861&lt;=40, "Adult",B861&lt;=60,"Mid-Aged",B861&gt;60,"Senior")</f>
        <v>Adult</v>
      </c>
      <c r="G861" t="str">
        <f t="shared" si="13"/>
        <v>High</v>
      </c>
      <c r="H861" t="str" cm="1">
        <f t="array" ref="H861">_xlfn.IFS(AND(F861="Adult",G861="Low"),"Type 1",AND(F861="Adult",G861="High"),"Type 2",AND(F861="Mid-Aged",G861="Low"),"Type 3",AND(F861="Mid-Aged",G861="High"),"Type 4",AND(F861="Senior",G861="Low"),"Type 5",AND(F861="Senior",G861="High"),"Type 6")</f>
        <v>Type 2</v>
      </c>
    </row>
    <row r="862" spans="1:8" x14ac:dyDescent="0.25">
      <c r="A862">
        <v>861</v>
      </c>
      <c r="B862">
        <v>51</v>
      </c>
      <c r="C862" t="s">
        <v>5</v>
      </c>
      <c r="D862">
        <v>84749</v>
      </c>
      <c r="E862" t="s">
        <v>6</v>
      </c>
      <c r="F862" t="str" cm="1">
        <f t="array" ref="F862">_xlfn.IFS(B862&lt;=40, "Adult",B862&lt;=60,"Mid-Aged",B862&gt;60,"Senior")</f>
        <v>Mid-Aged</v>
      </c>
      <c r="G862" t="str">
        <f t="shared" si="13"/>
        <v>High</v>
      </c>
      <c r="H862" t="str" cm="1">
        <f t="array" ref="H862">_xlfn.IFS(AND(F862="Adult",G862="Low"),"Type 1",AND(F862="Adult",G862="High"),"Type 2",AND(F862="Mid-Aged",G862="Low"),"Type 3",AND(F862="Mid-Aged",G862="High"),"Type 4",AND(F862="Senior",G862="Low"),"Type 5",AND(F862="Senior",G862="High"),"Type 6")</f>
        <v>Type 4</v>
      </c>
    </row>
    <row r="863" spans="1:8" x14ac:dyDescent="0.25">
      <c r="A863">
        <v>862</v>
      </c>
      <c r="B863">
        <v>53</v>
      </c>
      <c r="C863" t="s">
        <v>7</v>
      </c>
      <c r="D863">
        <v>80379</v>
      </c>
      <c r="E863" t="s">
        <v>6</v>
      </c>
      <c r="F863" t="str" cm="1">
        <f t="array" ref="F863">_xlfn.IFS(B863&lt;=40, "Adult",B863&lt;=60,"Mid-Aged",B863&gt;60,"Senior")</f>
        <v>Mid-Aged</v>
      </c>
      <c r="G863" t="str">
        <f t="shared" si="13"/>
        <v>High</v>
      </c>
      <c r="H863" t="str" cm="1">
        <f t="array" ref="H863">_xlfn.IFS(AND(F863="Adult",G863="Low"),"Type 1",AND(F863="Adult",G863="High"),"Type 2",AND(F863="Mid-Aged",G863="Low"),"Type 3",AND(F863="Mid-Aged",G863="High"),"Type 4",AND(F863="Senior",G863="Low"),"Type 5",AND(F863="Senior",G863="High"),"Type 6")</f>
        <v>Type 4</v>
      </c>
    </row>
    <row r="864" spans="1:8" x14ac:dyDescent="0.25">
      <c r="A864">
        <v>863</v>
      </c>
      <c r="B864">
        <v>55</v>
      </c>
      <c r="C864" t="s">
        <v>5</v>
      </c>
      <c r="D864">
        <v>100268</v>
      </c>
      <c r="E864" t="s">
        <v>8</v>
      </c>
      <c r="F864" t="str" cm="1">
        <f t="array" ref="F864">_xlfn.IFS(B864&lt;=40, "Adult",B864&lt;=60,"Mid-Aged",B864&gt;60,"Senior")</f>
        <v>Mid-Aged</v>
      </c>
      <c r="G864" t="str">
        <f t="shared" si="13"/>
        <v>High</v>
      </c>
      <c r="H864" t="str" cm="1">
        <f t="array" ref="H864">_xlfn.IFS(AND(F864="Adult",G864="Low"),"Type 1",AND(F864="Adult",G864="High"),"Type 2",AND(F864="Mid-Aged",G864="Low"),"Type 3",AND(F864="Mid-Aged",G864="High"),"Type 4",AND(F864="Senior",G864="Low"),"Type 5",AND(F864="Senior",G864="High"),"Type 6")</f>
        <v>Type 4</v>
      </c>
    </row>
    <row r="865" spans="1:8" x14ac:dyDescent="0.25">
      <c r="A865">
        <v>864</v>
      </c>
      <c r="B865">
        <v>62</v>
      </c>
      <c r="C865" t="s">
        <v>7</v>
      </c>
      <c r="D865">
        <v>104942</v>
      </c>
      <c r="E865" t="s">
        <v>9</v>
      </c>
      <c r="F865" t="str" cm="1">
        <f t="array" ref="F865">_xlfn.IFS(B865&lt;=40, "Adult",B865&lt;=60,"Mid-Aged",B865&gt;60,"Senior")</f>
        <v>Senior</v>
      </c>
      <c r="G865" t="str">
        <f t="shared" si="13"/>
        <v>High</v>
      </c>
      <c r="H865" t="str" cm="1">
        <f t="array" ref="H865">_xlfn.IFS(AND(F865="Adult",G865="Low"),"Type 1",AND(F865="Adult",G865="High"),"Type 2",AND(F865="Mid-Aged",G865="Low"),"Type 3",AND(F865="Mid-Aged",G865="High"),"Type 4",AND(F865="Senior",G865="Low"),"Type 5",AND(F865="Senior",G865="High"),"Type 6")</f>
        <v>Type 6</v>
      </c>
    </row>
    <row r="866" spans="1:8" x14ac:dyDescent="0.25">
      <c r="A866">
        <v>865</v>
      </c>
      <c r="B866">
        <v>35</v>
      </c>
      <c r="C866" t="s">
        <v>5</v>
      </c>
      <c r="D866">
        <v>99685</v>
      </c>
      <c r="E866" t="s">
        <v>6</v>
      </c>
      <c r="F866" t="str" cm="1">
        <f t="array" ref="F866">_xlfn.IFS(B866&lt;=40, "Adult",B866&lt;=60,"Mid-Aged",B866&gt;60,"Senior")</f>
        <v>Adult</v>
      </c>
      <c r="G866" t="str">
        <f t="shared" si="13"/>
        <v>High</v>
      </c>
      <c r="H866" t="str" cm="1">
        <f t="array" ref="H866">_xlfn.IFS(AND(F866="Adult",G866="Low"),"Type 1",AND(F866="Adult",G866="High"),"Type 2",AND(F866="Mid-Aged",G866="Low"),"Type 3",AND(F866="Mid-Aged",G866="High"),"Type 4",AND(F866="Senior",G866="Low"),"Type 5",AND(F866="Senior",G866="High"),"Type 6")</f>
        <v>Type 2</v>
      </c>
    </row>
    <row r="867" spans="1:8" x14ac:dyDescent="0.25">
      <c r="A867">
        <v>866</v>
      </c>
      <c r="B867">
        <v>26</v>
      </c>
      <c r="C867" t="s">
        <v>5</v>
      </c>
      <c r="D867">
        <v>125147</v>
      </c>
      <c r="E867" t="s">
        <v>9</v>
      </c>
      <c r="F867" t="str" cm="1">
        <f t="array" ref="F867">_xlfn.IFS(B867&lt;=40, "Adult",B867&lt;=60,"Mid-Aged",B867&gt;60,"Senior")</f>
        <v>Adult</v>
      </c>
      <c r="G867" t="str">
        <f t="shared" si="13"/>
        <v>High</v>
      </c>
      <c r="H867" t="str" cm="1">
        <f t="array" ref="H867">_xlfn.IFS(AND(F867="Adult",G867="Low"),"Type 1",AND(F867="Adult",G867="High"),"Type 2",AND(F867="Mid-Aged",G867="Low"),"Type 3",AND(F867="Mid-Aged",G867="High"),"Type 4",AND(F867="Senior",G867="Low"),"Type 5",AND(F867="Senior",G867="High"),"Type 6")</f>
        <v>Type 2</v>
      </c>
    </row>
    <row r="868" spans="1:8" x14ac:dyDescent="0.25">
      <c r="A868">
        <v>867</v>
      </c>
      <c r="B868">
        <v>66</v>
      </c>
      <c r="C868" t="s">
        <v>7</v>
      </c>
      <c r="D868">
        <v>79564</v>
      </c>
      <c r="E868" t="s">
        <v>6</v>
      </c>
      <c r="F868" t="str" cm="1">
        <f t="array" ref="F868">_xlfn.IFS(B868&lt;=40, "Adult",B868&lt;=60,"Mid-Aged",B868&gt;60,"Senior")</f>
        <v>Senior</v>
      </c>
      <c r="G868" t="str">
        <f t="shared" si="13"/>
        <v>High</v>
      </c>
      <c r="H868" t="str" cm="1">
        <f t="array" ref="H868">_xlfn.IFS(AND(F868="Adult",G868="Low"),"Type 1",AND(F868="Adult",G868="High"),"Type 2",AND(F868="Mid-Aged",G868="Low"),"Type 3",AND(F868="Mid-Aged",G868="High"),"Type 4",AND(F868="Senior",G868="Low"),"Type 5",AND(F868="Senior",G868="High"),"Type 6")</f>
        <v>Type 6</v>
      </c>
    </row>
    <row r="869" spans="1:8" x14ac:dyDescent="0.25">
      <c r="A869">
        <v>868</v>
      </c>
      <c r="B869">
        <v>31</v>
      </c>
      <c r="C869" t="s">
        <v>5</v>
      </c>
      <c r="D869">
        <v>88844</v>
      </c>
      <c r="E869" t="s">
        <v>6</v>
      </c>
      <c r="F869" t="str" cm="1">
        <f t="array" ref="F869">_xlfn.IFS(B869&lt;=40, "Adult",B869&lt;=60,"Mid-Aged",B869&gt;60,"Senior")</f>
        <v>Adult</v>
      </c>
      <c r="G869" t="str">
        <f t="shared" si="13"/>
        <v>High</v>
      </c>
      <c r="H869" t="str" cm="1">
        <f t="array" ref="H869">_xlfn.IFS(AND(F869="Adult",G869="Low"),"Type 1",AND(F869="Adult",G869="High"),"Type 2",AND(F869="Mid-Aged",G869="Low"),"Type 3",AND(F869="Mid-Aged",G869="High"),"Type 4",AND(F869="Senior",G869="Low"),"Type 5",AND(F869="Senior",G869="High"),"Type 6")</f>
        <v>Type 2</v>
      </c>
    </row>
    <row r="870" spans="1:8" x14ac:dyDescent="0.25">
      <c r="A870">
        <v>869</v>
      </c>
      <c r="B870">
        <v>58</v>
      </c>
      <c r="C870" t="s">
        <v>5</v>
      </c>
      <c r="D870">
        <v>36354</v>
      </c>
      <c r="E870" t="s">
        <v>8</v>
      </c>
      <c r="F870" t="str" cm="1">
        <f t="array" ref="F870">_xlfn.IFS(B870&lt;=40, "Adult",B870&lt;=60,"Mid-Aged",B870&gt;60,"Senior")</f>
        <v>Mid-Aged</v>
      </c>
      <c r="G870" t="str">
        <f t="shared" si="13"/>
        <v>Low</v>
      </c>
      <c r="H870" t="str" cm="1">
        <f t="array" ref="H870">_xlfn.IFS(AND(F870="Adult",G870="Low"),"Type 1",AND(F870="Adult",G870="High"),"Type 2",AND(F870="Mid-Aged",G870="Low"),"Type 3",AND(F870="Mid-Aged",G870="High"),"Type 4",AND(F870="Senior",G870="Low"),"Type 5",AND(F870="Senior",G870="High"),"Type 6")</f>
        <v>Type 3</v>
      </c>
    </row>
    <row r="871" spans="1:8" x14ac:dyDescent="0.25">
      <c r="A871">
        <v>870</v>
      </c>
      <c r="B871">
        <v>62</v>
      </c>
      <c r="C871" t="s">
        <v>5</v>
      </c>
      <c r="D871">
        <v>54612</v>
      </c>
      <c r="E871" t="s">
        <v>6</v>
      </c>
      <c r="F871" t="str" cm="1">
        <f t="array" ref="F871">_xlfn.IFS(B871&lt;=40, "Adult",B871&lt;=60,"Mid-Aged",B871&gt;60,"Senior")</f>
        <v>Senior</v>
      </c>
      <c r="G871" t="str">
        <f t="shared" si="13"/>
        <v>Low</v>
      </c>
      <c r="H871" t="str" cm="1">
        <f t="array" ref="H871">_xlfn.IFS(AND(F871="Adult",G871="Low"),"Type 1",AND(F871="Adult",G871="High"),"Type 2",AND(F871="Mid-Aged",G871="Low"),"Type 3",AND(F871="Mid-Aged",G871="High"),"Type 4",AND(F871="Senior",G871="Low"),"Type 5",AND(F871="Senior",G871="High"),"Type 6")</f>
        <v>Type 5</v>
      </c>
    </row>
    <row r="872" spans="1:8" x14ac:dyDescent="0.25">
      <c r="A872">
        <v>871</v>
      </c>
      <c r="B872">
        <v>67</v>
      </c>
      <c r="C872" t="s">
        <v>5</v>
      </c>
      <c r="D872">
        <v>95976</v>
      </c>
      <c r="E872" t="s">
        <v>6</v>
      </c>
      <c r="F872" t="str" cm="1">
        <f t="array" ref="F872">_xlfn.IFS(B872&lt;=40, "Adult",B872&lt;=60,"Mid-Aged",B872&gt;60,"Senior")</f>
        <v>Senior</v>
      </c>
      <c r="G872" t="str">
        <f t="shared" si="13"/>
        <v>High</v>
      </c>
      <c r="H872" t="str" cm="1">
        <f t="array" ref="H872">_xlfn.IFS(AND(F872="Adult",G872="Low"),"Type 1",AND(F872="Adult",G872="High"),"Type 2",AND(F872="Mid-Aged",G872="Low"),"Type 3",AND(F872="Mid-Aged",G872="High"),"Type 4",AND(F872="Senior",G872="Low"),"Type 5",AND(F872="Senior",G872="High"),"Type 6")</f>
        <v>Type 6</v>
      </c>
    </row>
    <row r="873" spans="1:8" x14ac:dyDescent="0.25">
      <c r="A873">
        <v>872</v>
      </c>
      <c r="B873">
        <v>61</v>
      </c>
      <c r="C873" t="s">
        <v>7</v>
      </c>
      <c r="D873">
        <v>81485</v>
      </c>
      <c r="E873" t="s">
        <v>8</v>
      </c>
      <c r="F873" t="str" cm="1">
        <f t="array" ref="F873">_xlfn.IFS(B873&lt;=40, "Adult",B873&lt;=60,"Mid-Aged",B873&gt;60,"Senior")</f>
        <v>Senior</v>
      </c>
      <c r="G873" t="str">
        <f t="shared" si="13"/>
        <v>High</v>
      </c>
      <c r="H873" t="str" cm="1">
        <f t="array" ref="H873">_xlfn.IFS(AND(F873="Adult",G873="Low"),"Type 1",AND(F873="Adult",G873="High"),"Type 2",AND(F873="Mid-Aged",G873="Low"),"Type 3",AND(F873="Mid-Aged",G873="High"),"Type 4",AND(F873="Senior",G873="Low"),"Type 5",AND(F873="Senior",G873="High"),"Type 6")</f>
        <v>Type 6</v>
      </c>
    </row>
    <row r="874" spans="1:8" x14ac:dyDescent="0.25">
      <c r="A874">
        <v>873</v>
      </c>
      <c r="B874">
        <v>63</v>
      </c>
      <c r="C874" t="s">
        <v>5</v>
      </c>
      <c r="D874">
        <v>135604</v>
      </c>
      <c r="E874" t="s">
        <v>8</v>
      </c>
      <c r="F874" t="str" cm="1">
        <f t="array" ref="F874">_xlfn.IFS(B874&lt;=40, "Adult",B874&lt;=60,"Mid-Aged",B874&gt;60,"Senior")</f>
        <v>Senior</v>
      </c>
      <c r="G874" t="str">
        <f t="shared" si="13"/>
        <v>High</v>
      </c>
      <c r="H874" t="str" cm="1">
        <f t="array" ref="H874">_xlfn.IFS(AND(F874="Adult",G874="Low"),"Type 1",AND(F874="Adult",G874="High"),"Type 2",AND(F874="Mid-Aged",G874="Low"),"Type 3",AND(F874="Mid-Aged",G874="High"),"Type 4",AND(F874="Senior",G874="Low"),"Type 5",AND(F874="Senior",G874="High"),"Type 6")</f>
        <v>Type 6</v>
      </c>
    </row>
    <row r="875" spans="1:8" x14ac:dyDescent="0.25">
      <c r="A875">
        <v>874</v>
      </c>
      <c r="B875">
        <v>20</v>
      </c>
      <c r="C875" t="s">
        <v>7</v>
      </c>
      <c r="D875">
        <v>44321</v>
      </c>
      <c r="E875" t="s">
        <v>8</v>
      </c>
      <c r="F875" t="str" cm="1">
        <f t="array" ref="F875">_xlfn.IFS(B875&lt;=40, "Adult",B875&lt;=60,"Mid-Aged",B875&gt;60,"Senior")</f>
        <v>Adult</v>
      </c>
      <c r="G875" t="str">
        <f t="shared" si="13"/>
        <v>Low</v>
      </c>
      <c r="H875" t="str" cm="1">
        <f t="array" ref="H875">_xlfn.IFS(AND(F875="Adult",G875="Low"),"Type 1",AND(F875="Adult",G875="High"),"Type 2",AND(F875="Mid-Aged",G875="Low"),"Type 3",AND(F875="Mid-Aged",G875="High"),"Type 4",AND(F875="Senior",G875="Low"),"Type 5",AND(F875="Senior",G875="High"),"Type 6")</f>
        <v>Type 1</v>
      </c>
    </row>
    <row r="876" spans="1:8" x14ac:dyDescent="0.25">
      <c r="A876">
        <v>875</v>
      </c>
      <c r="B876">
        <v>29</v>
      </c>
      <c r="C876" t="s">
        <v>5</v>
      </c>
      <c r="D876">
        <v>144477</v>
      </c>
      <c r="E876" t="s">
        <v>9</v>
      </c>
      <c r="F876" t="str" cm="1">
        <f t="array" ref="F876">_xlfn.IFS(B876&lt;=40, "Adult",B876&lt;=60,"Mid-Aged",B876&gt;60,"Senior")</f>
        <v>Adult</v>
      </c>
      <c r="G876" t="str">
        <f t="shared" si="13"/>
        <v>High</v>
      </c>
      <c r="H876" t="str" cm="1">
        <f t="array" ref="H876">_xlfn.IFS(AND(F876="Adult",G876="Low"),"Type 1",AND(F876="Adult",G876="High"),"Type 2",AND(F876="Mid-Aged",G876="Low"),"Type 3",AND(F876="Mid-Aged",G876="High"),"Type 4",AND(F876="Senior",G876="Low"),"Type 5",AND(F876="Senior",G876="High"),"Type 6")</f>
        <v>Type 2</v>
      </c>
    </row>
    <row r="877" spans="1:8" x14ac:dyDescent="0.25">
      <c r="A877">
        <v>876</v>
      </c>
      <c r="B877">
        <v>42</v>
      </c>
      <c r="C877" t="s">
        <v>7</v>
      </c>
      <c r="D877">
        <v>45293</v>
      </c>
      <c r="E877" t="s">
        <v>6</v>
      </c>
      <c r="F877" t="str" cm="1">
        <f t="array" ref="F877">_xlfn.IFS(B877&lt;=40, "Adult",B877&lt;=60,"Mid-Aged",B877&gt;60,"Senior")</f>
        <v>Mid-Aged</v>
      </c>
      <c r="G877" t="str">
        <f t="shared" si="13"/>
        <v>Low</v>
      </c>
      <c r="H877" t="str" cm="1">
        <f t="array" ref="H877">_xlfn.IFS(AND(F877="Adult",G877="Low"),"Type 1",AND(F877="Adult",G877="High"),"Type 2",AND(F877="Mid-Aged",G877="Low"),"Type 3",AND(F877="Mid-Aged",G877="High"),"Type 4",AND(F877="Senior",G877="Low"),"Type 5",AND(F877="Senior",G877="High"),"Type 6")</f>
        <v>Type 3</v>
      </c>
    </row>
    <row r="878" spans="1:8" x14ac:dyDescent="0.25">
      <c r="A878">
        <v>877</v>
      </c>
      <c r="B878">
        <v>34</v>
      </c>
      <c r="C878" t="s">
        <v>7</v>
      </c>
      <c r="D878">
        <v>65208</v>
      </c>
      <c r="E878" t="s">
        <v>6</v>
      </c>
      <c r="F878" t="str" cm="1">
        <f t="array" ref="F878">_xlfn.IFS(B878&lt;=40, "Adult",B878&lt;=60,"Mid-Aged",B878&gt;60,"Senior")</f>
        <v>Adult</v>
      </c>
      <c r="G878" t="str">
        <f t="shared" si="13"/>
        <v>Low</v>
      </c>
      <c r="H878" t="str" cm="1">
        <f t="array" ref="H878">_xlfn.IFS(AND(F878="Adult",G878="Low"),"Type 1",AND(F878="Adult",G878="High"),"Type 2",AND(F878="Mid-Aged",G878="Low"),"Type 3",AND(F878="Mid-Aged",G878="High"),"Type 4",AND(F878="Senior",G878="Low"),"Type 5",AND(F878="Senior",G878="High"),"Type 6")</f>
        <v>Type 1</v>
      </c>
    </row>
    <row r="879" spans="1:8" x14ac:dyDescent="0.25">
      <c r="A879">
        <v>878</v>
      </c>
      <c r="B879">
        <v>49</v>
      </c>
      <c r="C879" t="s">
        <v>5</v>
      </c>
      <c r="D879">
        <v>91034</v>
      </c>
      <c r="E879" t="s">
        <v>6</v>
      </c>
      <c r="F879" t="str" cm="1">
        <f t="array" ref="F879">_xlfn.IFS(B879&lt;=40, "Adult",B879&lt;=60,"Mid-Aged",B879&gt;60,"Senior")</f>
        <v>Mid-Aged</v>
      </c>
      <c r="G879" t="str">
        <f t="shared" si="13"/>
        <v>High</v>
      </c>
      <c r="H879" t="str" cm="1">
        <f t="array" ref="H879">_xlfn.IFS(AND(F879="Adult",G879="Low"),"Type 1",AND(F879="Adult",G879="High"),"Type 2",AND(F879="Mid-Aged",G879="Low"),"Type 3",AND(F879="Mid-Aged",G879="High"),"Type 4",AND(F879="Senior",G879="Low"),"Type 5",AND(F879="Senior",G879="High"),"Type 6")</f>
        <v>Type 4</v>
      </c>
    </row>
    <row r="880" spans="1:8" x14ac:dyDescent="0.25">
      <c r="A880">
        <v>879</v>
      </c>
      <c r="B880">
        <v>39</v>
      </c>
      <c r="C880" t="s">
        <v>7</v>
      </c>
      <c r="D880">
        <v>109304</v>
      </c>
      <c r="E880" t="s">
        <v>9</v>
      </c>
      <c r="F880" t="str" cm="1">
        <f t="array" ref="F880">_xlfn.IFS(B880&lt;=40, "Adult",B880&lt;=60,"Mid-Aged",B880&gt;60,"Senior")</f>
        <v>Adult</v>
      </c>
      <c r="G880" t="str">
        <f t="shared" si="13"/>
        <v>High</v>
      </c>
      <c r="H880" t="str" cm="1">
        <f t="array" ref="H880">_xlfn.IFS(AND(F880="Adult",G880="Low"),"Type 1",AND(F880="Adult",G880="High"),"Type 2",AND(F880="Mid-Aged",G880="Low"),"Type 3",AND(F880="Mid-Aged",G880="High"),"Type 4",AND(F880="Senior",G880="Low"),"Type 5",AND(F880="Senior",G880="High"),"Type 6")</f>
        <v>Type 2</v>
      </c>
    </row>
    <row r="881" spans="1:8" x14ac:dyDescent="0.25">
      <c r="A881">
        <v>880</v>
      </c>
      <c r="B881">
        <v>29</v>
      </c>
      <c r="C881" t="s">
        <v>7</v>
      </c>
      <c r="D881">
        <v>66610</v>
      </c>
      <c r="E881" t="s">
        <v>8</v>
      </c>
      <c r="F881" t="str" cm="1">
        <f t="array" ref="F881">_xlfn.IFS(B881&lt;=40, "Adult",B881&lt;=60,"Mid-Aged",B881&gt;60,"Senior")</f>
        <v>Adult</v>
      </c>
      <c r="G881" t="str">
        <f t="shared" si="13"/>
        <v>High</v>
      </c>
      <c r="H881" t="str" cm="1">
        <f t="array" ref="H881">_xlfn.IFS(AND(F881="Adult",G881="Low"),"Type 1",AND(F881="Adult",G881="High"),"Type 2",AND(F881="Mid-Aged",G881="Low"),"Type 3",AND(F881="Mid-Aged",G881="High"),"Type 4",AND(F881="Senior",G881="Low"),"Type 5",AND(F881="Senior",G881="High"),"Type 6")</f>
        <v>Type 2</v>
      </c>
    </row>
    <row r="882" spans="1:8" x14ac:dyDescent="0.25">
      <c r="A882">
        <v>881</v>
      </c>
      <c r="B882">
        <v>21</v>
      </c>
      <c r="C882" t="s">
        <v>5</v>
      </c>
      <c r="D882">
        <v>75593</v>
      </c>
      <c r="E882" t="s">
        <v>9</v>
      </c>
      <c r="F882" t="str" cm="1">
        <f t="array" ref="F882">_xlfn.IFS(B882&lt;=40, "Adult",B882&lt;=60,"Mid-Aged",B882&gt;60,"Senior")</f>
        <v>Adult</v>
      </c>
      <c r="G882" t="str">
        <f t="shared" si="13"/>
        <v>High</v>
      </c>
      <c r="H882" t="str" cm="1">
        <f t="array" ref="H882">_xlfn.IFS(AND(F882="Adult",G882="Low"),"Type 1",AND(F882="Adult",G882="High"),"Type 2",AND(F882="Mid-Aged",G882="Low"),"Type 3",AND(F882="Mid-Aged",G882="High"),"Type 4",AND(F882="Senior",G882="Low"),"Type 5",AND(F882="Senior",G882="High"),"Type 6")</f>
        <v>Type 2</v>
      </c>
    </row>
    <row r="883" spans="1:8" x14ac:dyDescent="0.25">
      <c r="A883">
        <v>882</v>
      </c>
      <c r="B883">
        <v>31</v>
      </c>
      <c r="C883" t="s">
        <v>5</v>
      </c>
      <c r="D883">
        <v>74818</v>
      </c>
      <c r="E883" t="s">
        <v>6</v>
      </c>
      <c r="F883" t="str" cm="1">
        <f t="array" ref="F883">_xlfn.IFS(B883&lt;=40, "Adult",B883&lt;=60,"Mid-Aged",B883&gt;60,"Senior")</f>
        <v>Adult</v>
      </c>
      <c r="G883" t="str">
        <f t="shared" si="13"/>
        <v>High</v>
      </c>
      <c r="H883" t="str" cm="1">
        <f t="array" ref="H883">_xlfn.IFS(AND(F883="Adult",G883="Low"),"Type 1",AND(F883="Adult",G883="High"),"Type 2",AND(F883="Mid-Aged",G883="Low"),"Type 3",AND(F883="Mid-Aged",G883="High"),"Type 4",AND(F883="Senior",G883="Low"),"Type 5",AND(F883="Senior",G883="High"),"Type 6")</f>
        <v>Type 2</v>
      </c>
    </row>
    <row r="884" spans="1:8" x14ac:dyDescent="0.25">
      <c r="A884">
        <v>883</v>
      </c>
      <c r="B884">
        <v>23</v>
      </c>
      <c r="C884" t="s">
        <v>5</v>
      </c>
      <c r="D884">
        <v>74467</v>
      </c>
      <c r="E884" t="s">
        <v>6</v>
      </c>
      <c r="F884" t="str" cm="1">
        <f t="array" ref="F884">_xlfn.IFS(B884&lt;=40, "Adult",B884&lt;=60,"Mid-Aged",B884&gt;60,"Senior")</f>
        <v>Adult</v>
      </c>
      <c r="G884" t="str">
        <f t="shared" si="13"/>
        <v>High</v>
      </c>
      <c r="H884" t="str" cm="1">
        <f t="array" ref="H884">_xlfn.IFS(AND(F884="Adult",G884="Low"),"Type 1",AND(F884="Adult",G884="High"),"Type 2",AND(F884="Mid-Aged",G884="Low"),"Type 3",AND(F884="Mid-Aged",G884="High"),"Type 4",AND(F884="Senior",G884="Low"),"Type 5",AND(F884="Senior",G884="High"),"Type 6")</f>
        <v>Type 2</v>
      </c>
    </row>
    <row r="885" spans="1:8" x14ac:dyDescent="0.25">
      <c r="A885">
        <v>884</v>
      </c>
      <c r="B885">
        <v>23</v>
      </c>
      <c r="C885" t="s">
        <v>5</v>
      </c>
      <c r="D885">
        <v>74664</v>
      </c>
      <c r="E885" t="s">
        <v>9</v>
      </c>
      <c r="F885" t="str" cm="1">
        <f t="array" ref="F885">_xlfn.IFS(B885&lt;=40, "Adult",B885&lt;=60,"Mid-Aged",B885&gt;60,"Senior")</f>
        <v>Adult</v>
      </c>
      <c r="G885" t="str">
        <f t="shared" si="13"/>
        <v>High</v>
      </c>
      <c r="H885" t="str" cm="1">
        <f t="array" ref="H885">_xlfn.IFS(AND(F885="Adult",G885="Low"),"Type 1",AND(F885="Adult",G885="High"),"Type 2",AND(F885="Mid-Aged",G885="Low"),"Type 3",AND(F885="Mid-Aged",G885="High"),"Type 4",AND(F885="Senior",G885="Low"),"Type 5",AND(F885="Senior",G885="High"),"Type 6")</f>
        <v>Type 2</v>
      </c>
    </row>
    <row r="886" spans="1:8" x14ac:dyDescent="0.25">
      <c r="A886">
        <v>885</v>
      </c>
      <c r="B886">
        <v>43</v>
      </c>
      <c r="C886" t="s">
        <v>5</v>
      </c>
      <c r="D886">
        <v>62302</v>
      </c>
      <c r="E886" t="s">
        <v>6</v>
      </c>
      <c r="F886" t="str" cm="1">
        <f t="array" ref="F886">_xlfn.IFS(B886&lt;=40, "Adult",B886&lt;=60,"Mid-Aged",B886&gt;60,"Senior")</f>
        <v>Mid-Aged</v>
      </c>
      <c r="G886" t="str">
        <f t="shared" si="13"/>
        <v>Low</v>
      </c>
      <c r="H886" t="str" cm="1">
        <f t="array" ref="H886">_xlfn.IFS(AND(F886="Adult",G886="Low"),"Type 1",AND(F886="Adult",G886="High"),"Type 2",AND(F886="Mid-Aged",G886="Low"),"Type 3",AND(F886="Mid-Aged",G886="High"),"Type 4",AND(F886="Senior",G886="Low"),"Type 5",AND(F886="Senior",G886="High"),"Type 6")</f>
        <v>Type 3</v>
      </c>
    </row>
    <row r="887" spans="1:8" x14ac:dyDescent="0.25">
      <c r="A887">
        <v>886</v>
      </c>
      <c r="B887">
        <v>36</v>
      </c>
      <c r="C887" t="s">
        <v>5</v>
      </c>
      <c r="D887">
        <v>65960</v>
      </c>
      <c r="E887" t="s">
        <v>6</v>
      </c>
      <c r="F887" t="str" cm="1">
        <f t="array" ref="F887">_xlfn.IFS(B887&lt;=40, "Adult",B887&lt;=60,"Mid-Aged",B887&gt;60,"Senior")</f>
        <v>Adult</v>
      </c>
      <c r="G887" t="str">
        <f t="shared" si="13"/>
        <v>High</v>
      </c>
      <c r="H887" t="str" cm="1">
        <f t="array" ref="H887">_xlfn.IFS(AND(F887="Adult",G887="Low"),"Type 1",AND(F887="Adult",G887="High"),"Type 2",AND(F887="Mid-Aged",G887="Low"),"Type 3",AND(F887="Mid-Aged",G887="High"),"Type 4",AND(F887="Senior",G887="Low"),"Type 5",AND(F887="Senior",G887="High"),"Type 6")</f>
        <v>Type 2</v>
      </c>
    </row>
    <row r="888" spans="1:8" x14ac:dyDescent="0.25">
      <c r="A888">
        <v>887</v>
      </c>
      <c r="B888">
        <v>36</v>
      </c>
      <c r="C888" t="s">
        <v>5</v>
      </c>
      <c r="D888">
        <v>134773</v>
      </c>
      <c r="E888" t="s">
        <v>9</v>
      </c>
      <c r="F888" t="str" cm="1">
        <f t="array" ref="F888">_xlfn.IFS(B888&lt;=40, "Adult",B888&lt;=60,"Mid-Aged",B888&gt;60,"Senior")</f>
        <v>Adult</v>
      </c>
      <c r="G888" t="str">
        <f t="shared" si="13"/>
        <v>High</v>
      </c>
      <c r="H888" t="str" cm="1">
        <f t="array" ref="H888">_xlfn.IFS(AND(F888="Adult",G888="Low"),"Type 1",AND(F888="Adult",G888="High"),"Type 2",AND(F888="Mid-Aged",G888="Low"),"Type 3",AND(F888="Mid-Aged",G888="High"),"Type 4",AND(F888="Senior",G888="Low"),"Type 5",AND(F888="Senior",G888="High"),"Type 6")</f>
        <v>Type 2</v>
      </c>
    </row>
    <row r="889" spans="1:8" x14ac:dyDescent="0.25">
      <c r="A889">
        <v>888</v>
      </c>
      <c r="B889">
        <v>36</v>
      </c>
      <c r="C889" t="s">
        <v>5</v>
      </c>
      <c r="D889">
        <v>61532</v>
      </c>
      <c r="E889" t="s">
        <v>6</v>
      </c>
      <c r="F889" t="str" cm="1">
        <f t="array" ref="F889">_xlfn.IFS(B889&lt;=40, "Adult",B889&lt;=60,"Mid-Aged",B889&gt;60,"Senior")</f>
        <v>Adult</v>
      </c>
      <c r="G889" t="str">
        <f t="shared" si="13"/>
        <v>Low</v>
      </c>
      <c r="H889" t="str" cm="1">
        <f t="array" ref="H889">_xlfn.IFS(AND(F889="Adult",G889="Low"),"Type 1",AND(F889="Adult",G889="High"),"Type 2",AND(F889="Mid-Aged",G889="Low"),"Type 3",AND(F889="Mid-Aged",G889="High"),"Type 4",AND(F889="Senior",G889="Low"),"Type 5",AND(F889="Senior",G889="High"),"Type 6")</f>
        <v>Type 1</v>
      </c>
    </row>
    <row r="890" spans="1:8" x14ac:dyDescent="0.25">
      <c r="A890">
        <v>889</v>
      </c>
      <c r="B890">
        <v>49</v>
      </c>
      <c r="C890" t="s">
        <v>7</v>
      </c>
      <c r="D890">
        <v>101471</v>
      </c>
      <c r="E890" t="s">
        <v>6</v>
      </c>
      <c r="F890" t="str" cm="1">
        <f t="array" ref="F890">_xlfn.IFS(B890&lt;=40, "Adult",B890&lt;=60,"Mid-Aged",B890&gt;60,"Senior")</f>
        <v>Mid-Aged</v>
      </c>
      <c r="G890" t="str">
        <f t="shared" si="13"/>
        <v>High</v>
      </c>
      <c r="H890" t="str" cm="1">
        <f t="array" ref="H890">_xlfn.IFS(AND(F890="Adult",G890="Low"),"Type 1",AND(F890="Adult",G890="High"),"Type 2",AND(F890="Mid-Aged",G890="Low"),"Type 3",AND(F890="Mid-Aged",G890="High"),"Type 4",AND(F890="Senior",G890="Low"),"Type 5",AND(F890="Senior",G890="High"),"Type 6")</f>
        <v>Type 4</v>
      </c>
    </row>
    <row r="891" spans="1:8" x14ac:dyDescent="0.25">
      <c r="A891">
        <v>890</v>
      </c>
      <c r="B891">
        <v>55</v>
      </c>
      <c r="C891" t="s">
        <v>7</v>
      </c>
      <c r="D891">
        <v>123219</v>
      </c>
      <c r="E891" t="s">
        <v>8</v>
      </c>
      <c r="F891" t="str" cm="1">
        <f t="array" ref="F891">_xlfn.IFS(B891&lt;=40, "Adult",B891&lt;=60,"Mid-Aged",B891&gt;60,"Senior")</f>
        <v>Mid-Aged</v>
      </c>
      <c r="G891" t="str">
        <f t="shared" si="13"/>
        <v>High</v>
      </c>
      <c r="H891" t="str" cm="1">
        <f t="array" ref="H891">_xlfn.IFS(AND(F891="Adult",G891="Low"),"Type 1",AND(F891="Adult",G891="High"),"Type 2",AND(F891="Mid-Aged",G891="Low"),"Type 3",AND(F891="Mid-Aged",G891="High"),"Type 4",AND(F891="Senior",G891="Low"),"Type 5",AND(F891="Senior",G891="High"),"Type 6")</f>
        <v>Type 4</v>
      </c>
    </row>
    <row r="892" spans="1:8" x14ac:dyDescent="0.25">
      <c r="A892">
        <v>891</v>
      </c>
      <c r="B892">
        <v>59</v>
      </c>
      <c r="C892" t="s">
        <v>5</v>
      </c>
      <c r="D892">
        <v>137588</v>
      </c>
      <c r="E892" t="s">
        <v>6</v>
      </c>
      <c r="F892" t="str" cm="1">
        <f t="array" ref="F892">_xlfn.IFS(B892&lt;=40, "Adult",B892&lt;=60,"Mid-Aged",B892&gt;60,"Senior")</f>
        <v>Mid-Aged</v>
      </c>
      <c r="G892" t="str">
        <f t="shared" si="13"/>
        <v>High</v>
      </c>
      <c r="H892" t="str" cm="1">
        <f t="array" ref="H892">_xlfn.IFS(AND(F892="Adult",G892="Low"),"Type 1",AND(F892="Adult",G892="High"),"Type 2",AND(F892="Mid-Aged",G892="Low"),"Type 3",AND(F892="Mid-Aged",G892="High"),"Type 4",AND(F892="Senior",G892="Low"),"Type 5",AND(F892="Senior",G892="High"),"Type 6")</f>
        <v>Type 4</v>
      </c>
    </row>
    <row r="893" spans="1:8" x14ac:dyDescent="0.25">
      <c r="A893">
        <v>892</v>
      </c>
      <c r="B893">
        <v>43</v>
      </c>
      <c r="C893" t="s">
        <v>5</v>
      </c>
      <c r="D893">
        <v>80666</v>
      </c>
      <c r="E893" t="s">
        <v>9</v>
      </c>
      <c r="F893" t="str" cm="1">
        <f t="array" ref="F893">_xlfn.IFS(B893&lt;=40, "Adult",B893&lt;=60,"Mid-Aged",B893&gt;60,"Senior")</f>
        <v>Mid-Aged</v>
      </c>
      <c r="G893" t="str">
        <f t="shared" si="13"/>
        <v>High</v>
      </c>
      <c r="H893" t="str" cm="1">
        <f t="array" ref="H893">_xlfn.IFS(AND(F893="Adult",G893="Low"),"Type 1",AND(F893="Adult",G893="High"),"Type 2",AND(F893="Mid-Aged",G893="Low"),"Type 3",AND(F893="Mid-Aged",G893="High"),"Type 4",AND(F893="Senior",G893="Low"),"Type 5",AND(F893="Senior",G893="High"),"Type 6")</f>
        <v>Type 4</v>
      </c>
    </row>
    <row r="894" spans="1:8" x14ac:dyDescent="0.25">
      <c r="A894">
        <v>893</v>
      </c>
      <c r="B894">
        <v>56</v>
      </c>
      <c r="C894" t="s">
        <v>5</v>
      </c>
      <c r="D894">
        <v>147583</v>
      </c>
      <c r="E894" t="s">
        <v>6</v>
      </c>
      <c r="F894" t="str" cm="1">
        <f t="array" ref="F894">_xlfn.IFS(B894&lt;=40, "Adult",B894&lt;=60,"Mid-Aged",B894&gt;60,"Senior")</f>
        <v>Mid-Aged</v>
      </c>
      <c r="G894" t="str">
        <f t="shared" si="13"/>
        <v>High</v>
      </c>
      <c r="H894" t="str" cm="1">
        <f t="array" ref="H894">_xlfn.IFS(AND(F894="Adult",G894="Low"),"Type 1",AND(F894="Adult",G894="High"),"Type 2",AND(F894="Mid-Aged",G894="Low"),"Type 3",AND(F894="Mid-Aged",G894="High"),"Type 4",AND(F894="Senior",G894="Low"),"Type 5",AND(F894="Senior",G894="High"),"Type 6")</f>
        <v>Type 4</v>
      </c>
    </row>
    <row r="895" spans="1:8" x14ac:dyDescent="0.25">
      <c r="A895">
        <v>894</v>
      </c>
      <c r="B895">
        <v>29</v>
      </c>
      <c r="C895" t="s">
        <v>5</v>
      </c>
      <c r="D895">
        <v>81207</v>
      </c>
      <c r="E895" t="s">
        <v>9</v>
      </c>
      <c r="F895" t="str" cm="1">
        <f t="array" ref="F895">_xlfn.IFS(B895&lt;=40, "Adult",B895&lt;=60,"Mid-Aged",B895&gt;60,"Senior")</f>
        <v>Adult</v>
      </c>
      <c r="G895" t="str">
        <f t="shared" si="13"/>
        <v>High</v>
      </c>
      <c r="H895" t="str" cm="1">
        <f t="array" ref="H895">_xlfn.IFS(AND(F895="Adult",G895="Low"),"Type 1",AND(F895="Adult",G895="High"),"Type 2",AND(F895="Mid-Aged",G895="Low"),"Type 3",AND(F895="Mid-Aged",G895="High"),"Type 4",AND(F895="Senior",G895="Low"),"Type 5",AND(F895="Senior",G895="High"),"Type 6")</f>
        <v>Type 2</v>
      </c>
    </row>
    <row r="896" spans="1:8" x14ac:dyDescent="0.25">
      <c r="A896">
        <v>895</v>
      </c>
      <c r="B896">
        <v>37</v>
      </c>
      <c r="C896" t="s">
        <v>7</v>
      </c>
      <c r="D896">
        <v>145426</v>
      </c>
      <c r="E896" t="s">
        <v>8</v>
      </c>
      <c r="F896" t="str" cm="1">
        <f t="array" ref="F896">_xlfn.IFS(B896&lt;=40, "Adult",B896&lt;=60,"Mid-Aged",B896&gt;60,"Senior")</f>
        <v>Adult</v>
      </c>
      <c r="G896" t="str">
        <f t="shared" si="13"/>
        <v>High</v>
      </c>
      <c r="H896" t="str" cm="1">
        <f t="array" ref="H896">_xlfn.IFS(AND(F896="Adult",G896="Low"),"Type 1",AND(F896="Adult",G896="High"),"Type 2",AND(F896="Mid-Aged",G896="Low"),"Type 3",AND(F896="Mid-Aged",G896="High"),"Type 4",AND(F896="Senior",G896="Low"),"Type 5",AND(F896="Senior",G896="High"),"Type 6")</f>
        <v>Type 2</v>
      </c>
    </row>
    <row r="897" spans="1:8" x14ac:dyDescent="0.25">
      <c r="A897">
        <v>896</v>
      </c>
      <c r="B897">
        <v>41</v>
      </c>
      <c r="C897" t="s">
        <v>5</v>
      </c>
      <c r="D897">
        <v>49637</v>
      </c>
      <c r="E897" t="s">
        <v>6</v>
      </c>
      <c r="F897" t="str" cm="1">
        <f t="array" ref="F897">_xlfn.IFS(B897&lt;=40, "Adult",B897&lt;=60,"Mid-Aged",B897&gt;60,"Senior")</f>
        <v>Mid-Aged</v>
      </c>
      <c r="G897" t="str">
        <f t="shared" si="13"/>
        <v>Low</v>
      </c>
      <c r="H897" t="str" cm="1">
        <f t="array" ref="H897">_xlfn.IFS(AND(F897="Adult",G897="Low"),"Type 1",AND(F897="Adult",G897="High"),"Type 2",AND(F897="Mid-Aged",G897="Low"),"Type 3",AND(F897="Mid-Aged",G897="High"),"Type 4",AND(F897="Senior",G897="Low"),"Type 5",AND(F897="Senior",G897="High"),"Type 6")</f>
        <v>Type 3</v>
      </c>
    </row>
    <row r="898" spans="1:8" x14ac:dyDescent="0.25">
      <c r="A898">
        <v>897</v>
      </c>
      <c r="B898">
        <v>56</v>
      </c>
      <c r="C898" t="s">
        <v>5</v>
      </c>
      <c r="D898">
        <v>68525</v>
      </c>
      <c r="E898" t="s">
        <v>9</v>
      </c>
      <c r="F898" t="str" cm="1">
        <f t="array" ref="F898">_xlfn.IFS(B898&lt;=40, "Adult",B898&lt;=60,"Mid-Aged",B898&gt;60,"Senior")</f>
        <v>Mid-Aged</v>
      </c>
      <c r="G898" t="str">
        <f t="shared" ref="G898:G961" si="14">IF(D898&lt;=0.8*$L$11,"Low","High")</f>
        <v>High</v>
      </c>
      <c r="H898" t="str" cm="1">
        <f t="array" ref="H898">_xlfn.IFS(AND(F898="Adult",G898="Low"),"Type 1",AND(F898="Adult",G898="High"),"Type 2",AND(F898="Mid-Aged",G898="Low"),"Type 3",AND(F898="Mid-Aged",G898="High"),"Type 4",AND(F898="Senior",G898="Low"),"Type 5",AND(F898="Senior",G898="High"),"Type 6")</f>
        <v>Type 4</v>
      </c>
    </row>
    <row r="899" spans="1:8" x14ac:dyDescent="0.25">
      <c r="A899">
        <v>898</v>
      </c>
      <c r="B899">
        <v>64</v>
      </c>
      <c r="C899" t="s">
        <v>5</v>
      </c>
      <c r="D899">
        <v>55426</v>
      </c>
      <c r="E899" t="s">
        <v>6</v>
      </c>
      <c r="F899" t="str" cm="1">
        <f t="array" ref="F899">_xlfn.IFS(B899&lt;=40, "Adult",B899&lt;=60,"Mid-Aged",B899&gt;60,"Senior")</f>
        <v>Senior</v>
      </c>
      <c r="G899" t="str">
        <f t="shared" si="14"/>
        <v>Low</v>
      </c>
      <c r="H899" t="str" cm="1">
        <f t="array" ref="H899">_xlfn.IFS(AND(F899="Adult",G899="Low"),"Type 1",AND(F899="Adult",G899="High"),"Type 2",AND(F899="Mid-Aged",G899="Low"),"Type 3",AND(F899="Mid-Aged",G899="High"),"Type 4",AND(F899="Senior",G899="Low"),"Type 5",AND(F899="Senior",G899="High"),"Type 6")</f>
        <v>Type 5</v>
      </c>
    </row>
    <row r="900" spans="1:8" x14ac:dyDescent="0.25">
      <c r="A900">
        <v>899</v>
      </c>
      <c r="B900">
        <v>28</v>
      </c>
      <c r="C900" t="s">
        <v>5</v>
      </c>
      <c r="D900">
        <v>72802</v>
      </c>
      <c r="E900" t="s">
        <v>8</v>
      </c>
      <c r="F900" t="str" cm="1">
        <f t="array" ref="F900">_xlfn.IFS(B900&lt;=40, "Adult",B900&lt;=60,"Mid-Aged",B900&gt;60,"Senior")</f>
        <v>Adult</v>
      </c>
      <c r="G900" t="str">
        <f t="shared" si="14"/>
        <v>High</v>
      </c>
      <c r="H900" t="str" cm="1">
        <f t="array" ref="H900">_xlfn.IFS(AND(F900="Adult",G900="Low"),"Type 1",AND(F900="Adult",G900="High"),"Type 2",AND(F900="Mid-Aged",G900="Low"),"Type 3",AND(F900="Mid-Aged",G900="High"),"Type 4",AND(F900="Senior",G900="Low"),"Type 5",AND(F900="Senior",G900="High"),"Type 6")</f>
        <v>Type 2</v>
      </c>
    </row>
    <row r="901" spans="1:8" x14ac:dyDescent="0.25">
      <c r="A901">
        <v>900</v>
      </c>
      <c r="B901">
        <v>27</v>
      </c>
      <c r="C901" t="s">
        <v>5</v>
      </c>
      <c r="D901">
        <v>83048</v>
      </c>
      <c r="E901" t="s">
        <v>9</v>
      </c>
      <c r="F901" t="str" cm="1">
        <f t="array" ref="F901">_xlfn.IFS(B901&lt;=40, "Adult",B901&lt;=60,"Mid-Aged",B901&gt;60,"Senior")</f>
        <v>Adult</v>
      </c>
      <c r="G901" t="str">
        <f t="shared" si="14"/>
        <v>High</v>
      </c>
      <c r="H901" t="str" cm="1">
        <f t="array" ref="H901">_xlfn.IFS(AND(F901="Adult",G901="Low"),"Type 1",AND(F901="Adult",G901="High"),"Type 2",AND(F901="Mid-Aged",G901="Low"),"Type 3",AND(F901="Mid-Aged",G901="High"),"Type 4",AND(F901="Senior",G901="Low"),"Type 5",AND(F901="Senior",G901="High"),"Type 6")</f>
        <v>Type 2</v>
      </c>
    </row>
    <row r="902" spans="1:8" x14ac:dyDescent="0.25">
      <c r="A902">
        <v>901</v>
      </c>
      <c r="B902">
        <v>27</v>
      </c>
      <c r="C902" t="s">
        <v>5</v>
      </c>
      <c r="D902">
        <v>65084</v>
      </c>
      <c r="E902" t="s">
        <v>8</v>
      </c>
      <c r="F902" t="str" cm="1">
        <f t="array" ref="F902">_xlfn.IFS(B902&lt;=40, "Adult",B902&lt;=60,"Mid-Aged",B902&gt;60,"Senior")</f>
        <v>Adult</v>
      </c>
      <c r="G902" t="str">
        <f t="shared" si="14"/>
        <v>Low</v>
      </c>
      <c r="H902" t="str" cm="1">
        <f t="array" ref="H902">_xlfn.IFS(AND(F902="Adult",G902="Low"),"Type 1",AND(F902="Adult",G902="High"),"Type 2",AND(F902="Mid-Aged",G902="Low"),"Type 3",AND(F902="Mid-Aged",G902="High"),"Type 4",AND(F902="Senior",G902="Low"),"Type 5",AND(F902="Senior",G902="High"),"Type 6")</f>
        <v>Type 1</v>
      </c>
    </row>
    <row r="903" spans="1:8" x14ac:dyDescent="0.25">
      <c r="A903">
        <v>902</v>
      </c>
      <c r="B903">
        <v>28</v>
      </c>
      <c r="C903" t="s">
        <v>5</v>
      </c>
      <c r="D903">
        <v>64971</v>
      </c>
      <c r="E903" t="s">
        <v>6</v>
      </c>
      <c r="F903" t="str" cm="1">
        <f t="array" ref="F903">_xlfn.IFS(B903&lt;=40, "Adult",B903&lt;=60,"Mid-Aged",B903&gt;60,"Senior")</f>
        <v>Adult</v>
      </c>
      <c r="G903" t="str">
        <f t="shared" si="14"/>
        <v>Low</v>
      </c>
      <c r="H903" t="str" cm="1">
        <f t="array" ref="H903">_xlfn.IFS(AND(F903="Adult",G903="Low"),"Type 1",AND(F903="Adult",G903="High"),"Type 2",AND(F903="Mid-Aged",G903="Low"),"Type 3",AND(F903="Mid-Aged",G903="High"),"Type 4",AND(F903="Senior",G903="Low"),"Type 5",AND(F903="Senior",G903="High"),"Type 6")</f>
        <v>Type 1</v>
      </c>
    </row>
    <row r="904" spans="1:8" x14ac:dyDescent="0.25">
      <c r="A904">
        <v>903</v>
      </c>
      <c r="B904">
        <v>53</v>
      </c>
      <c r="C904" t="s">
        <v>7</v>
      </c>
      <c r="D904">
        <v>71939</v>
      </c>
      <c r="E904" t="s">
        <v>6</v>
      </c>
      <c r="F904" t="str" cm="1">
        <f t="array" ref="F904">_xlfn.IFS(B904&lt;=40, "Adult",B904&lt;=60,"Mid-Aged",B904&gt;60,"Senior")</f>
        <v>Mid-Aged</v>
      </c>
      <c r="G904" t="str">
        <f t="shared" si="14"/>
        <v>High</v>
      </c>
      <c r="H904" t="str" cm="1">
        <f t="array" ref="H904">_xlfn.IFS(AND(F904="Adult",G904="Low"),"Type 1",AND(F904="Adult",G904="High"),"Type 2",AND(F904="Mid-Aged",G904="Low"),"Type 3",AND(F904="Mid-Aged",G904="High"),"Type 4",AND(F904="Senior",G904="Low"),"Type 5",AND(F904="Senior",G904="High"),"Type 6")</f>
        <v>Type 4</v>
      </c>
    </row>
    <row r="905" spans="1:8" x14ac:dyDescent="0.25">
      <c r="A905">
        <v>904</v>
      </c>
      <c r="B905">
        <v>24</v>
      </c>
      <c r="C905" t="s">
        <v>5</v>
      </c>
      <c r="D905">
        <v>81604</v>
      </c>
      <c r="E905" t="s">
        <v>8</v>
      </c>
      <c r="F905" t="str" cm="1">
        <f t="array" ref="F905">_xlfn.IFS(B905&lt;=40, "Adult",B905&lt;=60,"Mid-Aged",B905&gt;60,"Senior")</f>
        <v>Adult</v>
      </c>
      <c r="G905" t="str">
        <f t="shared" si="14"/>
        <v>High</v>
      </c>
      <c r="H905" t="str" cm="1">
        <f t="array" ref="H905">_xlfn.IFS(AND(F905="Adult",G905="Low"),"Type 1",AND(F905="Adult",G905="High"),"Type 2",AND(F905="Mid-Aged",G905="Low"),"Type 3",AND(F905="Mid-Aged",G905="High"),"Type 4",AND(F905="Senior",G905="Low"),"Type 5",AND(F905="Senior",G905="High"),"Type 6")</f>
        <v>Type 2</v>
      </c>
    </row>
    <row r="906" spans="1:8" x14ac:dyDescent="0.25">
      <c r="A906">
        <v>905</v>
      </c>
      <c r="B906">
        <v>24</v>
      </c>
      <c r="C906" t="s">
        <v>5</v>
      </c>
      <c r="D906">
        <v>71489</v>
      </c>
      <c r="E906" t="s">
        <v>9</v>
      </c>
      <c r="F906" t="str" cm="1">
        <f t="array" ref="F906">_xlfn.IFS(B906&lt;=40, "Adult",B906&lt;=60,"Mid-Aged",B906&gt;60,"Senior")</f>
        <v>Adult</v>
      </c>
      <c r="G906" t="str">
        <f t="shared" si="14"/>
        <v>High</v>
      </c>
      <c r="H906" t="str" cm="1">
        <f t="array" ref="H906">_xlfn.IFS(AND(F906="Adult",G906="Low"),"Type 1",AND(F906="Adult",G906="High"),"Type 2",AND(F906="Mid-Aged",G906="Low"),"Type 3",AND(F906="Mid-Aged",G906="High"),"Type 4",AND(F906="Senior",G906="Low"),"Type 5",AND(F906="Senior",G906="High"),"Type 6")</f>
        <v>Type 2</v>
      </c>
    </row>
    <row r="907" spans="1:8" x14ac:dyDescent="0.25">
      <c r="A907">
        <v>906</v>
      </c>
      <c r="B907">
        <v>34</v>
      </c>
      <c r="C907" t="s">
        <v>5</v>
      </c>
      <c r="D907">
        <v>55801</v>
      </c>
      <c r="E907" t="s">
        <v>8</v>
      </c>
      <c r="F907" t="str" cm="1">
        <f t="array" ref="F907">_xlfn.IFS(B907&lt;=40, "Adult",B907&lt;=60,"Mid-Aged",B907&gt;60,"Senior")</f>
        <v>Adult</v>
      </c>
      <c r="G907" t="str">
        <f t="shared" si="14"/>
        <v>Low</v>
      </c>
      <c r="H907" t="str" cm="1">
        <f t="array" ref="H907">_xlfn.IFS(AND(F907="Adult",G907="Low"),"Type 1",AND(F907="Adult",G907="High"),"Type 2",AND(F907="Mid-Aged",G907="Low"),"Type 3",AND(F907="Mid-Aged",G907="High"),"Type 4",AND(F907="Senior",G907="Low"),"Type 5",AND(F907="Senior",G907="High"),"Type 6")</f>
        <v>Type 1</v>
      </c>
    </row>
    <row r="908" spans="1:8" x14ac:dyDescent="0.25">
      <c r="A908">
        <v>907</v>
      </c>
      <c r="B908">
        <v>66</v>
      </c>
      <c r="C908" t="s">
        <v>7</v>
      </c>
      <c r="D908">
        <v>67356</v>
      </c>
      <c r="E908" t="s">
        <v>8</v>
      </c>
      <c r="F908" t="str" cm="1">
        <f t="array" ref="F908">_xlfn.IFS(B908&lt;=40, "Adult",B908&lt;=60,"Mid-Aged",B908&gt;60,"Senior")</f>
        <v>Senior</v>
      </c>
      <c r="G908" t="str">
        <f t="shared" si="14"/>
        <v>High</v>
      </c>
      <c r="H908" t="str" cm="1">
        <f t="array" ref="H908">_xlfn.IFS(AND(F908="Adult",G908="Low"),"Type 1",AND(F908="Adult",G908="High"),"Type 2",AND(F908="Mid-Aged",G908="Low"),"Type 3",AND(F908="Mid-Aged",G908="High"),"Type 4",AND(F908="Senior",G908="Low"),"Type 5",AND(F908="Senior",G908="High"),"Type 6")</f>
        <v>Type 6</v>
      </c>
    </row>
    <row r="909" spans="1:8" x14ac:dyDescent="0.25">
      <c r="A909">
        <v>908</v>
      </c>
      <c r="B909">
        <v>69</v>
      </c>
      <c r="C909" t="s">
        <v>5</v>
      </c>
      <c r="D909">
        <v>120544</v>
      </c>
      <c r="E909" t="s">
        <v>9</v>
      </c>
      <c r="F909" t="str" cm="1">
        <f t="array" ref="F909">_xlfn.IFS(B909&lt;=40, "Adult",B909&lt;=60,"Mid-Aged",B909&gt;60,"Senior")</f>
        <v>Senior</v>
      </c>
      <c r="G909" t="str">
        <f t="shared" si="14"/>
        <v>High</v>
      </c>
      <c r="H909" t="str" cm="1">
        <f t="array" ref="H909">_xlfn.IFS(AND(F909="Adult",G909="Low"),"Type 1",AND(F909="Adult",G909="High"),"Type 2",AND(F909="Mid-Aged",G909="Low"),"Type 3",AND(F909="Mid-Aged",G909="High"),"Type 4",AND(F909="Senior",G909="Low"),"Type 5",AND(F909="Senior",G909="High"),"Type 6")</f>
        <v>Type 6</v>
      </c>
    </row>
    <row r="910" spans="1:8" x14ac:dyDescent="0.25">
      <c r="A910">
        <v>909</v>
      </c>
      <c r="B910">
        <v>57</v>
      </c>
      <c r="C910" t="s">
        <v>7</v>
      </c>
      <c r="D910">
        <v>40496</v>
      </c>
      <c r="E910" t="s">
        <v>9</v>
      </c>
      <c r="F910" t="str" cm="1">
        <f t="array" ref="F910">_xlfn.IFS(B910&lt;=40, "Adult",B910&lt;=60,"Mid-Aged",B910&gt;60,"Senior")</f>
        <v>Mid-Aged</v>
      </c>
      <c r="G910" t="str">
        <f t="shared" si="14"/>
        <v>Low</v>
      </c>
      <c r="H910" t="str" cm="1">
        <f t="array" ref="H910">_xlfn.IFS(AND(F910="Adult",G910="Low"),"Type 1",AND(F910="Adult",G910="High"),"Type 2",AND(F910="Mid-Aged",G910="Low"),"Type 3",AND(F910="Mid-Aged",G910="High"),"Type 4",AND(F910="Senior",G910="Low"),"Type 5",AND(F910="Senior",G910="High"),"Type 6")</f>
        <v>Type 3</v>
      </c>
    </row>
    <row r="911" spans="1:8" x14ac:dyDescent="0.25">
      <c r="A911">
        <v>910</v>
      </c>
      <c r="B911">
        <v>62</v>
      </c>
      <c r="C911" t="s">
        <v>5</v>
      </c>
      <c r="D911">
        <v>24920</v>
      </c>
      <c r="E911" t="s">
        <v>6</v>
      </c>
      <c r="F911" t="str" cm="1">
        <f t="array" ref="F911">_xlfn.IFS(B911&lt;=40, "Adult",B911&lt;=60,"Mid-Aged",B911&gt;60,"Senior")</f>
        <v>Senior</v>
      </c>
      <c r="G911" t="str">
        <f t="shared" si="14"/>
        <v>Low</v>
      </c>
      <c r="H911" t="str" cm="1">
        <f t="array" ref="H911">_xlfn.IFS(AND(F911="Adult",G911="Low"),"Type 1",AND(F911="Adult",G911="High"),"Type 2",AND(F911="Mid-Aged",G911="Low"),"Type 3",AND(F911="Mid-Aged",G911="High"),"Type 4",AND(F911="Senior",G911="Low"),"Type 5",AND(F911="Senior",G911="High"),"Type 6")</f>
        <v>Type 5</v>
      </c>
    </row>
    <row r="912" spans="1:8" x14ac:dyDescent="0.25">
      <c r="A912">
        <v>911</v>
      </c>
      <c r="B912">
        <v>59</v>
      </c>
      <c r="C912" t="s">
        <v>7</v>
      </c>
      <c r="D912">
        <v>79972</v>
      </c>
      <c r="E912" t="s">
        <v>9</v>
      </c>
      <c r="F912" t="str" cm="1">
        <f t="array" ref="F912">_xlfn.IFS(B912&lt;=40, "Adult",B912&lt;=60,"Mid-Aged",B912&gt;60,"Senior")</f>
        <v>Mid-Aged</v>
      </c>
      <c r="G912" t="str">
        <f t="shared" si="14"/>
        <v>High</v>
      </c>
      <c r="H912" t="str" cm="1">
        <f t="array" ref="H912">_xlfn.IFS(AND(F912="Adult",G912="Low"),"Type 1",AND(F912="Adult",G912="High"),"Type 2",AND(F912="Mid-Aged",G912="Low"),"Type 3",AND(F912="Mid-Aged",G912="High"),"Type 4",AND(F912="Senior",G912="Low"),"Type 5",AND(F912="Senior",G912="High"),"Type 6")</f>
        <v>Type 4</v>
      </c>
    </row>
    <row r="913" spans="1:8" x14ac:dyDescent="0.25">
      <c r="A913">
        <v>912</v>
      </c>
      <c r="B913">
        <v>24</v>
      </c>
      <c r="C913" t="s">
        <v>5</v>
      </c>
      <c r="D913">
        <v>145021</v>
      </c>
      <c r="E913" t="s">
        <v>8</v>
      </c>
      <c r="F913" t="str" cm="1">
        <f t="array" ref="F913">_xlfn.IFS(B913&lt;=40, "Adult",B913&lt;=60,"Mid-Aged",B913&gt;60,"Senior")</f>
        <v>Adult</v>
      </c>
      <c r="G913" t="str">
        <f t="shared" si="14"/>
        <v>High</v>
      </c>
      <c r="H913" t="str" cm="1">
        <f t="array" ref="H913">_xlfn.IFS(AND(F913="Adult",G913="Low"),"Type 1",AND(F913="Adult",G913="High"),"Type 2",AND(F913="Mid-Aged",G913="Low"),"Type 3",AND(F913="Mid-Aged",G913="High"),"Type 4",AND(F913="Senior",G913="Low"),"Type 5",AND(F913="Senior",G913="High"),"Type 6")</f>
        <v>Type 2</v>
      </c>
    </row>
    <row r="914" spans="1:8" x14ac:dyDescent="0.25">
      <c r="A914">
        <v>913</v>
      </c>
      <c r="B914">
        <v>30</v>
      </c>
      <c r="C914" t="s">
        <v>5</v>
      </c>
      <c r="D914">
        <v>50016</v>
      </c>
      <c r="E914" t="s">
        <v>6</v>
      </c>
      <c r="F914" t="str" cm="1">
        <f t="array" ref="F914">_xlfn.IFS(B914&lt;=40, "Adult",B914&lt;=60,"Mid-Aged",B914&gt;60,"Senior")</f>
        <v>Adult</v>
      </c>
      <c r="G914" t="str">
        <f t="shared" si="14"/>
        <v>Low</v>
      </c>
      <c r="H914" t="str" cm="1">
        <f t="array" ref="H914">_xlfn.IFS(AND(F914="Adult",G914="Low"),"Type 1",AND(F914="Adult",G914="High"),"Type 2",AND(F914="Mid-Aged",G914="Low"),"Type 3",AND(F914="Mid-Aged",G914="High"),"Type 4",AND(F914="Senior",G914="Low"),"Type 5",AND(F914="Senior",G914="High"),"Type 6")</f>
        <v>Type 1</v>
      </c>
    </row>
    <row r="915" spans="1:8" x14ac:dyDescent="0.25">
      <c r="A915">
        <v>914</v>
      </c>
      <c r="B915">
        <v>34</v>
      </c>
      <c r="C915" t="s">
        <v>5</v>
      </c>
      <c r="D915">
        <v>121770</v>
      </c>
      <c r="E915" t="s">
        <v>9</v>
      </c>
      <c r="F915" t="str" cm="1">
        <f t="array" ref="F915">_xlfn.IFS(B915&lt;=40, "Adult",B915&lt;=60,"Mid-Aged",B915&gt;60,"Senior")</f>
        <v>Adult</v>
      </c>
      <c r="G915" t="str">
        <f t="shared" si="14"/>
        <v>High</v>
      </c>
      <c r="H915" t="str" cm="1">
        <f t="array" ref="H915">_xlfn.IFS(AND(F915="Adult",G915="Low"),"Type 1",AND(F915="Adult",G915="High"),"Type 2",AND(F915="Mid-Aged",G915="Low"),"Type 3",AND(F915="Mid-Aged",G915="High"),"Type 4",AND(F915="Senior",G915="Low"),"Type 5",AND(F915="Senior",G915="High"),"Type 6")</f>
        <v>Type 2</v>
      </c>
    </row>
    <row r="916" spans="1:8" x14ac:dyDescent="0.25">
      <c r="A916">
        <v>915</v>
      </c>
      <c r="B916">
        <v>56</v>
      </c>
      <c r="C916" t="s">
        <v>5</v>
      </c>
      <c r="D916">
        <v>65782</v>
      </c>
      <c r="E916" t="s">
        <v>6</v>
      </c>
      <c r="F916" t="str" cm="1">
        <f t="array" ref="F916">_xlfn.IFS(B916&lt;=40, "Adult",B916&lt;=60,"Mid-Aged",B916&gt;60,"Senior")</f>
        <v>Mid-Aged</v>
      </c>
      <c r="G916" t="str">
        <f t="shared" si="14"/>
        <v>High</v>
      </c>
      <c r="H916" t="str" cm="1">
        <f t="array" ref="H916">_xlfn.IFS(AND(F916="Adult",G916="Low"),"Type 1",AND(F916="Adult",G916="High"),"Type 2",AND(F916="Mid-Aged",G916="Low"),"Type 3",AND(F916="Mid-Aged",G916="High"),"Type 4",AND(F916="Senior",G916="Low"),"Type 5",AND(F916="Senior",G916="High"),"Type 6")</f>
        <v>Type 4</v>
      </c>
    </row>
    <row r="917" spans="1:8" x14ac:dyDescent="0.25">
      <c r="A917">
        <v>916</v>
      </c>
      <c r="B917">
        <v>58</v>
      </c>
      <c r="C917" t="s">
        <v>5</v>
      </c>
      <c r="D917">
        <v>59072</v>
      </c>
      <c r="E917" t="s">
        <v>9</v>
      </c>
      <c r="F917" t="str" cm="1">
        <f t="array" ref="F917">_xlfn.IFS(B917&lt;=40, "Adult",B917&lt;=60,"Mid-Aged",B917&gt;60,"Senior")</f>
        <v>Mid-Aged</v>
      </c>
      <c r="G917" t="str">
        <f t="shared" si="14"/>
        <v>Low</v>
      </c>
      <c r="H917" t="str" cm="1">
        <f t="array" ref="H917">_xlfn.IFS(AND(F917="Adult",G917="Low"),"Type 1",AND(F917="Adult",G917="High"),"Type 2",AND(F917="Mid-Aged",G917="Low"),"Type 3",AND(F917="Mid-Aged",G917="High"),"Type 4",AND(F917="Senior",G917="Low"),"Type 5",AND(F917="Senior",G917="High"),"Type 6")</f>
        <v>Type 3</v>
      </c>
    </row>
    <row r="918" spans="1:8" x14ac:dyDescent="0.25">
      <c r="A918">
        <v>917</v>
      </c>
      <c r="B918">
        <v>68</v>
      </c>
      <c r="C918" t="s">
        <v>7</v>
      </c>
      <c r="D918">
        <v>83509</v>
      </c>
      <c r="E918" t="s">
        <v>9</v>
      </c>
      <c r="F918" t="str" cm="1">
        <f t="array" ref="F918">_xlfn.IFS(B918&lt;=40, "Adult",B918&lt;=60,"Mid-Aged",B918&gt;60,"Senior")</f>
        <v>Senior</v>
      </c>
      <c r="G918" t="str">
        <f t="shared" si="14"/>
        <v>High</v>
      </c>
      <c r="H918" t="str" cm="1">
        <f t="array" ref="H918">_xlfn.IFS(AND(F918="Adult",G918="Low"),"Type 1",AND(F918="Adult",G918="High"),"Type 2",AND(F918="Mid-Aged",G918="Low"),"Type 3",AND(F918="Mid-Aged",G918="High"),"Type 4",AND(F918="Senior",G918="Low"),"Type 5",AND(F918="Senior",G918="High"),"Type 6")</f>
        <v>Type 6</v>
      </c>
    </row>
    <row r="919" spans="1:8" x14ac:dyDescent="0.25">
      <c r="A919">
        <v>918</v>
      </c>
      <c r="B919">
        <v>69</v>
      </c>
      <c r="C919" t="s">
        <v>7</v>
      </c>
      <c r="D919">
        <v>30406</v>
      </c>
      <c r="E919" t="s">
        <v>8</v>
      </c>
      <c r="F919" t="str" cm="1">
        <f t="array" ref="F919">_xlfn.IFS(B919&lt;=40, "Adult",B919&lt;=60,"Mid-Aged",B919&gt;60,"Senior")</f>
        <v>Senior</v>
      </c>
      <c r="G919" t="str">
        <f t="shared" si="14"/>
        <v>Low</v>
      </c>
      <c r="H919" t="str" cm="1">
        <f t="array" ref="H919">_xlfn.IFS(AND(F919="Adult",G919="Low"),"Type 1",AND(F919="Adult",G919="High"),"Type 2",AND(F919="Mid-Aged",G919="Low"),"Type 3",AND(F919="Mid-Aged",G919="High"),"Type 4",AND(F919="Senior",G919="Low"),"Type 5",AND(F919="Senior",G919="High"),"Type 6")</f>
        <v>Type 5</v>
      </c>
    </row>
    <row r="920" spans="1:8" x14ac:dyDescent="0.25">
      <c r="A920">
        <v>919</v>
      </c>
      <c r="B920">
        <v>53</v>
      </c>
      <c r="C920" t="s">
        <v>7</v>
      </c>
      <c r="D920">
        <v>93875</v>
      </c>
      <c r="E920" t="s">
        <v>9</v>
      </c>
      <c r="F920" t="str" cm="1">
        <f t="array" ref="F920">_xlfn.IFS(B920&lt;=40, "Adult",B920&lt;=60,"Mid-Aged",B920&gt;60,"Senior")</f>
        <v>Mid-Aged</v>
      </c>
      <c r="G920" t="str">
        <f t="shared" si="14"/>
        <v>High</v>
      </c>
      <c r="H920" t="str" cm="1">
        <f t="array" ref="H920">_xlfn.IFS(AND(F920="Adult",G920="Low"),"Type 1",AND(F920="Adult",G920="High"),"Type 2",AND(F920="Mid-Aged",G920="Low"),"Type 3",AND(F920="Mid-Aged",G920="High"),"Type 4",AND(F920="Senior",G920="Low"),"Type 5",AND(F920="Senior",G920="High"),"Type 6")</f>
        <v>Type 4</v>
      </c>
    </row>
    <row r="921" spans="1:8" x14ac:dyDescent="0.25">
      <c r="A921">
        <v>920</v>
      </c>
      <c r="B921">
        <v>32</v>
      </c>
      <c r="C921" t="s">
        <v>7</v>
      </c>
      <c r="D921">
        <v>58055</v>
      </c>
      <c r="E921" t="s">
        <v>6</v>
      </c>
      <c r="F921" t="str" cm="1">
        <f t="array" ref="F921">_xlfn.IFS(B921&lt;=40, "Adult",B921&lt;=60,"Mid-Aged",B921&gt;60,"Senior")</f>
        <v>Adult</v>
      </c>
      <c r="G921" t="str">
        <f t="shared" si="14"/>
        <v>Low</v>
      </c>
      <c r="H921" t="str" cm="1">
        <f t="array" ref="H921">_xlfn.IFS(AND(F921="Adult",G921="Low"),"Type 1",AND(F921="Adult",G921="High"),"Type 2",AND(F921="Mid-Aged",G921="Low"),"Type 3",AND(F921="Mid-Aged",G921="High"),"Type 4",AND(F921="Senior",G921="Low"),"Type 5",AND(F921="Senior",G921="High"),"Type 6")</f>
        <v>Type 1</v>
      </c>
    </row>
    <row r="922" spans="1:8" x14ac:dyDescent="0.25">
      <c r="A922">
        <v>921</v>
      </c>
      <c r="B922">
        <v>59</v>
      </c>
      <c r="C922" t="s">
        <v>5</v>
      </c>
      <c r="D922">
        <v>85631</v>
      </c>
      <c r="E922" t="s">
        <v>6</v>
      </c>
      <c r="F922" t="str" cm="1">
        <f t="array" ref="F922">_xlfn.IFS(B922&lt;=40, "Adult",B922&lt;=60,"Mid-Aged",B922&gt;60,"Senior")</f>
        <v>Mid-Aged</v>
      </c>
      <c r="G922" t="str">
        <f t="shared" si="14"/>
        <v>High</v>
      </c>
      <c r="H922" t="str" cm="1">
        <f t="array" ref="H922">_xlfn.IFS(AND(F922="Adult",G922="Low"),"Type 1",AND(F922="Adult",G922="High"),"Type 2",AND(F922="Mid-Aged",G922="Low"),"Type 3",AND(F922="Mid-Aged",G922="High"),"Type 4",AND(F922="Senior",G922="Low"),"Type 5",AND(F922="Senior",G922="High"),"Type 6")</f>
        <v>Type 4</v>
      </c>
    </row>
    <row r="923" spans="1:8" x14ac:dyDescent="0.25">
      <c r="A923">
        <v>922</v>
      </c>
      <c r="B923">
        <v>43</v>
      </c>
      <c r="C923" t="s">
        <v>5</v>
      </c>
      <c r="D923">
        <v>127760</v>
      </c>
      <c r="E923" t="s">
        <v>8</v>
      </c>
      <c r="F923" t="str" cm="1">
        <f t="array" ref="F923">_xlfn.IFS(B923&lt;=40, "Adult",B923&lt;=60,"Mid-Aged",B923&gt;60,"Senior")</f>
        <v>Mid-Aged</v>
      </c>
      <c r="G923" t="str">
        <f t="shared" si="14"/>
        <v>High</v>
      </c>
      <c r="H923" t="str" cm="1">
        <f t="array" ref="H923">_xlfn.IFS(AND(F923="Adult",G923="Low"),"Type 1",AND(F923="Adult",G923="High"),"Type 2",AND(F923="Mid-Aged",G923="Low"),"Type 3",AND(F923="Mid-Aged",G923="High"),"Type 4",AND(F923="Senior",G923="Low"),"Type 5",AND(F923="Senior",G923="High"),"Type 6")</f>
        <v>Type 4</v>
      </c>
    </row>
    <row r="924" spans="1:8" x14ac:dyDescent="0.25">
      <c r="A924">
        <v>923</v>
      </c>
      <c r="B924">
        <v>49</v>
      </c>
      <c r="C924" t="s">
        <v>5</v>
      </c>
      <c r="D924">
        <v>143009</v>
      </c>
      <c r="E924" t="s">
        <v>9</v>
      </c>
      <c r="F924" t="str" cm="1">
        <f t="array" ref="F924">_xlfn.IFS(B924&lt;=40, "Adult",B924&lt;=60,"Mid-Aged",B924&gt;60,"Senior")</f>
        <v>Mid-Aged</v>
      </c>
      <c r="G924" t="str">
        <f t="shared" si="14"/>
        <v>High</v>
      </c>
      <c r="H924" t="str" cm="1">
        <f t="array" ref="H924">_xlfn.IFS(AND(F924="Adult",G924="Low"),"Type 1",AND(F924="Adult",G924="High"),"Type 2",AND(F924="Mid-Aged",G924="Low"),"Type 3",AND(F924="Mid-Aged",G924="High"),"Type 4",AND(F924="Senior",G924="Low"),"Type 5",AND(F924="Senior",G924="High"),"Type 6")</f>
        <v>Type 4</v>
      </c>
    </row>
    <row r="925" spans="1:8" x14ac:dyDescent="0.25">
      <c r="A925">
        <v>924</v>
      </c>
      <c r="B925">
        <v>44</v>
      </c>
      <c r="C925" t="s">
        <v>5</v>
      </c>
      <c r="D925">
        <v>102701</v>
      </c>
      <c r="E925" t="s">
        <v>8</v>
      </c>
      <c r="F925" t="str" cm="1">
        <f t="array" ref="F925">_xlfn.IFS(B925&lt;=40, "Adult",B925&lt;=60,"Mid-Aged",B925&gt;60,"Senior")</f>
        <v>Mid-Aged</v>
      </c>
      <c r="G925" t="str">
        <f t="shared" si="14"/>
        <v>High</v>
      </c>
      <c r="H925" t="str" cm="1">
        <f t="array" ref="H925">_xlfn.IFS(AND(F925="Adult",G925="Low"),"Type 1",AND(F925="Adult",G925="High"),"Type 2",AND(F925="Mid-Aged",G925="Low"),"Type 3",AND(F925="Mid-Aged",G925="High"),"Type 4",AND(F925="Senior",G925="Low"),"Type 5",AND(F925="Senior",G925="High"),"Type 6")</f>
        <v>Type 4</v>
      </c>
    </row>
    <row r="926" spans="1:8" x14ac:dyDescent="0.25">
      <c r="A926">
        <v>925</v>
      </c>
      <c r="B926">
        <v>27</v>
      </c>
      <c r="C926" t="s">
        <v>5</v>
      </c>
      <c r="D926">
        <v>50907</v>
      </c>
      <c r="E926" t="s">
        <v>8</v>
      </c>
      <c r="F926" t="str" cm="1">
        <f t="array" ref="F926">_xlfn.IFS(B926&lt;=40, "Adult",B926&lt;=60,"Mid-Aged",B926&gt;60,"Senior")</f>
        <v>Adult</v>
      </c>
      <c r="G926" t="str">
        <f t="shared" si="14"/>
        <v>Low</v>
      </c>
      <c r="H926" t="str" cm="1">
        <f t="array" ref="H926">_xlfn.IFS(AND(F926="Adult",G926="Low"),"Type 1",AND(F926="Adult",G926="High"),"Type 2",AND(F926="Mid-Aged",G926="Low"),"Type 3",AND(F926="Mid-Aged",G926="High"),"Type 4",AND(F926="Senior",G926="Low"),"Type 5",AND(F926="Senior",G926="High"),"Type 6")</f>
        <v>Type 1</v>
      </c>
    </row>
    <row r="927" spans="1:8" x14ac:dyDescent="0.25">
      <c r="A927">
        <v>926</v>
      </c>
      <c r="B927">
        <v>39</v>
      </c>
      <c r="C927" t="s">
        <v>5</v>
      </c>
      <c r="D927">
        <v>52740</v>
      </c>
      <c r="E927" t="s">
        <v>9</v>
      </c>
      <c r="F927" t="str" cm="1">
        <f t="array" ref="F927">_xlfn.IFS(B927&lt;=40, "Adult",B927&lt;=60,"Mid-Aged",B927&gt;60,"Senior")</f>
        <v>Adult</v>
      </c>
      <c r="G927" t="str">
        <f t="shared" si="14"/>
        <v>Low</v>
      </c>
      <c r="H927" t="str" cm="1">
        <f t="array" ref="H927">_xlfn.IFS(AND(F927="Adult",G927="Low"),"Type 1",AND(F927="Adult",G927="High"),"Type 2",AND(F927="Mid-Aged",G927="Low"),"Type 3",AND(F927="Mid-Aged",G927="High"),"Type 4",AND(F927="Senior",G927="Low"),"Type 5",AND(F927="Senior",G927="High"),"Type 6")</f>
        <v>Type 1</v>
      </c>
    </row>
    <row r="928" spans="1:8" x14ac:dyDescent="0.25">
      <c r="A928">
        <v>927</v>
      </c>
      <c r="B928">
        <v>30</v>
      </c>
      <c r="C928" t="s">
        <v>5</v>
      </c>
      <c r="D928">
        <v>147551</v>
      </c>
      <c r="E928" t="s">
        <v>9</v>
      </c>
      <c r="F928" t="str" cm="1">
        <f t="array" ref="F928">_xlfn.IFS(B928&lt;=40, "Adult",B928&lt;=60,"Mid-Aged",B928&gt;60,"Senior")</f>
        <v>Adult</v>
      </c>
      <c r="G928" t="str">
        <f t="shared" si="14"/>
        <v>High</v>
      </c>
      <c r="H928" t="str" cm="1">
        <f t="array" ref="H928">_xlfn.IFS(AND(F928="Adult",G928="Low"),"Type 1",AND(F928="Adult",G928="High"),"Type 2",AND(F928="Mid-Aged",G928="Low"),"Type 3",AND(F928="Mid-Aged",G928="High"),"Type 4",AND(F928="Senior",G928="Low"),"Type 5",AND(F928="Senior",G928="High"),"Type 6")</f>
        <v>Type 2</v>
      </c>
    </row>
    <row r="929" spans="1:8" x14ac:dyDescent="0.25">
      <c r="A929">
        <v>928</v>
      </c>
      <c r="B929">
        <v>22</v>
      </c>
      <c r="C929" t="s">
        <v>5</v>
      </c>
      <c r="D929">
        <v>23659</v>
      </c>
      <c r="E929" t="s">
        <v>9</v>
      </c>
      <c r="F929" t="str" cm="1">
        <f t="array" ref="F929">_xlfn.IFS(B929&lt;=40, "Adult",B929&lt;=60,"Mid-Aged",B929&gt;60,"Senior")</f>
        <v>Adult</v>
      </c>
      <c r="G929" t="str">
        <f t="shared" si="14"/>
        <v>Low</v>
      </c>
      <c r="H929" t="str" cm="1">
        <f t="array" ref="H929">_xlfn.IFS(AND(F929="Adult",G929="Low"),"Type 1",AND(F929="Adult",G929="High"),"Type 2",AND(F929="Mid-Aged",G929="Low"),"Type 3",AND(F929="Mid-Aged",G929="High"),"Type 4",AND(F929="Senior",G929="Low"),"Type 5",AND(F929="Senior",G929="High"),"Type 6")</f>
        <v>Type 1</v>
      </c>
    </row>
    <row r="930" spans="1:8" x14ac:dyDescent="0.25">
      <c r="A930">
        <v>929</v>
      </c>
      <c r="B930">
        <v>34</v>
      </c>
      <c r="C930" t="s">
        <v>5</v>
      </c>
      <c r="D930">
        <v>62651</v>
      </c>
      <c r="E930" t="s">
        <v>9</v>
      </c>
      <c r="F930" t="str" cm="1">
        <f t="array" ref="F930">_xlfn.IFS(B930&lt;=40, "Adult",B930&lt;=60,"Mid-Aged",B930&gt;60,"Senior")</f>
        <v>Adult</v>
      </c>
      <c r="G930" t="str">
        <f t="shared" si="14"/>
        <v>Low</v>
      </c>
      <c r="H930" t="str" cm="1">
        <f t="array" ref="H930">_xlfn.IFS(AND(F930="Adult",G930="Low"),"Type 1",AND(F930="Adult",G930="High"),"Type 2",AND(F930="Mid-Aged",G930="Low"),"Type 3",AND(F930="Mid-Aged",G930="High"),"Type 4",AND(F930="Senior",G930="Low"),"Type 5",AND(F930="Senior",G930="High"),"Type 6")</f>
        <v>Type 1</v>
      </c>
    </row>
    <row r="931" spans="1:8" x14ac:dyDescent="0.25">
      <c r="A931">
        <v>930</v>
      </c>
      <c r="B931">
        <v>43</v>
      </c>
      <c r="C931" t="s">
        <v>7</v>
      </c>
      <c r="D931">
        <v>50024</v>
      </c>
      <c r="E931" t="s">
        <v>8</v>
      </c>
      <c r="F931" t="str" cm="1">
        <f t="array" ref="F931">_xlfn.IFS(B931&lt;=40, "Adult",B931&lt;=60,"Mid-Aged",B931&gt;60,"Senior")</f>
        <v>Mid-Aged</v>
      </c>
      <c r="G931" t="str">
        <f t="shared" si="14"/>
        <v>Low</v>
      </c>
      <c r="H931" t="str" cm="1">
        <f t="array" ref="H931">_xlfn.IFS(AND(F931="Adult",G931="Low"),"Type 1",AND(F931="Adult",G931="High"),"Type 2",AND(F931="Mid-Aged",G931="Low"),"Type 3",AND(F931="Mid-Aged",G931="High"),"Type 4",AND(F931="Senior",G931="Low"),"Type 5",AND(F931="Senior",G931="High"),"Type 6")</f>
        <v>Type 3</v>
      </c>
    </row>
    <row r="932" spans="1:8" x14ac:dyDescent="0.25">
      <c r="A932">
        <v>931</v>
      </c>
      <c r="B932">
        <v>23</v>
      </c>
      <c r="C932" t="s">
        <v>5</v>
      </c>
      <c r="D932">
        <v>85037</v>
      </c>
      <c r="E932" t="s">
        <v>9</v>
      </c>
      <c r="F932" t="str" cm="1">
        <f t="array" ref="F932">_xlfn.IFS(B932&lt;=40, "Adult",B932&lt;=60,"Mid-Aged",B932&gt;60,"Senior")</f>
        <v>Adult</v>
      </c>
      <c r="G932" t="str">
        <f t="shared" si="14"/>
        <v>High</v>
      </c>
      <c r="H932" t="str" cm="1">
        <f t="array" ref="H932">_xlfn.IFS(AND(F932="Adult",G932="Low"),"Type 1",AND(F932="Adult",G932="High"),"Type 2",AND(F932="Mid-Aged",G932="Low"),"Type 3",AND(F932="Mid-Aged",G932="High"),"Type 4",AND(F932="Senior",G932="Low"),"Type 5",AND(F932="Senior",G932="High"),"Type 6")</f>
        <v>Type 2</v>
      </c>
    </row>
    <row r="933" spans="1:8" x14ac:dyDescent="0.25">
      <c r="A933">
        <v>932</v>
      </c>
      <c r="B933">
        <v>30</v>
      </c>
      <c r="C933" t="s">
        <v>5</v>
      </c>
      <c r="D933">
        <v>20302</v>
      </c>
      <c r="E933" t="s">
        <v>8</v>
      </c>
      <c r="F933" t="str" cm="1">
        <f t="array" ref="F933">_xlfn.IFS(B933&lt;=40, "Adult",B933&lt;=60,"Mid-Aged",B933&gt;60,"Senior")</f>
        <v>Adult</v>
      </c>
      <c r="G933" t="str">
        <f t="shared" si="14"/>
        <v>Low</v>
      </c>
      <c r="H933" t="str" cm="1">
        <f t="array" ref="H933">_xlfn.IFS(AND(F933="Adult",G933="Low"),"Type 1",AND(F933="Adult",G933="High"),"Type 2",AND(F933="Mid-Aged",G933="Low"),"Type 3",AND(F933="Mid-Aged",G933="High"),"Type 4",AND(F933="Senior",G933="Low"),"Type 5",AND(F933="Senior",G933="High"),"Type 6")</f>
        <v>Type 1</v>
      </c>
    </row>
    <row r="934" spans="1:8" x14ac:dyDescent="0.25">
      <c r="A934">
        <v>933</v>
      </c>
      <c r="B934">
        <v>43</v>
      </c>
      <c r="C934" t="s">
        <v>5</v>
      </c>
      <c r="D934">
        <v>144057</v>
      </c>
      <c r="E934" t="s">
        <v>8</v>
      </c>
      <c r="F934" t="str" cm="1">
        <f t="array" ref="F934">_xlfn.IFS(B934&lt;=40, "Adult",B934&lt;=60,"Mid-Aged",B934&gt;60,"Senior")</f>
        <v>Mid-Aged</v>
      </c>
      <c r="G934" t="str">
        <f t="shared" si="14"/>
        <v>High</v>
      </c>
      <c r="H934" t="str" cm="1">
        <f t="array" ref="H934">_xlfn.IFS(AND(F934="Adult",G934="Low"),"Type 1",AND(F934="Adult",G934="High"),"Type 2",AND(F934="Mid-Aged",G934="Low"),"Type 3",AND(F934="Mid-Aged",G934="High"),"Type 4",AND(F934="Senior",G934="Low"),"Type 5",AND(F934="Senior",G934="High"),"Type 6")</f>
        <v>Type 4</v>
      </c>
    </row>
    <row r="935" spans="1:8" x14ac:dyDescent="0.25">
      <c r="A935">
        <v>934</v>
      </c>
      <c r="B935">
        <v>28</v>
      </c>
      <c r="C935" t="s">
        <v>5</v>
      </c>
      <c r="D935">
        <v>100367</v>
      </c>
      <c r="E935" t="s">
        <v>6</v>
      </c>
      <c r="F935" t="str" cm="1">
        <f t="array" ref="F935">_xlfn.IFS(B935&lt;=40, "Adult",B935&lt;=60,"Mid-Aged",B935&gt;60,"Senior")</f>
        <v>Adult</v>
      </c>
      <c r="G935" t="str">
        <f t="shared" si="14"/>
        <v>High</v>
      </c>
      <c r="H935" t="str" cm="1">
        <f t="array" ref="H935">_xlfn.IFS(AND(F935="Adult",G935="Low"),"Type 1",AND(F935="Adult",G935="High"),"Type 2",AND(F935="Mid-Aged",G935="Low"),"Type 3",AND(F935="Mid-Aged",G935="High"),"Type 4",AND(F935="Senior",G935="Low"),"Type 5",AND(F935="Senior",G935="High"),"Type 6")</f>
        <v>Type 2</v>
      </c>
    </row>
    <row r="936" spans="1:8" x14ac:dyDescent="0.25">
      <c r="A936">
        <v>935</v>
      </c>
      <c r="B936">
        <v>33</v>
      </c>
      <c r="C936" t="s">
        <v>7</v>
      </c>
      <c r="D936">
        <v>51108</v>
      </c>
      <c r="E936" t="s">
        <v>8</v>
      </c>
      <c r="F936" t="str" cm="1">
        <f t="array" ref="F936">_xlfn.IFS(B936&lt;=40, "Adult",B936&lt;=60,"Mid-Aged",B936&gt;60,"Senior")</f>
        <v>Adult</v>
      </c>
      <c r="G936" t="str">
        <f t="shared" si="14"/>
        <v>Low</v>
      </c>
      <c r="H936" t="str" cm="1">
        <f t="array" ref="H936">_xlfn.IFS(AND(F936="Adult",G936="Low"),"Type 1",AND(F936="Adult",G936="High"),"Type 2",AND(F936="Mid-Aged",G936="Low"),"Type 3",AND(F936="Mid-Aged",G936="High"),"Type 4",AND(F936="Senior",G936="Low"),"Type 5",AND(F936="Senior",G936="High"),"Type 6")</f>
        <v>Type 1</v>
      </c>
    </row>
    <row r="937" spans="1:8" x14ac:dyDescent="0.25">
      <c r="A937">
        <v>936</v>
      </c>
      <c r="B937">
        <v>63</v>
      </c>
      <c r="C937" t="s">
        <v>7</v>
      </c>
      <c r="D937">
        <v>135029</v>
      </c>
      <c r="E937" t="s">
        <v>8</v>
      </c>
      <c r="F937" t="str" cm="1">
        <f t="array" ref="F937">_xlfn.IFS(B937&lt;=40, "Adult",B937&lt;=60,"Mid-Aged",B937&gt;60,"Senior")</f>
        <v>Senior</v>
      </c>
      <c r="G937" t="str">
        <f t="shared" si="14"/>
        <v>High</v>
      </c>
      <c r="H937" t="str" cm="1">
        <f t="array" ref="H937">_xlfn.IFS(AND(F937="Adult",G937="Low"),"Type 1",AND(F937="Adult",G937="High"),"Type 2",AND(F937="Mid-Aged",G937="Low"),"Type 3",AND(F937="Mid-Aged",G937="High"),"Type 4",AND(F937="Senior",G937="Low"),"Type 5",AND(F937="Senior",G937="High"),"Type 6")</f>
        <v>Type 6</v>
      </c>
    </row>
    <row r="938" spans="1:8" x14ac:dyDescent="0.25">
      <c r="A938">
        <v>937</v>
      </c>
      <c r="B938">
        <v>61</v>
      </c>
      <c r="C938" t="s">
        <v>5</v>
      </c>
      <c r="D938">
        <v>110695</v>
      </c>
      <c r="E938" t="s">
        <v>6</v>
      </c>
      <c r="F938" t="str" cm="1">
        <f t="array" ref="F938">_xlfn.IFS(B938&lt;=40, "Adult",B938&lt;=60,"Mid-Aged",B938&gt;60,"Senior")</f>
        <v>Senior</v>
      </c>
      <c r="G938" t="str">
        <f t="shared" si="14"/>
        <v>High</v>
      </c>
      <c r="H938" t="str" cm="1">
        <f t="array" ref="H938">_xlfn.IFS(AND(F938="Adult",G938="Low"),"Type 1",AND(F938="Adult",G938="High"),"Type 2",AND(F938="Mid-Aged",G938="Low"),"Type 3",AND(F938="Mid-Aged",G938="High"),"Type 4",AND(F938="Senior",G938="Low"),"Type 5",AND(F938="Senior",G938="High"),"Type 6")</f>
        <v>Type 6</v>
      </c>
    </row>
    <row r="939" spans="1:8" x14ac:dyDescent="0.25">
      <c r="A939">
        <v>938</v>
      </c>
      <c r="B939">
        <v>19</v>
      </c>
      <c r="C939" t="s">
        <v>7</v>
      </c>
      <c r="D939">
        <v>99688</v>
      </c>
      <c r="E939" t="s">
        <v>9</v>
      </c>
      <c r="F939" t="str" cm="1">
        <f t="array" ref="F939">_xlfn.IFS(B939&lt;=40, "Adult",B939&lt;=60,"Mid-Aged",B939&gt;60,"Senior")</f>
        <v>Adult</v>
      </c>
      <c r="G939" t="str">
        <f t="shared" si="14"/>
        <v>High</v>
      </c>
      <c r="H939" t="str" cm="1">
        <f t="array" ref="H939">_xlfn.IFS(AND(F939="Adult",G939="Low"),"Type 1",AND(F939="Adult",G939="High"),"Type 2",AND(F939="Mid-Aged",G939="Low"),"Type 3",AND(F939="Mid-Aged",G939="High"),"Type 4",AND(F939="Senior",G939="Low"),"Type 5",AND(F939="Senior",G939="High"),"Type 6")</f>
        <v>Type 2</v>
      </c>
    </row>
    <row r="940" spans="1:8" x14ac:dyDescent="0.25">
      <c r="A940">
        <v>939</v>
      </c>
      <c r="B940">
        <v>65</v>
      </c>
      <c r="C940" t="s">
        <v>7</v>
      </c>
      <c r="D940">
        <v>142660</v>
      </c>
      <c r="E940" t="s">
        <v>8</v>
      </c>
      <c r="F940" t="str" cm="1">
        <f t="array" ref="F940">_xlfn.IFS(B940&lt;=40, "Adult",B940&lt;=60,"Mid-Aged",B940&gt;60,"Senior")</f>
        <v>Senior</v>
      </c>
      <c r="G940" t="str">
        <f t="shared" si="14"/>
        <v>High</v>
      </c>
      <c r="H940" t="str" cm="1">
        <f t="array" ref="H940">_xlfn.IFS(AND(F940="Adult",G940="Low"),"Type 1",AND(F940="Adult",G940="High"),"Type 2",AND(F940="Mid-Aged",G940="Low"),"Type 3",AND(F940="Mid-Aged",G940="High"),"Type 4",AND(F940="Senior",G940="Low"),"Type 5",AND(F940="Senior",G940="High"),"Type 6")</f>
        <v>Type 6</v>
      </c>
    </row>
    <row r="941" spans="1:8" x14ac:dyDescent="0.25">
      <c r="A941">
        <v>940</v>
      </c>
      <c r="B941">
        <v>22</v>
      </c>
      <c r="C941" t="s">
        <v>7</v>
      </c>
      <c r="D941">
        <v>125826</v>
      </c>
      <c r="E941" t="s">
        <v>8</v>
      </c>
      <c r="F941" t="str" cm="1">
        <f t="array" ref="F941">_xlfn.IFS(B941&lt;=40, "Adult",B941&lt;=60,"Mid-Aged",B941&gt;60,"Senior")</f>
        <v>Adult</v>
      </c>
      <c r="G941" t="str">
        <f t="shared" si="14"/>
        <v>High</v>
      </c>
      <c r="H941" t="str" cm="1">
        <f t="array" ref="H941">_xlfn.IFS(AND(F941="Adult",G941="Low"),"Type 1",AND(F941="Adult",G941="High"),"Type 2",AND(F941="Mid-Aged",G941="Low"),"Type 3",AND(F941="Mid-Aged",G941="High"),"Type 4",AND(F941="Senior",G941="Low"),"Type 5",AND(F941="Senior",G941="High"),"Type 6")</f>
        <v>Type 2</v>
      </c>
    </row>
    <row r="942" spans="1:8" x14ac:dyDescent="0.25">
      <c r="A942">
        <v>941</v>
      </c>
      <c r="B942">
        <v>40</v>
      </c>
      <c r="C942" t="s">
        <v>5</v>
      </c>
      <c r="D942">
        <v>87327</v>
      </c>
      <c r="E942" t="s">
        <v>8</v>
      </c>
      <c r="F942" t="str" cm="1">
        <f t="array" ref="F942">_xlfn.IFS(B942&lt;=40, "Adult",B942&lt;=60,"Mid-Aged",B942&gt;60,"Senior")</f>
        <v>Adult</v>
      </c>
      <c r="G942" t="str">
        <f t="shared" si="14"/>
        <v>High</v>
      </c>
      <c r="H942" t="str" cm="1">
        <f t="array" ref="H942">_xlfn.IFS(AND(F942="Adult",G942="Low"),"Type 1",AND(F942="Adult",G942="High"),"Type 2",AND(F942="Mid-Aged",G942="Low"),"Type 3",AND(F942="Mid-Aged",G942="High"),"Type 4",AND(F942="Senior",G942="Low"),"Type 5",AND(F942="Senior",G942="High"),"Type 6")</f>
        <v>Type 2</v>
      </c>
    </row>
    <row r="943" spans="1:8" x14ac:dyDescent="0.25">
      <c r="A943">
        <v>942</v>
      </c>
      <c r="B943">
        <v>57</v>
      </c>
      <c r="C943" t="s">
        <v>5</v>
      </c>
      <c r="D943">
        <v>53469</v>
      </c>
      <c r="E943" t="s">
        <v>6</v>
      </c>
      <c r="F943" t="str" cm="1">
        <f t="array" ref="F943">_xlfn.IFS(B943&lt;=40, "Adult",B943&lt;=60,"Mid-Aged",B943&gt;60,"Senior")</f>
        <v>Mid-Aged</v>
      </c>
      <c r="G943" t="str">
        <f t="shared" si="14"/>
        <v>Low</v>
      </c>
      <c r="H943" t="str" cm="1">
        <f t="array" ref="H943">_xlfn.IFS(AND(F943="Adult",G943="Low"),"Type 1",AND(F943="Adult",G943="High"),"Type 2",AND(F943="Mid-Aged",G943="Low"),"Type 3",AND(F943="Mid-Aged",G943="High"),"Type 4",AND(F943="Senior",G943="Low"),"Type 5",AND(F943="Senior",G943="High"),"Type 6")</f>
        <v>Type 3</v>
      </c>
    </row>
    <row r="944" spans="1:8" x14ac:dyDescent="0.25">
      <c r="A944">
        <v>943</v>
      </c>
      <c r="B944">
        <v>69</v>
      </c>
      <c r="C944" t="s">
        <v>5</v>
      </c>
      <c r="D944">
        <v>134647</v>
      </c>
      <c r="E944" t="s">
        <v>9</v>
      </c>
      <c r="F944" t="str" cm="1">
        <f t="array" ref="F944">_xlfn.IFS(B944&lt;=40, "Adult",B944&lt;=60,"Mid-Aged",B944&gt;60,"Senior")</f>
        <v>Senior</v>
      </c>
      <c r="G944" t="str">
        <f t="shared" si="14"/>
        <v>High</v>
      </c>
      <c r="H944" t="str" cm="1">
        <f t="array" ref="H944">_xlfn.IFS(AND(F944="Adult",G944="Low"),"Type 1",AND(F944="Adult",G944="High"),"Type 2",AND(F944="Mid-Aged",G944="Low"),"Type 3",AND(F944="Mid-Aged",G944="High"),"Type 4",AND(F944="Senior",G944="Low"),"Type 5",AND(F944="Senior",G944="High"),"Type 6")</f>
        <v>Type 6</v>
      </c>
    </row>
    <row r="945" spans="1:8" x14ac:dyDescent="0.25">
      <c r="A945">
        <v>944</v>
      </c>
      <c r="B945">
        <v>23</v>
      </c>
      <c r="C945" t="s">
        <v>5</v>
      </c>
      <c r="D945">
        <v>114194</v>
      </c>
      <c r="E945" t="s">
        <v>8</v>
      </c>
      <c r="F945" t="str" cm="1">
        <f t="array" ref="F945">_xlfn.IFS(B945&lt;=40, "Adult",B945&lt;=60,"Mid-Aged",B945&gt;60,"Senior")</f>
        <v>Adult</v>
      </c>
      <c r="G945" t="str">
        <f t="shared" si="14"/>
        <v>High</v>
      </c>
      <c r="H945" t="str" cm="1">
        <f t="array" ref="H945">_xlfn.IFS(AND(F945="Adult",G945="Low"),"Type 1",AND(F945="Adult",G945="High"),"Type 2",AND(F945="Mid-Aged",G945="Low"),"Type 3",AND(F945="Mid-Aged",G945="High"),"Type 4",AND(F945="Senior",G945="Low"),"Type 5",AND(F945="Senior",G945="High"),"Type 6")</f>
        <v>Type 2</v>
      </c>
    </row>
    <row r="946" spans="1:8" x14ac:dyDescent="0.25">
      <c r="A946">
        <v>945</v>
      </c>
      <c r="B946">
        <v>47</v>
      </c>
      <c r="C946" t="s">
        <v>7</v>
      </c>
      <c r="D946">
        <v>69916</v>
      </c>
      <c r="E946" t="s">
        <v>9</v>
      </c>
      <c r="F946" t="str" cm="1">
        <f t="array" ref="F946">_xlfn.IFS(B946&lt;=40, "Adult",B946&lt;=60,"Mid-Aged",B946&gt;60,"Senior")</f>
        <v>Mid-Aged</v>
      </c>
      <c r="G946" t="str">
        <f t="shared" si="14"/>
        <v>High</v>
      </c>
      <c r="H946" t="str" cm="1">
        <f t="array" ref="H946">_xlfn.IFS(AND(F946="Adult",G946="Low"),"Type 1",AND(F946="Adult",G946="High"),"Type 2",AND(F946="Mid-Aged",G946="Low"),"Type 3",AND(F946="Mid-Aged",G946="High"),"Type 4",AND(F946="Senior",G946="Low"),"Type 5",AND(F946="Senior",G946="High"),"Type 6")</f>
        <v>Type 4</v>
      </c>
    </row>
    <row r="947" spans="1:8" x14ac:dyDescent="0.25">
      <c r="A947">
        <v>946</v>
      </c>
      <c r="B947">
        <v>38</v>
      </c>
      <c r="C947" t="s">
        <v>7</v>
      </c>
      <c r="D947">
        <v>51485</v>
      </c>
      <c r="E947" t="s">
        <v>8</v>
      </c>
      <c r="F947" t="str" cm="1">
        <f t="array" ref="F947">_xlfn.IFS(B947&lt;=40, "Adult",B947&lt;=60,"Mid-Aged",B947&gt;60,"Senior")</f>
        <v>Adult</v>
      </c>
      <c r="G947" t="str">
        <f t="shared" si="14"/>
        <v>Low</v>
      </c>
      <c r="H947" t="str" cm="1">
        <f t="array" ref="H947">_xlfn.IFS(AND(F947="Adult",G947="Low"),"Type 1",AND(F947="Adult",G947="High"),"Type 2",AND(F947="Mid-Aged",G947="Low"),"Type 3",AND(F947="Mid-Aged",G947="High"),"Type 4",AND(F947="Senior",G947="Low"),"Type 5",AND(F947="Senior",G947="High"),"Type 6")</f>
        <v>Type 1</v>
      </c>
    </row>
    <row r="948" spans="1:8" x14ac:dyDescent="0.25">
      <c r="A948">
        <v>947</v>
      </c>
      <c r="B948">
        <v>28</v>
      </c>
      <c r="C948" t="s">
        <v>5</v>
      </c>
      <c r="D948">
        <v>58162</v>
      </c>
      <c r="E948" t="s">
        <v>8</v>
      </c>
      <c r="F948" t="str" cm="1">
        <f t="array" ref="F948">_xlfn.IFS(B948&lt;=40, "Adult",B948&lt;=60,"Mid-Aged",B948&gt;60,"Senior")</f>
        <v>Adult</v>
      </c>
      <c r="G948" t="str">
        <f t="shared" si="14"/>
        <v>Low</v>
      </c>
      <c r="H948" t="str" cm="1">
        <f t="array" ref="H948">_xlfn.IFS(AND(F948="Adult",G948="Low"),"Type 1",AND(F948="Adult",G948="High"),"Type 2",AND(F948="Mid-Aged",G948="Low"),"Type 3",AND(F948="Mid-Aged",G948="High"),"Type 4",AND(F948="Senior",G948="Low"),"Type 5",AND(F948="Senior",G948="High"),"Type 6")</f>
        <v>Type 1</v>
      </c>
    </row>
    <row r="949" spans="1:8" x14ac:dyDescent="0.25">
      <c r="A949">
        <v>948</v>
      </c>
      <c r="B949">
        <v>32</v>
      </c>
      <c r="C949" t="s">
        <v>5</v>
      </c>
      <c r="D949">
        <v>113211</v>
      </c>
      <c r="E949" t="s">
        <v>8</v>
      </c>
      <c r="F949" t="str" cm="1">
        <f t="array" ref="F949">_xlfn.IFS(B949&lt;=40, "Adult",B949&lt;=60,"Mid-Aged",B949&gt;60,"Senior")</f>
        <v>Adult</v>
      </c>
      <c r="G949" t="str">
        <f t="shared" si="14"/>
        <v>High</v>
      </c>
      <c r="H949" t="str" cm="1">
        <f t="array" ref="H949">_xlfn.IFS(AND(F949="Adult",G949="Low"),"Type 1",AND(F949="Adult",G949="High"),"Type 2",AND(F949="Mid-Aged",G949="Low"),"Type 3",AND(F949="Mid-Aged",G949="High"),"Type 4",AND(F949="Senior",G949="Low"),"Type 5",AND(F949="Senior",G949="High"),"Type 6")</f>
        <v>Type 2</v>
      </c>
    </row>
    <row r="950" spans="1:8" x14ac:dyDescent="0.25">
      <c r="A950">
        <v>949</v>
      </c>
      <c r="B950">
        <v>57</v>
      </c>
      <c r="C950" t="s">
        <v>7</v>
      </c>
      <c r="D950">
        <v>143314</v>
      </c>
      <c r="E950" t="s">
        <v>9</v>
      </c>
      <c r="F950" t="str" cm="1">
        <f t="array" ref="F950">_xlfn.IFS(B950&lt;=40, "Adult",B950&lt;=60,"Mid-Aged",B950&gt;60,"Senior")</f>
        <v>Mid-Aged</v>
      </c>
      <c r="G950" t="str">
        <f t="shared" si="14"/>
        <v>High</v>
      </c>
      <c r="H950" t="str" cm="1">
        <f t="array" ref="H950">_xlfn.IFS(AND(F950="Adult",G950="Low"),"Type 1",AND(F950="Adult",G950="High"),"Type 2",AND(F950="Mid-Aged",G950="Low"),"Type 3",AND(F950="Mid-Aged",G950="High"),"Type 4",AND(F950="Senior",G950="Low"),"Type 5",AND(F950="Senior",G950="High"),"Type 6")</f>
        <v>Type 4</v>
      </c>
    </row>
    <row r="951" spans="1:8" x14ac:dyDescent="0.25">
      <c r="A951">
        <v>950</v>
      </c>
      <c r="B951">
        <v>29</v>
      </c>
      <c r="C951" t="s">
        <v>5</v>
      </c>
      <c r="D951">
        <v>74082</v>
      </c>
      <c r="E951" t="s">
        <v>8</v>
      </c>
      <c r="F951" t="str" cm="1">
        <f t="array" ref="F951">_xlfn.IFS(B951&lt;=40, "Adult",B951&lt;=60,"Mid-Aged",B951&gt;60,"Senior")</f>
        <v>Adult</v>
      </c>
      <c r="G951" t="str">
        <f t="shared" si="14"/>
        <v>High</v>
      </c>
      <c r="H951" t="str" cm="1">
        <f t="array" ref="H951">_xlfn.IFS(AND(F951="Adult",G951="Low"),"Type 1",AND(F951="Adult",G951="High"),"Type 2",AND(F951="Mid-Aged",G951="Low"),"Type 3",AND(F951="Mid-Aged",G951="High"),"Type 4",AND(F951="Senior",G951="Low"),"Type 5",AND(F951="Senior",G951="High"),"Type 6")</f>
        <v>Type 2</v>
      </c>
    </row>
    <row r="952" spans="1:8" x14ac:dyDescent="0.25">
      <c r="A952">
        <v>951</v>
      </c>
      <c r="B952">
        <v>23</v>
      </c>
      <c r="C952" t="s">
        <v>7</v>
      </c>
      <c r="D952">
        <v>100010</v>
      </c>
      <c r="E952" t="s">
        <v>6</v>
      </c>
      <c r="F952" t="str" cm="1">
        <f t="array" ref="F952">_xlfn.IFS(B952&lt;=40, "Adult",B952&lt;=60,"Mid-Aged",B952&gt;60,"Senior")</f>
        <v>Adult</v>
      </c>
      <c r="G952" t="str">
        <f t="shared" si="14"/>
        <v>High</v>
      </c>
      <c r="H952" t="str" cm="1">
        <f t="array" ref="H952">_xlfn.IFS(AND(F952="Adult",G952="Low"),"Type 1",AND(F952="Adult",G952="High"),"Type 2",AND(F952="Mid-Aged",G952="Low"),"Type 3",AND(F952="Mid-Aged",G952="High"),"Type 4",AND(F952="Senior",G952="Low"),"Type 5",AND(F952="Senior",G952="High"),"Type 6")</f>
        <v>Type 2</v>
      </c>
    </row>
    <row r="953" spans="1:8" x14ac:dyDescent="0.25">
      <c r="A953">
        <v>952</v>
      </c>
      <c r="B953">
        <v>66</v>
      </c>
      <c r="C953" t="s">
        <v>5</v>
      </c>
      <c r="D953">
        <v>109925</v>
      </c>
      <c r="E953" t="s">
        <v>6</v>
      </c>
      <c r="F953" t="str" cm="1">
        <f t="array" ref="F953">_xlfn.IFS(B953&lt;=40, "Adult",B953&lt;=60,"Mid-Aged",B953&gt;60,"Senior")</f>
        <v>Senior</v>
      </c>
      <c r="G953" t="str">
        <f t="shared" si="14"/>
        <v>High</v>
      </c>
      <c r="H953" t="str" cm="1">
        <f t="array" ref="H953">_xlfn.IFS(AND(F953="Adult",G953="Low"),"Type 1",AND(F953="Adult",G953="High"),"Type 2",AND(F953="Mid-Aged",G953="Low"),"Type 3",AND(F953="Mid-Aged",G953="High"),"Type 4",AND(F953="Senior",G953="Low"),"Type 5",AND(F953="Senior",G953="High"),"Type 6")</f>
        <v>Type 6</v>
      </c>
    </row>
    <row r="954" spans="1:8" x14ac:dyDescent="0.25">
      <c r="A954">
        <v>953</v>
      </c>
      <c r="B954">
        <v>48</v>
      </c>
      <c r="C954" t="s">
        <v>7</v>
      </c>
      <c r="D954">
        <v>146542</v>
      </c>
      <c r="E954" t="s">
        <v>9</v>
      </c>
      <c r="F954" t="str" cm="1">
        <f t="array" ref="F954">_xlfn.IFS(B954&lt;=40, "Adult",B954&lt;=60,"Mid-Aged",B954&gt;60,"Senior")</f>
        <v>Mid-Aged</v>
      </c>
      <c r="G954" t="str">
        <f t="shared" si="14"/>
        <v>High</v>
      </c>
      <c r="H954" t="str" cm="1">
        <f t="array" ref="H954">_xlfn.IFS(AND(F954="Adult",G954="Low"),"Type 1",AND(F954="Adult",G954="High"),"Type 2",AND(F954="Mid-Aged",G954="Low"),"Type 3",AND(F954="Mid-Aged",G954="High"),"Type 4",AND(F954="Senior",G954="Low"),"Type 5",AND(F954="Senior",G954="High"),"Type 6")</f>
        <v>Type 4</v>
      </c>
    </row>
    <row r="955" spans="1:8" x14ac:dyDescent="0.25">
      <c r="A955">
        <v>954</v>
      </c>
      <c r="B955">
        <v>18</v>
      </c>
      <c r="C955" t="s">
        <v>5</v>
      </c>
      <c r="D955">
        <v>117758</v>
      </c>
      <c r="E955" t="s">
        <v>8</v>
      </c>
      <c r="F955" t="str" cm="1">
        <f t="array" ref="F955">_xlfn.IFS(B955&lt;=40, "Adult",B955&lt;=60,"Mid-Aged",B955&gt;60,"Senior")</f>
        <v>Adult</v>
      </c>
      <c r="G955" t="str">
        <f t="shared" si="14"/>
        <v>High</v>
      </c>
      <c r="H955" t="str" cm="1">
        <f t="array" ref="H955">_xlfn.IFS(AND(F955="Adult",G955="Low"),"Type 1",AND(F955="Adult",G955="High"),"Type 2",AND(F955="Mid-Aged",G955="Low"),"Type 3",AND(F955="Mid-Aged",G955="High"),"Type 4",AND(F955="Senior",G955="Low"),"Type 5",AND(F955="Senior",G955="High"),"Type 6")</f>
        <v>Type 2</v>
      </c>
    </row>
    <row r="956" spans="1:8" x14ac:dyDescent="0.25">
      <c r="A956">
        <v>955</v>
      </c>
      <c r="B956">
        <v>25</v>
      </c>
      <c r="C956" t="s">
        <v>5</v>
      </c>
      <c r="D956">
        <v>120889</v>
      </c>
      <c r="E956" t="s">
        <v>9</v>
      </c>
      <c r="F956" t="str" cm="1">
        <f t="array" ref="F956">_xlfn.IFS(B956&lt;=40, "Adult",B956&lt;=60,"Mid-Aged",B956&gt;60,"Senior")</f>
        <v>Adult</v>
      </c>
      <c r="G956" t="str">
        <f t="shared" si="14"/>
        <v>High</v>
      </c>
      <c r="H956" t="str" cm="1">
        <f t="array" ref="H956">_xlfn.IFS(AND(F956="Adult",G956="Low"),"Type 1",AND(F956="Adult",G956="High"),"Type 2",AND(F956="Mid-Aged",G956="Low"),"Type 3",AND(F956="Mid-Aged",G956="High"),"Type 4",AND(F956="Senior",G956="Low"),"Type 5",AND(F956="Senior",G956="High"),"Type 6")</f>
        <v>Type 2</v>
      </c>
    </row>
    <row r="957" spans="1:8" x14ac:dyDescent="0.25">
      <c r="A957">
        <v>956</v>
      </c>
      <c r="B957">
        <v>38</v>
      </c>
      <c r="C957" t="s">
        <v>5</v>
      </c>
      <c r="D957">
        <v>135288</v>
      </c>
      <c r="E957" t="s">
        <v>8</v>
      </c>
      <c r="F957" t="str" cm="1">
        <f t="array" ref="F957">_xlfn.IFS(B957&lt;=40, "Adult",B957&lt;=60,"Mid-Aged",B957&gt;60,"Senior")</f>
        <v>Adult</v>
      </c>
      <c r="G957" t="str">
        <f t="shared" si="14"/>
        <v>High</v>
      </c>
      <c r="H957" t="str" cm="1">
        <f t="array" ref="H957">_xlfn.IFS(AND(F957="Adult",G957="Low"),"Type 1",AND(F957="Adult",G957="High"),"Type 2",AND(F957="Mid-Aged",G957="Low"),"Type 3",AND(F957="Mid-Aged",G957="High"),"Type 4",AND(F957="Senior",G957="Low"),"Type 5",AND(F957="Senior",G957="High"),"Type 6")</f>
        <v>Type 2</v>
      </c>
    </row>
    <row r="958" spans="1:8" x14ac:dyDescent="0.25">
      <c r="A958">
        <v>957</v>
      </c>
      <c r="B958">
        <v>63</v>
      </c>
      <c r="C958" t="s">
        <v>5</v>
      </c>
      <c r="D958">
        <v>49610</v>
      </c>
      <c r="E958" t="s">
        <v>6</v>
      </c>
      <c r="F958" t="str" cm="1">
        <f t="array" ref="F958">_xlfn.IFS(B958&lt;=40, "Adult",B958&lt;=60,"Mid-Aged",B958&gt;60,"Senior")</f>
        <v>Senior</v>
      </c>
      <c r="G958" t="str">
        <f t="shared" si="14"/>
        <v>Low</v>
      </c>
      <c r="H958" t="str" cm="1">
        <f t="array" ref="H958">_xlfn.IFS(AND(F958="Adult",G958="Low"),"Type 1",AND(F958="Adult",G958="High"),"Type 2",AND(F958="Mid-Aged",G958="Low"),"Type 3",AND(F958="Mid-Aged",G958="High"),"Type 4",AND(F958="Senior",G958="Low"),"Type 5",AND(F958="Senior",G958="High"),"Type 6")</f>
        <v>Type 5</v>
      </c>
    </row>
    <row r="959" spans="1:8" x14ac:dyDescent="0.25">
      <c r="A959">
        <v>958</v>
      </c>
      <c r="B959">
        <v>69</v>
      </c>
      <c r="C959" t="s">
        <v>5</v>
      </c>
      <c r="D959">
        <v>40642</v>
      </c>
      <c r="E959" t="s">
        <v>9</v>
      </c>
      <c r="F959" t="str" cm="1">
        <f t="array" ref="F959">_xlfn.IFS(B959&lt;=40, "Adult",B959&lt;=60,"Mid-Aged",B959&gt;60,"Senior")</f>
        <v>Senior</v>
      </c>
      <c r="G959" t="str">
        <f t="shared" si="14"/>
        <v>Low</v>
      </c>
      <c r="H959" t="str" cm="1">
        <f t="array" ref="H959">_xlfn.IFS(AND(F959="Adult",G959="Low"),"Type 1",AND(F959="Adult",G959="High"),"Type 2",AND(F959="Mid-Aged",G959="Low"),"Type 3",AND(F959="Mid-Aged",G959="High"),"Type 4",AND(F959="Senior",G959="Low"),"Type 5",AND(F959="Senior",G959="High"),"Type 6")</f>
        <v>Type 5</v>
      </c>
    </row>
    <row r="960" spans="1:8" x14ac:dyDescent="0.25">
      <c r="A960">
        <v>959</v>
      </c>
      <c r="B960">
        <v>30</v>
      </c>
      <c r="C960" t="s">
        <v>5</v>
      </c>
      <c r="D960">
        <v>121778</v>
      </c>
      <c r="E960" t="s">
        <v>6</v>
      </c>
      <c r="F960" t="str" cm="1">
        <f t="array" ref="F960">_xlfn.IFS(B960&lt;=40, "Adult",B960&lt;=60,"Mid-Aged",B960&gt;60,"Senior")</f>
        <v>Adult</v>
      </c>
      <c r="G960" t="str">
        <f t="shared" si="14"/>
        <v>High</v>
      </c>
      <c r="H960" t="str" cm="1">
        <f t="array" ref="H960">_xlfn.IFS(AND(F960="Adult",G960="Low"),"Type 1",AND(F960="Adult",G960="High"),"Type 2",AND(F960="Mid-Aged",G960="Low"),"Type 3",AND(F960="Mid-Aged",G960="High"),"Type 4",AND(F960="Senior",G960="Low"),"Type 5",AND(F960="Senior",G960="High"),"Type 6")</f>
        <v>Type 2</v>
      </c>
    </row>
    <row r="961" spans="1:8" x14ac:dyDescent="0.25">
      <c r="A961">
        <v>960</v>
      </c>
      <c r="B961">
        <v>43</v>
      </c>
      <c r="C961" t="s">
        <v>5</v>
      </c>
      <c r="D961">
        <v>87232</v>
      </c>
      <c r="E961" t="s">
        <v>9</v>
      </c>
      <c r="F961" t="str" cm="1">
        <f t="array" ref="F961">_xlfn.IFS(B961&lt;=40, "Adult",B961&lt;=60,"Mid-Aged",B961&gt;60,"Senior")</f>
        <v>Mid-Aged</v>
      </c>
      <c r="G961" t="str">
        <f t="shared" si="14"/>
        <v>High</v>
      </c>
      <c r="H961" t="str" cm="1">
        <f t="array" ref="H961">_xlfn.IFS(AND(F961="Adult",G961="Low"),"Type 1",AND(F961="Adult",G961="High"),"Type 2",AND(F961="Mid-Aged",G961="Low"),"Type 3",AND(F961="Mid-Aged",G961="High"),"Type 4",AND(F961="Senior",G961="Low"),"Type 5",AND(F961="Senior",G961="High"),"Type 6")</f>
        <v>Type 4</v>
      </c>
    </row>
    <row r="962" spans="1:8" x14ac:dyDescent="0.25">
      <c r="A962">
        <v>961</v>
      </c>
      <c r="B962">
        <v>22</v>
      </c>
      <c r="C962" t="s">
        <v>7</v>
      </c>
      <c r="D962">
        <v>108233</v>
      </c>
      <c r="E962" t="s">
        <v>9</v>
      </c>
      <c r="F962" t="str" cm="1">
        <f t="array" ref="F962">_xlfn.IFS(B962&lt;=40, "Adult",B962&lt;=60,"Mid-Aged",B962&gt;60,"Senior")</f>
        <v>Adult</v>
      </c>
      <c r="G962" t="str">
        <f t="shared" ref="G962:G1025" si="15">IF(D962&lt;=0.8*$L$11,"Low","High")</f>
        <v>High</v>
      </c>
      <c r="H962" t="str" cm="1">
        <f t="array" ref="H962">_xlfn.IFS(AND(F962="Adult",G962="Low"),"Type 1",AND(F962="Adult",G962="High"),"Type 2",AND(F962="Mid-Aged",G962="Low"),"Type 3",AND(F962="Mid-Aged",G962="High"),"Type 4",AND(F962="Senior",G962="Low"),"Type 5",AND(F962="Senior",G962="High"),"Type 6")</f>
        <v>Type 2</v>
      </c>
    </row>
    <row r="963" spans="1:8" x14ac:dyDescent="0.25">
      <c r="A963">
        <v>962</v>
      </c>
      <c r="B963">
        <v>40</v>
      </c>
      <c r="C963" t="s">
        <v>5</v>
      </c>
      <c r="D963">
        <v>33646</v>
      </c>
      <c r="E963" t="s">
        <v>8</v>
      </c>
      <c r="F963" t="str" cm="1">
        <f t="array" ref="F963">_xlfn.IFS(B963&lt;=40, "Adult",B963&lt;=60,"Mid-Aged",B963&gt;60,"Senior")</f>
        <v>Adult</v>
      </c>
      <c r="G963" t="str">
        <f t="shared" si="15"/>
        <v>Low</v>
      </c>
      <c r="H963" t="str" cm="1">
        <f t="array" ref="H963">_xlfn.IFS(AND(F963="Adult",G963="Low"),"Type 1",AND(F963="Adult",G963="High"),"Type 2",AND(F963="Mid-Aged",G963="Low"),"Type 3",AND(F963="Mid-Aged",G963="High"),"Type 4",AND(F963="Senior",G963="Low"),"Type 5",AND(F963="Senior",G963="High"),"Type 6")</f>
        <v>Type 1</v>
      </c>
    </row>
    <row r="964" spans="1:8" x14ac:dyDescent="0.25">
      <c r="A964">
        <v>963</v>
      </c>
      <c r="B964">
        <v>45</v>
      </c>
      <c r="C964" t="s">
        <v>5</v>
      </c>
      <c r="D964">
        <v>50565</v>
      </c>
      <c r="E964" t="s">
        <v>9</v>
      </c>
      <c r="F964" t="str" cm="1">
        <f t="array" ref="F964">_xlfn.IFS(B964&lt;=40, "Adult",B964&lt;=60,"Mid-Aged",B964&gt;60,"Senior")</f>
        <v>Mid-Aged</v>
      </c>
      <c r="G964" t="str">
        <f t="shared" si="15"/>
        <v>Low</v>
      </c>
      <c r="H964" t="str" cm="1">
        <f t="array" ref="H964">_xlfn.IFS(AND(F964="Adult",G964="Low"),"Type 1",AND(F964="Adult",G964="High"),"Type 2",AND(F964="Mid-Aged",G964="Low"),"Type 3",AND(F964="Mid-Aged",G964="High"),"Type 4",AND(F964="Senior",G964="Low"),"Type 5",AND(F964="Senior",G964="High"),"Type 6")</f>
        <v>Type 3</v>
      </c>
    </row>
    <row r="965" spans="1:8" x14ac:dyDescent="0.25">
      <c r="A965">
        <v>964</v>
      </c>
      <c r="B965">
        <v>50</v>
      </c>
      <c r="C965" t="s">
        <v>5</v>
      </c>
      <c r="D965">
        <v>52441</v>
      </c>
      <c r="E965" t="s">
        <v>6</v>
      </c>
      <c r="F965" t="str" cm="1">
        <f t="array" ref="F965">_xlfn.IFS(B965&lt;=40, "Adult",B965&lt;=60,"Mid-Aged",B965&gt;60,"Senior")</f>
        <v>Mid-Aged</v>
      </c>
      <c r="G965" t="str">
        <f t="shared" si="15"/>
        <v>Low</v>
      </c>
      <c r="H965" t="str" cm="1">
        <f t="array" ref="H965">_xlfn.IFS(AND(F965="Adult",G965="Low"),"Type 1",AND(F965="Adult",G965="High"),"Type 2",AND(F965="Mid-Aged",G965="Low"),"Type 3",AND(F965="Mid-Aged",G965="High"),"Type 4",AND(F965="Senior",G965="Low"),"Type 5",AND(F965="Senior",G965="High"),"Type 6")</f>
        <v>Type 3</v>
      </c>
    </row>
    <row r="966" spans="1:8" x14ac:dyDescent="0.25">
      <c r="A966">
        <v>965</v>
      </c>
      <c r="B966">
        <v>55</v>
      </c>
      <c r="C966" t="s">
        <v>7</v>
      </c>
      <c r="D966">
        <v>24242</v>
      </c>
      <c r="E966" t="s">
        <v>8</v>
      </c>
      <c r="F966" t="str" cm="1">
        <f t="array" ref="F966">_xlfn.IFS(B966&lt;=40, "Adult",B966&lt;=60,"Mid-Aged",B966&gt;60,"Senior")</f>
        <v>Mid-Aged</v>
      </c>
      <c r="G966" t="str">
        <f t="shared" si="15"/>
        <v>Low</v>
      </c>
      <c r="H966" t="str" cm="1">
        <f t="array" ref="H966">_xlfn.IFS(AND(F966="Adult",G966="Low"),"Type 1",AND(F966="Adult",G966="High"),"Type 2",AND(F966="Mid-Aged",G966="Low"),"Type 3",AND(F966="Mid-Aged",G966="High"),"Type 4",AND(F966="Senior",G966="Low"),"Type 5",AND(F966="Senior",G966="High"),"Type 6")</f>
        <v>Type 3</v>
      </c>
    </row>
    <row r="967" spans="1:8" x14ac:dyDescent="0.25">
      <c r="A967">
        <v>966</v>
      </c>
      <c r="B967">
        <v>25</v>
      </c>
      <c r="C967" t="s">
        <v>5</v>
      </c>
      <c r="D967">
        <v>77637</v>
      </c>
      <c r="E967" t="s">
        <v>9</v>
      </c>
      <c r="F967" t="str" cm="1">
        <f t="array" ref="F967">_xlfn.IFS(B967&lt;=40, "Adult",B967&lt;=60,"Mid-Aged",B967&gt;60,"Senior")</f>
        <v>Adult</v>
      </c>
      <c r="G967" t="str">
        <f t="shared" si="15"/>
        <v>High</v>
      </c>
      <c r="H967" t="str" cm="1">
        <f t="array" ref="H967">_xlfn.IFS(AND(F967="Adult",G967="Low"),"Type 1",AND(F967="Adult",G967="High"),"Type 2",AND(F967="Mid-Aged",G967="Low"),"Type 3",AND(F967="Mid-Aged",G967="High"),"Type 4",AND(F967="Senior",G967="Low"),"Type 5",AND(F967="Senior",G967="High"),"Type 6")</f>
        <v>Type 2</v>
      </c>
    </row>
    <row r="968" spans="1:8" x14ac:dyDescent="0.25">
      <c r="A968">
        <v>967</v>
      </c>
      <c r="B968">
        <v>26</v>
      </c>
      <c r="C968" t="s">
        <v>5</v>
      </c>
      <c r="D968">
        <v>62851</v>
      </c>
      <c r="E968" t="s">
        <v>6</v>
      </c>
      <c r="F968" t="str" cm="1">
        <f t="array" ref="F968">_xlfn.IFS(B968&lt;=40, "Adult",B968&lt;=60,"Mid-Aged",B968&gt;60,"Senior")</f>
        <v>Adult</v>
      </c>
      <c r="G968" t="str">
        <f t="shared" si="15"/>
        <v>Low</v>
      </c>
      <c r="H968" t="str" cm="1">
        <f t="array" ref="H968">_xlfn.IFS(AND(F968="Adult",G968="Low"),"Type 1",AND(F968="Adult",G968="High"),"Type 2",AND(F968="Mid-Aged",G968="Low"),"Type 3",AND(F968="Mid-Aged",G968="High"),"Type 4",AND(F968="Senior",G968="Low"),"Type 5",AND(F968="Senior",G968="High"),"Type 6")</f>
        <v>Type 1</v>
      </c>
    </row>
    <row r="969" spans="1:8" x14ac:dyDescent="0.25">
      <c r="A969">
        <v>968</v>
      </c>
      <c r="B969">
        <v>18</v>
      </c>
      <c r="C969" t="s">
        <v>5</v>
      </c>
      <c r="D969">
        <v>132238</v>
      </c>
      <c r="E969" t="s">
        <v>9</v>
      </c>
      <c r="F969" t="str" cm="1">
        <f t="array" ref="F969">_xlfn.IFS(B969&lt;=40, "Adult",B969&lt;=60,"Mid-Aged",B969&gt;60,"Senior")</f>
        <v>Adult</v>
      </c>
      <c r="G969" t="str">
        <f t="shared" si="15"/>
        <v>High</v>
      </c>
      <c r="H969" t="str" cm="1">
        <f t="array" ref="H969">_xlfn.IFS(AND(F969="Adult",G969="Low"),"Type 1",AND(F969="Adult",G969="High"),"Type 2",AND(F969="Mid-Aged",G969="Low"),"Type 3",AND(F969="Mid-Aged",G969="High"),"Type 4",AND(F969="Senior",G969="Low"),"Type 5",AND(F969="Senior",G969="High"),"Type 6")</f>
        <v>Type 2</v>
      </c>
    </row>
    <row r="970" spans="1:8" x14ac:dyDescent="0.25">
      <c r="A970">
        <v>969</v>
      </c>
      <c r="B970">
        <v>22</v>
      </c>
      <c r="C970" t="s">
        <v>5</v>
      </c>
      <c r="D970">
        <v>80960</v>
      </c>
      <c r="E970" t="s">
        <v>8</v>
      </c>
      <c r="F970" t="str" cm="1">
        <f t="array" ref="F970">_xlfn.IFS(B970&lt;=40, "Adult",B970&lt;=60,"Mid-Aged",B970&gt;60,"Senior")</f>
        <v>Adult</v>
      </c>
      <c r="G970" t="str">
        <f t="shared" si="15"/>
        <v>High</v>
      </c>
      <c r="H970" t="str" cm="1">
        <f t="array" ref="H970">_xlfn.IFS(AND(F970="Adult",G970="Low"),"Type 1",AND(F970="Adult",G970="High"),"Type 2",AND(F970="Mid-Aged",G970="Low"),"Type 3",AND(F970="Mid-Aged",G970="High"),"Type 4",AND(F970="Senior",G970="Low"),"Type 5",AND(F970="Senior",G970="High"),"Type 6")</f>
        <v>Type 2</v>
      </c>
    </row>
    <row r="971" spans="1:8" x14ac:dyDescent="0.25">
      <c r="A971">
        <v>970</v>
      </c>
      <c r="B971">
        <v>24</v>
      </c>
      <c r="C971" t="s">
        <v>7</v>
      </c>
      <c r="D971">
        <v>89099</v>
      </c>
      <c r="E971" t="s">
        <v>8</v>
      </c>
      <c r="F971" t="str" cm="1">
        <f t="array" ref="F971">_xlfn.IFS(B971&lt;=40, "Adult",B971&lt;=60,"Mid-Aged",B971&gt;60,"Senior")</f>
        <v>Adult</v>
      </c>
      <c r="G971" t="str">
        <f t="shared" si="15"/>
        <v>High</v>
      </c>
      <c r="H971" t="str" cm="1">
        <f t="array" ref="H971">_xlfn.IFS(AND(F971="Adult",G971="Low"),"Type 1",AND(F971="Adult",G971="High"),"Type 2",AND(F971="Mid-Aged",G971="Low"),"Type 3",AND(F971="Mid-Aged",G971="High"),"Type 4",AND(F971="Senior",G971="Low"),"Type 5",AND(F971="Senior",G971="High"),"Type 6")</f>
        <v>Type 2</v>
      </c>
    </row>
    <row r="972" spans="1:8" x14ac:dyDescent="0.25">
      <c r="A972">
        <v>971</v>
      </c>
      <c r="B972">
        <v>28</v>
      </c>
      <c r="C972" t="s">
        <v>5</v>
      </c>
      <c r="D972">
        <v>28127</v>
      </c>
      <c r="E972" t="s">
        <v>8</v>
      </c>
      <c r="F972" t="str" cm="1">
        <f t="array" ref="F972">_xlfn.IFS(B972&lt;=40, "Adult",B972&lt;=60,"Mid-Aged",B972&gt;60,"Senior")</f>
        <v>Adult</v>
      </c>
      <c r="G972" t="str">
        <f t="shared" si="15"/>
        <v>Low</v>
      </c>
      <c r="H972" t="str" cm="1">
        <f t="array" ref="H972">_xlfn.IFS(AND(F972="Adult",G972="Low"),"Type 1",AND(F972="Adult",G972="High"),"Type 2",AND(F972="Mid-Aged",G972="Low"),"Type 3",AND(F972="Mid-Aged",G972="High"),"Type 4",AND(F972="Senior",G972="Low"),"Type 5",AND(F972="Senior",G972="High"),"Type 6")</f>
        <v>Type 1</v>
      </c>
    </row>
    <row r="973" spans="1:8" x14ac:dyDescent="0.25">
      <c r="A973">
        <v>972</v>
      </c>
      <c r="B973">
        <v>49</v>
      </c>
      <c r="C973" t="s">
        <v>5</v>
      </c>
      <c r="D973">
        <v>82200</v>
      </c>
      <c r="E973" t="s">
        <v>6</v>
      </c>
      <c r="F973" t="str" cm="1">
        <f t="array" ref="F973">_xlfn.IFS(B973&lt;=40, "Adult",B973&lt;=60,"Mid-Aged",B973&gt;60,"Senior")</f>
        <v>Mid-Aged</v>
      </c>
      <c r="G973" t="str">
        <f t="shared" si="15"/>
        <v>High</v>
      </c>
      <c r="H973" t="str" cm="1">
        <f t="array" ref="H973">_xlfn.IFS(AND(F973="Adult",G973="Low"),"Type 1",AND(F973="Adult",G973="High"),"Type 2",AND(F973="Mid-Aged",G973="Low"),"Type 3",AND(F973="Mid-Aged",G973="High"),"Type 4",AND(F973="Senior",G973="Low"),"Type 5",AND(F973="Senior",G973="High"),"Type 6")</f>
        <v>Type 4</v>
      </c>
    </row>
    <row r="974" spans="1:8" x14ac:dyDescent="0.25">
      <c r="A974">
        <v>973</v>
      </c>
      <c r="B974">
        <v>58</v>
      </c>
      <c r="C974" t="s">
        <v>5</v>
      </c>
      <c r="D974">
        <v>81208</v>
      </c>
      <c r="E974" t="s">
        <v>8</v>
      </c>
      <c r="F974" t="str" cm="1">
        <f t="array" ref="F974">_xlfn.IFS(B974&lt;=40, "Adult",B974&lt;=60,"Mid-Aged",B974&gt;60,"Senior")</f>
        <v>Mid-Aged</v>
      </c>
      <c r="G974" t="str">
        <f t="shared" si="15"/>
        <v>High</v>
      </c>
      <c r="H974" t="str" cm="1">
        <f t="array" ref="H974">_xlfn.IFS(AND(F974="Adult",G974="Low"),"Type 1",AND(F974="Adult",G974="High"),"Type 2",AND(F974="Mid-Aged",G974="Low"),"Type 3",AND(F974="Mid-Aged",G974="High"),"Type 4",AND(F974="Senior",G974="Low"),"Type 5",AND(F974="Senior",G974="High"),"Type 6")</f>
        <v>Type 4</v>
      </c>
    </row>
    <row r="975" spans="1:8" x14ac:dyDescent="0.25">
      <c r="A975">
        <v>974</v>
      </c>
      <c r="B975">
        <v>55</v>
      </c>
      <c r="C975" t="s">
        <v>7</v>
      </c>
      <c r="D975">
        <v>88679</v>
      </c>
      <c r="E975" t="s">
        <v>6</v>
      </c>
      <c r="F975" t="str" cm="1">
        <f t="array" ref="F975">_xlfn.IFS(B975&lt;=40, "Adult",B975&lt;=60,"Mid-Aged",B975&gt;60,"Senior")</f>
        <v>Mid-Aged</v>
      </c>
      <c r="G975" t="str">
        <f t="shared" si="15"/>
        <v>High</v>
      </c>
      <c r="H975" t="str" cm="1">
        <f t="array" ref="H975">_xlfn.IFS(AND(F975="Adult",G975="Low"),"Type 1",AND(F975="Adult",G975="High"),"Type 2",AND(F975="Mid-Aged",G975="Low"),"Type 3",AND(F975="Mid-Aged",G975="High"),"Type 4",AND(F975="Senior",G975="Low"),"Type 5",AND(F975="Senior",G975="High"),"Type 6")</f>
        <v>Type 4</v>
      </c>
    </row>
    <row r="976" spans="1:8" x14ac:dyDescent="0.25">
      <c r="A976">
        <v>975</v>
      </c>
      <c r="B976">
        <v>61</v>
      </c>
      <c r="C976" t="s">
        <v>5</v>
      </c>
      <c r="D976">
        <v>53759</v>
      </c>
      <c r="E976" t="s">
        <v>6</v>
      </c>
      <c r="F976" t="str" cm="1">
        <f t="array" ref="F976">_xlfn.IFS(B976&lt;=40, "Adult",B976&lt;=60,"Mid-Aged",B976&gt;60,"Senior")</f>
        <v>Senior</v>
      </c>
      <c r="G976" t="str">
        <f t="shared" si="15"/>
        <v>Low</v>
      </c>
      <c r="H976" t="str" cm="1">
        <f t="array" ref="H976">_xlfn.IFS(AND(F976="Adult",G976="Low"),"Type 1",AND(F976="Adult",G976="High"),"Type 2",AND(F976="Mid-Aged",G976="Low"),"Type 3",AND(F976="Mid-Aged",G976="High"),"Type 4",AND(F976="Senior",G976="Low"),"Type 5",AND(F976="Senior",G976="High"),"Type 6")</f>
        <v>Type 5</v>
      </c>
    </row>
    <row r="977" spans="1:8" x14ac:dyDescent="0.25">
      <c r="A977">
        <v>976</v>
      </c>
      <c r="B977">
        <v>20</v>
      </c>
      <c r="C977" t="s">
        <v>5</v>
      </c>
      <c r="D977">
        <v>136382</v>
      </c>
      <c r="E977" t="s">
        <v>9</v>
      </c>
      <c r="F977" t="str" cm="1">
        <f t="array" ref="F977">_xlfn.IFS(B977&lt;=40, "Adult",B977&lt;=60,"Mid-Aged",B977&gt;60,"Senior")</f>
        <v>Adult</v>
      </c>
      <c r="G977" t="str">
        <f t="shared" si="15"/>
        <v>High</v>
      </c>
      <c r="H977" t="str" cm="1">
        <f t="array" ref="H977">_xlfn.IFS(AND(F977="Adult",G977="Low"),"Type 1",AND(F977="Adult",G977="High"),"Type 2",AND(F977="Mid-Aged",G977="Low"),"Type 3",AND(F977="Mid-Aged",G977="High"),"Type 4",AND(F977="Senior",G977="Low"),"Type 5",AND(F977="Senior",G977="High"),"Type 6")</f>
        <v>Type 2</v>
      </c>
    </row>
    <row r="978" spans="1:8" x14ac:dyDescent="0.25">
      <c r="A978">
        <v>977</v>
      </c>
      <c r="B978">
        <v>32</v>
      </c>
      <c r="C978" t="s">
        <v>5</v>
      </c>
      <c r="D978">
        <v>139429</v>
      </c>
      <c r="E978" t="s">
        <v>8</v>
      </c>
      <c r="F978" t="str" cm="1">
        <f t="array" ref="F978">_xlfn.IFS(B978&lt;=40, "Adult",B978&lt;=60,"Mid-Aged",B978&gt;60,"Senior")</f>
        <v>Adult</v>
      </c>
      <c r="G978" t="str">
        <f t="shared" si="15"/>
        <v>High</v>
      </c>
      <c r="H978" t="str" cm="1">
        <f t="array" ref="H978">_xlfn.IFS(AND(F978="Adult",G978="Low"),"Type 1",AND(F978="Adult",G978="High"),"Type 2",AND(F978="Mid-Aged",G978="Low"),"Type 3",AND(F978="Mid-Aged",G978="High"),"Type 4",AND(F978="Senior",G978="Low"),"Type 5",AND(F978="Senior",G978="High"),"Type 6")</f>
        <v>Type 2</v>
      </c>
    </row>
    <row r="979" spans="1:8" x14ac:dyDescent="0.25">
      <c r="A979">
        <v>978</v>
      </c>
      <c r="B979">
        <v>18</v>
      </c>
      <c r="C979" t="s">
        <v>5</v>
      </c>
      <c r="D979">
        <v>67666</v>
      </c>
      <c r="E979" t="s">
        <v>9</v>
      </c>
      <c r="F979" t="str" cm="1">
        <f t="array" ref="F979">_xlfn.IFS(B979&lt;=40, "Adult",B979&lt;=60,"Mid-Aged",B979&gt;60,"Senior")</f>
        <v>Adult</v>
      </c>
      <c r="G979" t="str">
        <f t="shared" si="15"/>
        <v>High</v>
      </c>
      <c r="H979" t="str" cm="1">
        <f t="array" ref="H979">_xlfn.IFS(AND(F979="Adult",G979="Low"),"Type 1",AND(F979="Adult",G979="High"),"Type 2",AND(F979="Mid-Aged",G979="Low"),"Type 3",AND(F979="Mid-Aged",G979="High"),"Type 4",AND(F979="Senior",G979="Low"),"Type 5",AND(F979="Senior",G979="High"),"Type 6")</f>
        <v>Type 2</v>
      </c>
    </row>
    <row r="980" spans="1:8" x14ac:dyDescent="0.25">
      <c r="A980">
        <v>979</v>
      </c>
      <c r="B980">
        <v>68</v>
      </c>
      <c r="C980" t="s">
        <v>5</v>
      </c>
      <c r="D980">
        <v>51888</v>
      </c>
      <c r="E980" t="s">
        <v>6</v>
      </c>
      <c r="F980" t="str" cm="1">
        <f t="array" ref="F980">_xlfn.IFS(B980&lt;=40, "Adult",B980&lt;=60,"Mid-Aged",B980&gt;60,"Senior")</f>
        <v>Senior</v>
      </c>
      <c r="G980" t="str">
        <f t="shared" si="15"/>
        <v>Low</v>
      </c>
      <c r="H980" t="str" cm="1">
        <f t="array" ref="H980">_xlfn.IFS(AND(F980="Adult",G980="Low"),"Type 1",AND(F980="Adult",G980="High"),"Type 2",AND(F980="Mid-Aged",G980="Low"),"Type 3",AND(F980="Mid-Aged",G980="High"),"Type 4",AND(F980="Senior",G980="Low"),"Type 5",AND(F980="Senior",G980="High"),"Type 6")</f>
        <v>Type 5</v>
      </c>
    </row>
    <row r="981" spans="1:8" x14ac:dyDescent="0.25">
      <c r="A981">
        <v>980</v>
      </c>
      <c r="B981">
        <v>22</v>
      </c>
      <c r="C981" t="s">
        <v>7</v>
      </c>
      <c r="D981">
        <v>122466</v>
      </c>
      <c r="E981" t="s">
        <v>8</v>
      </c>
      <c r="F981" t="str" cm="1">
        <f t="array" ref="F981">_xlfn.IFS(B981&lt;=40, "Adult",B981&lt;=60,"Mid-Aged",B981&gt;60,"Senior")</f>
        <v>Adult</v>
      </c>
      <c r="G981" t="str">
        <f t="shared" si="15"/>
        <v>High</v>
      </c>
      <c r="H981" t="str" cm="1">
        <f t="array" ref="H981">_xlfn.IFS(AND(F981="Adult",G981="Low"),"Type 1",AND(F981="Adult",G981="High"),"Type 2",AND(F981="Mid-Aged",G981="Low"),"Type 3",AND(F981="Mid-Aged",G981="High"),"Type 4",AND(F981="Senior",G981="Low"),"Type 5",AND(F981="Senior",G981="High"),"Type 6")</f>
        <v>Type 2</v>
      </c>
    </row>
    <row r="982" spans="1:8" x14ac:dyDescent="0.25">
      <c r="A982">
        <v>981</v>
      </c>
      <c r="B982">
        <v>52</v>
      </c>
      <c r="C982" t="s">
        <v>5</v>
      </c>
      <c r="D982">
        <v>95544</v>
      </c>
      <c r="E982" t="s">
        <v>6</v>
      </c>
      <c r="F982" t="str" cm="1">
        <f t="array" ref="F982">_xlfn.IFS(B982&lt;=40, "Adult",B982&lt;=60,"Mid-Aged",B982&gt;60,"Senior")</f>
        <v>Mid-Aged</v>
      </c>
      <c r="G982" t="str">
        <f t="shared" si="15"/>
        <v>High</v>
      </c>
      <c r="H982" t="str" cm="1">
        <f t="array" ref="H982">_xlfn.IFS(AND(F982="Adult",G982="Low"),"Type 1",AND(F982="Adult",G982="High"),"Type 2",AND(F982="Mid-Aged",G982="Low"),"Type 3",AND(F982="Mid-Aged",G982="High"),"Type 4",AND(F982="Senior",G982="Low"),"Type 5",AND(F982="Senior",G982="High"),"Type 6")</f>
        <v>Type 4</v>
      </c>
    </row>
    <row r="983" spans="1:8" x14ac:dyDescent="0.25">
      <c r="A983">
        <v>982</v>
      </c>
      <c r="B983">
        <v>61</v>
      </c>
      <c r="C983" t="s">
        <v>7</v>
      </c>
      <c r="D983">
        <v>38585</v>
      </c>
      <c r="E983" t="s">
        <v>9</v>
      </c>
      <c r="F983" t="str" cm="1">
        <f t="array" ref="F983">_xlfn.IFS(B983&lt;=40, "Adult",B983&lt;=60,"Mid-Aged",B983&gt;60,"Senior")</f>
        <v>Senior</v>
      </c>
      <c r="G983" t="str">
        <f t="shared" si="15"/>
        <v>Low</v>
      </c>
      <c r="H983" t="str" cm="1">
        <f t="array" ref="H983">_xlfn.IFS(AND(F983="Adult",G983="Low"),"Type 1",AND(F983="Adult",G983="High"),"Type 2",AND(F983="Mid-Aged",G983="Low"),"Type 3",AND(F983="Mid-Aged",G983="High"),"Type 4",AND(F983="Senior",G983="Low"),"Type 5",AND(F983="Senior",G983="High"),"Type 6")</f>
        <v>Type 5</v>
      </c>
    </row>
    <row r="984" spans="1:8" x14ac:dyDescent="0.25">
      <c r="A984">
        <v>983</v>
      </c>
      <c r="B984">
        <v>52</v>
      </c>
      <c r="C984" t="s">
        <v>5</v>
      </c>
      <c r="D984">
        <v>126099</v>
      </c>
      <c r="E984" t="s">
        <v>6</v>
      </c>
      <c r="F984" t="str" cm="1">
        <f t="array" ref="F984">_xlfn.IFS(B984&lt;=40, "Adult",B984&lt;=60,"Mid-Aged",B984&gt;60,"Senior")</f>
        <v>Mid-Aged</v>
      </c>
      <c r="G984" t="str">
        <f t="shared" si="15"/>
        <v>High</v>
      </c>
      <c r="H984" t="str" cm="1">
        <f t="array" ref="H984">_xlfn.IFS(AND(F984="Adult",G984="Low"),"Type 1",AND(F984="Adult",G984="High"),"Type 2",AND(F984="Mid-Aged",G984="Low"),"Type 3",AND(F984="Mid-Aged",G984="High"),"Type 4",AND(F984="Senior",G984="Low"),"Type 5",AND(F984="Senior",G984="High"),"Type 6")</f>
        <v>Type 4</v>
      </c>
    </row>
    <row r="985" spans="1:8" x14ac:dyDescent="0.25">
      <c r="A985">
        <v>984</v>
      </c>
      <c r="B985">
        <v>61</v>
      </c>
      <c r="C985" t="s">
        <v>5</v>
      </c>
      <c r="D985">
        <v>97230</v>
      </c>
      <c r="E985" t="s">
        <v>6</v>
      </c>
      <c r="F985" t="str" cm="1">
        <f t="array" ref="F985">_xlfn.IFS(B985&lt;=40, "Adult",B985&lt;=60,"Mid-Aged",B985&gt;60,"Senior")</f>
        <v>Senior</v>
      </c>
      <c r="G985" t="str">
        <f t="shared" si="15"/>
        <v>High</v>
      </c>
      <c r="H985" t="str" cm="1">
        <f t="array" ref="H985">_xlfn.IFS(AND(F985="Adult",G985="Low"),"Type 1",AND(F985="Adult",G985="High"),"Type 2",AND(F985="Mid-Aged",G985="Low"),"Type 3",AND(F985="Mid-Aged",G985="High"),"Type 4",AND(F985="Senior",G985="Low"),"Type 5",AND(F985="Senior",G985="High"),"Type 6")</f>
        <v>Type 6</v>
      </c>
    </row>
    <row r="986" spans="1:8" x14ac:dyDescent="0.25">
      <c r="A986">
        <v>985</v>
      </c>
      <c r="B986">
        <v>58</v>
      </c>
      <c r="C986" t="s">
        <v>5</v>
      </c>
      <c r="D986">
        <v>128317</v>
      </c>
      <c r="E986" t="s">
        <v>6</v>
      </c>
      <c r="F986" t="str" cm="1">
        <f t="array" ref="F986">_xlfn.IFS(B986&lt;=40, "Adult",B986&lt;=60,"Mid-Aged",B986&gt;60,"Senior")</f>
        <v>Mid-Aged</v>
      </c>
      <c r="G986" t="str">
        <f t="shared" si="15"/>
        <v>High</v>
      </c>
      <c r="H986" t="str" cm="1">
        <f t="array" ref="H986">_xlfn.IFS(AND(F986="Adult",G986="Low"),"Type 1",AND(F986="Adult",G986="High"),"Type 2",AND(F986="Mid-Aged",G986="Low"),"Type 3",AND(F986="Mid-Aged",G986="High"),"Type 4",AND(F986="Senior",G986="Low"),"Type 5",AND(F986="Senior",G986="High"),"Type 6")</f>
        <v>Type 4</v>
      </c>
    </row>
    <row r="987" spans="1:8" x14ac:dyDescent="0.25">
      <c r="A987">
        <v>986</v>
      </c>
      <c r="B987">
        <v>18</v>
      </c>
      <c r="C987" t="s">
        <v>5</v>
      </c>
      <c r="D987">
        <v>42132</v>
      </c>
      <c r="E987" t="s">
        <v>6</v>
      </c>
      <c r="F987" t="str" cm="1">
        <f t="array" ref="F987">_xlfn.IFS(B987&lt;=40, "Adult",B987&lt;=60,"Mid-Aged",B987&gt;60,"Senior")</f>
        <v>Adult</v>
      </c>
      <c r="G987" t="str">
        <f t="shared" si="15"/>
        <v>Low</v>
      </c>
      <c r="H987" t="str" cm="1">
        <f t="array" ref="H987">_xlfn.IFS(AND(F987="Adult",G987="Low"),"Type 1",AND(F987="Adult",G987="High"),"Type 2",AND(F987="Mid-Aged",G987="Low"),"Type 3",AND(F987="Mid-Aged",G987="High"),"Type 4",AND(F987="Senior",G987="Low"),"Type 5",AND(F987="Senior",G987="High"),"Type 6")</f>
        <v>Type 1</v>
      </c>
    </row>
    <row r="988" spans="1:8" x14ac:dyDescent="0.25">
      <c r="A988">
        <v>987</v>
      </c>
      <c r="B988">
        <v>32</v>
      </c>
      <c r="C988" t="s">
        <v>7</v>
      </c>
      <c r="D988">
        <v>60013</v>
      </c>
      <c r="E988" t="s">
        <v>9</v>
      </c>
      <c r="F988" t="str" cm="1">
        <f t="array" ref="F988">_xlfn.IFS(B988&lt;=40, "Adult",B988&lt;=60,"Mid-Aged",B988&gt;60,"Senior")</f>
        <v>Adult</v>
      </c>
      <c r="G988" t="str">
        <f t="shared" si="15"/>
        <v>Low</v>
      </c>
      <c r="H988" t="str" cm="1">
        <f t="array" ref="H988">_xlfn.IFS(AND(F988="Adult",G988="Low"),"Type 1",AND(F988="Adult",G988="High"),"Type 2",AND(F988="Mid-Aged",G988="Low"),"Type 3",AND(F988="Mid-Aged",G988="High"),"Type 4",AND(F988="Senior",G988="Low"),"Type 5",AND(F988="Senior",G988="High"),"Type 6")</f>
        <v>Type 1</v>
      </c>
    </row>
    <row r="989" spans="1:8" x14ac:dyDescent="0.25">
      <c r="A989">
        <v>988</v>
      </c>
      <c r="B989">
        <v>66</v>
      </c>
      <c r="C989" t="s">
        <v>7</v>
      </c>
      <c r="D989">
        <v>133915</v>
      </c>
      <c r="E989" t="s">
        <v>6</v>
      </c>
      <c r="F989" t="str" cm="1">
        <f t="array" ref="F989">_xlfn.IFS(B989&lt;=40, "Adult",B989&lt;=60,"Mid-Aged",B989&gt;60,"Senior")</f>
        <v>Senior</v>
      </c>
      <c r="G989" t="str">
        <f t="shared" si="15"/>
        <v>High</v>
      </c>
      <c r="H989" t="str" cm="1">
        <f t="array" ref="H989">_xlfn.IFS(AND(F989="Adult",G989="Low"),"Type 1",AND(F989="Adult",G989="High"),"Type 2",AND(F989="Mid-Aged",G989="Low"),"Type 3",AND(F989="Mid-Aged",G989="High"),"Type 4",AND(F989="Senior",G989="Low"),"Type 5",AND(F989="Senior",G989="High"),"Type 6")</f>
        <v>Type 6</v>
      </c>
    </row>
    <row r="990" spans="1:8" x14ac:dyDescent="0.25">
      <c r="A990">
        <v>989</v>
      </c>
      <c r="B990">
        <v>32</v>
      </c>
      <c r="C990" t="s">
        <v>5</v>
      </c>
      <c r="D990">
        <v>34882</v>
      </c>
      <c r="E990" t="s">
        <v>8</v>
      </c>
      <c r="F990" t="str" cm="1">
        <f t="array" ref="F990">_xlfn.IFS(B990&lt;=40, "Adult",B990&lt;=60,"Mid-Aged",B990&gt;60,"Senior")</f>
        <v>Adult</v>
      </c>
      <c r="G990" t="str">
        <f t="shared" si="15"/>
        <v>Low</v>
      </c>
      <c r="H990" t="str" cm="1">
        <f t="array" ref="H990">_xlfn.IFS(AND(F990="Adult",G990="Low"),"Type 1",AND(F990="Adult",G990="High"),"Type 2",AND(F990="Mid-Aged",G990="Low"),"Type 3",AND(F990="Mid-Aged",G990="High"),"Type 4",AND(F990="Senior",G990="Low"),"Type 5",AND(F990="Senior",G990="High"),"Type 6")</f>
        <v>Type 1</v>
      </c>
    </row>
    <row r="991" spans="1:8" x14ac:dyDescent="0.25">
      <c r="A991">
        <v>990</v>
      </c>
      <c r="B991">
        <v>20</v>
      </c>
      <c r="C991" t="s">
        <v>5</v>
      </c>
      <c r="D991">
        <v>125008</v>
      </c>
      <c r="E991" t="s">
        <v>6</v>
      </c>
      <c r="F991" t="str" cm="1">
        <f t="array" ref="F991">_xlfn.IFS(B991&lt;=40, "Adult",B991&lt;=60,"Mid-Aged",B991&gt;60,"Senior")</f>
        <v>Adult</v>
      </c>
      <c r="G991" t="str">
        <f t="shared" si="15"/>
        <v>High</v>
      </c>
      <c r="H991" t="str" cm="1">
        <f t="array" ref="H991">_xlfn.IFS(AND(F991="Adult",G991="Low"),"Type 1",AND(F991="Adult",G991="High"),"Type 2",AND(F991="Mid-Aged",G991="Low"),"Type 3",AND(F991="Mid-Aged",G991="High"),"Type 4",AND(F991="Senior",G991="Low"),"Type 5",AND(F991="Senior",G991="High"),"Type 6")</f>
        <v>Type 2</v>
      </c>
    </row>
    <row r="992" spans="1:8" x14ac:dyDescent="0.25">
      <c r="A992">
        <v>991</v>
      </c>
      <c r="B992">
        <v>60</v>
      </c>
      <c r="C992" t="s">
        <v>5</v>
      </c>
      <c r="D992">
        <v>110541</v>
      </c>
      <c r="E992" t="s">
        <v>8</v>
      </c>
      <c r="F992" t="str" cm="1">
        <f t="array" ref="F992">_xlfn.IFS(B992&lt;=40, "Adult",B992&lt;=60,"Mid-Aged",B992&gt;60,"Senior")</f>
        <v>Mid-Aged</v>
      </c>
      <c r="G992" t="str">
        <f t="shared" si="15"/>
        <v>High</v>
      </c>
      <c r="H992" t="str" cm="1">
        <f t="array" ref="H992">_xlfn.IFS(AND(F992="Adult",G992="Low"),"Type 1",AND(F992="Adult",G992="High"),"Type 2",AND(F992="Mid-Aged",G992="Low"),"Type 3",AND(F992="Mid-Aged",G992="High"),"Type 4",AND(F992="Senior",G992="Low"),"Type 5",AND(F992="Senior",G992="High"),"Type 6")</f>
        <v>Type 4</v>
      </c>
    </row>
    <row r="993" spans="1:8" x14ac:dyDescent="0.25">
      <c r="A993">
        <v>992</v>
      </c>
      <c r="B993">
        <v>46</v>
      </c>
      <c r="C993" t="s">
        <v>5</v>
      </c>
      <c r="D993">
        <v>50158</v>
      </c>
      <c r="E993" t="s">
        <v>9</v>
      </c>
      <c r="F993" t="str" cm="1">
        <f t="array" ref="F993">_xlfn.IFS(B993&lt;=40, "Adult",B993&lt;=60,"Mid-Aged",B993&gt;60,"Senior")</f>
        <v>Mid-Aged</v>
      </c>
      <c r="G993" t="str">
        <f t="shared" si="15"/>
        <v>Low</v>
      </c>
      <c r="H993" t="str" cm="1">
        <f t="array" ref="H993">_xlfn.IFS(AND(F993="Adult",G993="Low"),"Type 1",AND(F993="Adult",G993="High"),"Type 2",AND(F993="Mid-Aged",G993="Low"),"Type 3",AND(F993="Mid-Aged",G993="High"),"Type 4",AND(F993="Senior",G993="Low"),"Type 5",AND(F993="Senior",G993="High"),"Type 6")</f>
        <v>Type 3</v>
      </c>
    </row>
    <row r="994" spans="1:8" x14ac:dyDescent="0.25">
      <c r="A994">
        <v>993</v>
      </c>
      <c r="B994">
        <v>21</v>
      </c>
      <c r="C994" t="s">
        <v>7</v>
      </c>
      <c r="D994">
        <v>85411</v>
      </c>
      <c r="E994" t="s">
        <v>9</v>
      </c>
      <c r="F994" t="str" cm="1">
        <f t="array" ref="F994">_xlfn.IFS(B994&lt;=40, "Adult",B994&lt;=60,"Mid-Aged",B994&gt;60,"Senior")</f>
        <v>Adult</v>
      </c>
      <c r="G994" t="str">
        <f t="shared" si="15"/>
        <v>High</v>
      </c>
      <c r="H994" t="str" cm="1">
        <f t="array" ref="H994">_xlfn.IFS(AND(F994="Adult",G994="Low"),"Type 1",AND(F994="Adult",G994="High"),"Type 2",AND(F994="Mid-Aged",G994="Low"),"Type 3",AND(F994="Mid-Aged",G994="High"),"Type 4",AND(F994="Senior",G994="Low"),"Type 5",AND(F994="Senior",G994="High"),"Type 6")</f>
        <v>Type 2</v>
      </c>
    </row>
    <row r="995" spans="1:8" x14ac:dyDescent="0.25">
      <c r="A995">
        <v>994</v>
      </c>
      <c r="B995">
        <v>53</v>
      </c>
      <c r="C995" t="s">
        <v>7</v>
      </c>
      <c r="D995">
        <v>55892</v>
      </c>
      <c r="E995" t="s">
        <v>9</v>
      </c>
      <c r="F995" t="str" cm="1">
        <f t="array" ref="F995">_xlfn.IFS(B995&lt;=40, "Adult",B995&lt;=60,"Mid-Aged",B995&gt;60,"Senior")</f>
        <v>Mid-Aged</v>
      </c>
      <c r="G995" t="str">
        <f t="shared" si="15"/>
        <v>Low</v>
      </c>
      <c r="H995" t="str" cm="1">
        <f t="array" ref="H995">_xlfn.IFS(AND(F995="Adult",G995="Low"),"Type 1",AND(F995="Adult",G995="High"),"Type 2",AND(F995="Mid-Aged",G995="Low"),"Type 3",AND(F995="Mid-Aged",G995="High"),"Type 4",AND(F995="Senior",G995="Low"),"Type 5",AND(F995="Senior",G995="High"),"Type 6")</f>
        <v>Type 3</v>
      </c>
    </row>
    <row r="996" spans="1:8" x14ac:dyDescent="0.25">
      <c r="A996">
        <v>995</v>
      </c>
      <c r="B996">
        <v>27</v>
      </c>
      <c r="C996" t="s">
        <v>5</v>
      </c>
      <c r="D996">
        <v>39968</v>
      </c>
      <c r="E996" t="s">
        <v>8</v>
      </c>
      <c r="F996" t="str" cm="1">
        <f t="array" ref="F996">_xlfn.IFS(B996&lt;=40, "Adult",B996&lt;=60,"Mid-Aged",B996&gt;60,"Senior")</f>
        <v>Adult</v>
      </c>
      <c r="G996" t="str">
        <f t="shared" si="15"/>
        <v>Low</v>
      </c>
      <c r="H996" t="str" cm="1">
        <f t="array" ref="H996">_xlfn.IFS(AND(F996="Adult",G996="Low"),"Type 1",AND(F996="Adult",G996="High"),"Type 2",AND(F996="Mid-Aged",G996="Low"),"Type 3",AND(F996="Mid-Aged",G996="High"),"Type 4",AND(F996="Senior",G996="Low"),"Type 5",AND(F996="Senior",G996="High"),"Type 6")</f>
        <v>Type 1</v>
      </c>
    </row>
    <row r="997" spans="1:8" x14ac:dyDescent="0.25">
      <c r="A997">
        <v>996</v>
      </c>
      <c r="B997">
        <v>38</v>
      </c>
      <c r="C997" t="s">
        <v>5</v>
      </c>
      <c r="D997">
        <v>87845</v>
      </c>
      <c r="E997" t="s">
        <v>8</v>
      </c>
      <c r="F997" t="str" cm="1">
        <f t="array" ref="F997">_xlfn.IFS(B997&lt;=40, "Adult",B997&lt;=60,"Mid-Aged",B997&gt;60,"Senior")</f>
        <v>Adult</v>
      </c>
      <c r="G997" t="str">
        <f t="shared" si="15"/>
        <v>High</v>
      </c>
      <c r="H997" t="str" cm="1">
        <f t="array" ref="H997">_xlfn.IFS(AND(F997="Adult",G997="Low"),"Type 1",AND(F997="Adult",G997="High"),"Type 2",AND(F997="Mid-Aged",G997="Low"),"Type 3",AND(F997="Mid-Aged",G997="High"),"Type 4",AND(F997="Senior",G997="Low"),"Type 5",AND(F997="Senior",G997="High"),"Type 6")</f>
        <v>Type 2</v>
      </c>
    </row>
    <row r="998" spans="1:8" x14ac:dyDescent="0.25">
      <c r="A998">
        <v>997</v>
      </c>
      <c r="B998">
        <v>25</v>
      </c>
      <c r="C998" t="s">
        <v>5</v>
      </c>
      <c r="D998">
        <v>138826</v>
      </c>
      <c r="E998" t="s">
        <v>6</v>
      </c>
      <c r="F998" t="str" cm="1">
        <f t="array" ref="F998">_xlfn.IFS(B998&lt;=40, "Adult",B998&lt;=60,"Mid-Aged",B998&gt;60,"Senior")</f>
        <v>Adult</v>
      </c>
      <c r="G998" t="str">
        <f t="shared" si="15"/>
        <v>High</v>
      </c>
      <c r="H998" t="str" cm="1">
        <f t="array" ref="H998">_xlfn.IFS(AND(F998="Adult",G998="Low"),"Type 1",AND(F998="Adult",G998="High"),"Type 2",AND(F998="Mid-Aged",G998="Low"),"Type 3",AND(F998="Mid-Aged",G998="High"),"Type 4",AND(F998="Senior",G998="Low"),"Type 5",AND(F998="Senior",G998="High"),"Type 6")</f>
        <v>Type 2</v>
      </c>
    </row>
    <row r="999" spans="1:8" x14ac:dyDescent="0.25">
      <c r="A999">
        <v>998</v>
      </c>
      <c r="B999">
        <v>27</v>
      </c>
      <c r="C999" t="s">
        <v>5</v>
      </c>
      <c r="D999">
        <v>89532</v>
      </c>
      <c r="E999" t="s">
        <v>6</v>
      </c>
      <c r="F999" t="str" cm="1">
        <f t="array" ref="F999">_xlfn.IFS(B999&lt;=40, "Adult",B999&lt;=60,"Mid-Aged",B999&gt;60,"Senior")</f>
        <v>Adult</v>
      </c>
      <c r="G999" t="str">
        <f t="shared" si="15"/>
        <v>High</v>
      </c>
      <c r="H999" t="str" cm="1">
        <f t="array" ref="H999">_xlfn.IFS(AND(F999="Adult",G999="Low"),"Type 1",AND(F999="Adult",G999="High"),"Type 2",AND(F999="Mid-Aged",G999="Low"),"Type 3",AND(F999="Mid-Aged",G999="High"),"Type 4",AND(F999="Senior",G999="Low"),"Type 5",AND(F999="Senior",G999="High"),"Type 6")</f>
        <v>Type 2</v>
      </c>
    </row>
    <row r="1000" spans="1:8" x14ac:dyDescent="0.25">
      <c r="A1000">
        <v>999</v>
      </c>
      <c r="B1000">
        <v>35</v>
      </c>
      <c r="C1000" t="s">
        <v>5</v>
      </c>
      <c r="D1000">
        <v>82275</v>
      </c>
      <c r="E1000" t="s">
        <v>8</v>
      </c>
      <c r="F1000" t="str" cm="1">
        <f t="array" ref="F1000">_xlfn.IFS(B1000&lt;=40, "Adult",B1000&lt;=60,"Mid-Aged",B1000&gt;60,"Senior")</f>
        <v>Adult</v>
      </c>
      <c r="G1000" t="str">
        <f t="shared" si="15"/>
        <v>High</v>
      </c>
      <c r="H1000" t="str" cm="1">
        <f t="array" ref="H1000">_xlfn.IFS(AND(F1000="Adult",G1000="Low"),"Type 1",AND(F1000="Adult",G1000="High"),"Type 2",AND(F1000="Mid-Aged",G1000="Low"),"Type 3",AND(F1000="Mid-Aged",G1000="High"),"Type 4",AND(F1000="Senior",G1000="Low"),"Type 5",AND(F1000="Senior",G1000="High"),"Type 6")</f>
        <v>Type 2</v>
      </c>
    </row>
    <row r="1001" spans="1:8" x14ac:dyDescent="0.25">
      <c r="A1001">
        <v>1000</v>
      </c>
      <c r="B1001">
        <v>37</v>
      </c>
      <c r="C1001" t="s">
        <v>5</v>
      </c>
      <c r="D1001">
        <v>142898</v>
      </c>
      <c r="E1001" t="s">
        <v>8</v>
      </c>
      <c r="F1001" t="str" cm="1">
        <f t="array" ref="F1001">_xlfn.IFS(B1001&lt;=40, "Adult",B1001&lt;=60,"Mid-Aged",B1001&gt;60,"Senior")</f>
        <v>Adult</v>
      </c>
      <c r="G1001" t="str">
        <f t="shared" si="15"/>
        <v>High</v>
      </c>
      <c r="H1001" t="str" cm="1">
        <f t="array" ref="H1001">_xlfn.IFS(AND(F1001="Adult",G1001="Low"),"Type 1",AND(F1001="Adult",G1001="High"),"Type 2",AND(F1001="Mid-Aged",G1001="Low"),"Type 3",AND(F1001="Mid-Aged",G1001="High"),"Type 4",AND(F1001="Senior",G1001="Low"),"Type 5",AND(F1001="Senior",G1001="High"),"Type 6")</f>
        <v>Type 2</v>
      </c>
    </row>
    <row r="1002" spans="1:8" x14ac:dyDescent="0.25">
      <c r="A1002">
        <v>1001</v>
      </c>
      <c r="B1002">
        <v>56</v>
      </c>
      <c r="C1002" t="s">
        <v>5</v>
      </c>
      <c r="D1002">
        <v>30765</v>
      </c>
      <c r="E1002" t="s">
        <v>8</v>
      </c>
      <c r="F1002" t="str" cm="1">
        <f t="array" ref="F1002">_xlfn.IFS(B1002&lt;=40, "Adult",B1002&lt;=60,"Mid-Aged",B1002&gt;60,"Senior")</f>
        <v>Mid-Aged</v>
      </c>
      <c r="G1002" t="str">
        <f t="shared" si="15"/>
        <v>Low</v>
      </c>
      <c r="H1002" t="str" cm="1">
        <f t="array" ref="H1002">_xlfn.IFS(AND(F1002="Adult",G1002="Low"),"Type 1",AND(F1002="Adult",G1002="High"),"Type 2",AND(F1002="Mid-Aged",G1002="Low"),"Type 3",AND(F1002="Mid-Aged",G1002="High"),"Type 4",AND(F1002="Senior",G1002="Low"),"Type 5",AND(F1002="Senior",G1002="High"),"Type 6")</f>
        <v>Type 3</v>
      </c>
    </row>
    <row r="1003" spans="1:8" x14ac:dyDescent="0.25">
      <c r="A1003">
        <v>1002</v>
      </c>
      <c r="B1003">
        <v>37</v>
      </c>
      <c r="C1003" t="s">
        <v>7</v>
      </c>
      <c r="D1003">
        <v>141169</v>
      </c>
      <c r="E1003" t="s">
        <v>6</v>
      </c>
      <c r="F1003" t="str" cm="1">
        <f t="array" ref="F1003">_xlfn.IFS(B1003&lt;=40, "Adult",B1003&lt;=60,"Mid-Aged",B1003&gt;60,"Senior")</f>
        <v>Adult</v>
      </c>
      <c r="G1003" t="str">
        <f t="shared" si="15"/>
        <v>High</v>
      </c>
      <c r="H1003" t="str" cm="1">
        <f t="array" ref="H1003">_xlfn.IFS(AND(F1003="Adult",G1003="Low"),"Type 1",AND(F1003="Adult",G1003="High"),"Type 2",AND(F1003="Mid-Aged",G1003="Low"),"Type 3",AND(F1003="Mid-Aged",G1003="High"),"Type 4",AND(F1003="Senior",G1003="Low"),"Type 5",AND(F1003="Senior",G1003="High"),"Type 6")</f>
        <v>Type 2</v>
      </c>
    </row>
    <row r="1004" spans="1:8" x14ac:dyDescent="0.25">
      <c r="A1004">
        <v>1003</v>
      </c>
      <c r="B1004">
        <v>40</v>
      </c>
      <c r="C1004" t="s">
        <v>5</v>
      </c>
      <c r="D1004">
        <v>74668</v>
      </c>
      <c r="E1004" t="s">
        <v>8</v>
      </c>
      <c r="F1004" t="str" cm="1">
        <f t="array" ref="F1004">_xlfn.IFS(B1004&lt;=40, "Adult",B1004&lt;=60,"Mid-Aged",B1004&gt;60,"Senior")</f>
        <v>Adult</v>
      </c>
      <c r="G1004" t="str">
        <f t="shared" si="15"/>
        <v>High</v>
      </c>
      <c r="H1004" t="str" cm="1">
        <f t="array" ref="H1004">_xlfn.IFS(AND(F1004="Adult",G1004="Low"),"Type 1",AND(F1004="Adult",G1004="High"),"Type 2",AND(F1004="Mid-Aged",G1004="Low"),"Type 3",AND(F1004="Mid-Aged",G1004="High"),"Type 4",AND(F1004="Senior",G1004="Low"),"Type 5",AND(F1004="Senior",G1004="High"),"Type 6")</f>
        <v>Type 2</v>
      </c>
    </row>
    <row r="1005" spans="1:8" x14ac:dyDescent="0.25">
      <c r="A1005">
        <v>1004</v>
      </c>
      <c r="B1005">
        <v>23</v>
      </c>
      <c r="C1005" t="s">
        <v>5</v>
      </c>
      <c r="D1005">
        <v>60808</v>
      </c>
      <c r="E1005" t="s">
        <v>9</v>
      </c>
      <c r="F1005" t="str" cm="1">
        <f t="array" ref="F1005">_xlfn.IFS(B1005&lt;=40, "Adult",B1005&lt;=60,"Mid-Aged",B1005&gt;60,"Senior")</f>
        <v>Adult</v>
      </c>
      <c r="G1005" t="str">
        <f t="shared" si="15"/>
        <v>Low</v>
      </c>
      <c r="H1005" t="str" cm="1">
        <f t="array" ref="H1005">_xlfn.IFS(AND(F1005="Adult",G1005="Low"),"Type 1",AND(F1005="Adult",G1005="High"),"Type 2",AND(F1005="Mid-Aged",G1005="Low"),"Type 3",AND(F1005="Mid-Aged",G1005="High"),"Type 4",AND(F1005="Senior",G1005="Low"),"Type 5",AND(F1005="Senior",G1005="High"),"Type 6")</f>
        <v>Type 1</v>
      </c>
    </row>
    <row r="1006" spans="1:8" x14ac:dyDescent="0.25">
      <c r="A1006">
        <v>1005</v>
      </c>
      <c r="B1006">
        <v>54</v>
      </c>
      <c r="C1006" t="s">
        <v>5</v>
      </c>
      <c r="D1006">
        <v>82403</v>
      </c>
      <c r="E1006" t="s">
        <v>9</v>
      </c>
      <c r="F1006" t="str" cm="1">
        <f t="array" ref="F1006">_xlfn.IFS(B1006&lt;=40, "Adult",B1006&lt;=60,"Mid-Aged",B1006&gt;60,"Senior")</f>
        <v>Mid-Aged</v>
      </c>
      <c r="G1006" t="str">
        <f t="shared" si="15"/>
        <v>High</v>
      </c>
      <c r="H1006" t="str" cm="1">
        <f t="array" ref="H1006">_xlfn.IFS(AND(F1006="Adult",G1006="Low"),"Type 1",AND(F1006="Adult",G1006="High"),"Type 2",AND(F1006="Mid-Aged",G1006="Low"),"Type 3",AND(F1006="Mid-Aged",G1006="High"),"Type 4",AND(F1006="Senior",G1006="Low"),"Type 5",AND(F1006="Senior",G1006="High"),"Type 6")</f>
        <v>Type 4</v>
      </c>
    </row>
    <row r="1007" spans="1:8" x14ac:dyDescent="0.25">
      <c r="A1007">
        <v>1006</v>
      </c>
      <c r="B1007">
        <v>62</v>
      </c>
      <c r="C1007" t="s">
        <v>7</v>
      </c>
      <c r="D1007">
        <v>120226</v>
      </c>
      <c r="E1007" t="s">
        <v>8</v>
      </c>
      <c r="F1007" t="str" cm="1">
        <f t="array" ref="F1007">_xlfn.IFS(B1007&lt;=40, "Adult",B1007&lt;=60,"Mid-Aged",B1007&gt;60,"Senior")</f>
        <v>Senior</v>
      </c>
      <c r="G1007" t="str">
        <f t="shared" si="15"/>
        <v>High</v>
      </c>
      <c r="H1007" t="str" cm="1">
        <f t="array" ref="H1007">_xlfn.IFS(AND(F1007="Adult",G1007="Low"),"Type 1",AND(F1007="Adult",G1007="High"),"Type 2",AND(F1007="Mid-Aged",G1007="Low"),"Type 3",AND(F1007="Mid-Aged",G1007="High"),"Type 4",AND(F1007="Senior",G1007="Low"),"Type 5",AND(F1007="Senior",G1007="High"),"Type 6")</f>
        <v>Type 6</v>
      </c>
    </row>
    <row r="1008" spans="1:8" x14ac:dyDescent="0.25">
      <c r="A1008">
        <v>1007</v>
      </c>
      <c r="B1008">
        <v>50</v>
      </c>
      <c r="C1008" t="s">
        <v>7</v>
      </c>
      <c r="D1008">
        <v>82774</v>
      </c>
      <c r="E1008" t="s">
        <v>9</v>
      </c>
      <c r="F1008" t="str" cm="1">
        <f t="array" ref="F1008">_xlfn.IFS(B1008&lt;=40, "Adult",B1008&lt;=60,"Mid-Aged",B1008&gt;60,"Senior")</f>
        <v>Mid-Aged</v>
      </c>
      <c r="G1008" t="str">
        <f t="shared" si="15"/>
        <v>High</v>
      </c>
      <c r="H1008" t="str" cm="1">
        <f t="array" ref="H1008">_xlfn.IFS(AND(F1008="Adult",G1008="Low"),"Type 1",AND(F1008="Adult",G1008="High"),"Type 2",AND(F1008="Mid-Aged",G1008="Low"),"Type 3",AND(F1008="Mid-Aged",G1008="High"),"Type 4",AND(F1008="Senior",G1008="Low"),"Type 5",AND(F1008="Senior",G1008="High"),"Type 6")</f>
        <v>Type 4</v>
      </c>
    </row>
    <row r="1009" spans="1:8" x14ac:dyDescent="0.25">
      <c r="A1009">
        <v>1008</v>
      </c>
      <c r="B1009">
        <v>56</v>
      </c>
      <c r="C1009" t="s">
        <v>7</v>
      </c>
      <c r="D1009">
        <v>46589</v>
      </c>
      <c r="E1009" t="s">
        <v>6</v>
      </c>
      <c r="F1009" t="str" cm="1">
        <f t="array" ref="F1009">_xlfn.IFS(B1009&lt;=40, "Adult",B1009&lt;=60,"Mid-Aged",B1009&gt;60,"Senior")</f>
        <v>Mid-Aged</v>
      </c>
      <c r="G1009" t="str">
        <f t="shared" si="15"/>
        <v>Low</v>
      </c>
      <c r="H1009" t="str" cm="1">
        <f t="array" ref="H1009">_xlfn.IFS(AND(F1009="Adult",G1009="Low"),"Type 1",AND(F1009="Adult",G1009="High"),"Type 2",AND(F1009="Mid-Aged",G1009="Low"),"Type 3",AND(F1009="Mid-Aged",G1009="High"),"Type 4",AND(F1009="Senior",G1009="Low"),"Type 5",AND(F1009="Senior",G1009="High"),"Type 6")</f>
        <v>Type 3</v>
      </c>
    </row>
    <row r="1010" spans="1:8" x14ac:dyDescent="0.25">
      <c r="A1010">
        <v>1009</v>
      </c>
      <c r="B1010">
        <v>35</v>
      </c>
      <c r="C1010" t="s">
        <v>5</v>
      </c>
      <c r="D1010">
        <v>94180</v>
      </c>
      <c r="E1010" t="s">
        <v>9</v>
      </c>
      <c r="F1010" t="str" cm="1">
        <f t="array" ref="F1010">_xlfn.IFS(B1010&lt;=40, "Adult",B1010&lt;=60,"Mid-Aged",B1010&gt;60,"Senior")</f>
        <v>Adult</v>
      </c>
      <c r="G1010" t="str">
        <f t="shared" si="15"/>
        <v>High</v>
      </c>
      <c r="H1010" t="str" cm="1">
        <f t="array" ref="H1010">_xlfn.IFS(AND(F1010="Adult",G1010="Low"),"Type 1",AND(F1010="Adult",G1010="High"),"Type 2",AND(F1010="Mid-Aged",G1010="Low"),"Type 3",AND(F1010="Mid-Aged",G1010="High"),"Type 4",AND(F1010="Senior",G1010="Low"),"Type 5",AND(F1010="Senior",G1010="High"),"Type 6")</f>
        <v>Type 2</v>
      </c>
    </row>
    <row r="1011" spans="1:8" x14ac:dyDescent="0.25">
      <c r="A1011">
        <v>1010</v>
      </c>
      <c r="B1011">
        <v>53</v>
      </c>
      <c r="C1011" t="s">
        <v>5</v>
      </c>
      <c r="D1011">
        <v>108673</v>
      </c>
      <c r="E1011" t="s">
        <v>9</v>
      </c>
      <c r="F1011" t="str" cm="1">
        <f t="array" ref="F1011">_xlfn.IFS(B1011&lt;=40, "Adult",B1011&lt;=60,"Mid-Aged",B1011&gt;60,"Senior")</f>
        <v>Mid-Aged</v>
      </c>
      <c r="G1011" t="str">
        <f t="shared" si="15"/>
        <v>High</v>
      </c>
      <c r="H1011" t="str" cm="1">
        <f t="array" ref="H1011">_xlfn.IFS(AND(F1011="Adult",G1011="Low"),"Type 1",AND(F1011="Adult",G1011="High"),"Type 2",AND(F1011="Mid-Aged",G1011="Low"),"Type 3",AND(F1011="Mid-Aged",G1011="High"),"Type 4",AND(F1011="Senior",G1011="Low"),"Type 5",AND(F1011="Senior",G1011="High"),"Type 6")</f>
        <v>Type 4</v>
      </c>
    </row>
    <row r="1012" spans="1:8" x14ac:dyDescent="0.25">
      <c r="A1012">
        <v>1011</v>
      </c>
      <c r="B1012">
        <v>38</v>
      </c>
      <c r="C1012" t="s">
        <v>5</v>
      </c>
      <c r="D1012">
        <v>118811</v>
      </c>
      <c r="E1012" t="s">
        <v>6</v>
      </c>
      <c r="F1012" t="str" cm="1">
        <f t="array" ref="F1012">_xlfn.IFS(B1012&lt;=40, "Adult",B1012&lt;=60,"Mid-Aged",B1012&gt;60,"Senior")</f>
        <v>Adult</v>
      </c>
      <c r="G1012" t="str">
        <f t="shared" si="15"/>
        <v>High</v>
      </c>
      <c r="H1012" t="str" cm="1">
        <f t="array" ref="H1012">_xlfn.IFS(AND(F1012="Adult",G1012="Low"),"Type 1",AND(F1012="Adult",G1012="High"),"Type 2",AND(F1012="Mid-Aged",G1012="Low"),"Type 3",AND(F1012="Mid-Aged",G1012="High"),"Type 4",AND(F1012="Senior",G1012="Low"),"Type 5",AND(F1012="Senior",G1012="High"),"Type 6")</f>
        <v>Type 2</v>
      </c>
    </row>
    <row r="1013" spans="1:8" x14ac:dyDescent="0.25">
      <c r="A1013">
        <v>1012</v>
      </c>
      <c r="B1013">
        <v>32</v>
      </c>
      <c r="C1013" t="s">
        <v>5</v>
      </c>
      <c r="D1013">
        <v>21727</v>
      </c>
      <c r="E1013" t="s">
        <v>9</v>
      </c>
      <c r="F1013" t="str" cm="1">
        <f t="array" ref="F1013">_xlfn.IFS(B1013&lt;=40, "Adult",B1013&lt;=60,"Mid-Aged",B1013&gt;60,"Senior")</f>
        <v>Adult</v>
      </c>
      <c r="G1013" t="str">
        <f t="shared" si="15"/>
        <v>Low</v>
      </c>
      <c r="H1013" t="str" cm="1">
        <f t="array" ref="H1013">_xlfn.IFS(AND(F1013="Adult",G1013="Low"),"Type 1",AND(F1013="Adult",G1013="High"),"Type 2",AND(F1013="Mid-Aged",G1013="Low"),"Type 3",AND(F1013="Mid-Aged",G1013="High"),"Type 4",AND(F1013="Senior",G1013="Low"),"Type 5",AND(F1013="Senior",G1013="High"),"Type 6")</f>
        <v>Type 1</v>
      </c>
    </row>
    <row r="1014" spans="1:8" x14ac:dyDescent="0.25">
      <c r="A1014">
        <v>1013</v>
      </c>
      <c r="B1014">
        <v>52</v>
      </c>
      <c r="C1014" t="s">
        <v>7</v>
      </c>
      <c r="D1014">
        <v>85993</v>
      </c>
      <c r="E1014" t="s">
        <v>6</v>
      </c>
      <c r="F1014" t="str" cm="1">
        <f t="array" ref="F1014">_xlfn.IFS(B1014&lt;=40, "Adult",B1014&lt;=60,"Mid-Aged",B1014&gt;60,"Senior")</f>
        <v>Mid-Aged</v>
      </c>
      <c r="G1014" t="str">
        <f t="shared" si="15"/>
        <v>High</v>
      </c>
      <c r="H1014" t="str" cm="1">
        <f t="array" ref="H1014">_xlfn.IFS(AND(F1014="Adult",G1014="Low"),"Type 1",AND(F1014="Adult",G1014="High"),"Type 2",AND(F1014="Mid-Aged",G1014="Low"),"Type 3",AND(F1014="Mid-Aged",G1014="High"),"Type 4",AND(F1014="Senior",G1014="Low"),"Type 5",AND(F1014="Senior",G1014="High"),"Type 6")</f>
        <v>Type 4</v>
      </c>
    </row>
    <row r="1015" spans="1:8" x14ac:dyDescent="0.25">
      <c r="A1015">
        <v>1014</v>
      </c>
      <c r="B1015">
        <v>20</v>
      </c>
      <c r="C1015" t="s">
        <v>5</v>
      </c>
      <c r="D1015">
        <v>33796</v>
      </c>
      <c r="E1015" t="s">
        <v>8</v>
      </c>
      <c r="F1015" t="str" cm="1">
        <f t="array" ref="F1015">_xlfn.IFS(B1015&lt;=40, "Adult",B1015&lt;=60,"Mid-Aged",B1015&gt;60,"Senior")</f>
        <v>Adult</v>
      </c>
      <c r="G1015" t="str">
        <f t="shared" si="15"/>
        <v>Low</v>
      </c>
      <c r="H1015" t="str" cm="1">
        <f t="array" ref="H1015">_xlfn.IFS(AND(F1015="Adult",G1015="Low"),"Type 1",AND(F1015="Adult",G1015="High"),"Type 2",AND(F1015="Mid-Aged",G1015="Low"),"Type 3",AND(F1015="Mid-Aged",G1015="High"),"Type 4",AND(F1015="Senior",G1015="Low"),"Type 5",AND(F1015="Senior",G1015="High"),"Type 6")</f>
        <v>Type 1</v>
      </c>
    </row>
    <row r="1016" spans="1:8" x14ac:dyDescent="0.25">
      <c r="A1016">
        <v>1015</v>
      </c>
      <c r="B1016">
        <v>66</v>
      </c>
      <c r="C1016" t="s">
        <v>5</v>
      </c>
      <c r="D1016">
        <v>47036</v>
      </c>
      <c r="E1016" t="s">
        <v>6</v>
      </c>
      <c r="F1016" t="str" cm="1">
        <f t="array" ref="F1016">_xlfn.IFS(B1016&lt;=40, "Adult",B1016&lt;=60,"Mid-Aged",B1016&gt;60,"Senior")</f>
        <v>Senior</v>
      </c>
      <c r="G1016" t="str">
        <f t="shared" si="15"/>
        <v>Low</v>
      </c>
      <c r="H1016" t="str" cm="1">
        <f t="array" ref="H1016">_xlfn.IFS(AND(F1016="Adult",G1016="Low"),"Type 1",AND(F1016="Adult",G1016="High"),"Type 2",AND(F1016="Mid-Aged",G1016="Low"),"Type 3",AND(F1016="Mid-Aged",G1016="High"),"Type 4",AND(F1016="Senior",G1016="Low"),"Type 5",AND(F1016="Senior",G1016="High"),"Type 6")</f>
        <v>Type 5</v>
      </c>
    </row>
    <row r="1017" spans="1:8" x14ac:dyDescent="0.25">
      <c r="A1017">
        <v>1016</v>
      </c>
      <c r="B1017">
        <v>19</v>
      </c>
      <c r="C1017" t="s">
        <v>7</v>
      </c>
      <c r="D1017">
        <v>28935</v>
      </c>
      <c r="E1017" t="s">
        <v>8</v>
      </c>
      <c r="F1017" t="str" cm="1">
        <f t="array" ref="F1017">_xlfn.IFS(B1017&lt;=40, "Adult",B1017&lt;=60,"Mid-Aged",B1017&gt;60,"Senior")</f>
        <v>Adult</v>
      </c>
      <c r="G1017" t="str">
        <f t="shared" si="15"/>
        <v>Low</v>
      </c>
      <c r="H1017" t="str" cm="1">
        <f t="array" ref="H1017">_xlfn.IFS(AND(F1017="Adult",G1017="Low"),"Type 1",AND(F1017="Adult",G1017="High"),"Type 2",AND(F1017="Mid-Aged",G1017="Low"),"Type 3",AND(F1017="Mid-Aged",G1017="High"),"Type 4",AND(F1017="Senior",G1017="Low"),"Type 5",AND(F1017="Senior",G1017="High"),"Type 6")</f>
        <v>Type 1</v>
      </c>
    </row>
    <row r="1018" spans="1:8" x14ac:dyDescent="0.25">
      <c r="A1018">
        <v>1017</v>
      </c>
      <c r="B1018">
        <v>40</v>
      </c>
      <c r="C1018" t="s">
        <v>5</v>
      </c>
      <c r="D1018">
        <v>145919</v>
      </c>
      <c r="E1018" t="s">
        <v>9</v>
      </c>
      <c r="F1018" t="str" cm="1">
        <f t="array" ref="F1018">_xlfn.IFS(B1018&lt;=40, "Adult",B1018&lt;=60,"Mid-Aged",B1018&gt;60,"Senior")</f>
        <v>Adult</v>
      </c>
      <c r="G1018" t="str">
        <f t="shared" si="15"/>
        <v>High</v>
      </c>
      <c r="H1018" t="str" cm="1">
        <f t="array" ref="H1018">_xlfn.IFS(AND(F1018="Adult",G1018="Low"),"Type 1",AND(F1018="Adult",G1018="High"),"Type 2",AND(F1018="Mid-Aged",G1018="Low"),"Type 3",AND(F1018="Mid-Aged",G1018="High"),"Type 4",AND(F1018="Senior",G1018="Low"),"Type 5",AND(F1018="Senior",G1018="High"),"Type 6")</f>
        <v>Type 2</v>
      </c>
    </row>
    <row r="1019" spans="1:8" x14ac:dyDescent="0.25">
      <c r="A1019">
        <v>1018</v>
      </c>
      <c r="B1019">
        <v>41</v>
      </c>
      <c r="C1019" t="s">
        <v>7</v>
      </c>
      <c r="D1019">
        <v>145093</v>
      </c>
      <c r="E1019" t="s">
        <v>6</v>
      </c>
      <c r="F1019" t="str" cm="1">
        <f t="array" ref="F1019">_xlfn.IFS(B1019&lt;=40, "Adult",B1019&lt;=60,"Mid-Aged",B1019&gt;60,"Senior")</f>
        <v>Mid-Aged</v>
      </c>
      <c r="G1019" t="str">
        <f t="shared" si="15"/>
        <v>High</v>
      </c>
      <c r="H1019" t="str" cm="1">
        <f t="array" ref="H1019">_xlfn.IFS(AND(F1019="Adult",G1019="Low"),"Type 1",AND(F1019="Adult",G1019="High"),"Type 2",AND(F1019="Mid-Aged",G1019="Low"),"Type 3",AND(F1019="Mid-Aged",G1019="High"),"Type 4",AND(F1019="Senior",G1019="Low"),"Type 5",AND(F1019="Senior",G1019="High"),"Type 6")</f>
        <v>Type 4</v>
      </c>
    </row>
    <row r="1020" spans="1:8" x14ac:dyDescent="0.25">
      <c r="A1020">
        <v>1019</v>
      </c>
      <c r="B1020">
        <v>41</v>
      </c>
      <c r="C1020" t="s">
        <v>5</v>
      </c>
      <c r="D1020">
        <v>40901</v>
      </c>
      <c r="E1020" t="s">
        <v>9</v>
      </c>
      <c r="F1020" t="str" cm="1">
        <f t="array" ref="F1020">_xlfn.IFS(B1020&lt;=40, "Adult",B1020&lt;=60,"Mid-Aged",B1020&gt;60,"Senior")</f>
        <v>Mid-Aged</v>
      </c>
      <c r="G1020" t="str">
        <f t="shared" si="15"/>
        <v>Low</v>
      </c>
      <c r="H1020" t="str" cm="1">
        <f t="array" ref="H1020">_xlfn.IFS(AND(F1020="Adult",G1020="Low"),"Type 1",AND(F1020="Adult",G1020="High"),"Type 2",AND(F1020="Mid-Aged",G1020="Low"),"Type 3",AND(F1020="Mid-Aged",G1020="High"),"Type 4",AND(F1020="Senior",G1020="Low"),"Type 5",AND(F1020="Senior",G1020="High"),"Type 6")</f>
        <v>Type 3</v>
      </c>
    </row>
    <row r="1021" spans="1:8" x14ac:dyDescent="0.25">
      <c r="A1021">
        <v>1020</v>
      </c>
      <c r="B1021">
        <v>21</v>
      </c>
      <c r="C1021" t="s">
        <v>5</v>
      </c>
      <c r="D1021">
        <v>37153</v>
      </c>
      <c r="E1021" t="s">
        <v>8</v>
      </c>
      <c r="F1021" t="str" cm="1">
        <f t="array" ref="F1021">_xlfn.IFS(B1021&lt;=40, "Adult",B1021&lt;=60,"Mid-Aged",B1021&gt;60,"Senior")</f>
        <v>Adult</v>
      </c>
      <c r="G1021" t="str">
        <f t="shared" si="15"/>
        <v>Low</v>
      </c>
      <c r="H1021" t="str" cm="1">
        <f t="array" ref="H1021">_xlfn.IFS(AND(F1021="Adult",G1021="Low"),"Type 1",AND(F1021="Adult",G1021="High"),"Type 2",AND(F1021="Mid-Aged",G1021="Low"),"Type 3",AND(F1021="Mid-Aged",G1021="High"),"Type 4",AND(F1021="Senior",G1021="Low"),"Type 5",AND(F1021="Senior",G1021="High"),"Type 6")</f>
        <v>Type 1</v>
      </c>
    </row>
    <row r="1022" spans="1:8" x14ac:dyDescent="0.25">
      <c r="A1022">
        <v>1021</v>
      </c>
      <c r="B1022">
        <v>68</v>
      </c>
      <c r="C1022" t="s">
        <v>5</v>
      </c>
      <c r="D1022">
        <v>119122</v>
      </c>
      <c r="E1022" t="s">
        <v>8</v>
      </c>
      <c r="F1022" t="str" cm="1">
        <f t="array" ref="F1022">_xlfn.IFS(B1022&lt;=40, "Adult",B1022&lt;=60,"Mid-Aged",B1022&gt;60,"Senior")</f>
        <v>Senior</v>
      </c>
      <c r="G1022" t="str">
        <f t="shared" si="15"/>
        <v>High</v>
      </c>
      <c r="H1022" t="str" cm="1">
        <f t="array" ref="H1022">_xlfn.IFS(AND(F1022="Adult",G1022="Low"),"Type 1",AND(F1022="Adult",G1022="High"),"Type 2",AND(F1022="Mid-Aged",G1022="Low"),"Type 3",AND(F1022="Mid-Aged",G1022="High"),"Type 4",AND(F1022="Senior",G1022="Low"),"Type 5",AND(F1022="Senior",G1022="High"),"Type 6")</f>
        <v>Type 6</v>
      </c>
    </row>
    <row r="1023" spans="1:8" x14ac:dyDescent="0.25">
      <c r="A1023">
        <v>1022</v>
      </c>
      <c r="B1023">
        <v>24</v>
      </c>
      <c r="C1023" t="s">
        <v>5</v>
      </c>
      <c r="D1023">
        <v>84968</v>
      </c>
      <c r="E1023" t="s">
        <v>9</v>
      </c>
      <c r="F1023" t="str" cm="1">
        <f t="array" ref="F1023">_xlfn.IFS(B1023&lt;=40, "Adult",B1023&lt;=60,"Mid-Aged",B1023&gt;60,"Senior")</f>
        <v>Adult</v>
      </c>
      <c r="G1023" t="str">
        <f t="shared" si="15"/>
        <v>High</v>
      </c>
      <c r="H1023" t="str" cm="1">
        <f t="array" ref="H1023">_xlfn.IFS(AND(F1023="Adult",G1023="Low"),"Type 1",AND(F1023="Adult",G1023="High"),"Type 2",AND(F1023="Mid-Aged",G1023="Low"),"Type 3",AND(F1023="Mid-Aged",G1023="High"),"Type 4",AND(F1023="Senior",G1023="Low"),"Type 5",AND(F1023="Senior",G1023="High"),"Type 6")</f>
        <v>Type 2</v>
      </c>
    </row>
    <row r="1024" spans="1:8" x14ac:dyDescent="0.25">
      <c r="A1024">
        <v>1023</v>
      </c>
      <c r="B1024">
        <v>69</v>
      </c>
      <c r="C1024" t="s">
        <v>7</v>
      </c>
      <c r="D1024">
        <v>107597</v>
      </c>
      <c r="E1024" t="s">
        <v>6</v>
      </c>
      <c r="F1024" t="str" cm="1">
        <f t="array" ref="F1024">_xlfn.IFS(B1024&lt;=40, "Adult",B1024&lt;=60,"Mid-Aged",B1024&gt;60,"Senior")</f>
        <v>Senior</v>
      </c>
      <c r="G1024" t="str">
        <f t="shared" si="15"/>
        <v>High</v>
      </c>
      <c r="H1024" t="str" cm="1">
        <f t="array" ref="H1024">_xlfn.IFS(AND(F1024="Adult",G1024="Low"),"Type 1",AND(F1024="Adult",G1024="High"),"Type 2",AND(F1024="Mid-Aged",G1024="Low"),"Type 3",AND(F1024="Mid-Aged",G1024="High"),"Type 4",AND(F1024="Senior",G1024="Low"),"Type 5",AND(F1024="Senior",G1024="High"),"Type 6")</f>
        <v>Type 6</v>
      </c>
    </row>
    <row r="1025" spans="1:8" x14ac:dyDescent="0.25">
      <c r="A1025">
        <v>1024</v>
      </c>
      <c r="B1025">
        <v>31</v>
      </c>
      <c r="C1025" t="s">
        <v>5</v>
      </c>
      <c r="D1025">
        <v>51997</v>
      </c>
      <c r="E1025" t="s">
        <v>6</v>
      </c>
      <c r="F1025" t="str" cm="1">
        <f t="array" ref="F1025">_xlfn.IFS(B1025&lt;=40, "Adult",B1025&lt;=60,"Mid-Aged",B1025&gt;60,"Senior")</f>
        <v>Adult</v>
      </c>
      <c r="G1025" t="str">
        <f t="shared" si="15"/>
        <v>Low</v>
      </c>
      <c r="H1025" t="str" cm="1">
        <f t="array" ref="H1025">_xlfn.IFS(AND(F1025="Adult",G1025="Low"),"Type 1",AND(F1025="Adult",G1025="High"),"Type 2",AND(F1025="Mid-Aged",G1025="Low"),"Type 3",AND(F1025="Mid-Aged",G1025="High"),"Type 4",AND(F1025="Senior",G1025="Low"),"Type 5",AND(F1025="Senior",G1025="High"),"Type 6")</f>
        <v>Type 1</v>
      </c>
    </row>
    <row r="1026" spans="1:8" x14ac:dyDescent="0.25">
      <c r="A1026">
        <v>1025</v>
      </c>
      <c r="B1026">
        <v>54</v>
      </c>
      <c r="C1026" t="s">
        <v>7</v>
      </c>
      <c r="D1026">
        <v>49747</v>
      </c>
      <c r="E1026" t="s">
        <v>6</v>
      </c>
      <c r="F1026" t="str" cm="1">
        <f t="array" ref="F1026">_xlfn.IFS(B1026&lt;=40, "Adult",B1026&lt;=60,"Mid-Aged",B1026&gt;60,"Senior")</f>
        <v>Mid-Aged</v>
      </c>
      <c r="G1026" t="str">
        <f t="shared" ref="G1026:G1089" si="16">IF(D1026&lt;=0.8*$L$11,"Low","High")</f>
        <v>Low</v>
      </c>
      <c r="H1026" t="str" cm="1">
        <f t="array" ref="H1026">_xlfn.IFS(AND(F1026="Adult",G1026="Low"),"Type 1",AND(F1026="Adult",G1026="High"),"Type 2",AND(F1026="Mid-Aged",G1026="Low"),"Type 3",AND(F1026="Mid-Aged",G1026="High"),"Type 4",AND(F1026="Senior",G1026="Low"),"Type 5",AND(F1026="Senior",G1026="High"),"Type 6")</f>
        <v>Type 3</v>
      </c>
    </row>
    <row r="1027" spans="1:8" x14ac:dyDescent="0.25">
      <c r="A1027">
        <v>1026</v>
      </c>
      <c r="B1027">
        <v>18</v>
      </c>
      <c r="C1027" t="s">
        <v>7</v>
      </c>
      <c r="D1027">
        <v>61674</v>
      </c>
      <c r="E1027" t="s">
        <v>8</v>
      </c>
      <c r="F1027" t="str" cm="1">
        <f t="array" ref="F1027">_xlfn.IFS(B1027&lt;=40, "Adult",B1027&lt;=60,"Mid-Aged",B1027&gt;60,"Senior")</f>
        <v>Adult</v>
      </c>
      <c r="G1027" t="str">
        <f t="shared" si="16"/>
        <v>Low</v>
      </c>
      <c r="H1027" t="str" cm="1">
        <f t="array" ref="H1027">_xlfn.IFS(AND(F1027="Adult",G1027="Low"),"Type 1",AND(F1027="Adult",G1027="High"),"Type 2",AND(F1027="Mid-Aged",G1027="Low"),"Type 3",AND(F1027="Mid-Aged",G1027="High"),"Type 4",AND(F1027="Senior",G1027="Low"),"Type 5",AND(F1027="Senior",G1027="High"),"Type 6")</f>
        <v>Type 1</v>
      </c>
    </row>
    <row r="1028" spans="1:8" x14ac:dyDescent="0.25">
      <c r="A1028">
        <v>1027</v>
      </c>
      <c r="B1028">
        <v>63</v>
      </c>
      <c r="C1028" t="s">
        <v>5</v>
      </c>
      <c r="D1028">
        <v>33600</v>
      </c>
      <c r="E1028" t="s">
        <v>8</v>
      </c>
      <c r="F1028" t="str" cm="1">
        <f t="array" ref="F1028">_xlfn.IFS(B1028&lt;=40, "Adult",B1028&lt;=60,"Mid-Aged",B1028&gt;60,"Senior")</f>
        <v>Senior</v>
      </c>
      <c r="G1028" t="str">
        <f t="shared" si="16"/>
        <v>Low</v>
      </c>
      <c r="H1028" t="str" cm="1">
        <f t="array" ref="H1028">_xlfn.IFS(AND(F1028="Adult",G1028="Low"),"Type 1",AND(F1028="Adult",G1028="High"),"Type 2",AND(F1028="Mid-Aged",G1028="Low"),"Type 3",AND(F1028="Mid-Aged",G1028="High"),"Type 4",AND(F1028="Senior",G1028="Low"),"Type 5",AND(F1028="Senior",G1028="High"),"Type 6")</f>
        <v>Type 5</v>
      </c>
    </row>
    <row r="1029" spans="1:8" x14ac:dyDescent="0.25">
      <c r="A1029">
        <v>1028</v>
      </c>
      <c r="B1029">
        <v>49</v>
      </c>
      <c r="C1029" t="s">
        <v>5</v>
      </c>
      <c r="D1029">
        <v>25038</v>
      </c>
      <c r="E1029" t="s">
        <v>9</v>
      </c>
      <c r="F1029" t="str" cm="1">
        <f t="array" ref="F1029">_xlfn.IFS(B1029&lt;=40, "Adult",B1029&lt;=60,"Mid-Aged",B1029&gt;60,"Senior")</f>
        <v>Mid-Aged</v>
      </c>
      <c r="G1029" t="str">
        <f t="shared" si="16"/>
        <v>Low</v>
      </c>
      <c r="H1029" t="str" cm="1">
        <f t="array" ref="H1029">_xlfn.IFS(AND(F1029="Adult",G1029="Low"),"Type 1",AND(F1029="Adult",G1029="High"),"Type 2",AND(F1029="Mid-Aged",G1029="Low"),"Type 3",AND(F1029="Mid-Aged",G1029="High"),"Type 4",AND(F1029="Senior",G1029="Low"),"Type 5",AND(F1029="Senior",G1029="High"),"Type 6")</f>
        <v>Type 3</v>
      </c>
    </row>
    <row r="1030" spans="1:8" x14ac:dyDescent="0.25">
      <c r="A1030">
        <v>1029</v>
      </c>
      <c r="B1030">
        <v>26</v>
      </c>
      <c r="C1030" t="s">
        <v>5</v>
      </c>
      <c r="D1030">
        <v>110589</v>
      </c>
      <c r="E1030" t="s">
        <v>9</v>
      </c>
      <c r="F1030" t="str" cm="1">
        <f t="array" ref="F1030">_xlfn.IFS(B1030&lt;=40, "Adult",B1030&lt;=60,"Mid-Aged",B1030&gt;60,"Senior")</f>
        <v>Adult</v>
      </c>
      <c r="G1030" t="str">
        <f t="shared" si="16"/>
        <v>High</v>
      </c>
      <c r="H1030" t="str" cm="1">
        <f t="array" ref="H1030">_xlfn.IFS(AND(F1030="Adult",G1030="Low"),"Type 1",AND(F1030="Adult",G1030="High"),"Type 2",AND(F1030="Mid-Aged",G1030="Low"),"Type 3",AND(F1030="Mid-Aged",G1030="High"),"Type 4",AND(F1030="Senior",G1030="Low"),"Type 5",AND(F1030="Senior",G1030="High"),"Type 6")</f>
        <v>Type 2</v>
      </c>
    </row>
    <row r="1031" spans="1:8" x14ac:dyDescent="0.25">
      <c r="A1031">
        <v>1030</v>
      </c>
      <c r="B1031">
        <v>49</v>
      </c>
      <c r="C1031" t="s">
        <v>7</v>
      </c>
      <c r="D1031">
        <v>73843</v>
      </c>
      <c r="E1031" t="s">
        <v>6</v>
      </c>
      <c r="F1031" t="str" cm="1">
        <f t="array" ref="F1031">_xlfn.IFS(B1031&lt;=40, "Adult",B1031&lt;=60,"Mid-Aged",B1031&gt;60,"Senior")</f>
        <v>Mid-Aged</v>
      </c>
      <c r="G1031" t="str">
        <f t="shared" si="16"/>
        <v>High</v>
      </c>
      <c r="H1031" t="str" cm="1">
        <f t="array" ref="H1031">_xlfn.IFS(AND(F1031="Adult",G1031="Low"),"Type 1",AND(F1031="Adult",G1031="High"),"Type 2",AND(F1031="Mid-Aged",G1031="Low"),"Type 3",AND(F1031="Mid-Aged",G1031="High"),"Type 4",AND(F1031="Senior",G1031="Low"),"Type 5",AND(F1031="Senior",G1031="High"),"Type 6")</f>
        <v>Type 4</v>
      </c>
    </row>
    <row r="1032" spans="1:8" x14ac:dyDescent="0.25">
      <c r="A1032">
        <v>1031</v>
      </c>
      <c r="B1032">
        <v>43</v>
      </c>
      <c r="C1032" t="s">
        <v>5</v>
      </c>
      <c r="D1032">
        <v>96016</v>
      </c>
      <c r="E1032" t="s">
        <v>9</v>
      </c>
      <c r="F1032" t="str" cm="1">
        <f t="array" ref="F1032">_xlfn.IFS(B1032&lt;=40, "Adult",B1032&lt;=60,"Mid-Aged",B1032&gt;60,"Senior")</f>
        <v>Mid-Aged</v>
      </c>
      <c r="G1032" t="str">
        <f t="shared" si="16"/>
        <v>High</v>
      </c>
      <c r="H1032" t="str" cm="1">
        <f t="array" ref="H1032">_xlfn.IFS(AND(F1032="Adult",G1032="Low"),"Type 1",AND(F1032="Adult",G1032="High"),"Type 2",AND(F1032="Mid-Aged",G1032="Low"),"Type 3",AND(F1032="Mid-Aged",G1032="High"),"Type 4",AND(F1032="Senior",G1032="Low"),"Type 5",AND(F1032="Senior",G1032="High"),"Type 6")</f>
        <v>Type 4</v>
      </c>
    </row>
    <row r="1033" spans="1:8" x14ac:dyDescent="0.25">
      <c r="A1033">
        <v>1032</v>
      </c>
      <c r="B1033">
        <v>36</v>
      </c>
      <c r="C1033" t="s">
        <v>5</v>
      </c>
      <c r="D1033">
        <v>149342</v>
      </c>
      <c r="E1033" t="s">
        <v>9</v>
      </c>
      <c r="F1033" t="str" cm="1">
        <f t="array" ref="F1033">_xlfn.IFS(B1033&lt;=40, "Adult",B1033&lt;=60,"Mid-Aged",B1033&gt;60,"Senior")</f>
        <v>Adult</v>
      </c>
      <c r="G1033" t="str">
        <f t="shared" si="16"/>
        <v>High</v>
      </c>
      <c r="H1033" t="str" cm="1">
        <f t="array" ref="H1033">_xlfn.IFS(AND(F1033="Adult",G1033="Low"),"Type 1",AND(F1033="Adult",G1033="High"),"Type 2",AND(F1033="Mid-Aged",G1033="Low"),"Type 3",AND(F1033="Mid-Aged",G1033="High"),"Type 4",AND(F1033="Senior",G1033="Low"),"Type 5",AND(F1033="Senior",G1033="High"),"Type 6")</f>
        <v>Type 2</v>
      </c>
    </row>
    <row r="1034" spans="1:8" x14ac:dyDescent="0.25">
      <c r="A1034">
        <v>1033</v>
      </c>
      <c r="B1034">
        <v>32</v>
      </c>
      <c r="C1034" t="s">
        <v>7</v>
      </c>
      <c r="D1034">
        <v>25895</v>
      </c>
      <c r="E1034" t="s">
        <v>9</v>
      </c>
      <c r="F1034" t="str" cm="1">
        <f t="array" ref="F1034">_xlfn.IFS(B1034&lt;=40, "Adult",B1034&lt;=60,"Mid-Aged",B1034&gt;60,"Senior")</f>
        <v>Adult</v>
      </c>
      <c r="G1034" t="str">
        <f t="shared" si="16"/>
        <v>Low</v>
      </c>
      <c r="H1034" t="str" cm="1">
        <f t="array" ref="H1034">_xlfn.IFS(AND(F1034="Adult",G1034="Low"),"Type 1",AND(F1034="Adult",G1034="High"),"Type 2",AND(F1034="Mid-Aged",G1034="Low"),"Type 3",AND(F1034="Mid-Aged",G1034="High"),"Type 4",AND(F1034="Senior",G1034="Low"),"Type 5",AND(F1034="Senior",G1034="High"),"Type 6")</f>
        <v>Type 1</v>
      </c>
    </row>
    <row r="1035" spans="1:8" x14ac:dyDescent="0.25">
      <c r="A1035">
        <v>1034</v>
      </c>
      <c r="B1035">
        <v>38</v>
      </c>
      <c r="C1035" t="s">
        <v>5</v>
      </c>
      <c r="D1035">
        <v>101748</v>
      </c>
      <c r="E1035" t="s">
        <v>6</v>
      </c>
      <c r="F1035" t="str" cm="1">
        <f t="array" ref="F1035">_xlfn.IFS(B1035&lt;=40, "Adult",B1035&lt;=60,"Mid-Aged",B1035&gt;60,"Senior")</f>
        <v>Adult</v>
      </c>
      <c r="G1035" t="str">
        <f t="shared" si="16"/>
        <v>High</v>
      </c>
      <c r="H1035" t="str" cm="1">
        <f t="array" ref="H1035">_xlfn.IFS(AND(F1035="Adult",G1035="Low"),"Type 1",AND(F1035="Adult",G1035="High"),"Type 2",AND(F1035="Mid-Aged",G1035="Low"),"Type 3",AND(F1035="Mid-Aged",G1035="High"),"Type 4",AND(F1035="Senior",G1035="Low"),"Type 5",AND(F1035="Senior",G1035="High"),"Type 6")</f>
        <v>Type 2</v>
      </c>
    </row>
    <row r="1036" spans="1:8" x14ac:dyDescent="0.25">
      <c r="A1036">
        <v>1035</v>
      </c>
      <c r="B1036">
        <v>51</v>
      </c>
      <c r="C1036" t="s">
        <v>5</v>
      </c>
      <c r="D1036">
        <v>147825</v>
      </c>
      <c r="E1036" t="s">
        <v>9</v>
      </c>
      <c r="F1036" t="str" cm="1">
        <f t="array" ref="F1036">_xlfn.IFS(B1036&lt;=40, "Adult",B1036&lt;=60,"Mid-Aged",B1036&gt;60,"Senior")</f>
        <v>Mid-Aged</v>
      </c>
      <c r="G1036" t="str">
        <f t="shared" si="16"/>
        <v>High</v>
      </c>
      <c r="H1036" t="str" cm="1">
        <f t="array" ref="H1036">_xlfn.IFS(AND(F1036="Adult",G1036="Low"),"Type 1",AND(F1036="Adult",G1036="High"),"Type 2",AND(F1036="Mid-Aged",G1036="Low"),"Type 3",AND(F1036="Mid-Aged",G1036="High"),"Type 4",AND(F1036="Senior",G1036="Low"),"Type 5",AND(F1036="Senior",G1036="High"),"Type 6")</f>
        <v>Type 4</v>
      </c>
    </row>
    <row r="1037" spans="1:8" x14ac:dyDescent="0.25">
      <c r="A1037">
        <v>1036</v>
      </c>
      <c r="B1037">
        <v>32</v>
      </c>
      <c r="C1037" t="s">
        <v>5</v>
      </c>
      <c r="D1037">
        <v>68455</v>
      </c>
      <c r="E1037" t="s">
        <v>6</v>
      </c>
      <c r="F1037" t="str" cm="1">
        <f t="array" ref="F1037">_xlfn.IFS(B1037&lt;=40, "Adult",B1037&lt;=60,"Mid-Aged",B1037&gt;60,"Senior")</f>
        <v>Adult</v>
      </c>
      <c r="G1037" t="str">
        <f t="shared" si="16"/>
        <v>High</v>
      </c>
      <c r="H1037" t="str" cm="1">
        <f t="array" ref="H1037">_xlfn.IFS(AND(F1037="Adult",G1037="Low"),"Type 1",AND(F1037="Adult",G1037="High"),"Type 2",AND(F1037="Mid-Aged",G1037="Low"),"Type 3",AND(F1037="Mid-Aged",G1037="High"),"Type 4",AND(F1037="Senior",G1037="Low"),"Type 5",AND(F1037="Senior",G1037="High"),"Type 6")</f>
        <v>Type 2</v>
      </c>
    </row>
    <row r="1038" spans="1:8" x14ac:dyDescent="0.25">
      <c r="A1038">
        <v>1037</v>
      </c>
      <c r="B1038">
        <v>47</v>
      </c>
      <c r="C1038" t="s">
        <v>7</v>
      </c>
      <c r="D1038">
        <v>69203</v>
      </c>
      <c r="E1038" t="s">
        <v>6</v>
      </c>
      <c r="F1038" t="str" cm="1">
        <f t="array" ref="F1038">_xlfn.IFS(B1038&lt;=40, "Adult",B1038&lt;=60,"Mid-Aged",B1038&gt;60,"Senior")</f>
        <v>Mid-Aged</v>
      </c>
      <c r="G1038" t="str">
        <f t="shared" si="16"/>
        <v>High</v>
      </c>
      <c r="H1038" t="str" cm="1">
        <f t="array" ref="H1038">_xlfn.IFS(AND(F1038="Adult",G1038="Low"),"Type 1",AND(F1038="Adult",G1038="High"),"Type 2",AND(F1038="Mid-Aged",G1038="Low"),"Type 3",AND(F1038="Mid-Aged",G1038="High"),"Type 4",AND(F1038="Senior",G1038="Low"),"Type 5",AND(F1038="Senior",G1038="High"),"Type 6")</f>
        <v>Type 4</v>
      </c>
    </row>
    <row r="1039" spans="1:8" x14ac:dyDescent="0.25">
      <c r="A1039">
        <v>1038</v>
      </c>
      <c r="B1039">
        <v>57</v>
      </c>
      <c r="C1039" t="s">
        <v>5</v>
      </c>
      <c r="D1039">
        <v>94799</v>
      </c>
      <c r="E1039" t="s">
        <v>8</v>
      </c>
      <c r="F1039" t="str" cm="1">
        <f t="array" ref="F1039">_xlfn.IFS(B1039&lt;=40, "Adult",B1039&lt;=60,"Mid-Aged",B1039&gt;60,"Senior")</f>
        <v>Mid-Aged</v>
      </c>
      <c r="G1039" t="str">
        <f t="shared" si="16"/>
        <v>High</v>
      </c>
      <c r="H1039" t="str" cm="1">
        <f t="array" ref="H1039">_xlfn.IFS(AND(F1039="Adult",G1039="Low"),"Type 1",AND(F1039="Adult",G1039="High"),"Type 2",AND(F1039="Mid-Aged",G1039="Low"),"Type 3",AND(F1039="Mid-Aged",G1039="High"),"Type 4",AND(F1039="Senior",G1039="Low"),"Type 5",AND(F1039="Senior",G1039="High"),"Type 6")</f>
        <v>Type 4</v>
      </c>
    </row>
    <row r="1040" spans="1:8" x14ac:dyDescent="0.25">
      <c r="A1040">
        <v>1039</v>
      </c>
      <c r="B1040">
        <v>29</v>
      </c>
      <c r="C1040" t="s">
        <v>5</v>
      </c>
      <c r="D1040">
        <v>134486</v>
      </c>
      <c r="E1040" t="s">
        <v>8</v>
      </c>
      <c r="F1040" t="str" cm="1">
        <f t="array" ref="F1040">_xlfn.IFS(B1040&lt;=40, "Adult",B1040&lt;=60,"Mid-Aged",B1040&gt;60,"Senior")</f>
        <v>Adult</v>
      </c>
      <c r="G1040" t="str">
        <f t="shared" si="16"/>
        <v>High</v>
      </c>
      <c r="H1040" t="str" cm="1">
        <f t="array" ref="H1040">_xlfn.IFS(AND(F1040="Adult",G1040="Low"),"Type 1",AND(F1040="Adult",G1040="High"),"Type 2",AND(F1040="Mid-Aged",G1040="Low"),"Type 3",AND(F1040="Mid-Aged",G1040="High"),"Type 4",AND(F1040="Senior",G1040="Low"),"Type 5",AND(F1040="Senior",G1040="High"),"Type 6")</f>
        <v>Type 2</v>
      </c>
    </row>
    <row r="1041" spans="1:8" x14ac:dyDescent="0.25">
      <c r="A1041">
        <v>1040</v>
      </c>
      <c r="B1041">
        <v>34</v>
      </c>
      <c r="C1041" t="s">
        <v>5</v>
      </c>
      <c r="D1041">
        <v>76544</v>
      </c>
      <c r="E1041" t="s">
        <v>6</v>
      </c>
      <c r="F1041" t="str" cm="1">
        <f t="array" ref="F1041">_xlfn.IFS(B1041&lt;=40, "Adult",B1041&lt;=60,"Mid-Aged",B1041&gt;60,"Senior")</f>
        <v>Adult</v>
      </c>
      <c r="G1041" t="str">
        <f t="shared" si="16"/>
        <v>High</v>
      </c>
      <c r="H1041" t="str" cm="1">
        <f t="array" ref="H1041">_xlfn.IFS(AND(F1041="Adult",G1041="Low"),"Type 1",AND(F1041="Adult",G1041="High"),"Type 2",AND(F1041="Mid-Aged",G1041="Low"),"Type 3",AND(F1041="Mid-Aged",G1041="High"),"Type 4",AND(F1041="Senior",G1041="Low"),"Type 5",AND(F1041="Senior",G1041="High"),"Type 6")</f>
        <v>Type 2</v>
      </c>
    </row>
    <row r="1042" spans="1:8" x14ac:dyDescent="0.25">
      <c r="A1042">
        <v>1041</v>
      </c>
      <c r="B1042">
        <v>19</v>
      </c>
      <c r="C1042" t="s">
        <v>5</v>
      </c>
      <c r="D1042">
        <v>65199</v>
      </c>
      <c r="E1042" t="s">
        <v>8</v>
      </c>
      <c r="F1042" t="str" cm="1">
        <f t="array" ref="F1042">_xlfn.IFS(B1042&lt;=40, "Adult",B1042&lt;=60,"Mid-Aged",B1042&gt;60,"Senior")</f>
        <v>Adult</v>
      </c>
      <c r="G1042" t="str">
        <f t="shared" si="16"/>
        <v>Low</v>
      </c>
      <c r="H1042" t="str" cm="1">
        <f t="array" ref="H1042">_xlfn.IFS(AND(F1042="Adult",G1042="Low"),"Type 1",AND(F1042="Adult",G1042="High"),"Type 2",AND(F1042="Mid-Aged",G1042="Low"),"Type 3",AND(F1042="Mid-Aged",G1042="High"),"Type 4",AND(F1042="Senior",G1042="Low"),"Type 5",AND(F1042="Senior",G1042="High"),"Type 6")</f>
        <v>Type 1</v>
      </c>
    </row>
    <row r="1043" spans="1:8" x14ac:dyDescent="0.25">
      <c r="A1043">
        <v>1042</v>
      </c>
      <c r="B1043">
        <v>68</v>
      </c>
      <c r="C1043" t="s">
        <v>5</v>
      </c>
      <c r="D1043">
        <v>110868</v>
      </c>
      <c r="E1043" t="s">
        <v>6</v>
      </c>
      <c r="F1043" t="str" cm="1">
        <f t="array" ref="F1043">_xlfn.IFS(B1043&lt;=40, "Adult",B1043&lt;=60,"Mid-Aged",B1043&gt;60,"Senior")</f>
        <v>Senior</v>
      </c>
      <c r="G1043" t="str">
        <f t="shared" si="16"/>
        <v>High</v>
      </c>
      <c r="H1043" t="str" cm="1">
        <f t="array" ref="H1043">_xlfn.IFS(AND(F1043="Adult",G1043="Low"),"Type 1",AND(F1043="Adult",G1043="High"),"Type 2",AND(F1043="Mid-Aged",G1043="Low"),"Type 3",AND(F1043="Mid-Aged",G1043="High"),"Type 4",AND(F1043="Senior",G1043="Low"),"Type 5",AND(F1043="Senior",G1043="High"),"Type 6")</f>
        <v>Type 6</v>
      </c>
    </row>
    <row r="1044" spans="1:8" x14ac:dyDescent="0.25">
      <c r="A1044">
        <v>1043</v>
      </c>
      <c r="B1044">
        <v>56</v>
      </c>
      <c r="C1044" t="s">
        <v>5</v>
      </c>
      <c r="D1044">
        <v>103168</v>
      </c>
      <c r="E1044" t="s">
        <v>6</v>
      </c>
      <c r="F1044" t="str" cm="1">
        <f t="array" ref="F1044">_xlfn.IFS(B1044&lt;=40, "Adult",B1044&lt;=60,"Mid-Aged",B1044&gt;60,"Senior")</f>
        <v>Mid-Aged</v>
      </c>
      <c r="G1044" t="str">
        <f t="shared" si="16"/>
        <v>High</v>
      </c>
      <c r="H1044" t="str" cm="1">
        <f t="array" ref="H1044">_xlfn.IFS(AND(F1044="Adult",G1044="Low"),"Type 1",AND(F1044="Adult",G1044="High"),"Type 2",AND(F1044="Mid-Aged",G1044="Low"),"Type 3",AND(F1044="Mid-Aged",G1044="High"),"Type 4",AND(F1044="Senior",G1044="Low"),"Type 5",AND(F1044="Senior",G1044="High"),"Type 6")</f>
        <v>Type 4</v>
      </c>
    </row>
    <row r="1045" spans="1:8" x14ac:dyDescent="0.25">
      <c r="A1045">
        <v>1044</v>
      </c>
      <c r="B1045">
        <v>29</v>
      </c>
      <c r="C1045" t="s">
        <v>7</v>
      </c>
      <c r="D1045">
        <v>26287</v>
      </c>
      <c r="E1045" t="s">
        <v>6</v>
      </c>
      <c r="F1045" t="str" cm="1">
        <f t="array" ref="F1045">_xlfn.IFS(B1045&lt;=40, "Adult",B1045&lt;=60,"Mid-Aged",B1045&gt;60,"Senior")</f>
        <v>Adult</v>
      </c>
      <c r="G1045" t="str">
        <f t="shared" si="16"/>
        <v>Low</v>
      </c>
      <c r="H1045" t="str" cm="1">
        <f t="array" ref="H1045">_xlfn.IFS(AND(F1045="Adult",G1045="Low"),"Type 1",AND(F1045="Adult",G1045="High"),"Type 2",AND(F1045="Mid-Aged",G1045="Low"),"Type 3",AND(F1045="Mid-Aged",G1045="High"),"Type 4",AND(F1045="Senior",G1045="Low"),"Type 5",AND(F1045="Senior",G1045="High"),"Type 6")</f>
        <v>Type 1</v>
      </c>
    </row>
    <row r="1046" spans="1:8" x14ac:dyDescent="0.25">
      <c r="A1046">
        <v>1045</v>
      </c>
      <c r="B1046">
        <v>30</v>
      </c>
      <c r="C1046" t="s">
        <v>5</v>
      </c>
      <c r="D1046">
        <v>92864</v>
      </c>
      <c r="E1046" t="s">
        <v>8</v>
      </c>
      <c r="F1046" t="str" cm="1">
        <f t="array" ref="F1046">_xlfn.IFS(B1046&lt;=40, "Adult",B1046&lt;=60,"Mid-Aged",B1046&gt;60,"Senior")</f>
        <v>Adult</v>
      </c>
      <c r="G1046" t="str">
        <f t="shared" si="16"/>
        <v>High</v>
      </c>
      <c r="H1046" t="str" cm="1">
        <f t="array" ref="H1046">_xlfn.IFS(AND(F1046="Adult",G1046="Low"),"Type 1",AND(F1046="Adult",G1046="High"),"Type 2",AND(F1046="Mid-Aged",G1046="Low"),"Type 3",AND(F1046="Mid-Aged",G1046="High"),"Type 4",AND(F1046="Senior",G1046="Low"),"Type 5",AND(F1046="Senior",G1046="High"),"Type 6")</f>
        <v>Type 2</v>
      </c>
    </row>
    <row r="1047" spans="1:8" x14ac:dyDescent="0.25">
      <c r="A1047">
        <v>1046</v>
      </c>
      <c r="B1047">
        <v>69</v>
      </c>
      <c r="C1047" t="s">
        <v>5</v>
      </c>
      <c r="D1047">
        <v>144553</v>
      </c>
      <c r="E1047" t="s">
        <v>9</v>
      </c>
      <c r="F1047" t="str" cm="1">
        <f t="array" ref="F1047">_xlfn.IFS(B1047&lt;=40, "Adult",B1047&lt;=60,"Mid-Aged",B1047&gt;60,"Senior")</f>
        <v>Senior</v>
      </c>
      <c r="G1047" t="str">
        <f t="shared" si="16"/>
        <v>High</v>
      </c>
      <c r="H1047" t="str" cm="1">
        <f t="array" ref="H1047">_xlfn.IFS(AND(F1047="Adult",G1047="Low"),"Type 1",AND(F1047="Adult",G1047="High"),"Type 2",AND(F1047="Mid-Aged",G1047="Low"),"Type 3",AND(F1047="Mid-Aged",G1047="High"),"Type 4",AND(F1047="Senior",G1047="Low"),"Type 5",AND(F1047="Senior",G1047="High"),"Type 6")</f>
        <v>Type 6</v>
      </c>
    </row>
    <row r="1048" spans="1:8" x14ac:dyDescent="0.25">
      <c r="A1048">
        <v>1047</v>
      </c>
      <c r="B1048">
        <v>64</v>
      </c>
      <c r="C1048" t="s">
        <v>7</v>
      </c>
      <c r="D1048">
        <v>127648</v>
      </c>
      <c r="E1048" t="s">
        <v>9</v>
      </c>
      <c r="F1048" t="str" cm="1">
        <f t="array" ref="F1048">_xlfn.IFS(B1048&lt;=40, "Adult",B1048&lt;=60,"Mid-Aged",B1048&gt;60,"Senior")</f>
        <v>Senior</v>
      </c>
      <c r="G1048" t="str">
        <f t="shared" si="16"/>
        <v>High</v>
      </c>
      <c r="H1048" t="str" cm="1">
        <f t="array" ref="H1048">_xlfn.IFS(AND(F1048="Adult",G1048="Low"),"Type 1",AND(F1048="Adult",G1048="High"),"Type 2",AND(F1048="Mid-Aged",G1048="Low"),"Type 3",AND(F1048="Mid-Aged",G1048="High"),"Type 4",AND(F1048="Senior",G1048="Low"),"Type 5",AND(F1048="Senior",G1048="High"),"Type 6")</f>
        <v>Type 6</v>
      </c>
    </row>
    <row r="1049" spans="1:8" x14ac:dyDescent="0.25">
      <c r="A1049">
        <v>1048</v>
      </c>
      <c r="B1049">
        <v>49</v>
      </c>
      <c r="C1049" t="s">
        <v>7</v>
      </c>
      <c r="D1049">
        <v>88897</v>
      </c>
      <c r="E1049" t="s">
        <v>9</v>
      </c>
      <c r="F1049" t="str" cm="1">
        <f t="array" ref="F1049">_xlfn.IFS(B1049&lt;=40, "Adult",B1049&lt;=60,"Mid-Aged",B1049&gt;60,"Senior")</f>
        <v>Mid-Aged</v>
      </c>
      <c r="G1049" t="str">
        <f t="shared" si="16"/>
        <v>High</v>
      </c>
      <c r="H1049" t="str" cm="1">
        <f t="array" ref="H1049">_xlfn.IFS(AND(F1049="Adult",G1049="Low"),"Type 1",AND(F1049="Adult",G1049="High"),"Type 2",AND(F1049="Mid-Aged",G1049="Low"),"Type 3",AND(F1049="Mid-Aged",G1049="High"),"Type 4",AND(F1049="Senior",G1049="Low"),"Type 5",AND(F1049="Senior",G1049="High"),"Type 6")</f>
        <v>Type 4</v>
      </c>
    </row>
    <row r="1050" spans="1:8" x14ac:dyDescent="0.25">
      <c r="A1050">
        <v>1049</v>
      </c>
      <c r="B1050">
        <v>58</v>
      </c>
      <c r="C1050" t="s">
        <v>7</v>
      </c>
      <c r="D1050">
        <v>137673</v>
      </c>
      <c r="E1050" t="s">
        <v>6</v>
      </c>
      <c r="F1050" t="str" cm="1">
        <f t="array" ref="F1050">_xlfn.IFS(B1050&lt;=40, "Adult",B1050&lt;=60,"Mid-Aged",B1050&gt;60,"Senior")</f>
        <v>Mid-Aged</v>
      </c>
      <c r="G1050" t="str">
        <f t="shared" si="16"/>
        <v>High</v>
      </c>
      <c r="H1050" t="str" cm="1">
        <f t="array" ref="H1050">_xlfn.IFS(AND(F1050="Adult",G1050="Low"),"Type 1",AND(F1050="Adult",G1050="High"),"Type 2",AND(F1050="Mid-Aged",G1050="Low"),"Type 3",AND(F1050="Mid-Aged",G1050="High"),"Type 4",AND(F1050="Senior",G1050="Low"),"Type 5",AND(F1050="Senior",G1050="High"),"Type 6")</f>
        <v>Type 4</v>
      </c>
    </row>
    <row r="1051" spans="1:8" x14ac:dyDescent="0.25">
      <c r="A1051">
        <v>1050</v>
      </c>
      <c r="B1051">
        <v>30</v>
      </c>
      <c r="C1051" t="s">
        <v>5</v>
      </c>
      <c r="D1051">
        <v>126161</v>
      </c>
      <c r="E1051" t="s">
        <v>8</v>
      </c>
      <c r="F1051" t="str" cm="1">
        <f t="array" ref="F1051">_xlfn.IFS(B1051&lt;=40, "Adult",B1051&lt;=60,"Mid-Aged",B1051&gt;60,"Senior")</f>
        <v>Adult</v>
      </c>
      <c r="G1051" t="str">
        <f t="shared" si="16"/>
        <v>High</v>
      </c>
      <c r="H1051" t="str" cm="1">
        <f t="array" ref="H1051">_xlfn.IFS(AND(F1051="Adult",G1051="Low"),"Type 1",AND(F1051="Adult",G1051="High"),"Type 2",AND(F1051="Mid-Aged",G1051="Low"),"Type 3",AND(F1051="Mid-Aged",G1051="High"),"Type 4",AND(F1051="Senior",G1051="Low"),"Type 5",AND(F1051="Senior",G1051="High"),"Type 6")</f>
        <v>Type 2</v>
      </c>
    </row>
    <row r="1052" spans="1:8" x14ac:dyDescent="0.25">
      <c r="A1052">
        <v>1051</v>
      </c>
      <c r="B1052">
        <v>48</v>
      </c>
      <c r="C1052" t="s">
        <v>7</v>
      </c>
      <c r="D1052">
        <v>95743</v>
      </c>
      <c r="E1052" t="s">
        <v>8</v>
      </c>
      <c r="F1052" t="str" cm="1">
        <f t="array" ref="F1052">_xlfn.IFS(B1052&lt;=40, "Adult",B1052&lt;=60,"Mid-Aged",B1052&gt;60,"Senior")</f>
        <v>Mid-Aged</v>
      </c>
      <c r="G1052" t="str">
        <f t="shared" si="16"/>
        <v>High</v>
      </c>
      <c r="H1052" t="str" cm="1">
        <f t="array" ref="H1052">_xlfn.IFS(AND(F1052="Adult",G1052="Low"),"Type 1",AND(F1052="Adult",G1052="High"),"Type 2",AND(F1052="Mid-Aged",G1052="Low"),"Type 3",AND(F1052="Mid-Aged",G1052="High"),"Type 4",AND(F1052="Senior",G1052="Low"),"Type 5",AND(F1052="Senior",G1052="High"),"Type 6")</f>
        <v>Type 4</v>
      </c>
    </row>
    <row r="1053" spans="1:8" x14ac:dyDescent="0.25">
      <c r="A1053">
        <v>1052</v>
      </c>
      <c r="B1053">
        <v>32</v>
      </c>
      <c r="C1053" t="s">
        <v>7</v>
      </c>
      <c r="D1053">
        <v>21075</v>
      </c>
      <c r="E1053" t="s">
        <v>6</v>
      </c>
      <c r="F1053" t="str" cm="1">
        <f t="array" ref="F1053">_xlfn.IFS(B1053&lt;=40, "Adult",B1053&lt;=60,"Mid-Aged",B1053&gt;60,"Senior")</f>
        <v>Adult</v>
      </c>
      <c r="G1053" t="str">
        <f t="shared" si="16"/>
        <v>Low</v>
      </c>
      <c r="H1053" t="str" cm="1">
        <f t="array" ref="H1053">_xlfn.IFS(AND(F1053="Adult",G1053="Low"),"Type 1",AND(F1053="Adult",G1053="High"),"Type 2",AND(F1053="Mid-Aged",G1053="Low"),"Type 3",AND(F1053="Mid-Aged",G1053="High"),"Type 4",AND(F1053="Senior",G1053="Low"),"Type 5",AND(F1053="Senior",G1053="High"),"Type 6")</f>
        <v>Type 1</v>
      </c>
    </row>
    <row r="1054" spans="1:8" x14ac:dyDescent="0.25">
      <c r="A1054">
        <v>1053</v>
      </c>
      <c r="B1054">
        <v>25</v>
      </c>
      <c r="C1054" t="s">
        <v>5</v>
      </c>
      <c r="D1054">
        <v>69509</v>
      </c>
      <c r="E1054" t="s">
        <v>8</v>
      </c>
      <c r="F1054" t="str" cm="1">
        <f t="array" ref="F1054">_xlfn.IFS(B1054&lt;=40, "Adult",B1054&lt;=60,"Mid-Aged",B1054&gt;60,"Senior")</f>
        <v>Adult</v>
      </c>
      <c r="G1054" t="str">
        <f t="shared" si="16"/>
        <v>High</v>
      </c>
      <c r="H1054" t="str" cm="1">
        <f t="array" ref="H1054">_xlfn.IFS(AND(F1054="Adult",G1054="Low"),"Type 1",AND(F1054="Adult",G1054="High"),"Type 2",AND(F1054="Mid-Aged",G1054="Low"),"Type 3",AND(F1054="Mid-Aged",G1054="High"),"Type 4",AND(F1054="Senior",G1054="Low"),"Type 5",AND(F1054="Senior",G1054="High"),"Type 6")</f>
        <v>Type 2</v>
      </c>
    </row>
    <row r="1055" spans="1:8" x14ac:dyDescent="0.25">
      <c r="A1055">
        <v>1054</v>
      </c>
      <c r="B1055">
        <v>33</v>
      </c>
      <c r="C1055" t="s">
        <v>5</v>
      </c>
      <c r="D1055">
        <v>78216</v>
      </c>
      <c r="E1055" t="s">
        <v>6</v>
      </c>
      <c r="F1055" t="str" cm="1">
        <f t="array" ref="F1055">_xlfn.IFS(B1055&lt;=40, "Adult",B1055&lt;=60,"Mid-Aged",B1055&gt;60,"Senior")</f>
        <v>Adult</v>
      </c>
      <c r="G1055" t="str">
        <f t="shared" si="16"/>
        <v>High</v>
      </c>
      <c r="H1055" t="str" cm="1">
        <f t="array" ref="H1055">_xlfn.IFS(AND(F1055="Adult",G1055="Low"),"Type 1",AND(F1055="Adult",G1055="High"),"Type 2",AND(F1055="Mid-Aged",G1055="Low"),"Type 3",AND(F1055="Mid-Aged",G1055="High"),"Type 4",AND(F1055="Senior",G1055="Low"),"Type 5",AND(F1055="Senior",G1055="High"),"Type 6")</f>
        <v>Type 2</v>
      </c>
    </row>
    <row r="1056" spans="1:8" x14ac:dyDescent="0.25">
      <c r="A1056">
        <v>1055</v>
      </c>
      <c r="B1056">
        <v>52</v>
      </c>
      <c r="C1056" t="s">
        <v>5</v>
      </c>
      <c r="D1056">
        <v>139275</v>
      </c>
      <c r="E1056" t="s">
        <v>6</v>
      </c>
      <c r="F1056" t="str" cm="1">
        <f t="array" ref="F1056">_xlfn.IFS(B1056&lt;=40, "Adult",B1056&lt;=60,"Mid-Aged",B1056&gt;60,"Senior")</f>
        <v>Mid-Aged</v>
      </c>
      <c r="G1056" t="str">
        <f t="shared" si="16"/>
        <v>High</v>
      </c>
      <c r="H1056" t="str" cm="1">
        <f t="array" ref="H1056">_xlfn.IFS(AND(F1056="Adult",G1056="Low"),"Type 1",AND(F1056="Adult",G1056="High"),"Type 2",AND(F1056="Mid-Aged",G1056="Low"),"Type 3",AND(F1056="Mid-Aged",G1056="High"),"Type 4",AND(F1056="Senior",G1056="Low"),"Type 5",AND(F1056="Senior",G1056="High"),"Type 6")</f>
        <v>Type 4</v>
      </c>
    </row>
    <row r="1057" spans="1:8" x14ac:dyDescent="0.25">
      <c r="A1057">
        <v>1056</v>
      </c>
      <c r="B1057">
        <v>37</v>
      </c>
      <c r="C1057" t="s">
        <v>7</v>
      </c>
      <c r="D1057">
        <v>73389</v>
      </c>
      <c r="E1057" t="s">
        <v>9</v>
      </c>
      <c r="F1057" t="str" cm="1">
        <f t="array" ref="F1057">_xlfn.IFS(B1057&lt;=40, "Adult",B1057&lt;=60,"Mid-Aged",B1057&gt;60,"Senior")</f>
        <v>Adult</v>
      </c>
      <c r="G1057" t="str">
        <f t="shared" si="16"/>
        <v>High</v>
      </c>
      <c r="H1057" t="str" cm="1">
        <f t="array" ref="H1057">_xlfn.IFS(AND(F1057="Adult",G1057="Low"),"Type 1",AND(F1057="Adult",G1057="High"),"Type 2",AND(F1057="Mid-Aged",G1057="Low"),"Type 3",AND(F1057="Mid-Aged",G1057="High"),"Type 4",AND(F1057="Senior",G1057="Low"),"Type 5",AND(F1057="Senior",G1057="High"),"Type 6")</f>
        <v>Type 2</v>
      </c>
    </row>
    <row r="1058" spans="1:8" x14ac:dyDescent="0.25">
      <c r="A1058">
        <v>1057</v>
      </c>
      <c r="B1058">
        <v>55</v>
      </c>
      <c r="C1058" t="s">
        <v>5</v>
      </c>
      <c r="D1058">
        <v>47110</v>
      </c>
      <c r="E1058" t="s">
        <v>8</v>
      </c>
      <c r="F1058" t="str" cm="1">
        <f t="array" ref="F1058">_xlfn.IFS(B1058&lt;=40, "Adult",B1058&lt;=60,"Mid-Aged",B1058&gt;60,"Senior")</f>
        <v>Mid-Aged</v>
      </c>
      <c r="G1058" t="str">
        <f t="shared" si="16"/>
        <v>Low</v>
      </c>
      <c r="H1058" t="str" cm="1">
        <f t="array" ref="H1058">_xlfn.IFS(AND(F1058="Adult",G1058="Low"),"Type 1",AND(F1058="Adult",G1058="High"),"Type 2",AND(F1058="Mid-Aged",G1058="Low"),"Type 3",AND(F1058="Mid-Aged",G1058="High"),"Type 4",AND(F1058="Senior",G1058="Low"),"Type 5",AND(F1058="Senior",G1058="High"),"Type 6")</f>
        <v>Type 3</v>
      </c>
    </row>
    <row r="1059" spans="1:8" x14ac:dyDescent="0.25">
      <c r="A1059">
        <v>1058</v>
      </c>
      <c r="B1059">
        <v>66</v>
      </c>
      <c r="C1059" t="s">
        <v>5</v>
      </c>
      <c r="D1059">
        <v>136414</v>
      </c>
      <c r="E1059" t="s">
        <v>9</v>
      </c>
      <c r="F1059" t="str" cm="1">
        <f t="array" ref="F1059">_xlfn.IFS(B1059&lt;=40, "Adult",B1059&lt;=60,"Mid-Aged",B1059&gt;60,"Senior")</f>
        <v>Senior</v>
      </c>
      <c r="G1059" t="str">
        <f t="shared" si="16"/>
        <v>High</v>
      </c>
      <c r="H1059" t="str" cm="1">
        <f t="array" ref="H1059">_xlfn.IFS(AND(F1059="Adult",G1059="Low"),"Type 1",AND(F1059="Adult",G1059="High"),"Type 2",AND(F1059="Mid-Aged",G1059="Low"),"Type 3",AND(F1059="Mid-Aged",G1059="High"),"Type 4",AND(F1059="Senior",G1059="Low"),"Type 5",AND(F1059="Senior",G1059="High"),"Type 6")</f>
        <v>Type 6</v>
      </c>
    </row>
    <row r="1060" spans="1:8" x14ac:dyDescent="0.25">
      <c r="A1060">
        <v>1059</v>
      </c>
      <c r="B1060">
        <v>60</v>
      </c>
      <c r="C1060" t="s">
        <v>5</v>
      </c>
      <c r="D1060">
        <v>128726</v>
      </c>
      <c r="E1060" t="s">
        <v>9</v>
      </c>
      <c r="F1060" t="str" cm="1">
        <f t="array" ref="F1060">_xlfn.IFS(B1060&lt;=40, "Adult",B1060&lt;=60,"Mid-Aged",B1060&gt;60,"Senior")</f>
        <v>Mid-Aged</v>
      </c>
      <c r="G1060" t="str">
        <f t="shared" si="16"/>
        <v>High</v>
      </c>
      <c r="H1060" t="str" cm="1">
        <f t="array" ref="H1060">_xlfn.IFS(AND(F1060="Adult",G1060="Low"),"Type 1",AND(F1060="Adult",G1060="High"),"Type 2",AND(F1060="Mid-Aged",G1060="Low"),"Type 3",AND(F1060="Mid-Aged",G1060="High"),"Type 4",AND(F1060="Senior",G1060="Low"),"Type 5",AND(F1060="Senior",G1060="High"),"Type 6")</f>
        <v>Type 4</v>
      </c>
    </row>
    <row r="1061" spans="1:8" x14ac:dyDescent="0.25">
      <c r="A1061">
        <v>1060</v>
      </c>
      <c r="B1061">
        <v>61</v>
      </c>
      <c r="C1061" t="s">
        <v>5</v>
      </c>
      <c r="D1061">
        <v>92840</v>
      </c>
      <c r="E1061" t="s">
        <v>8</v>
      </c>
      <c r="F1061" t="str" cm="1">
        <f t="array" ref="F1061">_xlfn.IFS(B1061&lt;=40, "Adult",B1061&lt;=60,"Mid-Aged",B1061&gt;60,"Senior")</f>
        <v>Senior</v>
      </c>
      <c r="G1061" t="str">
        <f t="shared" si="16"/>
        <v>High</v>
      </c>
      <c r="H1061" t="str" cm="1">
        <f t="array" ref="H1061">_xlfn.IFS(AND(F1061="Adult",G1061="Low"),"Type 1",AND(F1061="Adult",G1061="High"),"Type 2",AND(F1061="Mid-Aged",G1061="Low"),"Type 3",AND(F1061="Mid-Aged",G1061="High"),"Type 4",AND(F1061="Senior",G1061="Low"),"Type 5",AND(F1061="Senior",G1061="High"),"Type 6")</f>
        <v>Type 6</v>
      </c>
    </row>
    <row r="1062" spans="1:8" x14ac:dyDescent="0.25">
      <c r="A1062">
        <v>1061</v>
      </c>
      <c r="B1062">
        <v>23</v>
      </c>
      <c r="C1062" t="s">
        <v>7</v>
      </c>
      <c r="D1062">
        <v>45933</v>
      </c>
      <c r="E1062" t="s">
        <v>6</v>
      </c>
      <c r="F1062" t="str" cm="1">
        <f t="array" ref="F1062">_xlfn.IFS(B1062&lt;=40, "Adult",B1062&lt;=60,"Mid-Aged",B1062&gt;60,"Senior")</f>
        <v>Adult</v>
      </c>
      <c r="G1062" t="str">
        <f t="shared" si="16"/>
        <v>Low</v>
      </c>
      <c r="H1062" t="str" cm="1">
        <f t="array" ref="H1062">_xlfn.IFS(AND(F1062="Adult",G1062="Low"),"Type 1",AND(F1062="Adult",G1062="High"),"Type 2",AND(F1062="Mid-Aged",G1062="Low"),"Type 3",AND(F1062="Mid-Aged",G1062="High"),"Type 4",AND(F1062="Senior",G1062="Low"),"Type 5",AND(F1062="Senior",G1062="High"),"Type 6")</f>
        <v>Type 1</v>
      </c>
    </row>
    <row r="1063" spans="1:8" x14ac:dyDescent="0.25">
      <c r="A1063">
        <v>1062</v>
      </c>
      <c r="B1063">
        <v>30</v>
      </c>
      <c r="C1063" t="s">
        <v>5</v>
      </c>
      <c r="D1063">
        <v>41500</v>
      </c>
      <c r="E1063" t="s">
        <v>6</v>
      </c>
      <c r="F1063" t="str" cm="1">
        <f t="array" ref="F1063">_xlfn.IFS(B1063&lt;=40, "Adult",B1063&lt;=60,"Mid-Aged",B1063&gt;60,"Senior")</f>
        <v>Adult</v>
      </c>
      <c r="G1063" t="str">
        <f t="shared" si="16"/>
        <v>Low</v>
      </c>
      <c r="H1063" t="str" cm="1">
        <f t="array" ref="H1063">_xlfn.IFS(AND(F1063="Adult",G1063="Low"),"Type 1",AND(F1063="Adult",G1063="High"),"Type 2",AND(F1063="Mid-Aged",G1063="Low"),"Type 3",AND(F1063="Mid-Aged",G1063="High"),"Type 4",AND(F1063="Senior",G1063="Low"),"Type 5",AND(F1063="Senior",G1063="High"),"Type 6")</f>
        <v>Type 1</v>
      </c>
    </row>
    <row r="1064" spans="1:8" x14ac:dyDescent="0.25">
      <c r="A1064">
        <v>1063</v>
      </c>
      <c r="B1064">
        <v>22</v>
      </c>
      <c r="C1064" t="s">
        <v>5</v>
      </c>
      <c r="D1064">
        <v>115768</v>
      </c>
      <c r="E1064" t="s">
        <v>9</v>
      </c>
      <c r="F1064" t="str" cm="1">
        <f t="array" ref="F1064">_xlfn.IFS(B1064&lt;=40, "Adult",B1064&lt;=60,"Mid-Aged",B1064&gt;60,"Senior")</f>
        <v>Adult</v>
      </c>
      <c r="G1064" t="str">
        <f t="shared" si="16"/>
        <v>High</v>
      </c>
      <c r="H1064" t="str" cm="1">
        <f t="array" ref="H1064">_xlfn.IFS(AND(F1064="Adult",G1064="Low"),"Type 1",AND(F1064="Adult",G1064="High"),"Type 2",AND(F1064="Mid-Aged",G1064="Low"),"Type 3",AND(F1064="Mid-Aged",G1064="High"),"Type 4",AND(F1064="Senior",G1064="Low"),"Type 5",AND(F1064="Senior",G1064="High"),"Type 6")</f>
        <v>Type 2</v>
      </c>
    </row>
    <row r="1065" spans="1:8" x14ac:dyDescent="0.25">
      <c r="A1065">
        <v>1064</v>
      </c>
      <c r="B1065">
        <v>38</v>
      </c>
      <c r="C1065" t="s">
        <v>5</v>
      </c>
      <c r="D1065">
        <v>82954</v>
      </c>
      <c r="E1065" t="s">
        <v>6</v>
      </c>
      <c r="F1065" t="str" cm="1">
        <f t="array" ref="F1065">_xlfn.IFS(B1065&lt;=40, "Adult",B1065&lt;=60,"Mid-Aged",B1065&gt;60,"Senior")</f>
        <v>Adult</v>
      </c>
      <c r="G1065" t="str">
        <f t="shared" si="16"/>
        <v>High</v>
      </c>
      <c r="H1065" t="str" cm="1">
        <f t="array" ref="H1065">_xlfn.IFS(AND(F1065="Adult",G1065="Low"),"Type 1",AND(F1065="Adult",G1065="High"),"Type 2",AND(F1065="Mid-Aged",G1065="Low"),"Type 3",AND(F1065="Mid-Aged",G1065="High"),"Type 4",AND(F1065="Senior",G1065="Low"),"Type 5",AND(F1065="Senior",G1065="High"),"Type 6")</f>
        <v>Type 2</v>
      </c>
    </row>
    <row r="1066" spans="1:8" x14ac:dyDescent="0.25">
      <c r="A1066">
        <v>1065</v>
      </c>
      <c r="B1066">
        <v>36</v>
      </c>
      <c r="C1066" t="s">
        <v>5</v>
      </c>
      <c r="D1066">
        <v>120521</v>
      </c>
      <c r="E1066" t="s">
        <v>6</v>
      </c>
      <c r="F1066" t="str" cm="1">
        <f t="array" ref="F1066">_xlfn.IFS(B1066&lt;=40, "Adult",B1066&lt;=60,"Mid-Aged",B1066&gt;60,"Senior")</f>
        <v>Adult</v>
      </c>
      <c r="G1066" t="str">
        <f t="shared" si="16"/>
        <v>High</v>
      </c>
      <c r="H1066" t="str" cm="1">
        <f t="array" ref="H1066">_xlfn.IFS(AND(F1066="Adult",G1066="Low"),"Type 1",AND(F1066="Adult",G1066="High"),"Type 2",AND(F1066="Mid-Aged",G1066="Low"),"Type 3",AND(F1066="Mid-Aged",G1066="High"),"Type 4",AND(F1066="Senior",G1066="Low"),"Type 5",AND(F1066="Senior",G1066="High"),"Type 6")</f>
        <v>Type 2</v>
      </c>
    </row>
    <row r="1067" spans="1:8" x14ac:dyDescent="0.25">
      <c r="A1067">
        <v>1066</v>
      </c>
      <c r="B1067">
        <v>44</v>
      </c>
      <c r="C1067" t="s">
        <v>7</v>
      </c>
      <c r="D1067">
        <v>29422</v>
      </c>
      <c r="E1067" t="s">
        <v>9</v>
      </c>
      <c r="F1067" t="str" cm="1">
        <f t="array" ref="F1067">_xlfn.IFS(B1067&lt;=40, "Adult",B1067&lt;=60,"Mid-Aged",B1067&gt;60,"Senior")</f>
        <v>Mid-Aged</v>
      </c>
      <c r="G1067" t="str">
        <f t="shared" si="16"/>
        <v>Low</v>
      </c>
      <c r="H1067" t="str" cm="1">
        <f t="array" ref="H1067">_xlfn.IFS(AND(F1067="Adult",G1067="Low"),"Type 1",AND(F1067="Adult",G1067="High"),"Type 2",AND(F1067="Mid-Aged",G1067="Low"),"Type 3",AND(F1067="Mid-Aged",G1067="High"),"Type 4",AND(F1067="Senior",G1067="Low"),"Type 5",AND(F1067="Senior",G1067="High"),"Type 6")</f>
        <v>Type 3</v>
      </c>
    </row>
    <row r="1068" spans="1:8" x14ac:dyDescent="0.25">
      <c r="A1068">
        <v>1067</v>
      </c>
      <c r="B1068">
        <v>26</v>
      </c>
      <c r="C1068" t="s">
        <v>7</v>
      </c>
      <c r="D1068">
        <v>128561</v>
      </c>
      <c r="E1068" t="s">
        <v>6</v>
      </c>
      <c r="F1068" t="str" cm="1">
        <f t="array" ref="F1068">_xlfn.IFS(B1068&lt;=40, "Adult",B1068&lt;=60,"Mid-Aged",B1068&gt;60,"Senior")</f>
        <v>Adult</v>
      </c>
      <c r="G1068" t="str">
        <f t="shared" si="16"/>
        <v>High</v>
      </c>
      <c r="H1068" t="str" cm="1">
        <f t="array" ref="H1068">_xlfn.IFS(AND(F1068="Adult",G1068="Low"),"Type 1",AND(F1068="Adult",G1068="High"),"Type 2",AND(F1068="Mid-Aged",G1068="Low"),"Type 3",AND(F1068="Mid-Aged",G1068="High"),"Type 4",AND(F1068="Senior",G1068="Low"),"Type 5",AND(F1068="Senior",G1068="High"),"Type 6")</f>
        <v>Type 2</v>
      </c>
    </row>
    <row r="1069" spans="1:8" x14ac:dyDescent="0.25">
      <c r="A1069">
        <v>1068</v>
      </c>
      <c r="B1069">
        <v>52</v>
      </c>
      <c r="C1069" t="s">
        <v>5</v>
      </c>
      <c r="D1069">
        <v>62016</v>
      </c>
      <c r="E1069" t="s">
        <v>8</v>
      </c>
      <c r="F1069" t="str" cm="1">
        <f t="array" ref="F1069">_xlfn.IFS(B1069&lt;=40, "Adult",B1069&lt;=60,"Mid-Aged",B1069&gt;60,"Senior")</f>
        <v>Mid-Aged</v>
      </c>
      <c r="G1069" t="str">
        <f t="shared" si="16"/>
        <v>Low</v>
      </c>
      <c r="H1069" t="str" cm="1">
        <f t="array" ref="H1069">_xlfn.IFS(AND(F1069="Adult",G1069="Low"),"Type 1",AND(F1069="Adult",G1069="High"),"Type 2",AND(F1069="Mid-Aged",G1069="Low"),"Type 3",AND(F1069="Mid-Aged",G1069="High"),"Type 4",AND(F1069="Senior",G1069="Low"),"Type 5",AND(F1069="Senior",G1069="High"),"Type 6")</f>
        <v>Type 3</v>
      </c>
    </row>
    <row r="1070" spans="1:8" x14ac:dyDescent="0.25">
      <c r="A1070">
        <v>1069</v>
      </c>
      <c r="B1070">
        <v>44</v>
      </c>
      <c r="C1070" t="s">
        <v>7</v>
      </c>
      <c r="D1070">
        <v>124856</v>
      </c>
      <c r="E1070" t="s">
        <v>6</v>
      </c>
      <c r="F1070" t="str" cm="1">
        <f t="array" ref="F1070">_xlfn.IFS(B1070&lt;=40, "Adult",B1070&lt;=60,"Mid-Aged",B1070&gt;60,"Senior")</f>
        <v>Mid-Aged</v>
      </c>
      <c r="G1070" t="str">
        <f t="shared" si="16"/>
        <v>High</v>
      </c>
      <c r="H1070" t="str" cm="1">
        <f t="array" ref="H1070">_xlfn.IFS(AND(F1070="Adult",G1070="Low"),"Type 1",AND(F1070="Adult",G1070="High"),"Type 2",AND(F1070="Mid-Aged",G1070="Low"),"Type 3",AND(F1070="Mid-Aged",G1070="High"),"Type 4",AND(F1070="Senior",G1070="Low"),"Type 5",AND(F1070="Senior",G1070="High"),"Type 6")</f>
        <v>Type 4</v>
      </c>
    </row>
    <row r="1071" spans="1:8" x14ac:dyDescent="0.25">
      <c r="A1071">
        <v>1070</v>
      </c>
      <c r="B1071">
        <v>26</v>
      </c>
      <c r="C1071" t="s">
        <v>7</v>
      </c>
      <c r="D1071">
        <v>133710</v>
      </c>
      <c r="E1071" t="s">
        <v>6</v>
      </c>
      <c r="F1071" t="str" cm="1">
        <f t="array" ref="F1071">_xlfn.IFS(B1071&lt;=40, "Adult",B1071&lt;=60,"Mid-Aged",B1071&gt;60,"Senior")</f>
        <v>Adult</v>
      </c>
      <c r="G1071" t="str">
        <f t="shared" si="16"/>
        <v>High</v>
      </c>
      <c r="H1071" t="str" cm="1">
        <f t="array" ref="H1071">_xlfn.IFS(AND(F1071="Adult",G1071="Low"),"Type 1",AND(F1071="Adult",G1071="High"),"Type 2",AND(F1071="Mid-Aged",G1071="Low"),"Type 3",AND(F1071="Mid-Aged",G1071="High"),"Type 4",AND(F1071="Senior",G1071="Low"),"Type 5",AND(F1071="Senior",G1071="High"),"Type 6")</f>
        <v>Type 2</v>
      </c>
    </row>
    <row r="1072" spans="1:8" x14ac:dyDescent="0.25">
      <c r="A1072">
        <v>1071</v>
      </c>
      <c r="B1072">
        <v>40</v>
      </c>
      <c r="C1072" t="s">
        <v>7</v>
      </c>
      <c r="D1072">
        <v>65811</v>
      </c>
      <c r="E1072" t="s">
        <v>9</v>
      </c>
      <c r="F1072" t="str" cm="1">
        <f t="array" ref="F1072">_xlfn.IFS(B1072&lt;=40, "Adult",B1072&lt;=60,"Mid-Aged",B1072&gt;60,"Senior")</f>
        <v>Adult</v>
      </c>
      <c r="G1072" t="str">
        <f t="shared" si="16"/>
        <v>High</v>
      </c>
      <c r="H1072" t="str" cm="1">
        <f t="array" ref="H1072">_xlfn.IFS(AND(F1072="Adult",G1072="Low"),"Type 1",AND(F1072="Adult",G1072="High"),"Type 2",AND(F1072="Mid-Aged",G1072="Low"),"Type 3",AND(F1072="Mid-Aged",G1072="High"),"Type 4",AND(F1072="Senior",G1072="Low"),"Type 5",AND(F1072="Senior",G1072="High"),"Type 6")</f>
        <v>Type 2</v>
      </c>
    </row>
    <row r="1073" spans="1:8" x14ac:dyDescent="0.25">
      <c r="A1073">
        <v>1072</v>
      </c>
      <c r="B1073">
        <v>56</v>
      </c>
      <c r="C1073" t="s">
        <v>5</v>
      </c>
      <c r="D1073">
        <v>21599</v>
      </c>
      <c r="E1073" t="s">
        <v>8</v>
      </c>
      <c r="F1073" t="str" cm="1">
        <f t="array" ref="F1073">_xlfn.IFS(B1073&lt;=40, "Adult",B1073&lt;=60,"Mid-Aged",B1073&gt;60,"Senior")</f>
        <v>Mid-Aged</v>
      </c>
      <c r="G1073" t="str">
        <f t="shared" si="16"/>
        <v>Low</v>
      </c>
      <c r="H1073" t="str" cm="1">
        <f t="array" ref="H1073">_xlfn.IFS(AND(F1073="Adult",G1073="Low"),"Type 1",AND(F1073="Adult",G1073="High"),"Type 2",AND(F1073="Mid-Aged",G1073="Low"),"Type 3",AND(F1073="Mid-Aged",G1073="High"),"Type 4",AND(F1073="Senior",G1073="Low"),"Type 5",AND(F1073="Senior",G1073="High"),"Type 6")</f>
        <v>Type 3</v>
      </c>
    </row>
    <row r="1074" spans="1:8" x14ac:dyDescent="0.25">
      <c r="A1074">
        <v>1073</v>
      </c>
      <c r="B1074">
        <v>22</v>
      </c>
      <c r="C1074" t="s">
        <v>5</v>
      </c>
      <c r="D1074">
        <v>130519</v>
      </c>
      <c r="E1074" t="s">
        <v>6</v>
      </c>
      <c r="F1074" t="str" cm="1">
        <f t="array" ref="F1074">_xlfn.IFS(B1074&lt;=40, "Adult",B1074&lt;=60,"Mid-Aged",B1074&gt;60,"Senior")</f>
        <v>Adult</v>
      </c>
      <c r="G1074" t="str">
        <f t="shared" si="16"/>
        <v>High</v>
      </c>
      <c r="H1074" t="str" cm="1">
        <f t="array" ref="H1074">_xlfn.IFS(AND(F1074="Adult",G1074="Low"),"Type 1",AND(F1074="Adult",G1074="High"),"Type 2",AND(F1074="Mid-Aged",G1074="Low"),"Type 3",AND(F1074="Mid-Aged",G1074="High"),"Type 4",AND(F1074="Senior",G1074="Low"),"Type 5",AND(F1074="Senior",G1074="High"),"Type 6")</f>
        <v>Type 2</v>
      </c>
    </row>
    <row r="1075" spans="1:8" x14ac:dyDescent="0.25">
      <c r="A1075">
        <v>1074</v>
      </c>
      <c r="B1075">
        <v>35</v>
      </c>
      <c r="C1075" t="s">
        <v>5</v>
      </c>
      <c r="D1075">
        <v>67251</v>
      </c>
      <c r="E1075" t="s">
        <v>9</v>
      </c>
      <c r="F1075" t="str" cm="1">
        <f t="array" ref="F1075">_xlfn.IFS(B1075&lt;=40, "Adult",B1075&lt;=60,"Mid-Aged",B1075&gt;60,"Senior")</f>
        <v>Adult</v>
      </c>
      <c r="G1075" t="str">
        <f t="shared" si="16"/>
        <v>High</v>
      </c>
      <c r="H1075" t="str" cm="1">
        <f t="array" ref="H1075">_xlfn.IFS(AND(F1075="Adult",G1075="Low"),"Type 1",AND(F1075="Adult",G1075="High"),"Type 2",AND(F1075="Mid-Aged",G1075="Low"),"Type 3",AND(F1075="Mid-Aged",G1075="High"),"Type 4",AND(F1075="Senior",G1075="Low"),"Type 5",AND(F1075="Senior",G1075="High"),"Type 6")</f>
        <v>Type 2</v>
      </c>
    </row>
    <row r="1076" spans="1:8" x14ac:dyDescent="0.25">
      <c r="A1076">
        <v>1075</v>
      </c>
      <c r="B1076">
        <v>31</v>
      </c>
      <c r="C1076" t="s">
        <v>5</v>
      </c>
      <c r="D1076">
        <v>60485</v>
      </c>
      <c r="E1076" t="s">
        <v>9</v>
      </c>
      <c r="F1076" t="str" cm="1">
        <f t="array" ref="F1076">_xlfn.IFS(B1076&lt;=40, "Adult",B1076&lt;=60,"Mid-Aged",B1076&gt;60,"Senior")</f>
        <v>Adult</v>
      </c>
      <c r="G1076" t="str">
        <f t="shared" si="16"/>
        <v>Low</v>
      </c>
      <c r="H1076" t="str" cm="1">
        <f t="array" ref="H1076">_xlfn.IFS(AND(F1076="Adult",G1076="Low"),"Type 1",AND(F1076="Adult",G1076="High"),"Type 2",AND(F1076="Mid-Aged",G1076="Low"),"Type 3",AND(F1076="Mid-Aged",G1076="High"),"Type 4",AND(F1076="Senior",G1076="Low"),"Type 5",AND(F1076="Senior",G1076="High"),"Type 6")</f>
        <v>Type 1</v>
      </c>
    </row>
    <row r="1077" spans="1:8" x14ac:dyDescent="0.25">
      <c r="A1077">
        <v>1076</v>
      </c>
      <c r="B1077">
        <v>55</v>
      </c>
      <c r="C1077" t="s">
        <v>5</v>
      </c>
      <c r="D1077">
        <v>50704</v>
      </c>
      <c r="E1077" t="s">
        <v>6</v>
      </c>
      <c r="F1077" t="str" cm="1">
        <f t="array" ref="F1077">_xlfn.IFS(B1077&lt;=40, "Adult",B1077&lt;=60,"Mid-Aged",B1077&gt;60,"Senior")</f>
        <v>Mid-Aged</v>
      </c>
      <c r="G1077" t="str">
        <f t="shared" si="16"/>
        <v>Low</v>
      </c>
      <c r="H1077" t="str" cm="1">
        <f t="array" ref="H1077">_xlfn.IFS(AND(F1077="Adult",G1077="Low"),"Type 1",AND(F1077="Adult",G1077="High"),"Type 2",AND(F1077="Mid-Aged",G1077="Low"),"Type 3",AND(F1077="Mid-Aged",G1077="High"),"Type 4",AND(F1077="Senior",G1077="Low"),"Type 5",AND(F1077="Senior",G1077="High"),"Type 6")</f>
        <v>Type 3</v>
      </c>
    </row>
    <row r="1078" spans="1:8" x14ac:dyDescent="0.25">
      <c r="A1078">
        <v>1077</v>
      </c>
      <c r="B1078">
        <v>56</v>
      </c>
      <c r="C1078" t="s">
        <v>5</v>
      </c>
      <c r="D1078">
        <v>121892</v>
      </c>
      <c r="E1078" t="s">
        <v>9</v>
      </c>
      <c r="F1078" t="str" cm="1">
        <f t="array" ref="F1078">_xlfn.IFS(B1078&lt;=40, "Adult",B1078&lt;=60,"Mid-Aged",B1078&gt;60,"Senior")</f>
        <v>Mid-Aged</v>
      </c>
      <c r="G1078" t="str">
        <f t="shared" si="16"/>
        <v>High</v>
      </c>
      <c r="H1078" t="str" cm="1">
        <f t="array" ref="H1078">_xlfn.IFS(AND(F1078="Adult",G1078="Low"),"Type 1",AND(F1078="Adult",G1078="High"),"Type 2",AND(F1078="Mid-Aged",G1078="Low"),"Type 3",AND(F1078="Mid-Aged",G1078="High"),"Type 4",AND(F1078="Senior",G1078="Low"),"Type 5",AND(F1078="Senior",G1078="High"),"Type 6")</f>
        <v>Type 4</v>
      </c>
    </row>
    <row r="1079" spans="1:8" x14ac:dyDescent="0.25">
      <c r="A1079">
        <v>1078</v>
      </c>
      <c r="B1079">
        <v>32</v>
      </c>
      <c r="C1079" t="s">
        <v>5</v>
      </c>
      <c r="D1079">
        <v>21433</v>
      </c>
      <c r="E1079" t="s">
        <v>8</v>
      </c>
      <c r="F1079" t="str" cm="1">
        <f t="array" ref="F1079">_xlfn.IFS(B1079&lt;=40, "Adult",B1079&lt;=60,"Mid-Aged",B1079&gt;60,"Senior")</f>
        <v>Adult</v>
      </c>
      <c r="G1079" t="str">
        <f t="shared" si="16"/>
        <v>Low</v>
      </c>
      <c r="H1079" t="str" cm="1">
        <f t="array" ref="H1079">_xlfn.IFS(AND(F1079="Adult",G1079="Low"),"Type 1",AND(F1079="Adult",G1079="High"),"Type 2",AND(F1079="Mid-Aged",G1079="Low"),"Type 3",AND(F1079="Mid-Aged",G1079="High"),"Type 4",AND(F1079="Senior",G1079="Low"),"Type 5",AND(F1079="Senior",G1079="High"),"Type 6")</f>
        <v>Type 1</v>
      </c>
    </row>
    <row r="1080" spans="1:8" x14ac:dyDescent="0.25">
      <c r="A1080">
        <v>1079</v>
      </c>
      <c r="B1080">
        <v>30</v>
      </c>
      <c r="C1080" t="s">
        <v>5</v>
      </c>
      <c r="D1080">
        <v>123619</v>
      </c>
      <c r="E1080" t="s">
        <v>8</v>
      </c>
      <c r="F1080" t="str" cm="1">
        <f t="array" ref="F1080">_xlfn.IFS(B1080&lt;=40, "Adult",B1080&lt;=60,"Mid-Aged",B1080&gt;60,"Senior")</f>
        <v>Adult</v>
      </c>
      <c r="G1080" t="str">
        <f t="shared" si="16"/>
        <v>High</v>
      </c>
      <c r="H1080" t="str" cm="1">
        <f t="array" ref="H1080">_xlfn.IFS(AND(F1080="Adult",G1080="Low"),"Type 1",AND(F1080="Adult",G1080="High"),"Type 2",AND(F1080="Mid-Aged",G1080="Low"),"Type 3",AND(F1080="Mid-Aged",G1080="High"),"Type 4",AND(F1080="Senior",G1080="Low"),"Type 5",AND(F1080="Senior",G1080="High"),"Type 6")</f>
        <v>Type 2</v>
      </c>
    </row>
    <row r="1081" spans="1:8" x14ac:dyDescent="0.25">
      <c r="A1081">
        <v>1080</v>
      </c>
      <c r="B1081">
        <v>66</v>
      </c>
      <c r="C1081" t="s">
        <v>5</v>
      </c>
      <c r="D1081">
        <v>142891</v>
      </c>
      <c r="E1081" t="s">
        <v>6</v>
      </c>
      <c r="F1081" t="str" cm="1">
        <f t="array" ref="F1081">_xlfn.IFS(B1081&lt;=40, "Adult",B1081&lt;=60,"Mid-Aged",B1081&gt;60,"Senior")</f>
        <v>Senior</v>
      </c>
      <c r="G1081" t="str">
        <f t="shared" si="16"/>
        <v>High</v>
      </c>
      <c r="H1081" t="str" cm="1">
        <f t="array" ref="H1081">_xlfn.IFS(AND(F1081="Adult",G1081="Low"),"Type 1",AND(F1081="Adult",G1081="High"),"Type 2",AND(F1081="Mid-Aged",G1081="Low"),"Type 3",AND(F1081="Mid-Aged",G1081="High"),"Type 4",AND(F1081="Senior",G1081="Low"),"Type 5",AND(F1081="Senior",G1081="High"),"Type 6")</f>
        <v>Type 6</v>
      </c>
    </row>
    <row r="1082" spans="1:8" x14ac:dyDescent="0.25">
      <c r="A1082">
        <v>1081</v>
      </c>
      <c r="B1082">
        <v>49</v>
      </c>
      <c r="C1082" t="s">
        <v>5</v>
      </c>
      <c r="D1082">
        <v>37582</v>
      </c>
      <c r="E1082" t="s">
        <v>9</v>
      </c>
      <c r="F1082" t="str" cm="1">
        <f t="array" ref="F1082">_xlfn.IFS(B1082&lt;=40, "Adult",B1082&lt;=60,"Mid-Aged",B1082&gt;60,"Senior")</f>
        <v>Mid-Aged</v>
      </c>
      <c r="G1082" t="str">
        <f t="shared" si="16"/>
        <v>Low</v>
      </c>
      <c r="H1082" t="str" cm="1">
        <f t="array" ref="H1082">_xlfn.IFS(AND(F1082="Adult",G1082="Low"),"Type 1",AND(F1082="Adult",G1082="High"),"Type 2",AND(F1082="Mid-Aged",G1082="Low"),"Type 3",AND(F1082="Mid-Aged",G1082="High"),"Type 4",AND(F1082="Senior",G1082="Low"),"Type 5",AND(F1082="Senior",G1082="High"),"Type 6")</f>
        <v>Type 3</v>
      </c>
    </row>
    <row r="1083" spans="1:8" x14ac:dyDescent="0.25">
      <c r="A1083">
        <v>1082</v>
      </c>
      <c r="B1083">
        <v>25</v>
      </c>
      <c r="C1083" t="s">
        <v>7</v>
      </c>
      <c r="D1083">
        <v>73505</v>
      </c>
      <c r="E1083" t="s">
        <v>6</v>
      </c>
      <c r="F1083" t="str" cm="1">
        <f t="array" ref="F1083">_xlfn.IFS(B1083&lt;=40, "Adult",B1083&lt;=60,"Mid-Aged",B1083&gt;60,"Senior")</f>
        <v>Adult</v>
      </c>
      <c r="G1083" t="str">
        <f t="shared" si="16"/>
        <v>High</v>
      </c>
      <c r="H1083" t="str" cm="1">
        <f t="array" ref="H1083">_xlfn.IFS(AND(F1083="Adult",G1083="Low"),"Type 1",AND(F1083="Adult",G1083="High"),"Type 2",AND(F1083="Mid-Aged",G1083="Low"),"Type 3",AND(F1083="Mid-Aged",G1083="High"),"Type 4",AND(F1083="Senior",G1083="Low"),"Type 5",AND(F1083="Senior",G1083="High"),"Type 6")</f>
        <v>Type 2</v>
      </c>
    </row>
    <row r="1084" spans="1:8" x14ac:dyDescent="0.25">
      <c r="A1084">
        <v>1083</v>
      </c>
      <c r="B1084">
        <v>40</v>
      </c>
      <c r="C1084" t="s">
        <v>5</v>
      </c>
      <c r="D1084">
        <v>27701</v>
      </c>
      <c r="E1084" t="s">
        <v>9</v>
      </c>
      <c r="F1084" t="str" cm="1">
        <f t="array" ref="F1084">_xlfn.IFS(B1084&lt;=40, "Adult",B1084&lt;=60,"Mid-Aged",B1084&gt;60,"Senior")</f>
        <v>Adult</v>
      </c>
      <c r="G1084" t="str">
        <f t="shared" si="16"/>
        <v>Low</v>
      </c>
      <c r="H1084" t="str" cm="1">
        <f t="array" ref="H1084">_xlfn.IFS(AND(F1084="Adult",G1084="Low"),"Type 1",AND(F1084="Adult",G1084="High"),"Type 2",AND(F1084="Mid-Aged",G1084="Low"),"Type 3",AND(F1084="Mid-Aged",G1084="High"),"Type 4",AND(F1084="Senior",G1084="Low"),"Type 5",AND(F1084="Senior",G1084="High"),"Type 6")</f>
        <v>Type 1</v>
      </c>
    </row>
    <row r="1085" spans="1:8" x14ac:dyDescent="0.25">
      <c r="A1085">
        <v>1084</v>
      </c>
      <c r="B1085">
        <v>21</v>
      </c>
      <c r="C1085" t="s">
        <v>5</v>
      </c>
      <c r="D1085">
        <v>125683</v>
      </c>
      <c r="E1085" t="s">
        <v>8</v>
      </c>
      <c r="F1085" t="str" cm="1">
        <f t="array" ref="F1085">_xlfn.IFS(B1085&lt;=40, "Adult",B1085&lt;=60,"Mid-Aged",B1085&gt;60,"Senior")</f>
        <v>Adult</v>
      </c>
      <c r="G1085" t="str">
        <f t="shared" si="16"/>
        <v>High</v>
      </c>
      <c r="H1085" t="str" cm="1">
        <f t="array" ref="H1085">_xlfn.IFS(AND(F1085="Adult",G1085="Low"),"Type 1",AND(F1085="Adult",G1085="High"),"Type 2",AND(F1085="Mid-Aged",G1085="Low"),"Type 3",AND(F1085="Mid-Aged",G1085="High"),"Type 4",AND(F1085="Senior",G1085="Low"),"Type 5",AND(F1085="Senior",G1085="High"),"Type 6")</f>
        <v>Type 2</v>
      </c>
    </row>
    <row r="1086" spans="1:8" x14ac:dyDescent="0.25">
      <c r="A1086">
        <v>1085</v>
      </c>
      <c r="B1086">
        <v>20</v>
      </c>
      <c r="C1086" t="s">
        <v>5</v>
      </c>
      <c r="D1086">
        <v>82646</v>
      </c>
      <c r="E1086" t="s">
        <v>8</v>
      </c>
      <c r="F1086" t="str" cm="1">
        <f t="array" ref="F1086">_xlfn.IFS(B1086&lt;=40, "Adult",B1086&lt;=60,"Mid-Aged",B1086&gt;60,"Senior")</f>
        <v>Adult</v>
      </c>
      <c r="G1086" t="str">
        <f t="shared" si="16"/>
        <v>High</v>
      </c>
      <c r="H1086" t="str" cm="1">
        <f t="array" ref="H1086">_xlfn.IFS(AND(F1086="Adult",G1086="Low"),"Type 1",AND(F1086="Adult",G1086="High"),"Type 2",AND(F1086="Mid-Aged",G1086="Low"),"Type 3",AND(F1086="Mid-Aged",G1086="High"),"Type 4",AND(F1086="Senior",G1086="Low"),"Type 5",AND(F1086="Senior",G1086="High"),"Type 6")</f>
        <v>Type 2</v>
      </c>
    </row>
    <row r="1087" spans="1:8" x14ac:dyDescent="0.25">
      <c r="A1087">
        <v>1086</v>
      </c>
      <c r="B1087">
        <v>37</v>
      </c>
      <c r="C1087" t="s">
        <v>5</v>
      </c>
      <c r="D1087">
        <v>88136</v>
      </c>
      <c r="E1087" t="s">
        <v>9</v>
      </c>
      <c r="F1087" t="str" cm="1">
        <f t="array" ref="F1087">_xlfn.IFS(B1087&lt;=40, "Adult",B1087&lt;=60,"Mid-Aged",B1087&gt;60,"Senior")</f>
        <v>Adult</v>
      </c>
      <c r="G1087" t="str">
        <f t="shared" si="16"/>
        <v>High</v>
      </c>
      <c r="H1087" t="str" cm="1">
        <f t="array" ref="H1087">_xlfn.IFS(AND(F1087="Adult",G1087="Low"),"Type 1",AND(F1087="Adult",G1087="High"),"Type 2",AND(F1087="Mid-Aged",G1087="Low"),"Type 3",AND(F1087="Mid-Aged",G1087="High"),"Type 4",AND(F1087="Senior",G1087="Low"),"Type 5",AND(F1087="Senior",G1087="High"),"Type 6")</f>
        <v>Type 2</v>
      </c>
    </row>
    <row r="1088" spans="1:8" x14ac:dyDescent="0.25">
      <c r="A1088">
        <v>1087</v>
      </c>
      <c r="B1088">
        <v>64</v>
      </c>
      <c r="C1088" t="s">
        <v>7</v>
      </c>
      <c r="D1088">
        <v>70244</v>
      </c>
      <c r="E1088" t="s">
        <v>9</v>
      </c>
      <c r="F1088" t="str" cm="1">
        <f t="array" ref="F1088">_xlfn.IFS(B1088&lt;=40, "Adult",B1088&lt;=60,"Mid-Aged",B1088&gt;60,"Senior")</f>
        <v>Senior</v>
      </c>
      <c r="G1088" t="str">
        <f t="shared" si="16"/>
        <v>High</v>
      </c>
      <c r="H1088" t="str" cm="1">
        <f t="array" ref="H1088">_xlfn.IFS(AND(F1088="Adult",G1088="Low"),"Type 1",AND(F1088="Adult",G1088="High"),"Type 2",AND(F1088="Mid-Aged",G1088="Low"),"Type 3",AND(F1088="Mid-Aged",G1088="High"),"Type 4",AND(F1088="Senior",G1088="Low"),"Type 5",AND(F1088="Senior",G1088="High"),"Type 6")</f>
        <v>Type 6</v>
      </c>
    </row>
    <row r="1089" spans="1:8" x14ac:dyDescent="0.25">
      <c r="A1089">
        <v>1088</v>
      </c>
      <c r="B1089">
        <v>36</v>
      </c>
      <c r="C1089" t="s">
        <v>5</v>
      </c>
      <c r="D1089">
        <v>84619</v>
      </c>
      <c r="E1089" t="s">
        <v>9</v>
      </c>
      <c r="F1089" t="str" cm="1">
        <f t="array" ref="F1089">_xlfn.IFS(B1089&lt;=40, "Adult",B1089&lt;=60,"Mid-Aged",B1089&gt;60,"Senior")</f>
        <v>Adult</v>
      </c>
      <c r="G1089" t="str">
        <f t="shared" si="16"/>
        <v>High</v>
      </c>
      <c r="H1089" t="str" cm="1">
        <f t="array" ref="H1089">_xlfn.IFS(AND(F1089="Adult",G1089="Low"),"Type 1",AND(F1089="Adult",G1089="High"),"Type 2",AND(F1089="Mid-Aged",G1089="Low"),"Type 3",AND(F1089="Mid-Aged",G1089="High"),"Type 4",AND(F1089="Senior",G1089="Low"),"Type 5",AND(F1089="Senior",G1089="High"),"Type 6")</f>
        <v>Type 2</v>
      </c>
    </row>
    <row r="1090" spans="1:8" x14ac:dyDescent="0.25">
      <c r="A1090">
        <v>1089</v>
      </c>
      <c r="B1090">
        <v>26</v>
      </c>
      <c r="C1090" t="s">
        <v>7</v>
      </c>
      <c r="D1090">
        <v>60046</v>
      </c>
      <c r="E1090" t="s">
        <v>9</v>
      </c>
      <c r="F1090" t="str" cm="1">
        <f t="array" ref="F1090">_xlfn.IFS(B1090&lt;=40, "Adult",B1090&lt;=60,"Mid-Aged",B1090&gt;60,"Senior")</f>
        <v>Adult</v>
      </c>
      <c r="G1090" t="str">
        <f t="shared" ref="G1090:G1153" si="17">IF(D1090&lt;=0.8*$L$11,"Low","High")</f>
        <v>Low</v>
      </c>
      <c r="H1090" t="str" cm="1">
        <f t="array" ref="H1090">_xlfn.IFS(AND(F1090="Adult",G1090="Low"),"Type 1",AND(F1090="Adult",G1090="High"),"Type 2",AND(F1090="Mid-Aged",G1090="Low"),"Type 3",AND(F1090="Mid-Aged",G1090="High"),"Type 4",AND(F1090="Senior",G1090="Low"),"Type 5",AND(F1090="Senior",G1090="High"),"Type 6")</f>
        <v>Type 1</v>
      </c>
    </row>
    <row r="1091" spans="1:8" x14ac:dyDescent="0.25">
      <c r="A1091">
        <v>1090</v>
      </c>
      <c r="B1091">
        <v>23</v>
      </c>
      <c r="C1091" t="s">
        <v>7</v>
      </c>
      <c r="D1091">
        <v>93281</v>
      </c>
      <c r="E1091" t="s">
        <v>9</v>
      </c>
      <c r="F1091" t="str" cm="1">
        <f t="array" ref="F1091">_xlfn.IFS(B1091&lt;=40, "Adult",B1091&lt;=60,"Mid-Aged",B1091&gt;60,"Senior")</f>
        <v>Adult</v>
      </c>
      <c r="G1091" t="str">
        <f t="shared" si="17"/>
        <v>High</v>
      </c>
      <c r="H1091" t="str" cm="1">
        <f t="array" ref="H1091">_xlfn.IFS(AND(F1091="Adult",G1091="Low"),"Type 1",AND(F1091="Adult",G1091="High"),"Type 2",AND(F1091="Mid-Aged",G1091="Low"),"Type 3",AND(F1091="Mid-Aged",G1091="High"),"Type 4",AND(F1091="Senior",G1091="Low"),"Type 5",AND(F1091="Senior",G1091="High"),"Type 6")</f>
        <v>Type 2</v>
      </c>
    </row>
    <row r="1092" spans="1:8" x14ac:dyDescent="0.25">
      <c r="A1092">
        <v>1091</v>
      </c>
      <c r="B1092">
        <v>51</v>
      </c>
      <c r="C1092" t="s">
        <v>5</v>
      </c>
      <c r="D1092">
        <v>44842</v>
      </c>
      <c r="E1092" t="s">
        <v>9</v>
      </c>
      <c r="F1092" t="str" cm="1">
        <f t="array" ref="F1092">_xlfn.IFS(B1092&lt;=40, "Adult",B1092&lt;=60,"Mid-Aged",B1092&gt;60,"Senior")</f>
        <v>Mid-Aged</v>
      </c>
      <c r="G1092" t="str">
        <f t="shared" si="17"/>
        <v>Low</v>
      </c>
      <c r="H1092" t="str" cm="1">
        <f t="array" ref="H1092">_xlfn.IFS(AND(F1092="Adult",G1092="Low"),"Type 1",AND(F1092="Adult",G1092="High"),"Type 2",AND(F1092="Mid-Aged",G1092="Low"),"Type 3",AND(F1092="Mid-Aged",G1092="High"),"Type 4",AND(F1092="Senior",G1092="Low"),"Type 5",AND(F1092="Senior",G1092="High"),"Type 6")</f>
        <v>Type 3</v>
      </c>
    </row>
    <row r="1093" spans="1:8" x14ac:dyDescent="0.25">
      <c r="A1093">
        <v>1092</v>
      </c>
      <c r="B1093">
        <v>47</v>
      </c>
      <c r="C1093" t="s">
        <v>7</v>
      </c>
      <c r="D1093">
        <v>110987</v>
      </c>
      <c r="E1093" t="s">
        <v>6</v>
      </c>
      <c r="F1093" t="str" cm="1">
        <f t="array" ref="F1093">_xlfn.IFS(B1093&lt;=40, "Adult",B1093&lt;=60,"Mid-Aged",B1093&gt;60,"Senior")</f>
        <v>Mid-Aged</v>
      </c>
      <c r="G1093" t="str">
        <f t="shared" si="17"/>
        <v>High</v>
      </c>
      <c r="H1093" t="str" cm="1">
        <f t="array" ref="H1093">_xlfn.IFS(AND(F1093="Adult",G1093="Low"),"Type 1",AND(F1093="Adult",G1093="High"),"Type 2",AND(F1093="Mid-Aged",G1093="Low"),"Type 3",AND(F1093="Mid-Aged",G1093="High"),"Type 4",AND(F1093="Senior",G1093="Low"),"Type 5",AND(F1093="Senior",G1093="High"),"Type 6")</f>
        <v>Type 4</v>
      </c>
    </row>
    <row r="1094" spans="1:8" x14ac:dyDescent="0.25">
      <c r="A1094">
        <v>1093</v>
      </c>
      <c r="B1094">
        <v>43</v>
      </c>
      <c r="C1094" t="s">
        <v>5</v>
      </c>
      <c r="D1094">
        <v>139666</v>
      </c>
      <c r="E1094" t="s">
        <v>9</v>
      </c>
      <c r="F1094" t="str" cm="1">
        <f t="array" ref="F1094">_xlfn.IFS(B1094&lt;=40, "Adult",B1094&lt;=60,"Mid-Aged",B1094&gt;60,"Senior")</f>
        <v>Mid-Aged</v>
      </c>
      <c r="G1094" t="str">
        <f t="shared" si="17"/>
        <v>High</v>
      </c>
      <c r="H1094" t="str" cm="1">
        <f t="array" ref="H1094">_xlfn.IFS(AND(F1094="Adult",G1094="Low"),"Type 1",AND(F1094="Adult",G1094="High"),"Type 2",AND(F1094="Mid-Aged",G1094="Low"),"Type 3",AND(F1094="Mid-Aged",G1094="High"),"Type 4",AND(F1094="Senior",G1094="Low"),"Type 5",AND(F1094="Senior",G1094="High"),"Type 6")</f>
        <v>Type 4</v>
      </c>
    </row>
    <row r="1095" spans="1:8" x14ac:dyDescent="0.25">
      <c r="A1095">
        <v>1094</v>
      </c>
      <c r="B1095">
        <v>59</v>
      </c>
      <c r="C1095" t="s">
        <v>7</v>
      </c>
      <c r="D1095">
        <v>57785</v>
      </c>
      <c r="E1095" t="s">
        <v>6</v>
      </c>
      <c r="F1095" t="str" cm="1">
        <f t="array" ref="F1095">_xlfn.IFS(B1095&lt;=40, "Adult",B1095&lt;=60,"Mid-Aged",B1095&gt;60,"Senior")</f>
        <v>Mid-Aged</v>
      </c>
      <c r="G1095" t="str">
        <f t="shared" si="17"/>
        <v>Low</v>
      </c>
      <c r="H1095" t="str" cm="1">
        <f t="array" ref="H1095">_xlfn.IFS(AND(F1095="Adult",G1095="Low"),"Type 1",AND(F1095="Adult",G1095="High"),"Type 2",AND(F1095="Mid-Aged",G1095="Low"),"Type 3",AND(F1095="Mid-Aged",G1095="High"),"Type 4",AND(F1095="Senior",G1095="Low"),"Type 5",AND(F1095="Senior",G1095="High"),"Type 6")</f>
        <v>Type 3</v>
      </c>
    </row>
    <row r="1096" spans="1:8" x14ac:dyDescent="0.25">
      <c r="A1096">
        <v>1095</v>
      </c>
      <c r="B1096">
        <v>47</v>
      </c>
      <c r="C1096" t="s">
        <v>5</v>
      </c>
      <c r="D1096">
        <v>45896</v>
      </c>
      <c r="E1096" t="s">
        <v>6</v>
      </c>
      <c r="F1096" t="str" cm="1">
        <f t="array" ref="F1096">_xlfn.IFS(B1096&lt;=40, "Adult",B1096&lt;=60,"Mid-Aged",B1096&gt;60,"Senior")</f>
        <v>Mid-Aged</v>
      </c>
      <c r="G1096" t="str">
        <f t="shared" si="17"/>
        <v>Low</v>
      </c>
      <c r="H1096" t="str" cm="1">
        <f t="array" ref="H1096">_xlfn.IFS(AND(F1096="Adult",G1096="Low"),"Type 1",AND(F1096="Adult",G1096="High"),"Type 2",AND(F1096="Mid-Aged",G1096="Low"),"Type 3",AND(F1096="Mid-Aged",G1096="High"),"Type 4",AND(F1096="Senior",G1096="Low"),"Type 5",AND(F1096="Senior",G1096="High"),"Type 6")</f>
        <v>Type 3</v>
      </c>
    </row>
    <row r="1097" spans="1:8" x14ac:dyDescent="0.25">
      <c r="A1097">
        <v>1096</v>
      </c>
      <c r="B1097">
        <v>59</v>
      </c>
      <c r="C1097" t="s">
        <v>5</v>
      </c>
      <c r="D1097">
        <v>60706</v>
      </c>
      <c r="E1097" t="s">
        <v>6</v>
      </c>
      <c r="F1097" t="str" cm="1">
        <f t="array" ref="F1097">_xlfn.IFS(B1097&lt;=40, "Adult",B1097&lt;=60,"Mid-Aged",B1097&gt;60,"Senior")</f>
        <v>Mid-Aged</v>
      </c>
      <c r="G1097" t="str">
        <f t="shared" si="17"/>
        <v>Low</v>
      </c>
      <c r="H1097" t="str" cm="1">
        <f t="array" ref="H1097">_xlfn.IFS(AND(F1097="Adult",G1097="Low"),"Type 1",AND(F1097="Adult",G1097="High"),"Type 2",AND(F1097="Mid-Aged",G1097="Low"),"Type 3",AND(F1097="Mid-Aged",G1097="High"),"Type 4",AND(F1097="Senior",G1097="Low"),"Type 5",AND(F1097="Senior",G1097="High"),"Type 6")</f>
        <v>Type 3</v>
      </c>
    </row>
    <row r="1098" spans="1:8" x14ac:dyDescent="0.25">
      <c r="A1098">
        <v>1097</v>
      </c>
      <c r="B1098">
        <v>21</v>
      </c>
      <c r="C1098" t="s">
        <v>5</v>
      </c>
      <c r="D1098">
        <v>50084</v>
      </c>
      <c r="E1098" t="s">
        <v>8</v>
      </c>
      <c r="F1098" t="str" cm="1">
        <f t="array" ref="F1098">_xlfn.IFS(B1098&lt;=40, "Adult",B1098&lt;=60,"Mid-Aged",B1098&gt;60,"Senior")</f>
        <v>Adult</v>
      </c>
      <c r="G1098" t="str">
        <f t="shared" si="17"/>
        <v>Low</v>
      </c>
      <c r="H1098" t="str" cm="1">
        <f t="array" ref="H1098">_xlfn.IFS(AND(F1098="Adult",G1098="Low"),"Type 1",AND(F1098="Adult",G1098="High"),"Type 2",AND(F1098="Mid-Aged",G1098="Low"),"Type 3",AND(F1098="Mid-Aged",G1098="High"),"Type 4",AND(F1098="Senior",G1098="Low"),"Type 5",AND(F1098="Senior",G1098="High"),"Type 6")</f>
        <v>Type 1</v>
      </c>
    </row>
    <row r="1099" spans="1:8" x14ac:dyDescent="0.25">
      <c r="A1099">
        <v>1098</v>
      </c>
      <c r="B1099">
        <v>53</v>
      </c>
      <c r="C1099" t="s">
        <v>5</v>
      </c>
      <c r="D1099">
        <v>69815</v>
      </c>
      <c r="E1099" t="s">
        <v>8</v>
      </c>
      <c r="F1099" t="str" cm="1">
        <f t="array" ref="F1099">_xlfn.IFS(B1099&lt;=40, "Adult",B1099&lt;=60,"Mid-Aged",B1099&gt;60,"Senior")</f>
        <v>Mid-Aged</v>
      </c>
      <c r="G1099" t="str">
        <f t="shared" si="17"/>
        <v>High</v>
      </c>
      <c r="H1099" t="str" cm="1">
        <f t="array" ref="H1099">_xlfn.IFS(AND(F1099="Adult",G1099="Low"),"Type 1",AND(F1099="Adult",G1099="High"),"Type 2",AND(F1099="Mid-Aged",G1099="Low"),"Type 3",AND(F1099="Mid-Aged",G1099="High"),"Type 4",AND(F1099="Senior",G1099="Low"),"Type 5",AND(F1099="Senior",G1099="High"),"Type 6")</f>
        <v>Type 4</v>
      </c>
    </row>
    <row r="1100" spans="1:8" x14ac:dyDescent="0.25">
      <c r="A1100">
        <v>1099</v>
      </c>
      <c r="B1100">
        <v>56</v>
      </c>
      <c r="C1100" t="s">
        <v>5</v>
      </c>
      <c r="D1100">
        <v>89158</v>
      </c>
      <c r="E1100" t="s">
        <v>6</v>
      </c>
      <c r="F1100" t="str" cm="1">
        <f t="array" ref="F1100">_xlfn.IFS(B1100&lt;=40, "Adult",B1100&lt;=60,"Mid-Aged",B1100&gt;60,"Senior")</f>
        <v>Mid-Aged</v>
      </c>
      <c r="G1100" t="str">
        <f t="shared" si="17"/>
        <v>High</v>
      </c>
      <c r="H1100" t="str" cm="1">
        <f t="array" ref="H1100">_xlfn.IFS(AND(F1100="Adult",G1100="Low"),"Type 1",AND(F1100="Adult",G1100="High"),"Type 2",AND(F1100="Mid-Aged",G1100="Low"),"Type 3",AND(F1100="Mid-Aged",G1100="High"),"Type 4",AND(F1100="Senior",G1100="Low"),"Type 5",AND(F1100="Senior",G1100="High"),"Type 6")</f>
        <v>Type 4</v>
      </c>
    </row>
    <row r="1101" spans="1:8" x14ac:dyDescent="0.25">
      <c r="A1101">
        <v>1100</v>
      </c>
      <c r="B1101">
        <v>40</v>
      </c>
      <c r="C1101" t="s">
        <v>5</v>
      </c>
      <c r="D1101">
        <v>143513</v>
      </c>
      <c r="E1101" t="s">
        <v>6</v>
      </c>
      <c r="F1101" t="str" cm="1">
        <f t="array" ref="F1101">_xlfn.IFS(B1101&lt;=40, "Adult",B1101&lt;=60,"Mid-Aged",B1101&gt;60,"Senior")</f>
        <v>Adult</v>
      </c>
      <c r="G1101" t="str">
        <f t="shared" si="17"/>
        <v>High</v>
      </c>
      <c r="H1101" t="str" cm="1">
        <f t="array" ref="H1101">_xlfn.IFS(AND(F1101="Adult",G1101="Low"),"Type 1",AND(F1101="Adult",G1101="High"),"Type 2",AND(F1101="Mid-Aged",G1101="Low"),"Type 3",AND(F1101="Mid-Aged",G1101="High"),"Type 4",AND(F1101="Senior",G1101="Low"),"Type 5",AND(F1101="Senior",G1101="High"),"Type 6")</f>
        <v>Type 2</v>
      </c>
    </row>
    <row r="1102" spans="1:8" x14ac:dyDescent="0.25">
      <c r="A1102">
        <v>1101</v>
      </c>
      <c r="B1102">
        <v>50</v>
      </c>
      <c r="C1102" t="s">
        <v>5</v>
      </c>
      <c r="D1102">
        <v>72639</v>
      </c>
      <c r="E1102" t="s">
        <v>6</v>
      </c>
      <c r="F1102" t="str" cm="1">
        <f t="array" ref="F1102">_xlfn.IFS(B1102&lt;=40, "Adult",B1102&lt;=60,"Mid-Aged",B1102&gt;60,"Senior")</f>
        <v>Mid-Aged</v>
      </c>
      <c r="G1102" t="str">
        <f t="shared" si="17"/>
        <v>High</v>
      </c>
      <c r="H1102" t="str" cm="1">
        <f t="array" ref="H1102">_xlfn.IFS(AND(F1102="Adult",G1102="Low"),"Type 1",AND(F1102="Adult",G1102="High"),"Type 2",AND(F1102="Mid-Aged",G1102="Low"),"Type 3",AND(F1102="Mid-Aged",G1102="High"),"Type 4",AND(F1102="Senior",G1102="Low"),"Type 5",AND(F1102="Senior",G1102="High"),"Type 6")</f>
        <v>Type 4</v>
      </c>
    </row>
    <row r="1103" spans="1:8" x14ac:dyDescent="0.25">
      <c r="A1103">
        <v>1102</v>
      </c>
      <c r="B1103">
        <v>34</v>
      </c>
      <c r="C1103" t="s">
        <v>5</v>
      </c>
      <c r="D1103">
        <v>98694</v>
      </c>
      <c r="E1103" t="s">
        <v>9</v>
      </c>
      <c r="F1103" t="str" cm="1">
        <f t="array" ref="F1103">_xlfn.IFS(B1103&lt;=40, "Adult",B1103&lt;=60,"Mid-Aged",B1103&gt;60,"Senior")</f>
        <v>Adult</v>
      </c>
      <c r="G1103" t="str">
        <f t="shared" si="17"/>
        <v>High</v>
      </c>
      <c r="H1103" t="str" cm="1">
        <f t="array" ref="H1103">_xlfn.IFS(AND(F1103="Adult",G1103="Low"),"Type 1",AND(F1103="Adult",G1103="High"),"Type 2",AND(F1103="Mid-Aged",G1103="Low"),"Type 3",AND(F1103="Mid-Aged",G1103="High"),"Type 4",AND(F1103="Senior",G1103="Low"),"Type 5",AND(F1103="Senior",G1103="High"),"Type 6")</f>
        <v>Type 2</v>
      </c>
    </row>
    <row r="1104" spans="1:8" x14ac:dyDescent="0.25">
      <c r="A1104">
        <v>1103</v>
      </c>
      <c r="B1104">
        <v>63</v>
      </c>
      <c r="C1104" t="s">
        <v>5</v>
      </c>
      <c r="D1104">
        <v>55034</v>
      </c>
      <c r="E1104" t="s">
        <v>6</v>
      </c>
      <c r="F1104" t="str" cm="1">
        <f t="array" ref="F1104">_xlfn.IFS(B1104&lt;=40, "Adult",B1104&lt;=60,"Mid-Aged",B1104&gt;60,"Senior")</f>
        <v>Senior</v>
      </c>
      <c r="G1104" t="str">
        <f t="shared" si="17"/>
        <v>Low</v>
      </c>
      <c r="H1104" t="str" cm="1">
        <f t="array" ref="H1104">_xlfn.IFS(AND(F1104="Adult",G1104="Low"),"Type 1",AND(F1104="Adult",G1104="High"),"Type 2",AND(F1104="Mid-Aged",G1104="Low"),"Type 3",AND(F1104="Mid-Aged",G1104="High"),"Type 4",AND(F1104="Senior",G1104="Low"),"Type 5",AND(F1104="Senior",G1104="High"),"Type 6")</f>
        <v>Type 5</v>
      </c>
    </row>
    <row r="1105" spans="1:8" x14ac:dyDescent="0.25">
      <c r="A1105">
        <v>1104</v>
      </c>
      <c r="B1105">
        <v>53</v>
      </c>
      <c r="C1105" t="s">
        <v>5</v>
      </c>
      <c r="D1105">
        <v>140700</v>
      </c>
      <c r="E1105" t="s">
        <v>9</v>
      </c>
      <c r="F1105" t="str" cm="1">
        <f t="array" ref="F1105">_xlfn.IFS(B1105&lt;=40, "Adult",B1105&lt;=60,"Mid-Aged",B1105&gt;60,"Senior")</f>
        <v>Mid-Aged</v>
      </c>
      <c r="G1105" t="str">
        <f t="shared" si="17"/>
        <v>High</v>
      </c>
      <c r="H1105" t="str" cm="1">
        <f t="array" ref="H1105">_xlfn.IFS(AND(F1105="Adult",G1105="Low"),"Type 1",AND(F1105="Adult",G1105="High"),"Type 2",AND(F1105="Mid-Aged",G1105="Low"),"Type 3",AND(F1105="Mid-Aged",G1105="High"),"Type 4",AND(F1105="Senior",G1105="Low"),"Type 5",AND(F1105="Senior",G1105="High"),"Type 6")</f>
        <v>Type 4</v>
      </c>
    </row>
    <row r="1106" spans="1:8" x14ac:dyDescent="0.25">
      <c r="A1106">
        <v>1105</v>
      </c>
      <c r="B1106">
        <v>61</v>
      </c>
      <c r="C1106" t="s">
        <v>5</v>
      </c>
      <c r="D1106">
        <v>91467</v>
      </c>
      <c r="E1106" t="s">
        <v>8</v>
      </c>
      <c r="F1106" t="str" cm="1">
        <f t="array" ref="F1106">_xlfn.IFS(B1106&lt;=40, "Adult",B1106&lt;=60,"Mid-Aged",B1106&gt;60,"Senior")</f>
        <v>Senior</v>
      </c>
      <c r="G1106" t="str">
        <f t="shared" si="17"/>
        <v>High</v>
      </c>
      <c r="H1106" t="str" cm="1">
        <f t="array" ref="H1106">_xlfn.IFS(AND(F1106="Adult",G1106="Low"),"Type 1",AND(F1106="Adult",G1106="High"),"Type 2",AND(F1106="Mid-Aged",G1106="Low"),"Type 3",AND(F1106="Mid-Aged",G1106="High"),"Type 4",AND(F1106="Senior",G1106="Low"),"Type 5",AND(F1106="Senior",G1106="High"),"Type 6")</f>
        <v>Type 6</v>
      </c>
    </row>
    <row r="1107" spans="1:8" x14ac:dyDescent="0.25">
      <c r="A1107">
        <v>1106</v>
      </c>
      <c r="B1107">
        <v>18</v>
      </c>
      <c r="C1107" t="s">
        <v>5</v>
      </c>
      <c r="D1107">
        <v>41149</v>
      </c>
      <c r="E1107" t="s">
        <v>9</v>
      </c>
      <c r="F1107" t="str" cm="1">
        <f t="array" ref="F1107">_xlfn.IFS(B1107&lt;=40, "Adult",B1107&lt;=60,"Mid-Aged",B1107&gt;60,"Senior")</f>
        <v>Adult</v>
      </c>
      <c r="G1107" t="str">
        <f t="shared" si="17"/>
        <v>Low</v>
      </c>
      <c r="H1107" t="str" cm="1">
        <f t="array" ref="H1107">_xlfn.IFS(AND(F1107="Adult",G1107="Low"),"Type 1",AND(F1107="Adult",G1107="High"),"Type 2",AND(F1107="Mid-Aged",G1107="Low"),"Type 3",AND(F1107="Mid-Aged",G1107="High"),"Type 4",AND(F1107="Senior",G1107="Low"),"Type 5",AND(F1107="Senior",G1107="High"),"Type 6")</f>
        <v>Type 1</v>
      </c>
    </row>
    <row r="1108" spans="1:8" x14ac:dyDescent="0.25">
      <c r="A1108">
        <v>1107</v>
      </c>
      <c r="B1108">
        <v>38</v>
      </c>
      <c r="C1108" t="s">
        <v>5</v>
      </c>
      <c r="D1108">
        <v>82138</v>
      </c>
      <c r="E1108" t="s">
        <v>9</v>
      </c>
      <c r="F1108" t="str" cm="1">
        <f t="array" ref="F1108">_xlfn.IFS(B1108&lt;=40, "Adult",B1108&lt;=60,"Mid-Aged",B1108&gt;60,"Senior")</f>
        <v>Adult</v>
      </c>
      <c r="G1108" t="str">
        <f t="shared" si="17"/>
        <v>High</v>
      </c>
      <c r="H1108" t="str" cm="1">
        <f t="array" ref="H1108">_xlfn.IFS(AND(F1108="Adult",G1108="Low"),"Type 1",AND(F1108="Adult",G1108="High"),"Type 2",AND(F1108="Mid-Aged",G1108="Low"),"Type 3",AND(F1108="Mid-Aged",G1108="High"),"Type 4",AND(F1108="Senior",G1108="Low"),"Type 5",AND(F1108="Senior",G1108="High"),"Type 6")</f>
        <v>Type 2</v>
      </c>
    </row>
    <row r="1109" spans="1:8" x14ac:dyDescent="0.25">
      <c r="A1109">
        <v>1108</v>
      </c>
      <c r="B1109">
        <v>59</v>
      </c>
      <c r="C1109" t="s">
        <v>5</v>
      </c>
      <c r="D1109">
        <v>127490</v>
      </c>
      <c r="E1109" t="s">
        <v>9</v>
      </c>
      <c r="F1109" t="str" cm="1">
        <f t="array" ref="F1109">_xlfn.IFS(B1109&lt;=40, "Adult",B1109&lt;=60,"Mid-Aged",B1109&gt;60,"Senior")</f>
        <v>Mid-Aged</v>
      </c>
      <c r="G1109" t="str">
        <f t="shared" si="17"/>
        <v>High</v>
      </c>
      <c r="H1109" t="str" cm="1">
        <f t="array" ref="H1109">_xlfn.IFS(AND(F1109="Adult",G1109="Low"),"Type 1",AND(F1109="Adult",G1109="High"),"Type 2",AND(F1109="Mid-Aged",G1109="Low"),"Type 3",AND(F1109="Mid-Aged",G1109="High"),"Type 4",AND(F1109="Senior",G1109="Low"),"Type 5",AND(F1109="Senior",G1109="High"),"Type 6")</f>
        <v>Type 4</v>
      </c>
    </row>
    <row r="1110" spans="1:8" x14ac:dyDescent="0.25">
      <c r="A1110">
        <v>1109</v>
      </c>
      <c r="B1110">
        <v>20</v>
      </c>
      <c r="C1110" t="s">
        <v>7</v>
      </c>
      <c r="D1110">
        <v>48149</v>
      </c>
      <c r="E1110" t="s">
        <v>6</v>
      </c>
      <c r="F1110" t="str" cm="1">
        <f t="array" ref="F1110">_xlfn.IFS(B1110&lt;=40, "Adult",B1110&lt;=60,"Mid-Aged",B1110&gt;60,"Senior")</f>
        <v>Adult</v>
      </c>
      <c r="G1110" t="str">
        <f t="shared" si="17"/>
        <v>Low</v>
      </c>
      <c r="H1110" t="str" cm="1">
        <f t="array" ref="H1110">_xlfn.IFS(AND(F1110="Adult",G1110="Low"),"Type 1",AND(F1110="Adult",G1110="High"),"Type 2",AND(F1110="Mid-Aged",G1110="Low"),"Type 3",AND(F1110="Mid-Aged",G1110="High"),"Type 4",AND(F1110="Senior",G1110="Low"),"Type 5",AND(F1110="Senior",G1110="High"),"Type 6")</f>
        <v>Type 1</v>
      </c>
    </row>
    <row r="1111" spans="1:8" x14ac:dyDescent="0.25">
      <c r="A1111">
        <v>1110</v>
      </c>
      <c r="B1111">
        <v>23</v>
      </c>
      <c r="C1111" t="s">
        <v>5</v>
      </c>
      <c r="D1111">
        <v>35931</v>
      </c>
      <c r="E1111" t="s">
        <v>9</v>
      </c>
      <c r="F1111" t="str" cm="1">
        <f t="array" ref="F1111">_xlfn.IFS(B1111&lt;=40, "Adult",B1111&lt;=60,"Mid-Aged",B1111&gt;60,"Senior")</f>
        <v>Adult</v>
      </c>
      <c r="G1111" t="str">
        <f t="shared" si="17"/>
        <v>Low</v>
      </c>
      <c r="H1111" t="str" cm="1">
        <f t="array" ref="H1111">_xlfn.IFS(AND(F1111="Adult",G1111="Low"),"Type 1",AND(F1111="Adult",G1111="High"),"Type 2",AND(F1111="Mid-Aged",G1111="Low"),"Type 3",AND(F1111="Mid-Aged",G1111="High"),"Type 4",AND(F1111="Senior",G1111="Low"),"Type 5",AND(F1111="Senior",G1111="High"),"Type 6")</f>
        <v>Type 1</v>
      </c>
    </row>
    <row r="1112" spans="1:8" x14ac:dyDescent="0.25">
      <c r="A1112">
        <v>1111</v>
      </c>
      <c r="B1112">
        <v>24</v>
      </c>
      <c r="C1112" t="s">
        <v>7</v>
      </c>
      <c r="D1112">
        <v>104826</v>
      </c>
      <c r="E1112" t="s">
        <v>8</v>
      </c>
      <c r="F1112" t="str" cm="1">
        <f t="array" ref="F1112">_xlfn.IFS(B1112&lt;=40, "Adult",B1112&lt;=60,"Mid-Aged",B1112&gt;60,"Senior")</f>
        <v>Adult</v>
      </c>
      <c r="G1112" t="str">
        <f t="shared" si="17"/>
        <v>High</v>
      </c>
      <c r="H1112" t="str" cm="1">
        <f t="array" ref="H1112">_xlfn.IFS(AND(F1112="Adult",G1112="Low"),"Type 1",AND(F1112="Adult",G1112="High"),"Type 2",AND(F1112="Mid-Aged",G1112="Low"),"Type 3",AND(F1112="Mid-Aged",G1112="High"),"Type 4",AND(F1112="Senior",G1112="Low"),"Type 5",AND(F1112="Senior",G1112="High"),"Type 6")</f>
        <v>Type 2</v>
      </c>
    </row>
    <row r="1113" spans="1:8" x14ac:dyDescent="0.25">
      <c r="A1113">
        <v>1112</v>
      </c>
      <c r="B1113">
        <v>58</v>
      </c>
      <c r="C1113" t="s">
        <v>7</v>
      </c>
      <c r="D1113">
        <v>108495</v>
      </c>
      <c r="E1113" t="s">
        <v>8</v>
      </c>
      <c r="F1113" t="str" cm="1">
        <f t="array" ref="F1113">_xlfn.IFS(B1113&lt;=40, "Adult",B1113&lt;=60,"Mid-Aged",B1113&gt;60,"Senior")</f>
        <v>Mid-Aged</v>
      </c>
      <c r="G1113" t="str">
        <f t="shared" si="17"/>
        <v>High</v>
      </c>
      <c r="H1113" t="str" cm="1">
        <f t="array" ref="H1113">_xlfn.IFS(AND(F1113="Adult",G1113="Low"),"Type 1",AND(F1113="Adult",G1113="High"),"Type 2",AND(F1113="Mid-Aged",G1113="Low"),"Type 3",AND(F1113="Mid-Aged",G1113="High"),"Type 4",AND(F1113="Senior",G1113="Low"),"Type 5",AND(F1113="Senior",G1113="High"),"Type 6")</f>
        <v>Type 4</v>
      </c>
    </row>
    <row r="1114" spans="1:8" x14ac:dyDescent="0.25">
      <c r="A1114">
        <v>1113</v>
      </c>
      <c r="B1114">
        <v>28</v>
      </c>
      <c r="C1114" t="s">
        <v>7</v>
      </c>
      <c r="D1114">
        <v>113358</v>
      </c>
      <c r="E1114" t="s">
        <v>9</v>
      </c>
      <c r="F1114" t="str" cm="1">
        <f t="array" ref="F1114">_xlfn.IFS(B1114&lt;=40, "Adult",B1114&lt;=60,"Mid-Aged",B1114&gt;60,"Senior")</f>
        <v>Adult</v>
      </c>
      <c r="G1114" t="str">
        <f t="shared" si="17"/>
        <v>High</v>
      </c>
      <c r="H1114" t="str" cm="1">
        <f t="array" ref="H1114">_xlfn.IFS(AND(F1114="Adult",G1114="Low"),"Type 1",AND(F1114="Adult",G1114="High"),"Type 2",AND(F1114="Mid-Aged",G1114="Low"),"Type 3",AND(F1114="Mid-Aged",G1114="High"),"Type 4",AND(F1114="Senior",G1114="Low"),"Type 5",AND(F1114="Senior",G1114="High"),"Type 6")</f>
        <v>Type 2</v>
      </c>
    </row>
    <row r="1115" spans="1:8" x14ac:dyDescent="0.25">
      <c r="A1115">
        <v>1114</v>
      </c>
      <c r="B1115">
        <v>44</v>
      </c>
      <c r="C1115" t="s">
        <v>7</v>
      </c>
      <c r="D1115">
        <v>52082</v>
      </c>
      <c r="E1115" t="s">
        <v>9</v>
      </c>
      <c r="F1115" t="str" cm="1">
        <f t="array" ref="F1115">_xlfn.IFS(B1115&lt;=40, "Adult",B1115&lt;=60,"Mid-Aged",B1115&gt;60,"Senior")</f>
        <v>Mid-Aged</v>
      </c>
      <c r="G1115" t="str">
        <f t="shared" si="17"/>
        <v>Low</v>
      </c>
      <c r="H1115" t="str" cm="1">
        <f t="array" ref="H1115">_xlfn.IFS(AND(F1115="Adult",G1115="Low"),"Type 1",AND(F1115="Adult",G1115="High"),"Type 2",AND(F1115="Mid-Aged",G1115="Low"),"Type 3",AND(F1115="Mid-Aged",G1115="High"),"Type 4",AND(F1115="Senior",G1115="Low"),"Type 5",AND(F1115="Senior",G1115="High"),"Type 6")</f>
        <v>Type 3</v>
      </c>
    </row>
    <row r="1116" spans="1:8" x14ac:dyDescent="0.25">
      <c r="A1116">
        <v>1115</v>
      </c>
      <c r="B1116">
        <v>64</v>
      </c>
      <c r="C1116" t="s">
        <v>5</v>
      </c>
      <c r="D1116">
        <v>101119</v>
      </c>
      <c r="E1116" t="s">
        <v>9</v>
      </c>
      <c r="F1116" t="str" cm="1">
        <f t="array" ref="F1116">_xlfn.IFS(B1116&lt;=40, "Adult",B1116&lt;=60,"Mid-Aged",B1116&gt;60,"Senior")</f>
        <v>Senior</v>
      </c>
      <c r="G1116" t="str">
        <f t="shared" si="17"/>
        <v>High</v>
      </c>
      <c r="H1116" t="str" cm="1">
        <f t="array" ref="H1116">_xlfn.IFS(AND(F1116="Adult",G1116="Low"),"Type 1",AND(F1116="Adult",G1116="High"),"Type 2",AND(F1116="Mid-Aged",G1116="Low"),"Type 3",AND(F1116="Mid-Aged",G1116="High"),"Type 4",AND(F1116="Senior",G1116="Low"),"Type 5",AND(F1116="Senior",G1116="High"),"Type 6")</f>
        <v>Type 6</v>
      </c>
    </row>
    <row r="1117" spans="1:8" x14ac:dyDescent="0.25">
      <c r="A1117">
        <v>1116</v>
      </c>
      <c r="B1117">
        <v>62</v>
      </c>
      <c r="C1117" t="s">
        <v>5</v>
      </c>
      <c r="D1117">
        <v>142136</v>
      </c>
      <c r="E1117" t="s">
        <v>9</v>
      </c>
      <c r="F1117" t="str" cm="1">
        <f t="array" ref="F1117">_xlfn.IFS(B1117&lt;=40, "Adult",B1117&lt;=60,"Mid-Aged",B1117&gt;60,"Senior")</f>
        <v>Senior</v>
      </c>
      <c r="G1117" t="str">
        <f t="shared" si="17"/>
        <v>High</v>
      </c>
      <c r="H1117" t="str" cm="1">
        <f t="array" ref="H1117">_xlfn.IFS(AND(F1117="Adult",G1117="Low"),"Type 1",AND(F1117="Adult",G1117="High"),"Type 2",AND(F1117="Mid-Aged",G1117="Low"),"Type 3",AND(F1117="Mid-Aged",G1117="High"),"Type 4",AND(F1117="Senior",G1117="Low"),"Type 5",AND(F1117="Senior",G1117="High"),"Type 6")</f>
        <v>Type 6</v>
      </c>
    </row>
    <row r="1118" spans="1:8" x14ac:dyDescent="0.25">
      <c r="A1118">
        <v>1117</v>
      </c>
      <c r="B1118">
        <v>62</v>
      </c>
      <c r="C1118" t="s">
        <v>5</v>
      </c>
      <c r="D1118">
        <v>140821</v>
      </c>
      <c r="E1118" t="s">
        <v>8</v>
      </c>
      <c r="F1118" t="str" cm="1">
        <f t="array" ref="F1118">_xlfn.IFS(B1118&lt;=40, "Adult",B1118&lt;=60,"Mid-Aged",B1118&gt;60,"Senior")</f>
        <v>Senior</v>
      </c>
      <c r="G1118" t="str">
        <f t="shared" si="17"/>
        <v>High</v>
      </c>
      <c r="H1118" t="str" cm="1">
        <f t="array" ref="H1118">_xlfn.IFS(AND(F1118="Adult",G1118="Low"),"Type 1",AND(F1118="Adult",G1118="High"),"Type 2",AND(F1118="Mid-Aged",G1118="Low"),"Type 3",AND(F1118="Mid-Aged",G1118="High"),"Type 4",AND(F1118="Senior",G1118="Low"),"Type 5",AND(F1118="Senior",G1118="High"),"Type 6")</f>
        <v>Type 6</v>
      </c>
    </row>
    <row r="1119" spans="1:8" x14ac:dyDescent="0.25">
      <c r="A1119">
        <v>1118</v>
      </c>
      <c r="B1119">
        <v>31</v>
      </c>
      <c r="C1119" t="s">
        <v>7</v>
      </c>
      <c r="D1119">
        <v>37762</v>
      </c>
      <c r="E1119" t="s">
        <v>8</v>
      </c>
      <c r="F1119" t="str" cm="1">
        <f t="array" ref="F1119">_xlfn.IFS(B1119&lt;=40, "Adult",B1119&lt;=60,"Mid-Aged",B1119&gt;60,"Senior")</f>
        <v>Adult</v>
      </c>
      <c r="G1119" t="str">
        <f t="shared" si="17"/>
        <v>Low</v>
      </c>
      <c r="H1119" t="str" cm="1">
        <f t="array" ref="H1119">_xlfn.IFS(AND(F1119="Adult",G1119="Low"),"Type 1",AND(F1119="Adult",G1119="High"),"Type 2",AND(F1119="Mid-Aged",G1119="Low"),"Type 3",AND(F1119="Mid-Aged",G1119="High"),"Type 4",AND(F1119="Senior",G1119="Low"),"Type 5",AND(F1119="Senior",G1119="High"),"Type 6")</f>
        <v>Type 1</v>
      </c>
    </row>
    <row r="1120" spans="1:8" x14ac:dyDescent="0.25">
      <c r="A1120">
        <v>1119</v>
      </c>
      <c r="B1120">
        <v>29</v>
      </c>
      <c r="C1120" t="s">
        <v>7</v>
      </c>
      <c r="D1120">
        <v>52480</v>
      </c>
      <c r="E1120" t="s">
        <v>8</v>
      </c>
      <c r="F1120" t="str" cm="1">
        <f t="array" ref="F1120">_xlfn.IFS(B1120&lt;=40, "Adult",B1120&lt;=60,"Mid-Aged",B1120&gt;60,"Senior")</f>
        <v>Adult</v>
      </c>
      <c r="G1120" t="str">
        <f t="shared" si="17"/>
        <v>Low</v>
      </c>
      <c r="H1120" t="str" cm="1">
        <f t="array" ref="H1120">_xlfn.IFS(AND(F1120="Adult",G1120="Low"),"Type 1",AND(F1120="Adult",G1120="High"),"Type 2",AND(F1120="Mid-Aged",G1120="Low"),"Type 3",AND(F1120="Mid-Aged",G1120="High"),"Type 4",AND(F1120="Senior",G1120="Low"),"Type 5",AND(F1120="Senior",G1120="High"),"Type 6")</f>
        <v>Type 1</v>
      </c>
    </row>
    <row r="1121" spans="1:8" x14ac:dyDescent="0.25">
      <c r="A1121">
        <v>1120</v>
      </c>
      <c r="B1121">
        <v>39</v>
      </c>
      <c r="C1121" t="s">
        <v>7</v>
      </c>
      <c r="D1121">
        <v>88651</v>
      </c>
      <c r="E1121" t="s">
        <v>6</v>
      </c>
      <c r="F1121" t="str" cm="1">
        <f t="array" ref="F1121">_xlfn.IFS(B1121&lt;=40, "Adult",B1121&lt;=60,"Mid-Aged",B1121&gt;60,"Senior")</f>
        <v>Adult</v>
      </c>
      <c r="G1121" t="str">
        <f t="shared" si="17"/>
        <v>High</v>
      </c>
      <c r="H1121" t="str" cm="1">
        <f t="array" ref="H1121">_xlfn.IFS(AND(F1121="Adult",G1121="Low"),"Type 1",AND(F1121="Adult",G1121="High"),"Type 2",AND(F1121="Mid-Aged",G1121="Low"),"Type 3",AND(F1121="Mid-Aged",G1121="High"),"Type 4",AND(F1121="Senior",G1121="Low"),"Type 5",AND(F1121="Senior",G1121="High"),"Type 6")</f>
        <v>Type 2</v>
      </c>
    </row>
    <row r="1122" spans="1:8" x14ac:dyDescent="0.25">
      <c r="A1122">
        <v>1121</v>
      </c>
      <c r="B1122">
        <v>43</v>
      </c>
      <c r="C1122" t="s">
        <v>5</v>
      </c>
      <c r="D1122">
        <v>100371</v>
      </c>
      <c r="E1122" t="s">
        <v>9</v>
      </c>
      <c r="F1122" t="str" cm="1">
        <f t="array" ref="F1122">_xlfn.IFS(B1122&lt;=40, "Adult",B1122&lt;=60,"Mid-Aged",B1122&gt;60,"Senior")</f>
        <v>Mid-Aged</v>
      </c>
      <c r="G1122" t="str">
        <f t="shared" si="17"/>
        <v>High</v>
      </c>
      <c r="H1122" t="str" cm="1">
        <f t="array" ref="H1122">_xlfn.IFS(AND(F1122="Adult",G1122="Low"),"Type 1",AND(F1122="Adult",G1122="High"),"Type 2",AND(F1122="Mid-Aged",G1122="Low"),"Type 3",AND(F1122="Mid-Aged",G1122="High"),"Type 4",AND(F1122="Senior",G1122="Low"),"Type 5",AND(F1122="Senior",G1122="High"),"Type 6")</f>
        <v>Type 4</v>
      </c>
    </row>
    <row r="1123" spans="1:8" x14ac:dyDescent="0.25">
      <c r="A1123">
        <v>1122</v>
      </c>
      <c r="B1123">
        <v>25</v>
      </c>
      <c r="C1123" t="s">
        <v>5</v>
      </c>
      <c r="D1123">
        <v>71612</v>
      </c>
      <c r="E1123" t="s">
        <v>8</v>
      </c>
      <c r="F1123" t="str" cm="1">
        <f t="array" ref="F1123">_xlfn.IFS(B1123&lt;=40, "Adult",B1123&lt;=60,"Mid-Aged",B1123&gt;60,"Senior")</f>
        <v>Adult</v>
      </c>
      <c r="G1123" t="str">
        <f t="shared" si="17"/>
        <v>High</v>
      </c>
      <c r="H1123" t="str" cm="1">
        <f t="array" ref="H1123">_xlfn.IFS(AND(F1123="Adult",G1123="Low"),"Type 1",AND(F1123="Adult",G1123="High"),"Type 2",AND(F1123="Mid-Aged",G1123="Low"),"Type 3",AND(F1123="Mid-Aged",G1123="High"),"Type 4",AND(F1123="Senior",G1123="Low"),"Type 5",AND(F1123="Senior",G1123="High"),"Type 6")</f>
        <v>Type 2</v>
      </c>
    </row>
    <row r="1124" spans="1:8" x14ac:dyDescent="0.25">
      <c r="A1124">
        <v>1123</v>
      </c>
      <c r="B1124">
        <v>25</v>
      </c>
      <c r="C1124" t="s">
        <v>5</v>
      </c>
      <c r="D1124">
        <v>70217</v>
      </c>
      <c r="E1124" t="s">
        <v>6</v>
      </c>
      <c r="F1124" t="str" cm="1">
        <f t="array" ref="F1124">_xlfn.IFS(B1124&lt;=40, "Adult",B1124&lt;=60,"Mid-Aged",B1124&gt;60,"Senior")</f>
        <v>Adult</v>
      </c>
      <c r="G1124" t="str">
        <f t="shared" si="17"/>
        <v>High</v>
      </c>
      <c r="H1124" t="str" cm="1">
        <f t="array" ref="H1124">_xlfn.IFS(AND(F1124="Adult",G1124="Low"),"Type 1",AND(F1124="Adult",G1124="High"),"Type 2",AND(F1124="Mid-Aged",G1124="Low"),"Type 3",AND(F1124="Mid-Aged",G1124="High"),"Type 4",AND(F1124="Senior",G1124="Low"),"Type 5",AND(F1124="Senior",G1124="High"),"Type 6")</f>
        <v>Type 2</v>
      </c>
    </row>
    <row r="1125" spans="1:8" x14ac:dyDescent="0.25">
      <c r="A1125">
        <v>1124</v>
      </c>
      <c r="B1125">
        <v>49</v>
      </c>
      <c r="C1125" t="s">
        <v>5</v>
      </c>
      <c r="D1125">
        <v>137365</v>
      </c>
      <c r="E1125" t="s">
        <v>6</v>
      </c>
      <c r="F1125" t="str" cm="1">
        <f t="array" ref="F1125">_xlfn.IFS(B1125&lt;=40, "Adult",B1125&lt;=60,"Mid-Aged",B1125&gt;60,"Senior")</f>
        <v>Mid-Aged</v>
      </c>
      <c r="G1125" t="str">
        <f t="shared" si="17"/>
        <v>High</v>
      </c>
      <c r="H1125" t="str" cm="1">
        <f t="array" ref="H1125">_xlfn.IFS(AND(F1125="Adult",G1125="Low"),"Type 1",AND(F1125="Adult",G1125="High"),"Type 2",AND(F1125="Mid-Aged",G1125="Low"),"Type 3",AND(F1125="Mid-Aged",G1125="High"),"Type 4",AND(F1125="Senior",G1125="Low"),"Type 5",AND(F1125="Senior",G1125="High"),"Type 6")</f>
        <v>Type 4</v>
      </c>
    </row>
    <row r="1126" spans="1:8" x14ac:dyDescent="0.25">
      <c r="A1126">
        <v>1125</v>
      </c>
      <c r="B1126">
        <v>24</v>
      </c>
      <c r="C1126" t="s">
        <v>7</v>
      </c>
      <c r="D1126">
        <v>39261</v>
      </c>
      <c r="E1126" t="s">
        <v>6</v>
      </c>
      <c r="F1126" t="str" cm="1">
        <f t="array" ref="F1126">_xlfn.IFS(B1126&lt;=40, "Adult",B1126&lt;=60,"Mid-Aged",B1126&gt;60,"Senior")</f>
        <v>Adult</v>
      </c>
      <c r="G1126" t="str">
        <f t="shared" si="17"/>
        <v>Low</v>
      </c>
      <c r="H1126" t="str" cm="1">
        <f t="array" ref="H1126">_xlfn.IFS(AND(F1126="Adult",G1126="Low"),"Type 1",AND(F1126="Adult",G1126="High"),"Type 2",AND(F1126="Mid-Aged",G1126="Low"),"Type 3",AND(F1126="Mid-Aged",G1126="High"),"Type 4",AND(F1126="Senior",G1126="Low"),"Type 5",AND(F1126="Senior",G1126="High"),"Type 6")</f>
        <v>Type 1</v>
      </c>
    </row>
    <row r="1127" spans="1:8" x14ac:dyDescent="0.25">
      <c r="A1127">
        <v>1126</v>
      </c>
      <c r="B1127">
        <v>23</v>
      </c>
      <c r="C1127" t="s">
        <v>5</v>
      </c>
      <c r="D1127">
        <v>89349</v>
      </c>
      <c r="E1127" t="s">
        <v>6</v>
      </c>
      <c r="F1127" t="str" cm="1">
        <f t="array" ref="F1127">_xlfn.IFS(B1127&lt;=40, "Adult",B1127&lt;=60,"Mid-Aged",B1127&gt;60,"Senior")</f>
        <v>Adult</v>
      </c>
      <c r="G1127" t="str">
        <f t="shared" si="17"/>
        <v>High</v>
      </c>
      <c r="H1127" t="str" cm="1">
        <f t="array" ref="H1127">_xlfn.IFS(AND(F1127="Adult",G1127="Low"),"Type 1",AND(F1127="Adult",G1127="High"),"Type 2",AND(F1127="Mid-Aged",G1127="Low"),"Type 3",AND(F1127="Mid-Aged",G1127="High"),"Type 4",AND(F1127="Senior",G1127="Low"),"Type 5",AND(F1127="Senior",G1127="High"),"Type 6")</f>
        <v>Type 2</v>
      </c>
    </row>
    <row r="1128" spans="1:8" x14ac:dyDescent="0.25">
      <c r="A1128">
        <v>1127</v>
      </c>
      <c r="B1128">
        <v>25</v>
      </c>
      <c r="C1128" t="s">
        <v>5</v>
      </c>
      <c r="D1128">
        <v>40517</v>
      </c>
      <c r="E1128" t="s">
        <v>9</v>
      </c>
      <c r="F1128" t="str" cm="1">
        <f t="array" ref="F1128">_xlfn.IFS(B1128&lt;=40, "Adult",B1128&lt;=60,"Mid-Aged",B1128&gt;60,"Senior")</f>
        <v>Adult</v>
      </c>
      <c r="G1128" t="str">
        <f t="shared" si="17"/>
        <v>Low</v>
      </c>
      <c r="H1128" t="str" cm="1">
        <f t="array" ref="H1128">_xlfn.IFS(AND(F1128="Adult",G1128="Low"),"Type 1",AND(F1128="Adult",G1128="High"),"Type 2",AND(F1128="Mid-Aged",G1128="Low"),"Type 3",AND(F1128="Mid-Aged",G1128="High"),"Type 4",AND(F1128="Senior",G1128="Low"),"Type 5",AND(F1128="Senior",G1128="High"),"Type 6")</f>
        <v>Type 1</v>
      </c>
    </row>
    <row r="1129" spans="1:8" x14ac:dyDescent="0.25">
      <c r="A1129">
        <v>1128</v>
      </c>
      <c r="B1129">
        <v>61</v>
      </c>
      <c r="C1129" t="s">
        <v>5</v>
      </c>
      <c r="D1129">
        <v>102062</v>
      </c>
      <c r="E1129" t="s">
        <v>8</v>
      </c>
      <c r="F1129" t="str" cm="1">
        <f t="array" ref="F1129">_xlfn.IFS(B1129&lt;=40, "Adult",B1129&lt;=60,"Mid-Aged",B1129&gt;60,"Senior")</f>
        <v>Senior</v>
      </c>
      <c r="G1129" t="str">
        <f t="shared" si="17"/>
        <v>High</v>
      </c>
      <c r="H1129" t="str" cm="1">
        <f t="array" ref="H1129">_xlfn.IFS(AND(F1129="Adult",G1129="Low"),"Type 1",AND(F1129="Adult",G1129="High"),"Type 2",AND(F1129="Mid-Aged",G1129="Low"),"Type 3",AND(F1129="Mid-Aged",G1129="High"),"Type 4",AND(F1129="Senior",G1129="Low"),"Type 5",AND(F1129="Senior",G1129="High"),"Type 6")</f>
        <v>Type 6</v>
      </c>
    </row>
    <row r="1130" spans="1:8" x14ac:dyDescent="0.25">
      <c r="A1130">
        <v>1129</v>
      </c>
      <c r="B1130">
        <v>62</v>
      </c>
      <c r="C1130" t="s">
        <v>5</v>
      </c>
      <c r="D1130">
        <v>28213</v>
      </c>
      <c r="E1130" t="s">
        <v>9</v>
      </c>
      <c r="F1130" t="str" cm="1">
        <f t="array" ref="F1130">_xlfn.IFS(B1130&lt;=40, "Adult",B1130&lt;=60,"Mid-Aged",B1130&gt;60,"Senior")</f>
        <v>Senior</v>
      </c>
      <c r="G1130" t="str">
        <f t="shared" si="17"/>
        <v>Low</v>
      </c>
      <c r="H1130" t="str" cm="1">
        <f t="array" ref="H1130">_xlfn.IFS(AND(F1130="Adult",G1130="Low"),"Type 1",AND(F1130="Adult",G1130="High"),"Type 2",AND(F1130="Mid-Aged",G1130="Low"),"Type 3",AND(F1130="Mid-Aged",G1130="High"),"Type 4",AND(F1130="Senior",G1130="Low"),"Type 5",AND(F1130="Senior",G1130="High"),"Type 6")</f>
        <v>Type 5</v>
      </c>
    </row>
    <row r="1131" spans="1:8" x14ac:dyDescent="0.25">
      <c r="A1131">
        <v>1130</v>
      </c>
      <c r="B1131">
        <v>21</v>
      </c>
      <c r="C1131" t="s">
        <v>5</v>
      </c>
      <c r="D1131">
        <v>120098</v>
      </c>
      <c r="E1131" t="s">
        <v>6</v>
      </c>
      <c r="F1131" t="str" cm="1">
        <f t="array" ref="F1131">_xlfn.IFS(B1131&lt;=40, "Adult",B1131&lt;=60,"Mid-Aged",B1131&gt;60,"Senior")</f>
        <v>Adult</v>
      </c>
      <c r="G1131" t="str">
        <f t="shared" si="17"/>
        <v>High</v>
      </c>
      <c r="H1131" t="str" cm="1">
        <f t="array" ref="H1131">_xlfn.IFS(AND(F1131="Adult",G1131="Low"),"Type 1",AND(F1131="Adult",G1131="High"),"Type 2",AND(F1131="Mid-Aged",G1131="Low"),"Type 3",AND(F1131="Mid-Aged",G1131="High"),"Type 4",AND(F1131="Senior",G1131="Low"),"Type 5",AND(F1131="Senior",G1131="High"),"Type 6")</f>
        <v>Type 2</v>
      </c>
    </row>
    <row r="1132" spans="1:8" x14ac:dyDescent="0.25">
      <c r="A1132">
        <v>1131</v>
      </c>
      <c r="B1132">
        <v>26</v>
      </c>
      <c r="C1132" t="s">
        <v>5</v>
      </c>
      <c r="D1132">
        <v>79917</v>
      </c>
      <c r="E1132" t="s">
        <v>9</v>
      </c>
      <c r="F1132" t="str" cm="1">
        <f t="array" ref="F1132">_xlfn.IFS(B1132&lt;=40, "Adult",B1132&lt;=60,"Mid-Aged",B1132&gt;60,"Senior")</f>
        <v>Adult</v>
      </c>
      <c r="G1132" t="str">
        <f t="shared" si="17"/>
        <v>High</v>
      </c>
      <c r="H1132" t="str" cm="1">
        <f t="array" ref="H1132">_xlfn.IFS(AND(F1132="Adult",G1132="Low"),"Type 1",AND(F1132="Adult",G1132="High"),"Type 2",AND(F1132="Mid-Aged",G1132="Low"),"Type 3",AND(F1132="Mid-Aged",G1132="High"),"Type 4",AND(F1132="Senior",G1132="Low"),"Type 5",AND(F1132="Senior",G1132="High"),"Type 6")</f>
        <v>Type 2</v>
      </c>
    </row>
    <row r="1133" spans="1:8" x14ac:dyDescent="0.25">
      <c r="A1133">
        <v>1132</v>
      </c>
      <c r="B1133">
        <v>44</v>
      </c>
      <c r="C1133" t="s">
        <v>5</v>
      </c>
      <c r="D1133">
        <v>21331</v>
      </c>
      <c r="E1133" t="s">
        <v>8</v>
      </c>
      <c r="F1133" t="str" cm="1">
        <f t="array" ref="F1133">_xlfn.IFS(B1133&lt;=40, "Adult",B1133&lt;=60,"Mid-Aged",B1133&gt;60,"Senior")</f>
        <v>Mid-Aged</v>
      </c>
      <c r="G1133" t="str">
        <f t="shared" si="17"/>
        <v>Low</v>
      </c>
      <c r="H1133" t="str" cm="1">
        <f t="array" ref="H1133">_xlfn.IFS(AND(F1133="Adult",G1133="Low"),"Type 1",AND(F1133="Adult",G1133="High"),"Type 2",AND(F1133="Mid-Aged",G1133="Low"),"Type 3",AND(F1133="Mid-Aged",G1133="High"),"Type 4",AND(F1133="Senior",G1133="Low"),"Type 5",AND(F1133="Senior",G1133="High"),"Type 6")</f>
        <v>Type 3</v>
      </c>
    </row>
    <row r="1134" spans="1:8" x14ac:dyDescent="0.25">
      <c r="A1134">
        <v>1133</v>
      </c>
      <c r="B1134">
        <v>64</v>
      </c>
      <c r="C1134" t="s">
        <v>5</v>
      </c>
      <c r="D1134">
        <v>113410</v>
      </c>
      <c r="E1134" t="s">
        <v>6</v>
      </c>
      <c r="F1134" t="str" cm="1">
        <f t="array" ref="F1134">_xlfn.IFS(B1134&lt;=40, "Adult",B1134&lt;=60,"Mid-Aged",B1134&gt;60,"Senior")</f>
        <v>Senior</v>
      </c>
      <c r="G1134" t="str">
        <f t="shared" si="17"/>
        <v>High</v>
      </c>
      <c r="H1134" t="str" cm="1">
        <f t="array" ref="H1134">_xlfn.IFS(AND(F1134="Adult",G1134="Low"),"Type 1",AND(F1134="Adult",G1134="High"),"Type 2",AND(F1134="Mid-Aged",G1134="Low"),"Type 3",AND(F1134="Mid-Aged",G1134="High"),"Type 4",AND(F1134="Senior",G1134="Low"),"Type 5",AND(F1134="Senior",G1134="High"),"Type 6")</f>
        <v>Type 6</v>
      </c>
    </row>
    <row r="1135" spans="1:8" x14ac:dyDescent="0.25">
      <c r="A1135">
        <v>1134</v>
      </c>
      <c r="B1135">
        <v>61</v>
      </c>
      <c r="C1135" t="s">
        <v>7</v>
      </c>
      <c r="D1135">
        <v>129892</v>
      </c>
      <c r="E1135" t="s">
        <v>6</v>
      </c>
      <c r="F1135" t="str" cm="1">
        <f t="array" ref="F1135">_xlfn.IFS(B1135&lt;=40, "Adult",B1135&lt;=60,"Mid-Aged",B1135&gt;60,"Senior")</f>
        <v>Senior</v>
      </c>
      <c r="G1135" t="str">
        <f t="shared" si="17"/>
        <v>High</v>
      </c>
      <c r="H1135" t="str" cm="1">
        <f t="array" ref="H1135">_xlfn.IFS(AND(F1135="Adult",G1135="Low"),"Type 1",AND(F1135="Adult",G1135="High"),"Type 2",AND(F1135="Mid-Aged",G1135="Low"),"Type 3",AND(F1135="Mid-Aged",G1135="High"),"Type 4",AND(F1135="Senior",G1135="Low"),"Type 5",AND(F1135="Senior",G1135="High"),"Type 6")</f>
        <v>Type 6</v>
      </c>
    </row>
    <row r="1136" spans="1:8" x14ac:dyDescent="0.25">
      <c r="A1136">
        <v>1135</v>
      </c>
      <c r="B1136">
        <v>56</v>
      </c>
      <c r="C1136" t="s">
        <v>7</v>
      </c>
      <c r="D1136">
        <v>69122</v>
      </c>
      <c r="E1136" t="s">
        <v>6</v>
      </c>
      <c r="F1136" t="str" cm="1">
        <f t="array" ref="F1136">_xlfn.IFS(B1136&lt;=40, "Adult",B1136&lt;=60,"Mid-Aged",B1136&gt;60,"Senior")</f>
        <v>Mid-Aged</v>
      </c>
      <c r="G1136" t="str">
        <f t="shared" si="17"/>
        <v>High</v>
      </c>
      <c r="H1136" t="str" cm="1">
        <f t="array" ref="H1136">_xlfn.IFS(AND(F1136="Adult",G1136="Low"),"Type 1",AND(F1136="Adult",G1136="High"),"Type 2",AND(F1136="Mid-Aged",G1136="Low"),"Type 3",AND(F1136="Mid-Aged",G1136="High"),"Type 4",AND(F1136="Senior",G1136="Low"),"Type 5",AND(F1136="Senior",G1136="High"),"Type 6")</f>
        <v>Type 4</v>
      </c>
    </row>
    <row r="1137" spans="1:8" x14ac:dyDescent="0.25">
      <c r="A1137">
        <v>1136</v>
      </c>
      <c r="B1137">
        <v>29</v>
      </c>
      <c r="C1137" t="s">
        <v>7</v>
      </c>
      <c r="D1137">
        <v>66097</v>
      </c>
      <c r="E1137" t="s">
        <v>8</v>
      </c>
      <c r="F1137" t="str" cm="1">
        <f t="array" ref="F1137">_xlfn.IFS(B1137&lt;=40, "Adult",B1137&lt;=60,"Mid-Aged",B1137&gt;60,"Senior")</f>
        <v>Adult</v>
      </c>
      <c r="G1137" t="str">
        <f t="shared" si="17"/>
        <v>High</v>
      </c>
      <c r="H1137" t="str" cm="1">
        <f t="array" ref="H1137">_xlfn.IFS(AND(F1137="Adult",G1137="Low"),"Type 1",AND(F1137="Adult",G1137="High"),"Type 2",AND(F1137="Mid-Aged",G1137="Low"),"Type 3",AND(F1137="Mid-Aged",G1137="High"),"Type 4",AND(F1137="Senior",G1137="Low"),"Type 5",AND(F1137="Senior",G1137="High"),"Type 6")</f>
        <v>Type 2</v>
      </c>
    </row>
    <row r="1138" spans="1:8" x14ac:dyDescent="0.25">
      <c r="A1138">
        <v>1137</v>
      </c>
      <c r="B1138">
        <v>63</v>
      </c>
      <c r="C1138" t="s">
        <v>7</v>
      </c>
      <c r="D1138">
        <v>95977</v>
      </c>
      <c r="E1138" t="s">
        <v>9</v>
      </c>
      <c r="F1138" t="str" cm="1">
        <f t="array" ref="F1138">_xlfn.IFS(B1138&lt;=40, "Adult",B1138&lt;=60,"Mid-Aged",B1138&gt;60,"Senior")</f>
        <v>Senior</v>
      </c>
      <c r="G1138" t="str">
        <f t="shared" si="17"/>
        <v>High</v>
      </c>
      <c r="H1138" t="str" cm="1">
        <f t="array" ref="H1138">_xlfn.IFS(AND(F1138="Adult",G1138="Low"),"Type 1",AND(F1138="Adult",G1138="High"),"Type 2",AND(F1138="Mid-Aged",G1138="Low"),"Type 3",AND(F1138="Mid-Aged",G1138="High"),"Type 4",AND(F1138="Senior",G1138="Low"),"Type 5",AND(F1138="Senior",G1138="High"),"Type 6")</f>
        <v>Type 6</v>
      </c>
    </row>
    <row r="1139" spans="1:8" x14ac:dyDescent="0.25">
      <c r="A1139">
        <v>1138</v>
      </c>
      <c r="B1139">
        <v>59</v>
      </c>
      <c r="C1139" t="s">
        <v>5</v>
      </c>
      <c r="D1139">
        <v>95898</v>
      </c>
      <c r="E1139" t="s">
        <v>9</v>
      </c>
      <c r="F1139" t="str" cm="1">
        <f t="array" ref="F1139">_xlfn.IFS(B1139&lt;=40, "Adult",B1139&lt;=60,"Mid-Aged",B1139&gt;60,"Senior")</f>
        <v>Mid-Aged</v>
      </c>
      <c r="G1139" t="str">
        <f t="shared" si="17"/>
        <v>High</v>
      </c>
      <c r="H1139" t="str" cm="1">
        <f t="array" ref="H1139">_xlfn.IFS(AND(F1139="Adult",G1139="Low"),"Type 1",AND(F1139="Adult",G1139="High"),"Type 2",AND(F1139="Mid-Aged",G1139="Low"),"Type 3",AND(F1139="Mid-Aged",G1139="High"),"Type 4",AND(F1139="Senior",G1139="Low"),"Type 5",AND(F1139="Senior",G1139="High"),"Type 6")</f>
        <v>Type 4</v>
      </c>
    </row>
    <row r="1140" spans="1:8" x14ac:dyDescent="0.25">
      <c r="A1140">
        <v>1139</v>
      </c>
      <c r="B1140">
        <v>63</v>
      </c>
      <c r="C1140" t="s">
        <v>5</v>
      </c>
      <c r="D1140">
        <v>24728</v>
      </c>
      <c r="E1140" t="s">
        <v>6</v>
      </c>
      <c r="F1140" t="str" cm="1">
        <f t="array" ref="F1140">_xlfn.IFS(B1140&lt;=40, "Adult",B1140&lt;=60,"Mid-Aged",B1140&gt;60,"Senior")</f>
        <v>Senior</v>
      </c>
      <c r="G1140" t="str">
        <f t="shared" si="17"/>
        <v>Low</v>
      </c>
      <c r="H1140" t="str" cm="1">
        <f t="array" ref="H1140">_xlfn.IFS(AND(F1140="Adult",G1140="Low"),"Type 1",AND(F1140="Adult",G1140="High"),"Type 2",AND(F1140="Mid-Aged",G1140="Low"),"Type 3",AND(F1140="Mid-Aged",G1140="High"),"Type 4",AND(F1140="Senior",G1140="Low"),"Type 5",AND(F1140="Senior",G1140="High"),"Type 6")</f>
        <v>Type 5</v>
      </c>
    </row>
    <row r="1141" spans="1:8" x14ac:dyDescent="0.25">
      <c r="A1141">
        <v>1140</v>
      </c>
      <c r="B1141">
        <v>32</v>
      </c>
      <c r="C1141" t="s">
        <v>7</v>
      </c>
      <c r="D1141">
        <v>141759</v>
      </c>
      <c r="E1141" t="s">
        <v>6</v>
      </c>
      <c r="F1141" t="str" cm="1">
        <f t="array" ref="F1141">_xlfn.IFS(B1141&lt;=40, "Adult",B1141&lt;=60,"Mid-Aged",B1141&gt;60,"Senior")</f>
        <v>Adult</v>
      </c>
      <c r="G1141" t="str">
        <f t="shared" si="17"/>
        <v>High</v>
      </c>
      <c r="H1141" t="str" cm="1">
        <f t="array" ref="H1141">_xlfn.IFS(AND(F1141="Adult",G1141="Low"),"Type 1",AND(F1141="Adult",G1141="High"),"Type 2",AND(F1141="Mid-Aged",G1141="Low"),"Type 3",AND(F1141="Mid-Aged",G1141="High"),"Type 4",AND(F1141="Senior",G1141="Low"),"Type 5",AND(F1141="Senior",G1141="High"),"Type 6")</f>
        <v>Type 2</v>
      </c>
    </row>
    <row r="1142" spans="1:8" x14ac:dyDescent="0.25">
      <c r="A1142">
        <v>1141</v>
      </c>
      <c r="B1142">
        <v>48</v>
      </c>
      <c r="C1142" t="s">
        <v>7</v>
      </c>
      <c r="D1142">
        <v>37032</v>
      </c>
      <c r="E1142" t="s">
        <v>8</v>
      </c>
      <c r="F1142" t="str" cm="1">
        <f t="array" ref="F1142">_xlfn.IFS(B1142&lt;=40, "Adult",B1142&lt;=60,"Mid-Aged",B1142&gt;60,"Senior")</f>
        <v>Mid-Aged</v>
      </c>
      <c r="G1142" t="str">
        <f t="shared" si="17"/>
        <v>Low</v>
      </c>
      <c r="H1142" t="str" cm="1">
        <f t="array" ref="H1142">_xlfn.IFS(AND(F1142="Adult",G1142="Low"),"Type 1",AND(F1142="Adult",G1142="High"),"Type 2",AND(F1142="Mid-Aged",G1142="Low"),"Type 3",AND(F1142="Mid-Aged",G1142="High"),"Type 4",AND(F1142="Senior",G1142="Low"),"Type 5",AND(F1142="Senior",G1142="High"),"Type 6")</f>
        <v>Type 3</v>
      </c>
    </row>
    <row r="1143" spans="1:8" x14ac:dyDescent="0.25">
      <c r="A1143">
        <v>1142</v>
      </c>
      <c r="B1143">
        <v>39</v>
      </c>
      <c r="C1143" t="s">
        <v>5</v>
      </c>
      <c r="D1143">
        <v>66415</v>
      </c>
      <c r="E1143" t="s">
        <v>9</v>
      </c>
      <c r="F1143" t="str" cm="1">
        <f t="array" ref="F1143">_xlfn.IFS(B1143&lt;=40, "Adult",B1143&lt;=60,"Mid-Aged",B1143&gt;60,"Senior")</f>
        <v>Adult</v>
      </c>
      <c r="G1143" t="str">
        <f t="shared" si="17"/>
        <v>High</v>
      </c>
      <c r="H1143" t="str" cm="1">
        <f t="array" ref="H1143">_xlfn.IFS(AND(F1143="Adult",G1143="Low"),"Type 1",AND(F1143="Adult",G1143="High"),"Type 2",AND(F1143="Mid-Aged",G1143="Low"),"Type 3",AND(F1143="Mid-Aged",G1143="High"),"Type 4",AND(F1143="Senior",G1143="Low"),"Type 5",AND(F1143="Senior",G1143="High"),"Type 6")</f>
        <v>Type 2</v>
      </c>
    </row>
    <row r="1144" spans="1:8" x14ac:dyDescent="0.25">
      <c r="A1144">
        <v>1143</v>
      </c>
      <c r="B1144">
        <v>45</v>
      </c>
      <c r="C1144" t="s">
        <v>5</v>
      </c>
      <c r="D1144">
        <v>30366</v>
      </c>
      <c r="E1144" t="s">
        <v>9</v>
      </c>
      <c r="F1144" t="str" cm="1">
        <f t="array" ref="F1144">_xlfn.IFS(B1144&lt;=40, "Adult",B1144&lt;=60,"Mid-Aged",B1144&gt;60,"Senior")</f>
        <v>Mid-Aged</v>
      </c>
      <c r="G1144" t="str">
        <f t="shared" si="17"/>
        <v>Low</v>
      </c>
      <c r="H1144" t="str" cm="1">
        <f t="array" ref="H1144">_xlfn.IFS(AND(F1144="Adult",G1144="Low"),"Type 1",AND(F1144="Adult",G1144="High"),"Type 2",AND(F1144="Mid-Aged",G1144="Low"),"Type 3",AND(F1144="Mid-Aged",G1144="High"),"Type 4",AND(F1144="Senior",G1144="Low"),"Type 5",AND(F1144="Senior",G1144="High"),"Type 6")</f>
        <v>Type 3</v>
      </c>
    </row>
    <row r="1145" spans="1:8" x14ac:dyDescent="0.25">
      <c r="A1145">
        <v>1144</v>
      </c>
      <c r="B1145">
        <v>53</v>
      </c>
      <c r="C1145" t="s">
        <v>5</v>
      </c>
      <c r="D1145">
        <v>112100</v>
      </c>
      <c r="E1145" t="s">
        <v>9</v>
      </c>
      <c r="F1145" t="str" cm="1">
        <f t="array" ref="F1145">_xlfn.IFS(B1145&lt;=40, "Adult",B1145&lt;=60,"Mid-Aged",B1145&gt;60,"Senior")</f>
        <v>Mid-Aged</v>
      </c>
      <c r="G1145" t="str">
        <f t="shared" si="17"/>
        <v>High</v>
      </c>
      <c r="H1145" t="str" cm="1">
        <f t="array" ref="H1145">_xlfn.IFS(AND(F1145="Adult",G1145="Low"),"Type 1",AND(F1145="Adult",G1145="High"),"Type 2",AND(F1145="Mid-Aged",G1145="Low"),"Type 3",AND(F1145="Mid-Aged",G1145="High"),"Type 4",AND(F1145="Senior",G1145="Low"),"Type 5",AND(F1145="Senior",G1145="High"),"Type 6")</f>
        <v>Type 4</v>
      </c>
    </row>
    <row r="1146" spans="1:8" x14ac:dyDescent="0.25">
      <c r="A1146">
        <v>1145</v>
      </c>
      <c r="B1146">
        <v>32</v>
      </c>
      <c r="C1146" t="s">
        <v>5</v>
      </c>
      <c r="D1146">
        <v>57903</v>
      </c>
      <c r="E1146" t="s">
        <v>6</v>
      </c>
      <c r="F1146" t="str" cm="1">
        <f t="array" ref="F1146">_xlfn.IFS(B1146&lt;=40, "Adult",B1146&lt;=60,"Mid-Aged",B1146&gt;60,"Senior")</f>
        <v>Adult</v>
      </c>
      <c r="G1146" t="str">
        <f t="shared" si="17"/>
        <v>Low</v>
      </c>
      <c r="H1146" t="str" cm="1">
        <f t="array" ref="H1146">_xlfn.IFS(AND(F1146="Adult",G1146="Low"),"Type 1",AND(F1146="Adult",G1146="High"),"Type 2",AND(F1146="Mid-Aged",G1146="Low"),"Type 3",AND(F1146="Mid-Aged",G1146="High"),"Type 4",AND(F1146="Senior",G1146="Low"),"Type 5",AND(F1146="Senior",G1146="High"),"Type 6")</f>
        <v>Type 1</v>
      </c>
    </row>
    <row r="1147" spans="1:8" x14ac:dyDescent="0.25">
      <c r="A1147">
        <v>1146</v>
      </c>
      <c r="B1147">
        <v>59</v>
      </c>
      <c r="C1147" t="s">
        <v>5</v>
      </c>
      <c r="D1147">
        <v>126824</v>
      </c>
      <c r="E1147" t="s">
        <v>8</v>
      </c>
      <c r="F1147" t="str" cm="1">
        <f t="array" ref="F1147">_xlfn.IFS(B1147&lt;=40, "Adult",B1147&lt;=60,"Mid-Aged",B1147&gt;60,"Senior")</f>
        <v>Mid-Aged</v>
      </c>
      <c r="G1147" t="str">
        <f t="shared" si="17"/>
        <v>High</v>
      </c>
      <c r="H1147" t="str" cm="1">
        <f t="array" ref="H1147">_xlfn.IFS(AND(F1147="Adult",G1147="Low"),"Type 1",AND(F1147="Adult",G1147="High"),"Type 2",AND(F1147="Mid-Aged",G1147="Low"),"Type 3",AND(F1147="Mid-Aged",G1147="High"),"Type 4",AND(F1147="Senior",G1147="Low"),"Type 5",AND(F1147="Senior",G1147="High"),"Type 6")</f>
        <v>Type 4</v>
      </c>
    </row>
    <row r="1148" spans="1:8" x14ac:dyDescent="0.25">
      <c r="A1148">
        <v>1147</v>
      </c>
      <c r="B1148">
        <v>54</v>
      </c>
      <c r="C1148" t="s">
        <v>5</v>
      </c>
      <c r="D1148">
        <v>126988</v>
      </c>
      <c r="E1148" t="s">
        <v>6</v>
      </c>
      <c r="F1148" t="str" cm="1">
        <f t="array" ref="F1148">_xlfn.IFS(B1148&lt;=40, "Adult",B1148&lt;=60,"Mid-Aged",B1148&gt;60,"Senior")</f>
        <v>Mid-Aged</v>
      </c>
      <c r="G1148" t="str">
        <f t="shared" si="17"/>
        <v>High</v>
      </c>
      <c r="H1148" t="str" cm="1">
        <f t="array" ref="H1148">_xlfn.IFS(AND(F1148="Adult",G1148="Low"),"Type 1",AND(F1148="Adult",G1148="High"),"Type 2",AND(F1148="Mid-Aged",G1148="Low"),"Type 3",AND(F1148="Mid-Aged",G1148="High"),"Type 4",AND(F1148="Senior",G1148="Low"),"Type 5",AND(F1148="Senior",G1148="High"),"Type 6")</f>
        <v>Type 4</v>
      </c>
    </row>
    <row r="1149" spans="1:8" x14ac:dyDescent="0.25">
      <c r="A1149">
        <v>1148</v>
      </c>
      <c r="B1149">
        <v>36</v>
      </c>
      <c r="C1149" t="s">
        <v>5</v>
      </c>
      <c r="D1149">
        <v>68188</v>
      </c>
      <c r="E1149" t="s">
        <v>6</v>
      </c>
      <c r="F1149" t="str" cm="1">
        <f t="array" ref="F1149">_xlfn.IFS(B1149&lt;=40, "Adult",B1149&lt;=60,"Mid-Aged",B1149&gt;60,"Senior")</f>
        <v>Adult</v>
      </c>
      <c r="G1149" t="str">
        <f t="shared" si="17"/>
        <v>High</v>
      </c>
      <c r="H1149" t="str" cm="1">
        <f t="array" ref="H1149">_xlfn.IFS(AND(F1149="Adult",G1149="Low"),"Type 1",AND(F1149="Adult",G1149="High"),"Type 2",AND(F1149="Mid-Aged",G1149="Low"),"Type 3",AND(F1149="Mid-Aged",G1149="High"),"Type 4",AND(F1149="Senior",G1149="Low"),"Type 5",AND(F1149="Senior",G1149="High"),"Type 6")</f>
        <v>Type 2</v>
      </c>
    </row>
    <row r="1150" spans="1:8" x14ac:dyDescent="0.25">
      <c r="A1150">
        <v>1149</v>
      </c>
      <c r="B1150">
        <v>51</v>
      </c>
      <c r="C1150" t="s">
        <v>5</v>
      </c>
      <c r="D1150">
        <v>131593</v>
      </c>
      <c r="E1150" t="s">
        <v>8</v>
      </c>
      <c r="F1150" t="str" cm="1">
        <f t="array" ref="F1150">_xlfn.IFS(B1150&lt;=40, "Adult",B1150&lt;=60,"Mid-Aged",B1150&gt;60,"Senior")</f>
        <v>Mid-Aged</v>
      </c>
      <c r="G1150" t="str">
        <f t="shared" si="17"/>
        <v>High</v>
      </c>
      <c r="H1150" t="str" cm="1">
        <f t="array" ref="H1150">_xlfn.IFS(AND(F1150="Adult",G1150="Low"),"Type 1",AND(F1150="Adult",G1150="High"),"Type 2",AND(F1150="Mid-Aged",G1150="Low"),"Type 3",AND(F1150="Mid-Aged",G1150="High"),"Type 4",AND(F1150="Senior",G1150="Low"),"Type 5",AND(F1150="Senior",G1150="High"),"Type 6")</f>
        <v>Type 4</v>
      </c>
    </row>
    <row r="1151" spans="1:8" x14ac:dyDescent="0.25">
      <c r="A1151">
        <v>1150</v>
      </c>
      <c r="B1151">
        <v>32</v>
      </c>
      <c r="C1151" t="s">
        <v>7</v>
      </c>
      <c r="D1151">
        <v>144022</v>
      </c>
      <c r="E1151" t="s">
        <v>8</v>
      </c>
      <c r="F1151" t="str" cm="1">
        <f t="array" ref="F1151">_xlfn.IFS(B1151&lt;=40, "Adult",B1151&lt;=60,"Mid-Aged",B1151&gt;60,"Senior")</f>
        <v>Adult</v>
      </c>
      <c r="G1151" t="str">
        <f t="shared" si="17"/>
        <v>High</v>
      </c>
      <c r="H1151" t="str" cm="1">
        <f t="array" ref="H1151">_xlfn.IFS(AND(F1151="Adult",G1151="Low"),"Type 1",AND(F1151="Adult",G1151="High"),"Type 2",AND(F1151="Mid-Aged",G1151="Low"),"Type 3",AND(F1151="Mid-Aged",G1151="High"),"Type 4",AND(F1151="Senior",G1151="Low"),"Type 5",AND(F1151="Senior",G1151="High"),"Type 6")</f>
        <v>Type 2</v>
      </c>
    </row>
    <row r="1152" spans="1:8" x14ac:dyDescent="0.25">
      <c r="A1152">
        <v>1151</v>
      </c>
      <c r="B1152">
        <v>66</v>
      </c>
      <c r="C1152" t="s">
        <v>7</v>
      </c>
      <c r="D1152">
        <v>65390</v>
      </c>
      <c r="E1152" t="s">
        <v>9</v>
      </c>
      <c r="F1152" t="str" cm="1">
        <f t="array" ref="F1152">_xlfn.IFS(B1152&lt;=40, "Adult",B1152&lt;=60,"Mid-Aged",B1152&gt;60,"Senior")</f>
        <v>Senior</v>
      </c>
      <c r="G1152" t="str">
        <f t="shared" si="17"/>
        <v>Low</v>
      </c>
      <c r="H1152" t="str" cm="1">
        <f t="array" ref="H1152">_xlfn.IFS(AND(F1152="Adult",G1152="Low"),"Type 1",AND(F1152="Adult",G1152="High"),"Type 2",AND(F1152="Mid-Aged",G1152="Low"),"Type 3",AND(F1152="Mid-Aged",G1152="High"),"Type 4",AND(F1152="Senior",G1152="Low"),"Type 5",AND(F1152="Senior",G1152="High"),"Type 6")</f>
        <v>Type 5</v>
      </c>
    </row>
    <row r="1153" spans="1:8" x14ac:dyDescent="0.25">
      <c r="A1153">
        <v>1152</v>
      </c>
      <c r="B1153">
        <v>52</v>
      </c>
      <c r="C1153" t="s">
        <v>5</v>
      </c>
      <c r="D1153">
        <v>74931</v>
      </c>
      <c r="E1153" t="s">
        <v>6</v>
      </c>
      <c r="F1153" t="str" cm="1">
        <f t="array" ref="F1153">_xlfn.IFS(B1153&lt;=40, "Adult",B1153&lt;=60,"Mid-Aged",B1153&gt;60,"Senior")</f>
        <v>Mid-Aged</v>
      </c>
      <c r="G1153" t="str">
        <f t="shared" si="17"/>
        <v>High</v>
      </c>
      <c r="H1153" t="str" cm="1">
        <f t="array" ref="H1153">_xlfn.IFS(AND(F1153="Adult",G1153="Low"),"Type 1",AND(F1153="Adult",G1153="High"),"Type 2",AND(F1153="Mid-Aged",G1153="Low"),"Type 3",AND(F1153="Mid-Aged",G1153="High"),"Type 4",AND(F1153="Senior",G1153="Low"),"Type 5",AND(F1153="Senior",G1153="High"),"Type 6")</f>
        <v>Type 4</v>
      </c>
    </row>
    <row r="1154" spans="1:8" x14ac:dyDescent="0.25">
      <c r="A1154">
        <v>1153</v>
      </c>
      <c r="B1154">
        <v>67</v>
      </c>
      <c r="C1154" t="s">
        <v>5</v>
      </c>
      <c r="D1154">
        <v>55685</v>
      </c>
      <c r="E1154" t="s">
        <v>6</v>
      </c>
      <c r="F1154" t="str" cm="1">
        <f t="array" ref="F1154">_xlfn.IFS(B1154&lt;=40, "Adult",B1154&lt;=60,"Mid-Aged",B1154&gt;60,"Senior")</f>
        <v>Senior</v>
      </c>
      <c r="G1154" t="str">
        <f t="shared" ref="G1154:G1217" si="18">IF(D1154&lt;=0.8*$L$11,"Low","High")</f>
        <v>Low</v>
      </c>
      <c r="H1154" t="str" cm="1">
        <f t="array" ref="H1154">_xlfn.IFS(AND(F1154="Adult",G1154="Low"),"Type 1",AND(F1154="Adult",G1154="High"),"Type 2",AND(F1154="Mid-Aged",G1154="Low"),"Type 3",AND(F1154="Mid-Aged",G1154="High"),"Type 4",AND(F1154="Senior",G1154="Low"),"Type 5",AND(F1154="Senior",G1154="High"),"Type 6")</f>
        <v>Type 5</v>
      </c>
    </row>
    <row r="1155" spans="1:8" x14ac:dyDescent="0.25">
      <c r="A1155">
        <v>1154</v>
      </c>
      <c r="B1155">
        <v>29</v>
      </c>
      <c r="C1155" t="s">
        <v>5</v>
      </c>
      <c r="D1155">
        <v>38367</v>
      </c>
      <c r="E1155" t="s">
        <v>8</v>
      </c>
      <c r="F1155" t="str" cm="1">
        <f t="array" ref="F1155">_xlfn.IFS(B1155&lt;=40, "Adult",B1155&lt;=60,"Mid-Aged",B1155&gt;60,"Senior")</f>
        <v>Adult</v>
      </c>
      <c r="G1155" t="str">
        <f t="shared" si="18"/>
        <v>Low</v>
      </c>
      <c r="H1155" t="str" cm="1">
        <f t="array" ref="H1155">_xlfn.IFS(AND(F1155="Adult",G1155="Low"),"Type 1",AND(F1155="Adult",G1155="High"),"Type 2",AND(F1155="Mid-Aged",G1155="Low"),"Type 3",AND(F1155="Mid-Aged",G1155="High"),"Type 4",AND(F1155="Senior",G1155="Low"),"Type 5",AND(F1155="Senior",G1155="High"),"Type 6")</f>
        <v>Type 1</v>
      </c>
    </row>
    <row r="1156" spans="1:8" x14ac:dyDescent="0.25">
      <c r="A1156">
        <v>1155</v>
      </c>
      <c r="B1156">
        <v>62</v>
      </c>
      <c r="C1156" t="s">
        <v>5</v>
      </c>
      <c r="D1156">
        <v>93284</v>
      </c>
      <c r="E1156" t="s">
        <v>6</v>
      </c>
      <c r="F1156" t="str" cm="1">
        <f t="array" ref="F1156">_xlfn.IFS(B1156&lt;=40, "Adult",B1156&lt;=60,"Mid-Aged",B1156&gt;60,"Senior")</f>
        <v>Senior</v>
      </c>
      <c r="G1156" t="str">
        <f t="shared" si="18"/>
        <v>High</v>
      </c>
      <c r="H1156" t="str" cm="1">
        <f t="array" ref="H1156">_xlfn.IFS(AND(F1156="Adult",G1156="Low"),"Type 1",AND(F1156="Adult",G1156="High"),"Type 2",AND(F1156="Mid-Aged",G1156="Low"),"Type 3",AND(F1156="Mid-Aged",G1156="High"),"Type 4",AND(F1156="Senior",G1156="Low"),"Type 5",AND(F1156="Senior",G1156="High"),"Type 6")</f>
        <v>Type 6</v>
      </c>
    </row>
    <row r="1157" spans="1:8" x14ac:dyDescent="0.25">
      <c r="A1157">
        <v>1156</v>
      </c>
      <c r="B1157">
        <v>18</v>
      </c>
      <c r="C1157" t="s">
        <v>7</v>
      </c>
      <c r="D1157">
        <v>27996</v>
      </c>
      <c r="E1157" t="s">
        <v>6</v>
      </c>
      <c r="F1157" t="str" cm="1">
        <f t="array" ref="F1157">_xlfn.IFS(B1157&lt;=40, "Adult",B1157&lt;=60,"Mid-Aged",B1157&gt;60,"Senior")</f>
        <v>Adult</v>
      </c>
      <c r="G1157" t="str">
        <f t="shared" si="18"/>
        <v>Low</v>
      </c>
      <c r="H1157" t="str" cm="1">
        <f t="array" ref="H1157">_xlfn.IFS(AND(F1157="Adult",G1157="Low"),"Type 1",AND(F1157="Adult",G1157="High"),"Type 2",AND(F1157="Mid-Aged",G1157="Low"),"Type 3",AND(F1157="Mid-Aged",G1157="High"),"Type 4",AND(F1157="Senior",G1157="Low"),"Type 5",AND(F1157="Senior",G1157="High"),"Type 6")</f>
        <v>Type 1</v>
      </c>
    </row>
    <row r="1158" spans="1:8" x14ac:dyDescent="0.25">
      <c r="A1158">
        <v>1157</v>
      </c>
      <c r="B1158">
        <v>30</v>
      </c>
      <c r="C1158" t="s">
        <v>5</v>
      </c>
      <c r="D1158">
        <v>83990</v>
      </c>
      <c r="E1158" t="s">
        <v>6</v>
      </c>
      <c r="F1158" t="str" cm="1">
        <f t="array" ref="F1158">_xlfn.IFS(B1158&lt;=40, "Adult",B1158&lt;=60,"Mid-Aged",B1158&gt;60,"Senior")</f>
        <v>Adult</v>
      </c>
      <c r="G1158" t="str">
        <f t="shared" si="18"/>
        <v>High</v>
      </c>
      <c r="H1158" t="str" cm="1">
        <f t="array" ref="H1158">_xlfn.IFS(AND(F1158="Adult",G1158="Low"),"Type 1",AND(F1158="Adult",G1158="High"),"Type 2",AND(F1158="Mid-Aged",G1158="Low"),"Type 3",AND(F1158="Mid-Aged",G1158="High"),"Type 4",AND(F1158="Senior",G1158="Low"),"Type 5",AND(F1158="Senior",G1158="High"),"Type 6")</f>
        <v>Type 2</v>
      </c>
    </row>
    <row r="1159" spans="1:8" x14ac:dyDescent="0.25">
      <c r="A1159">
        <v>1158</v>
      </c>
      <c r="B1159">
        <v>30</v>
      </c>
      <c r="C1159" t="s">
        <v>7</v>
      </c>
      <c r="D1159">
        <v>121743</v>
      </c>
      <c r="E1159" t="s">
        <v>9</v>
      </c>
      <c r="F1159" t="str" cm="1">
        <f t="array" ref="F1159">_xlfn.IFS(B1159&lt;=40, "Adult",B1159&lt;=60,"Mid-Aged",B1159&gt;60,"Senior")</f>
        <v>Adult</v>
      </c>
      <c r="G1159" t="str">
        <f t="shared" si="18"/>
        <v>High</v>
      </c>
      <c r="H1159" t="str" cm="1">
        <f t="array" ref="H1159">_xlfn.IFS(AND(F1159="Adult",G1159="Low"),"Type 1",AND(F1159="Adult",G1159="High"),"Type 2",AND(F1159="Mid-Aged",G1159="Low"),"Type 3",AND(F1159="Mid-Aged",G1159="High"),"Type 4",AND(F1159="Senior",G1159="Low"),"Type 5",AND(F1159="Senior",G1159="High"),"Type 6")</f>
        <v>Type 2</v>
      </c>
    </row>
    <row r="1160" spans="1:8" x14ac:dyDescent="0.25">
      <c r="A1160">
        <v>1159</v>
      </c>
      <c r="B1160">
        <v>66</v>
      </c>
      <c r="C1160" t="s">
        <v>5</v>
      </c>
      <c r="D1160">
        <v>52603</v>
      </c>
      <c r="E1160" t="s">
        <v>6</v>
      </c>
      <c r="F1160" t="str" cm="1">
        <f t="array" ref="F1160">_xlfn.IFS(B1160&lt;=40, "Adult",B1160&lt;=60,"Mid-Aged",B1160&gt;60,"Senior")</f>
        <v>Senior</v>
      </c>
      <c r="G1160" t="str">
        <f t="shared" si="18"/>
        <v>Low</v>
      </c>
      <c r="H1160" t="str" cm="1">
        <f t="array" ref="H1160">_xlfn.IFS(AND(F1160="Adult",G1160="Low"),"Type 1",AND(F1160="Adult",G1160="High"),"Type 2",AND(F1160="Mid-Aged",G1160="Low"),"Type 3",AND(F1160="Mid-Aged",G1160="High"),"Type 4",AND(F1160="Senior",G1160="Low"),"Type 5",AND(F1160="Senior",G1160="High"),"Type 6")</f>
        <v>Type 5</v>
      </c>
    </row>
    <row r="1161" spans="1:8" x14ac:dyDescent="0.25">
      <c r="A1161">
        <v>1160</v>
      </c>
      <c r="B1161">
        <v>51</v>
      </c>
      <c r="C1161" t="s">
        <v>5</v>
      </c>
      <c r="D1161">
        <v>149973</v>
      </c>
      <c r="E1161" t="s">
        <v>8</v>
      </c>
      <c r="F1161" t="str" cm="1">
        <f t="array" ref="F1161">_xlfn.IFS(B1161&lt;=40, "Adult",B1161&lt;=60,"Mid-Aged",B1161&gt;60,"Senior")</f>
        <v>Mid-Aged</v>
      </c>
      <c r="G1161" t="str">
        <f t="shared" si="18"/>
        <v>High</v>
      </c>
      <c r="H1161" t="str" cm="1">
        <f t="array" ref="H1161">_xlfn.IFS(AND(F1161="Adult",G1161="Low"),"Type 1",AND(F1161="Adult",G1161="High"),"Type 2",AND(F1161="Mid-Aged",G1161="Low"),"Type 3",AND(F1161="Mid-Aged",G1161="High"),"Type 4",AND(F1161="Senior",G1161="Low"),"Type 5",AND(F1161="Senior",G1161="High"),"Type 6")</f>
        <v>Type 4</v>
      </c>
    </row>
    <row r="1162" spans="1:8" x14ac:dyDescent="0.25">
      <c r="A1162">
        <v>1161</v>
      </c>
      <c r="B1162">
        <v>20</v>
      </c>
      <c r="C1162" t="s">
        <v>7</v>
      </c>
      <c r="D1162">
        <v>40468</v>
      </c>
      <c r="E1162" t="s">
        <v>6</v>
      </c>
      <c r="F1162" t="str" cm="1">
        <f t="array" ref="F1162">_xlfn.IFS(B1162&lt;=40, "Adult",B1162&lt;=60,"Mid-Aged",B1162&gt;60,"Senior")</f>
        <v>Adult</v>
      </c>
      <c r="G1162" t="str">
        <f t="shared" si="18"/>
        <v>Low</v>
      </c>
      <c r="H1162" t="str" cm="1">
        <f t="array" ref="H1162">_xlfn.IFS(AND(F1162="Adult",G1162="Low"),"Type 1",AND(F1162="Adult",G1162="High"),"Type 2",AND(F1162="Mid-Aged",G1162="Low"),"Type 3",AND(F1162="Mid-Aged",G1162="High"),"Type 4",AND(F1162="Senior",G1162="Low"),"Type 5",AND(F1162="Senior",G1162="High"),"Type 6")</f>
        <v>Type 1</v>
      </c>
    </row>
    <row r="1163" spans="1:8" x14ac:dyDescent="0.25">
      <c r="A1163">
        <v>1162</v>
      </c>
      <c r="B1163">
        <v>52</v>
      </c>
      <c r="C1163" t="s">
        <v>5</v>
      </c>
      <c r="D1163">
        <v>120241</v>
      </c>
      <c r="E1163" t="s">
        <v>8</v>
      </c>
      <c r="F1163" t="str" cm="1">
        <f t="array" ref="F1163">_xlfn.IFS(B1163&lt;=40, "Adult",B1163&lt;=60,"Mid-Aged",B1163&gt;60,"Senior")</f>
        <v>Mid-Aged</v>
      </c>
      <c r="G1163" t="str">
        <f t="shared" si="18"/>
        <v>High</v>
      </c>
      <c r="H1163" t="str" cm="1">
        <f t="array" ref="H1163">_xlfn.IFS(AND(F1163="Adult",G1163="Low"),"Type 1",AND(F1163="Adult",G1163="High"),"Type 2",AND(F1163="Mid-Aged",G1163="Low"),"Type 3",AND(F1163="Mid-Aged",G1163="High"),"Type 4",AND(F1163="Senior",G1163="Low"),"Type 5",AND(F1163="Senior",G1163="High"),"Type 6")</f>
        <v>Type 4</v>
      </c>
    </row>
    <row r="1164" spans="1:8" x14ac:dyDescent="0.25">
      <c r="A1164">
        <v>1163</v>
      </c>
      <c r="B1164">
        <v>20</v>
      </c>
      <c r="C1164" t="s">
        <v>5</v>
      </c>
      <c r="D1164">
        <v>138764</v>
      </c>
      <c r="E1164" t="s">
        <v>8</v>
      </c>
      <c r="F1164" t="str" cm="1">
        <f t="array" ref="F1164">_xlfn.IFS(B1164&lt;=40, "Adult",B1164&lt;=60,"Mid-Aged",B1164&gt;60,"Senior")</f>
        <v>Adult</v>
      </c>
      <c r="G1164" t="str">
        <f t="shared" si="18"/>
        <v>High</v>
      </c>
      <c r="H1164" t="str" cm="1">
        <f t="array" ref="H1164">_xlfn.IFS(AND(F1164="Adult",G1164="Low"),"Type 1",AND(F1164="Adult",G1164="High"),"Type 2",AND(F1164="Mid-Aged",G1164="Low"),"Type 3",AND(F1164="Mid-Aged",G1164="High"),"Type 4",AND(F1164="Senior",G1164="Low"),"Type 5",AND(F1164="Senior",G1164="High"),"Type 6")</f>
        <v>Type 2</v>
      </c>
    </row>
    <row r="1165" spans="1:8" x14ac:dyDescent="0.25">
      <c r="A1165">
        <v>1164</v>
      </c>
      <c r="B1165">
        <v>42</v>
      </c>
      <c r="C1165" t="s">
        <v>5</v>
      </c>
      <c r="D1165">
        <v>79788</v>
      </c>
      <c r="E1165" t="s">
        <v>6</v>
      </c>
      <c r="F1165" t="str" cm="1">
        <f t="array" ref="F1165">_xlfn.IFS(B1165&lt;=40, "Adult",B1165&lt;=60,"Mid-Aged",B1165&gt;60,"Senior")</f>
        <v>Mid-Aged</v>
      </c>
      <c r="G1165" t="str">
        <f t="shared" si="18"/>
        <v>High</v>
      </c>
      <c r="H1165" t="str" cm="1">
        <f t="array" ref="H1165">_xlfn.IFS(AND(F1165="Adult",G1165="Low"),"Type 1",AND(F1165="Adult",G1165="High"),"Type 2",AND(F1165="Mid-Aged",G1165="Low"),"Type 3",AND(F1165="Mid-Aged",G1165="High"),"Type 4",AND(F1165="Senior",G1165="Low"),"Type 5",AND(F1165="Senior",G1165="High"),"Type 6")</f>
        <v>Type 4</v>
      </c>
    </row>
    <row r="1166" spans="1:8" x14ac:dyDescent="0.25">
      <c r="A1166">
        <v>1165</v>
      </c>
      <c r="B1166">
        <v>50</v>
      </c>
      <c r="C1166" t="s">
        <v>7</v>
      </c>
      <c r="D1166">
        <v>124812</v>
      </c>
      <c r="E1166" t="s">
        <v>9</v>
      </c>
      <c r="F1166" t="str" cm="1">
        <f t="array" ref="F1166">_xlfn.IFS(B1166&lt;=40, "Adult",B1166&lt;=60,"Mid-Aged",B1166&gt;60,"Senior")</f>
        <v>Mid-Aged</v>
      </c>
      <c r="G1166" t="str">
        <f t="shared" si="18"/>
        <v>High</v>
      </c>
      <c r="H1166" t="str" cm="1">
        <f t="array" ref="H1166">_xlfn.IFS(AND(F1166="Adult",G1166="Low"),"Type 1",AND(F1166="Adult",G1166="High"),"Type 2",AND(F1166="Mid-Aged",G1166="Low"),"Type 3",AND(F1166="Mid-Aged",G1166="High"),"Type 4",AND(F1166="Senior",G1166="Low"),"Type 5",AND(F1166="Senior",G1166="High"),"Type 6")</f>
        <v>Type 4</v>
      </c>
    </row>
    <row r="1167" spans="1:8" x14ac:dyDescent="0.25">
      <c r="A1167">
        <v>1166</v>
      </c>
      <c r="B1167">
        <v>43</v>
      </c>
      <c r="C1167" t="s">
        <v>5</v>
      </c>
      <c r="D1167">
        <v>111647</v>
      </c>
      <c r="E1167" t="s">
        <v>6</v>
      </c>
      <c r="F1167" t="str" cm="1">
        <f t="array" ref="F1167">_xlfn.IFS(B1167&lt;=40, "Adult",B1167&lt;=60,"Mid-Aged",B1167&gt;60,"Senior")</f>
        <v>Mid-Aged</v>
      </c>
      <c r="G1167" t="str">
        <f t="shared" si="18"/>
        <v>High</v>
      </c>
      <c r="H1167" t="str" cm="1">
        <f t="array" ref="H1167">_xlfn.IFS(AND(F1167="Adult",G1167="Low"),"Type 1",AND(F1167="Adult",G1167="High"),"Type 2",AND(F1167="Mid-Aged",G1167="Low"),"Type 3",AND(F1167="Mid-Aged",G1167="High"),"Type 4",AND(F1167="Senior",G1167="Low"),"Type 5",AND(F1167="Senior",G1167="High"),"Type 6")</f>
        <v>Type 4</v>
      </c>
    </row>
    <row r="1168" spans="1:8" x14ac:dyDescent="0.25">
      <c r="A1168">
        <v>1167</v>
      </c>
      <c r="B1168">
        <v>45</v>
      </c>
      <c r="C1168" t="s">
        <v>5</v>
      </c>
      <c r="D1168">
        <v>47732</v>
      </c>
      <c r="E1168" t="s">
        <v>6</v>
      </c>
      <c r="F1168" t="str" cm="1">
        <f t="array" ref="F1168">_xlfn.IFS(B1168&lt;=40, "Adult",B1168&lt;=60,"Mid-Aged",B1168&gt;60,"Senior")</f>
        <v>Mid-Aged</v>
      </c>
      <c r="G1168" t="str">
        <f t="shared" si="18"/>
        <v>Low</v>
      </c>
      <c r="H1168" t="str" cm="1">
        <f t="array" ref="H1168">_xlfn.IFS(AND(F1168="Adult",G1168="Low"),"Type 1",AND(F1168="Adult",G1168="High"),"Type 2",AND(F1168="Mid-Aged",G1168="Low"),"Type 3",AND(F1168="Mid-Aged",G1168="High"),"Type 4",AND(F1168="Senior",G1168="Low"),"Type 5",AND(F1168="Senior",G1168="High"),"Type 6")</f>
        <v>Type 3</v>
      </c>
    </row>
    <row r="1169" spans="1:8" x14ac:dyDescent="0.25">
      <c r="A1169">
        <v>1168</v>
      </c>
      <c r="B1169">
        <v>34</v>
      </c>
      <c r="C1169" t="s">
        <v>5</v>
      </c>
      <c r="D1169">
        <v>30410</v>
      </c>
      <c r="E1169" t="s">
        <v>6</v>
      </c>
      <c r="F1169" t="str" cm="1">
        <f t="array" ref="F1169">_xlfn.IFS(B1169&lt;=40, "Adult",B1169&lt;=60,"Mid-Aged",B1169&gt;60,"Senior")</f>
        <v>Adult</v>
      </c>
      <c r="G1169" t="str">
        <f t="shared" si="18"/>
        <v>Low</v>
      </c>
      <c r="H1169" t="str" cm="1">
        <f t="array" ref="H1169">_xlfn.IFS(AND(F1169="Adult",G1169="Low"),"Type 1",AND(F1169="Adult",G1169="High"),"Type 2",AND(F1169="Mid-Aged",G1169="Low"),"Type 3",AND(F1169="Mid-Aged",G1169="High"),"Type 4",AND(F1169="Senior",G1169="Low"),"Type 5",AND(F1169="Senior",G1169="High"),"Type 6")</f>
        <v>Type 1</v>
      </c>
    </row>
    <row r="1170" spans="1:8" x14ac:dyDescent="0.25">
      <c r="A1170">
        <v>1169</v>
      </c>
      <c r="B1170">
        <v>54</v>
      </c>
      <c r="C1170" t="s">
        <v>7</v>
      </c>
      <c r="D1170">
        <v>53932</v>
      </c>
      <c r="E1170" t="s">
        <v>8</v>
      </c>
      <c r="F1170" t="str" cm="1">
        <f t="array" ref="F1170">_xlfn.IFS(B1170&lt;=40, "Adult",B1170&lt;=60,"Mid-Aged",B1170&gt;60,"Senior")</f>
        <v>Mid-Aged</v>
      </c>
      <c r="G1170" t="str">
        <f t="shared" si="18"/>
        <v>Low</v>
      </c>
      <c r="H1170" t="str" cm="1">
        <f t="array" ref="H1170">_xlfn.IFS(AND(F1170="Adult",G1170="Low"),"Type 1",AND(F1170="Adult",G1170="High"),"Type 2",AND(F1170="Mid-Aged",G1170="Low"),"Type 3",AND(F1170="Mid-Aged",G1170="High"),"Type 4",AND(F1170="Senior",G1170="Low"),"Type 5",AND(F1170="Senior",G1170="High"),"Type 6")</f>
        <v>Type 3</v>
      </c>
    </row>
    <row r="1171" spans="1:8" x14ac:dyDescent="0.25">
      <c r="A1171">
        <v>1170</v>
      </c>
      <c r="B1171">
        <v>32</v>
      </c>
      <c r="C1171" t="s">
        <v>5</v>
      </c>
      <c r="D1171">
        <v>123715</v>
      </c>
      <c r="E1171" t="s">
        <v>8</v>
      </c>
      <c r="F1171" t="str" cm="1">
        <f t="array" ref="F1171">_xlfn.IFS(B1171&lt;=40, "Adult",B1171&lt;=60,"Mid-Aged",B1171&gt;60,"Senior")</f>
        <v>Adult</v>
      </c>
      <c r="G1171" t="str">
        <f t="shared" si="18"/>
        <v>High</v>
      </c>
      <c r="H1171" t="str" cm="1">
        <f t="array" ref="H1171">_xlfn.IFS(AND(F1171="Adult",G1171="Low"),"Type 1",AND(F1171="Adult",G1171="High"),"Type 2",AND(F1171="Mid-Aged",G1171="Low"),"Type 3",AND(F1171="Mid-Aged",G1171="High"),"Type 4",AND(F1171="Senior",G1171="Low"),"Type 5",AND(F1171="Senior",G1171="High"),"Type 6")</f>
        <v>Type 2</v>
      </c>
    </row>
    <row r="1172" spans="1:8" x14ac:dyDescent="0.25">
      <c r="A1172">
        <v>1171</v>
      </c>
      <c r="B1172">
        <v>29</v>
      </c>
      <c r="C1172" t="s">
        <v>5</v>
      </c>
      <c r="D1172">
        <v>34211</v>
      </c>
      <c r="E1172" t="s">
        <v>8</v>
      </c>
      <c r="F1172" t="str" cm="1">
        <f t="array" ref="F1172">_xlfn.IFS(B1172&lt;=40, "Adult",B1172&lt;=60,"Mid-Aged",B1172&gt;60,"Senior")</f>
        <v>Adult</v>
      </c>
      <c r="G1172" t="str">
        <f t="shared" si="18"/>
        <v>Low</v>
      </c>
      <c r="H1172" t="str" cm="1">
        <f t="array" ref="H1172">_xlfn.IFS(AND(F1172="Adult",G1172="Low"),"Type 1",AND(F1172="Adult",G1172="High"),"Type 2",AND(F1172="Mid-Aged",G1172="Low"),"Type 3",AND(F1172="Mid-Aged",G1172="High"),"Type 4",AND(F1172="Senior",G1172="Low"),"Type 5",AND(F1172="Senior",G1172="High"),"Type 6")</f>
        <v>Type 1</v>
      </c>
    </row>
    <row r="1173" spans="1:8" x14ac:dyDescent="0.25">
      <c r="A1173">
        <v>1172</v>
      </c>
      <c r="B1173">
        <v>22</v>
      </c>
      <c r="C1173" t="s">
        <v>7</v>
      </c>
      <c r="D1173">
        <v>127411</v>
      </c>
      <c r="E1173" t="s">
        <v>6</v>
      </c>
      <c r="F1173" t="str" cm="1">
        <f t="array" ref="F1173">_xlfn.IFS(B1173&lt;=40, "Adult",B1173&lt;=60,"Mid-Aged",B1173&gt;60,"Senior")</f>
        <v>Adult</v>
      </c>
      <c r="G1173" t="str">
        <f t="shared" si="18"/>
        <v>High</v>
      </c>
      <c r="H1173" t="str" cm="1">
        <f t="array" ref="H1173">_xlfn.IFS(AND(F1173="Adult",G1173="Low"),"Type 1",AND(F1173="Adult",G1173="High"),"Type 2",AND(F1173="Mid-Aged",G1173="Low"),"Type 3",AND(F1173="Mid-Aged",G1173="High"),"Type 4",AND(F1173="Senior",G1173="Low"),"Type 5",AND(F1173="Senior",G1173="High"),"Type 6")</f>
        <v>Type 2</v>
      </c>
    </row>
    <row r="1174" spans="1:8" x14ac:dyDescent="0.25">
      <c r="A1174">
        <v>1173</v>
      </c>
      <c r="B1174">
        <v>51</v>
      </c>
      <c r="C1174" t="s">
        <v>5</v>
      </c>
      <c r="D1174">
        <v>21028</v>
      </c>
      <c r="E1174" t="s">
        <v>6</v>
      </c>
      <c r="F1174" t="str" cm="1">
        <f t="array" ref="F1174">_xlfn.IFS(B1174&lt;=40, "Adult",B1174&lt;=60,"Mid-Aged",B1174&gt;60,"Senior")</f>
        <v>Mid-Aged</v>
      </c>
      <c r="G1174" t="str">
        <f t="shared" si="18"/>
        <v>Low</v>
      </c>
      <c r="H1174" t="str" cm="1">
        <f t="array" ref="H1174">_xlfn.IFS(AND(F1174="Adult",G1174="Low"),"Type 1",AND(F1174="Adult",G1174="High"),"Type 2",AND(F1174="Mid-Aged",G1174="Low"),"Type 3",AND(F1174="Mid-Aged",G1174="High"),"Type 4",AND(F1174="Senior",G1174="Low"),"Type 5",AND(F1174="Senior",G1174="High"),"Type 6")</f>
        <v>Type 3</v>
      </c>
    </row>
    <row r="1175" spans="1:8" x14ac:dyDescent="0.25">
      <c r="A1175">
        <v>1174</v>
      </c>
      <c r="B1175">
        <v>40</v>
      </c>
      <c r="C1175" t="s">
        <v>5</v>
      </c>
      <c r="D1175">
        <v>28881</v>
      </c>
      <c r="E1175" t="s">
        <v>6</v>
      </c>
      <c r="F1175" t="str" cm="1">
        <f t="array" ref="F1175">_xlfn.IFS(B1175&lt;=40, "Adult",B1175&lt;=60,"Mid-Aged",B1175&gt;60,"Senior")</f>
        <v>Adult</v>
      </c>
      <c r="G1175" t="str">
        <f t="shared" si="18"/>
        <v>Low</v>
      </c>
      <c r="H1175" t="str" cm="1">
        <f t="array" ref="H1175">_xlfn.IFS(AND(F1175="Adult",G1175="Low"),"Type 1",AND(F1175="Adult",G1175="High"),"Type 2",AND(F1175="Mid-Aged",G1175="Low"),"Type 3",AND(F1175="Mid-Aged",G1175="High"),"Type 4",AND(F1175="Senior",G1175="Low"),"Type 5",AND(F1175="Senior",G1175="High"),"Type 6")</f>
        <v>Type 1</v>
      </c>
    </row>
    <row r="1176" spans="1:8" x14ac:dyDescent="0.25">
      <c r="A1176">
        <v>1175</v>
      </c>
      <c r="B1176">
        <v>22</v>
      </c>
      <c r="C1176" t="s">
        <v>5</v>
      </c>
      <c r="D1176">
        <v>77481</v>
      </c>
      <c r="E1176" t="s">
        <v>9</v>
      </c>
      <c r="F1176" t="str" cm="1">
        <f t="array" ref="F1176">_xlfn.IFS(B1176&lt;=40, "Adult",B1176&lt;=60,"Mid-Aged",B1176&gt;60,"Senior")</f>
        <v>Adult</v>
      </c>
      <c r="G1176" t="str">
        <f t="shared" si="18"/>
        <v>High</v>
      </c>
      <c r="H1176" t="str" cm="1">
        <f t="array" ref="H1176">_xlfn.IFS(AND(F1176="Adult",G1176="Low"),"Type 1",AND(F1176="Adult",G1176="High"),"Type 2",AND(F1176="Mid-Aged",G1176="Low"),"Type 3",AND(F1176="Mid-Aged",G1176="High"),"Type 4",AND(F1176="Senior",G1176="Low"),"Type 5",AND(F1176="Senior",G1176="High"),"Type 6")</f>
        <v>Type 2</v>
      </c>
    </row>
    <row r="1177" spans="1:8" x14ac:dyDescent="0.25">
      <c r="A1177">
        <v>1176</v>
      </c>
      <c r="B1177">
        <v>36</v>
      </c>
      <c r="C1177" t="s">
        <v>5</v>
      </c>
      <c r="D1177">
        <v>124972</v>
      </c>
      <c r="E1177" t="s">
        <v>9</v>
      </c>
      <c r="F1177" t="str" cm="1">
        <f t="array" ref="F1177">_xlfn.IFS(B1177&lt;=40, "Adult",B1177&lt;=60,"Mid-Aged",B1177&gt;60,"Senior")</f>
        <v>Adult</v>
      </c>
      <c r="G1177" t="str">
        <f t="shared" si="18"/>
        <v>High</v>
      </c>
      <c r="H1177" t="str" cm="1">
        <f t="array" ref="H1177">_xlfn.IFS(AND(F1177="Adult",G1177="Low"),"Type 1",AND(F1177="Adult",G1177="High"),"Type 2",AND(F1177="Mid-Aged",G1177="Low"),"Type 3",AND(F1177="Mid-Aged",G1177="High"),"Type 4",AND(F1177="Senior",G1177="Low"),"Type 5",AND(F1177="Senior",G1177="High"),"Type 6")</f>
        <v>Type 2</v>
      </c>
    </row>
    <row r="1178" spans="1:8" x14ac:dyDescent="0.25">
      <c r="A1178">
        <v>1177</v>
      </c>
      <c r="B1178">
        <v>46</v>
      </c>
      <c r="C1178" t="s">
        <v>5</v>
      </c>
      <c r="D1178">
        <v>111255</v>
      </c>
      <c r="E1178" t="s">
        <v>8</v>
      </c>
      <c r="F1178" t="str" cm="1">
        <f t="array" ref="F1178">_xlfn.IFS(B1178&lt;=40, "Adult",B1178&lt;=60,"Mid-Aged",B1178&gt;60,"Senior")</f>
        <v>Mid-Aged</v>
      </c>
      <c r="G1178" t="str">
        <f t="shared" si="18"/>
        <v>High</v>
      </c>
      <c r="H1178" t="str" cm="1">
        <f t="array" ref="H1178">_xlfn.IFS(AND(F1178="Adult",G1178="Low"),"Type 1",AND(F1178="Adult",G1178="High"),"Type 2",AND(F1178="Mid-Aged",G1178="Low"),"Type 3",AND(F1178="Mid-Aged",G1178="High"),"Type 4",AND(F1178="Senior",G1178="Low"),"Type 5",AND(F1178="Senior",G1178="High"),"Type 6")</f>
        <v>Type 4</v>
      </c>
    </row>
    <row r="1179" spans="1:8" x14ac:dyDescent="0.25">
      <c r="A1179">
        <v>1178</v>
      </c>
      <c r="B1179">
        <v>29</v>
      </c>
      <c r="C1179" t="s">
        <v>5</v>
      </c>
      <c r="D1179">
        <v>111106</v>
      </c>
      <c r="E1179" t="s">
        <v>8</v>
      </c>
      <c r="F1179" t="str" cm="1">
        <f t="array" ref="F1179">_xlfn.IFS(B1179&lt;=40, "Adult",B1179&lt;=60,"Mid-Aged",B1179&gt;60,"Senior")</f>
        <v>Adult</v>
      </c>
      <c r="G1179" t="str">
        <f t="shared" si="18"/>
        <v>High</v>
      </c>
      <c r="H1179" t="str" cm="1">
        <f t="array" ref="H1179">_xlfn.IFS(AND(F1179="Adult",G1179="Low"),"Type 1",AND(F1179="Adult",G1179="High"),"Type 2",AND(F1179="Mid-Aged",G1179="Low"),"Type 3",AND(F1179="Mid-Aged",G1179="High"),"Type 4",AND(F1179="Senior",G1179="Low"),"Type 5",AND(F1179="Senior",G1179="High"),"Type 6")</f>
        <v>Type 2</v>
      </c>
    </row>
    <row r="1180" spans="1:8" x14ac:dyDescent="0.25">
      <c r="A1180">
        <v>1179</v>
      </c>
      <c r="B1180">
        <v>40</v>
      </c>
      <c r="C1180" t="s">
        <v>5</v>
      </c>
      <c r="D1180">
        <v>49372</v>
      </c>
      <c r="E1180" t="s">
        <v>6</v>
      </c>
      <c r="F1180" t="str" cm="1">
        <f t="array" ref="F1180">_xlfn.IFS(B1180&lt;=40, "Adult",B1180&lt;=60,"Mid-Aged",B1180&gt;60,"Senior")</f>
        <v>Adult</v>
      </c>
      <c r="G1180" t="str">
        <f t="shared" si="18"/>
        <v>Low</v>
      </c>
      <c r="H1180" t="str" cm="1">
        <f t="array" ref="H1180">_xlfn.IFS(AND(F1180="Adult",G1180="Low"),"Type 1",AND(F1180="Adult",G1180="High"),"Type 2",AND(F1180="Mid-Aged",G1180="Low"),"Type 3",AND(F1180="Mid-Aged",G1180="High"),"Type 4",AND(F1180="Senior",G1180="Low"),"Type 5",AND(F1180="Senior",G1180="High"),"Type 6")</f>
        <v>Type 1</v>
      </c>
    </row>
    <row r="1181" spans="1:8" x14ac:dyDescent="0.25">
      <c r="A1181">
        <v>1180</v>
      </c>
      <c r="B1181">
        <v>61</v>
      </c>
      <c r="C1181" t="s">
        <v>5</v>
      </c>
      <c r="D1181">
        <v>148625</v>
      </c>
      <c r="E1181" t="s">
        <v>8</v>
      </c>
      <c r="F1181" t="str" cm="1">
        <f t="array" ref="F1181">_xlfn.IFS(B1181&lt;=40, "Adult",B1181&lt;=60,"Mid-Aged",B1181&gt;60,"Senior")</f>
        <v>Senior</v>
      </c>
      <c r="G1181" t="str">
        <f t="shared" si="18"/>
        <v>High</v>
      </c>
      <c r="H1181" t="str" cm="1">
        <f t="array" ref="H1181">_xlfn.IFS(AND(F1181="Adult",G1181="Low"),"Type 1",AND(F1181="Adult",G1181="High"),"Type 2",AND(F1181="Mid-Aged",G1181="Low"),"Type 3",AND(F1181="Mid-Aged",G1181="High"),"Type 4",AND(F1181="Senior",G1181="Low"),"Type 5",AND(F1181="Senior",G1181="High"),"Type 6")</f>
        <v>Type 6</v>
      </c>
    </row>
    <row r="1182" spans="1:8" x14ac:dyDescent="0.25">
      <c r="A1182">
        <v>1181</v>
      </c>
      <c r="B1182">
        <v>52</v>
      </c>
      <c r="C1182" t="s">
        <v>5</v>
      </c>
      <c r="D1182">
        <v>102183</v>
      </c>
      <c r="E1182" t="s">
        <v>8</v>
      </c>
      <c r="F1182" t="str" cm="1">
        <f t="array" ref="F1182">_xlfn.IFS(B1182&lt;=40, "Adult",B1182&lt;=60,"Mid-Aged",B1182&gt;60,"Senior")</f>
        <v>Mid-Aged</v>
      </c>
      <c r="G1182" t="str">
        <f t="shared" si="18"/>
        <v>High</v>
      </c>
      <c r="H1182" t="str" cm="1">
        <f t="array" ref="H1182">_xlfn.IFS(AND(F1182="Adult",G1182="Low"),"Type 1",AND(F1182="Adult",G1182="High"),"Type 2",AND(F1182="Mid-Aged",G1182="Low"),"Type 3",AND(F1182="Mid-Aged",G1182="High"),"Type 4",AND(F1182="Senior",G1182="Low"),"Type 5",AND(F1182="Senior",G1182="High"),"Type 6")</f>
        <v>Type 4</v>
      </c>
    </row>
    <row r="1183" spans="1:8" x14ac:dyDescent="0.25">
      <c r="A1183">
        <v>1182</v>
      </c>
      <c r="B1183">
        <v>69</v>
      </c>
      <c r="C1183" t="s">
        <v>5</v>
      </c>
      <c r="D1183">
        <v>63120</v>
      </c>
      <c r="E1183" t="s">
        <v>9</v>
      </c>
      <c r="F1183" t="str" cm="1">
        <f t="array" ref="F1183">_xlfn.IFS(B1183&lt;=40, "Adult",B1183&lt;=60,"Mid-Aged",B1183&gt;60,"Senior")</f>
        <v>Senior</v>
      </c>
      <c r="G1183" t="str">
        <f t="shared" si="18"/>
        <v>Low</v>
      </c>
      <c r="H1183" t="str" cm="1">
        <f t="array" ref="H1183">_xlfn.IFS(AND(F1183="Adult",G1183="Low"),"Type 1",AND(F1183="Adult",G1183="High"),"Type 2",AND(F1183="Mid-Aged",G1183="Low"),"Type 3",AND(F1183="Mid-Aged",G1183="High"),"Type 4",AND(F1183="Senior",G1183="Low"),"Type 5",AND(F1183="Senior",G1183="High"),"Type 6")</f>
        <v>Type 5</v>
      </c>
    </row>
    <row r="1184" spans="1:8" x14ac:dyDescent="0.25">
      <c r="A1184">
        <v>1183</v>
      </c>
      <c r="B1184">
        <v>23</v>
      </c>
      <c r="C1184" t="s">
        <v>5</v>
      </c>
      <c r="D1184">
        <v>128926</v>
      </c>
      <c r="E1184" t="s">
        <v>9</v>
      </c>
      <c r="F1184" t="str" cm="1">
        <f t="array" ref="F1184">_xlfn.IFS(B1184&lt;=40, "Adult",B1184&lt;=60,"Mid-Aged",B1184&gt;60,"Senior")</f>
        <v>Adult</v>
      </c>
      <c r="G1184" t="str">
        <f t="shared" si="18"/>
        <v>High</v>
      </c>
      <c r="H1184" t="str" cm="1">
        <f t="array" ref="H1184">_xlfn.IFS(AND(F1184="Adult",G1184="Low"),"Type 1",AND(F1184="Adult",G1184="High"),"Type 2",AND(F1184="Mid-Aged",G1184="Low"),"Type 3",AND(F1184="Mid-Aged",G1184="High"),"Type 4",AND(F1184="Senior",G1184="Low"),"Type 5",AND(F1184="Senior",G1184="High"),"Type 6")</f>
        <v>Type 2</v>
      </c>
    </row>
    <row r="1185" spans="1:8" x14ac:dyDescent="0.25">
      <c r="A1185">
        <v>1184</v>
      </c>
      <c r="B1185">
        <v>21</v>
      </c>
      <c r="C1185" t="s">
        <v>7</v>
      </c>
      <c r="D1185">
        <v>63448</v>
      </c>
      <c r="E1185" t="s">
        <v>9</v>
      </c>
      <c r="F1185" t="str" cm="1">
        <f t="array" ref="F1185">_xlfn.IFS(B1185&lt;=40, "Adult",B1185&lt;=60,"Mid-Aged",B1185&gt;60,"Senior")</f>
        <v>Adult</v>
      </c>
      <c r="G1185" t="str">
        <f t="shared" si="18"/>
        <v>Low</v>
      </c>
      <c r="H1185" t="str" cm="1">
        <f t="array" ref="H1185">_xlfn.IFS(AND(F1185="Adult",G1185="Low"),"Type 1",AND(F1185="Adult",G1185="High"),"Type 2",AND(F1185="Mid-Aged",G1185="Low"),"Type 3",AND(F1185="Mid-Aged",G1185="High"),"Type 4",AND(F1185="Senior",G1185="Low"),"Type 5",AND(F1185="Senior",G1185="High"),"Type 6")</f>
        <v>Type 1</v>
      </c>
    </row>
    <row r="1186" spans="1:8" x14ac:dyDescent="0.25">
      <c r="A1186">
        <v>1185</v>
      </c>
      <c r="B1186">
        <v>53</v>
      </c>
      <c r="C1186" t="s">
        <v>5</v>
      </c>
      <c r="D1186">
        <v>29066</v>
      </c>
      <c r="E1186" t="s">
        <v>6</v>
      </c>
      <c r="F1186" t="str" cm="1">
        <f t="array" ref="F1186">_xlfn.IFS(B1186&lt;=40, "Adult",B1186&lt;=60,"Mid-Aged",B1186&gt;60,"Senior")</f>
        <v>Mid-Aged</v>
      </c>
      <c r="G1186" t="str">
        <f t="shared" si="18"/>
        <v>Low</v>
      </c>
      <c r="H1186" t="str" cm="1">
        <f t="array" ref="H1186">_xlfn.IFS(AND(F1186="Adult",G1186="Low"),"Type 1",AND(F1186="Adult",G1186="High"),"Type 2",AND(F1186="Mid-Aged",G1186="Low"),"Type 3",AND(F1186="Mid-Aged",G1186="High"),"Type 4",AND(F1186="Senior",G1186="Low"),"Type 5",AND(F1186="Senior",G1186="High"),"Type 6")</f>
        <v>Type 3</v>
      </c>
    </row>
    <row r="1187" spans="1:8" x14ac:dyDescent="0.25">
      <c r="A1187">
        <v>1186</v>
      </c>
      <c r="B1187">
        <v>66</v>
      </c>
      <c r="C1187" t="s">
        <v>7</v>
      </c>
      <c r="D1187">
        <v>111453</v>
      </c>
      <c r="E1187" t="s">
        <v>8</v>
      </c>
      <c r="F1187" t="str" cm="1">
        <f t="array" ref="F1187">_xlfn.IFS(B1187&lt;=40, "Adult",B1187&lt;=60,"Mid-Aged",B1187&gt;60,"Senior")</f>
        <v>Senior</v>
      </c>
      <c r="G1187" t="str">
        <f t="shared" si="18"/>
        <v>High</v>
      </c>
      <c r="H1187" t="str" cm="1">
        <f t="array" ref="H1187">_xlfn.IFS(AND(F1187="Adult",G1187="Low"),"Type 1",AND(F1187="Adult",G1187="High"),"Type 2",AND(F1187="Mid-Aged",G1187="Low"),"Type 3",AND(F1187="Mid-Aged",G1187="High"),"Type 4",AND(F1187="Senior",G1187="Low"),"Type 5",AND(F1187="Senior",G1187="High"),"Type 6")</f>
        <v>Type 6</v>
      </c>
    </row>
    <row r="1188" spans="1:8" x14ac:dyDescent="0.25">
      <c r="A1188">
        <v>1187</v>
      </c>
      <c r="B1188">
        <v>67</v>
      </c>
      <c r="C1188" t="s">
        <v>7</v>
      </c>
      <c r="D1188">
        <v>67449</v>
      </c>
      <c r="E1188" t="s">
        <v>9</v>
      </c>
      <c r="F1188" t="str" cm="1">
        <f t="array" ref="F1188">_xlfn.IFS(B1188&lt;=40, "Adult",B1188&lt;=60,"Mid-Aged",B1188&gt;60,"Senior")</f>
        <v>Senior</v>
      </c>
      <c r="G1188" t="str">
        <f t="shared" si="18"/>
        <v>High</v>
      </c>
      <c r="H1188" t="str" cm="1">
        <f t="array" ref="H1188">_xlfn.IFS(AND(F1188="Adult",G1188="Low"),"Type 1",AND(F1188="Adult",G1188="High"),"Type 2",AND(F1188="Mid-Aged",G1188="Low"),"Type 3",AND(F1188="Mid-Aged",G1188="High"),"Type 4",AND(F1188="Senior",G1188="Low"),"Type 5",AND(F1188="Senior",G1188="High"),"Type 6")</f>
        <v>Type 6</v>
      </c>
    </row>
    <row r="1189" spans="1:8" x14ac:dyDescent="0.25">
      <c r="A1189">
        <v>1188</v>
      </c>
      <c r="B1189">
        <v>35</v>
      </c>
      <c r="C1189" t="s">
        <v>5</v>
      </c>
      <c r="D1189">
        <v>103332</v>
      </c>
      <c r="E1189" t="s">
        <v>6</v>
      </c>
      <c r="F1189" t="str" cm="1">
        <f t="array" ref="F1189">_xlfn.IFS(B1189&lt;=40, "Adult",B1189&lt;=60,"Mid-Aged",B1189&gt;60,"Senior")</f>
        <v>Adult</v>
      </c>
      <c r="G1189" t="str">
        <f t="shared" si="18"/>
        <v>High</v>
      </c>
      <c r="H1189" t="str" cm="1">
        <f t="array" ref="H1189">_xlfn.IFS(AND(F1189="Adult",G1189="Low"),"Type 1",AND(F1189="Adult",G1189="High"),"Type 2",AND(F1189="Mid-Aged",G1189="Low"),"Type 3",AND(F1189="Mid-Aged",G1189="High"),"Type 4",AND(F1189="Senior",G1189="Low"),"Type 5",AND(F1189="Senior",G1189="High"),"Type 6")</f>
        <v>Type 2</v>
      </c>
    </row>
    <row r="1190" spans="1:8" x14ac:dyDescent="0.25">
      <c r="A1190">
        <v>1189</v>
      </c>
      <c r="B1190">
        <v>63</v>
      </c>
      <c r="C1190" t="s">
        <v>7</v>
      </c>
      <c r="D1190">
        <v>125391</v>
      </c>
      <c r="E1190" t="s">
        <v>6</v>
      </c>
      <c r="F1190" t="str" cm="1">
        <f t="array" ref="F1190">_xlfn.IFS(B1190&lt;=40, "Adult",B1190&lt;=60,"Mid-Aged",B1190&gt;60,"Senior")</f>
        <v>Senior</v>
      </c>
      <c r="G1190" t="str">
        <f t="shared" si="18"/>
        <v>High</v>
      </c>
      <c r="H1190" t="str" cm="1">
        <f t="array" ref="H1190">_xlfn.IFS(AND(F1190="Adult",G1190="Low"),"Type 1",AND(F1190="Adult",G1190="High"),"Type 2",AND(F1190="Mid-Aged",G1190="Low"),"Type 3",AND(F1190="Mid-Aged",G1190="High"),"Type 4",AND(F1190="Senior",G1190="Low"),"Type 5",AND(F1190="Senior",G1190="High"),"Type 6")</f>
        <v>Type 6</v>
      </c>
    </row>
    <row r="1191" spans="1:8" x14ac:dyDescent="0.25">
      <c r="A1191">
        <v>1190</v>
      </c>
      <c r="B1191">
        <v>55</v>
      </c>
      <c r="C1191" t="s">
        <v>5</v>
      </c>
      <c r="D1191">
        <v>30404</v>
      </c>
      <c r="E1191" t="s">
        <v>8</v>
      </c>
      <c r="F1191" t="str" cm="1">
        <f t="array" ref="F1191">_xlfn.IFS(B1191&lt;=40, "Adult",B1191&lt;=60,"Mid-Aged",B1191&gt;60,"Senior")</f>
        <v>Mid-Aged</v>
      </c>
      <c r="G1191" t="str">
        <f t="shared" si="18"/>
        <v>Low</v>
      </c>
      <c r="H1191" t="str" cm="1">
        <f t="array" ref="H1191">_xlfn.IFS(AND(F1191="Adult",G1191="Low"),"Type 1",AND(F1191="Adult",G1191="High"),"Type 2",AND(F1191="Mid-Aged",G1191="Low"),"Type 3",AND(F1191="Mid-Aged",G1191="High"),"Type 4",AND(F1191="Senior",G1191="Low"),"Type 5",AND(F1191="Senior",G1191="High"),"Type 6")</f>
        <v>Type 3</v>
      </c>
    </row>
    <row r="1192" spans="1:8" x14ac:dyDescent="0.25">
      <c r="A1192">
        <v>1191</v>
      </c>
      <c r="B1192">
        <v>66</v>
      </c>
      <c r="C1192" t="s">
        <v>7</v>
      </c>
      <c r="D1192">
        <v>102988</v>
      </c>
      <c r="E1192" t="s">
        <v>9</v>
      </c>
      <c r="F1192" t="str" cm="1">
        <f t="array" ref="F1192">_xlfn.IFS(B1192&lt;=40, "Adult",B1192&lt;=60,"Mid-Aged",B1192&gt;60,"Senior")</f>
        <v>Senior</v>
      </c>
      <c r="G1192" t="str">
        <f t="shared" si="18"/>
        <v>High</v>
      </c>
      <c r="H1192" t="str" cm="1">
        <f t="array" ref="H1192">_xlfn.IFS(AND(F1192="Adult",G1192="Low"),"Type 1",AND(F1192="Adult",G1192="High"),"Type 2",AND(F1192="Mid-Aged",G1192="Low"),"Type 3",AND(F1192="Mid-Aged",G1192="High"),"Type 4",AND(F1192="Senior",G1192="Low"),"Type 5",AND(F1192="Senior",G1192="High"),"Type 6")</f>
        <v>Type 6</v>
      </c>
    </row>
    <row r="1193" spans="1:8" x14ac:dyDescent="0.25">
      <c r="A1193">
        <v>1192</v>
      </c>
      <c r="B1193">
        <v>30</v>
      </c>
      <c r="C1193" t="s">
        <v>7</v>
      </c>
      <c r="D1193">
        <v>118523</v>
      </c>
      <c r="E1193" t="s">
        <v>6</v>
      </c>
      <c r="F1193" t="str" cm="1">
        <f t="array" ref="F1193">_xlfn.IFS(B1193&lt;=40, "Adult",B1193&lt;=60,"Mid-Aged",B1193&gt;60,"Senior")</f>
        <v>Adult</v>
      </c>
      <c r="G1193" t="str">
        <f t="shared" si="18"/>
        <v>High</v>
      </c>
      <c r="H1193" t="str" cm="1">
        <f t="array" ref="H1193">_xlfn.IFS(AND(F1193="Adult",G1193="Low"),"Type 1",AND(F1193="Adult",G1193="High"),"Type 2",AND(F1193="Mid-Aged",G1193="Low"),"Type 3",AND(F1193="Mid-Aged",G1193="High"),"Type 4",AND(F1193="Senior",G1193="Low"),"Type 5",AND(F1193="Senior",G1193="High"),"Type 6")</f>
        <v>Type 2</v>
      </c>
    </row>
    <row r="1194" spans="1:8" x14ac:dyDescent="0.25">
      <c r="A1194">
        <v>1193</v>
      </c>
      <c r="B1194">
        <v>30</v>
      </c>
      <c r="C1194" t="s">
        <v>5</v>
      </c>
      <c r="D1194">
        <v>80470</v>
      </c>
      <c r="E1194" t="s">
        <v>9</v>
      </c>
      <c r="F1194" t="str" cm="1">
        <f t="array" ref="F1194">_xlfn.IFS(B1194&lt;=40, "Adult",B1194&lt;=60,"Mid-Aged",B1194&gt;60,"Senior")</f>
        <v>Adult</v>
      </c>
      <c r="G1194" t="str">
        <f t="shared" si="18"/>
        <v>High</v>
      </c>
      <c r="H1194" t="str" cm="1">
        <f t="array" ref="H1194">_xlfn.IFS(AND(F1194="Adult",G1194="Low"),"Type 1",AND(F1194="Adult",G1194="High"),"Type 2",AND(F1194="Mid-Aged",G1194="Low"),"Type 3",AND(F1194="Mid-Aged",G1194="High"),"Type 4",AND(F1194="Senior",G1194="Low"),"Type 5",AND(F1194="Senior",G1194="High"),"Type 6")</f>
        <v>Type 2</v>
      </c>
    </row>
    <row r="1195" spans="1:8" x14ac:dyDescent="0.25">
      <c r="A1195">
        <v>1194</v>
      </c>
      <c r="B1195">
        <v>61</v>
      </c>
      <c r="C1195" t="s">
        <v>7</v>
      </c>
      <c r="D1195">
        <v>135780</v>
      </c>
      <c r="E1195" t="s">
        <v>9</v>
      </c>
      <c r="F1195" t="str" cm="1">
        <f t="array" ref="F1195">_xlfn.IFS(B1195&lt;=40, "Adult",B1195&lt;=60,"Mid-Aged",B1195&gt;60,"Senior")</f>
        <v>Senior</v>
      </c>
      <c r="G1195" t="str">
        <f t="shared" si="18"/>
        <v>High</v>
      </c>
      <c r="H1195" t="str" cm="1">
        <f t="array" ref="H1195">_xlfn.IFS(AND(F1195="Adult",G1195="Low"),"Type 1",AND(F1195="Adult",G1195="High"),"Type 2",AND(F1195="Mid-Aged",G1195="Low"),"Type 3",AND(F1195="Mid-Aged",G1195="High"),"Type 4",AND(F1195="Senior",G1195="Low"),"Type 5",AND(F1195="Senior",G1195="High"),"Type 6")</f>
        <v>Type 6</v>
      </c>
    </row>
    <row r="1196" spans="1:8" x14ac:dyDescent="0.25">
      <c r="A1196">
        <v>1195</v>
      </c>
      <c r="B1196">
        <v>57</v>
      </c>
      <c r="C1196" t="s">
        <v>5</v>
      </c>
      <c r="D1196">
        <v>136879</v>
      </c>
      <c r="E1196" t="s">
        <v>9</v>
      </c>
      <c r="F1196" t="str" cm="1">
        <f t="array" ref="F1196">_xlfn.IFS(B1196&lt;=40, "Adult",B1196&lt;=60,"Mid-Aged",B1196&gt;60,"Senior")</f>
        <v>Mid-Aged</v>
      </c>
      <c r="G1196" t="str">
        <f t="shared" si="18"/>
        <v>High</v>
      </c>
      <c r="H1196" t="str" cm="1">
        <f t="array" ref="H1196">_xlfn.IFS(AND(F1196="Adult",G1196="Low"),"Type 1",AND(F1196="Adult",G1196="High"),"Type 2",AND(F1196="Mid-Aged",G1196="Low"),"Type 3",AND(F1196="Mid-Aged",G1196="High"),"Type 4",AND(F1196="Senior",G1196="Low"),"Type 5",AND(F1196="Senior",G1196="High"),"Type 6")</f>
        <v>Type 4</v>
      </c>
    </row>
    <row r="1197" spans="1:8" x14ac:dyDescent="0.25">
      <c r="A1197">
        <v>1196</v>
      </c>
      <c r="B1197">
        <v>60</v>
      </c>
      <c r="C1197" t="s">
        <v>5</v>
      </c>
      <c r="D1197">
        <v>47529</v>
      </c>
      <c r="E1197" t="s">
        <v>9</v>
      </c>
      <c r="F1197" t="str" cm="1">
        <f t="array" ref="F1197">_xlfn.IFS(B1197&lt;=40, "Adult",B1197&lt;=60,"Mid-Aged",B1197&gt;60,"Senior")</f>
        <v>Mid-Aged</v>
      </c>
      <c r="G1197" t="str">
        <f t="shared" si="18"/>
        <v>Low</v>
      </c>
      <c r="H1197" t="str" cm="1">
        <f t="array" ref="H1197">_xlfn.IFS(AND(F1197="Adult",G1197="Low"),"Type 1",AND(F1197="Adult",G1197="High"),"Type 2",AND(F1197="Mid-Aged",G1197="Low"),"Type 3",AND(F1197="Mid-Aged",G1197="High"),"Type 4",AND(F1197="Senior",G1197="Low"),"Type 5",AND(F1197="Senior",G1197="High"),"Type 6")</f>
        <v>Type 3</v>
      </c>
    </row>
    <row r="1198" spans="1:8" x14ac:dyDescent="0.25">
      <c r="A1198">
        <v>1197</v>
      </c>
      <c r="B1198">
        <v>33</v>
      </c>
      <c r="C1198" t="s">
        <v>5</v>
      </c>
      <c r="D1198">
        <v>41861</v>
      </c>
      <c r="E1198" t="s">
        <v>8</v>
      </c>
      <c r="F1198" t="str" cm="1">
        <f t="array" ref="F1198">_xlfn.IFS(B1198&lt;=40, "Adult",B1198&lt;=60,"Mid-Aged",B1198&gt;60,"Senior")</f>
        <v>Adult</v>
      </c>
      <c r="G1198" t="str">
        <f t="shared" si="18"/>
        <v>Low</v>
      </c>
      <c r="H1198" t="str" cm="1">
        <f t="array" ref="H1198">_xlfn.IFS(AND(F1198="Adult",G1198="Low"),"Type 1",AND(F1198="Adult",G1198="High"),"Type 2",AND(F1198="Mid-Aged",G1198="Low"),"Type 3",AND(F1198="Mid-Aged",G1198="High"),"Type 4",AND(F1198="Senior",G1198="Low"),"Type 5",AND(F1198="Senior",G1198="High"),"Type 6")</f>
        <v>Type 1</v>
      </c>
    </row>
    <row r="1199" spans="1:8" x14ac:dyDescent="0.25">
      <c r="A1199">
        <v>1198</v>
      </c>
      <c r="B1199">
        <v>65</v>
      </c>
      <c r="C1199" t="s">
        <v>5</v>
      </c>
      <c r="D1199">
        <v>141690</v>
      </c>
      <c r="E1199" t="s">
        <v>8</v>
      </c>
      <c r="F1199" t="str" cm="1">
        <f t="array" ref="F1199">_xlfn.IFS(B1199&lt;=40, "Adult",B1199&lt;=60,"Mid-Aged",B1199&gt;60,"Senior")</f>
        <v>Senior</v>
      </c>
      <c r="G1199" t="str">
        <f t="shared" si="18"/>
        <v>High</v>
      </c>
      <c r="H1199" t="str" cm="1">
        <f t="array" ref="H1199">_xlfn.IFS(AND(F1199="Adult",G1199="Low"),"Type 1",AND(F1199="Adult",G1199="High"),"Type 2",AND(F1199="Mid-Aged",G1199="Low"),"Type 3",AND(F1199="Mid-Aged",G1199="High"),"Type 4",AND(F1199="Senior",G1199="Low"),"Type 5",AND(F1199="Senior",G1199="High"),"Type 6")</f>
        <v>Type 6</v>
      </c>
    </row>
    <row r="1200" spans="1:8" x14ac:dyDescent="0.25">
      <c r="A1200">
        <v>1199</v>
      </c>
      <c r="B1200">
        <v>61</v>
      </c>
      <c r="C1200" t="s">
        <v>5</v>
      </c>
      <c r="D1200">
        <v>68137</v>
      </c>
      <c r="E1200" t="s">
        <v>6</v>
      </c>
      <c r="F1200" t="str" cm="1">
        <f t="array" ref="F1200">_xlfn.IFS(B1200&lt;=40, "Adult",B1200&lt;=60,"Mid-Aged",B1200&gt;60,"Senior")</f>
        <v>Senior</v>
      </c>
      <c r="G1200" t="str">
        <f t="shared" si="18"/>
        <v>High</v>
      </c>
      <c r="H1200" t="str" cm="1">
        <f t="array" ref="H1200">_xlfn.IFS(AND(F1200="Adult",G1200="Low"),"Type 1",AND(F1200="Adult",G1200="High"),"Type 2",AND(F1200="Mid-Aged",G1200="Low"),"Type 3",AND(F1200="Mid-Aged",G1200="High"),"Type 4",AND(F1200="Senior",G1200="Low"),"Type 5",AND(F1200="Senior",G1200="High"),"Type 6")</f>
        <v>Type 6</v>
      </c>
    </row>
    <row r="1201" spans="1:8" x14ac:dyDescent="0.25">
      <c r="A1201">
        <v>1200</v>
      </c>
      <c r="B1201">
        <v>57</v>
      </c>
      <c r="C1201" t="s">
        <v>5</v>
      </c>
      <c r="D1201">
        <v>82216</v>
      </c>
      <c r="E1201" t="s">
        <v>6</v>
      </c>
      <c r="F1201" t="str" cm="1">
        <f t="array" ref="F1201">_xlfn.IFS(B1201&lt;=40, "Adult",B1201&lt;=60,"Mid-Aged",B1201&gt;60,"Senior")</f>
        <v>Mid-Aged</v>
      </c>
      <c r="G1201" t="str">
        <f t="shared" si="18"/>
        <v>High</v>
      </c>
      <c r="H1201" t="str" cm="1">
        <f t="array" ref="H1201">_xlfn.IFS(AND(F1201="Adult",G1201="Low"),"Type 1",AND(F1201="Adult",G1201="High"),"Type 2",AND(F1201="Mid-Aged",G1201="Low"),"Type 3",AND(F1201="Mid-Aged",G1201="High"),"Type 4",AND(F1201="Senior",G1201="Low"),"Type 5",AND(F1201="Senior",G1201="High"),"Type 6")</f>
        <v>Type 4</v>
      </c>
    </row>
    <row r="1202" spans="1:8" x14ac:dyDescent="0.25">
      <c r="A1202">
        <v>1201</v>
      </c>
      <c r="B1202">
        <v>30</v>
      </c>
      <c r="C1202" t="s">
        <v>7</v>
      </c>
      <c r="D1202">
        <v>45380</v>
      </c>
      <c r="E1202" t="s">
        <v>8</v>
      </c>
      <c r="F1202" t="str" cm="1">
        <f t="array" ref="F1202">_xlfn.IFS(B1202&lt;=40, "Adult",B1202&lt;=60,"Mid-Aged",B1202&gt;60,"Senior")</f>
        <v>Adult</v>
      </c>
      <c r="G1202" t="str">
        <f t="shared" si="18"/>
        <v>Low</v>
      </c>
      <c r="H1202" t="str" cm="1">
        <f t="array" ref="H1202">_xlfn.IFS(AND(F1202="Adult",G1202="Low"),"Type 1",AND(F1202="Adult",G1202="High"),"Type 2",AND(F1202="Mid-Aged",G1202="Low"),"Type 3",AND(F1202="Mid-Aged",G1202="High"),"Type 4",AND(F1202="Senior",G1202="Low"),"Type 5",AND(F1202="Senior",G1202="High"),"Type 6")</f>
        <v>Type 1</v>
      </c>
    </row>
    <row r="1203" spans="1:8" x14ac:dyDescent="0.25">
      <c r="A1203">
        <v>1202</v>
      </c>
      <c r="B1203">
        <v>67</v>
      </c>
      <c r="C1203" t="s">
        <v>5</v>
      </c>
      <c r="D1203">
        <v>109590</v>
      </c>
      <c r="E1203" t="s">
        <v>6</v>
      </c>
      <c r="F1203" t="str" cm="1">
        <f t="array" ref="F1203">_xlfn.IFS(B1203&lt;=40, "Adult",B1203&lt;=60,"Mid-Aged",B1203&gt;60,"Senior")</f>
        <v>Senior</v>
      </c>
      <c r="G1203" t="str">
        <f t="shared" si="18"/>
        <v>High</v>
      </c>
      <c r="H1203" t="str" cm="1">
        <f t="array" ref="H1203">_xlfn.IFS(AND(F1203="Adult",G1203="Low"),"Type 1",AND(F1203="Adult",G1203="High"),"Type 2",AND(F1203="Mid-Aged",G1203="Low"),"Type 3",AND(F1203="Mid-Aged",G1203="High"),"Type 4",AND(F1203="Senior",G1203="Low"),"Type 5",AND(F1203="Senior",G1203="High"),"Type 6")</f>
        <v>Type 6</v>
      </c>
    </row>
    <row r="1204" spans="1:8" x14ac:dyDescent="0.25">
      <c r="A1204">
        <v>1203</v>
      </c>
      <c r="B1204">
        <v>68</v>
      </c>
      <c r="C1204" t="s">
        <v>7</v>
      </c>
      <c r="D1204">
        <v>115138</v>
      </c>
      <c r="E1204" t="s">
        <v>9</v>
      </c>
      <c r="F1204" t="str" cm="1">
        <f t="array" ref="F1204">_xlfn.IFS(B1204&lt;=40, "Adult",B1204&lt;=60,"Mid-Aged",B1204&gt;60,"Senior")</f>
        <v>Senior</v>
      </c>
      <c r="G1204" t="str">
        <f t="shared" si="18"/>
        <v>High</v>
      </c>
      <c r="H1204" t="str" cm="1">
        <f t="array" ref="H1204">_xlfn.IFS(AND(F1204="Adult",G1204="Low"),"Type 1",AND(F1204="Adult",G1204="High"),"Type 2",AND(F1204="Mid-Aged",G1204="Low"),"Type 3",AND(F1204="Mid-Aged",G1204="High"),"Type 4",AND(F1204="Senior",G1204="Low"),"Type 5",AND(F1204="Senior",G1204="High"),"Type 6")</f>
        <v>Type 6</v>
      </c>
    </row>
    <row r="1205" spans="1:8" x14ac:dyDescent="0.25">
      <c r="A1205">
        <v>1204</v>
      </c>
      <c r="B1205">
        <v>69</v>
      </c>
      <c r="C1205" t="s">
        <v>7</v>
      </c>
      <c r="D1205">
        <v>109659</v>
      </c>
      <c r="E1205" t="s">
        <v>9</v>
      </c>
      <c r="F1205" t="str" cm="1">
        <f t="array" ref="F1205">_xlfn.IFS(B1205&lt;=40, "Adult",B1205&lt;=60,"Mid-Aged",B1205&gt;60,"Senior")</f>
        <v>Senior</v>
      </c>
      <c r="G1205" t="str">
        <f t="shared" si="18"/>
        <v>High</v>
      </c>
      <c r="H1205" t="str" cm="1">
        <f t="array" ref="H1205">_xlfn.IFS(AND(F1205="Adult",G1205="Low"),"Type 1",AND(F1205="Adult",G1205="High"),"Type 2",AND(F1205="Mid-Aged",G1205="Low"),"Type 3",AND(F1205="Mid-Aged",G1205="High"),"Type 4",AND(F1205="Senior",G1205="Low"),"Type 5",AND(F1205="Senior",G1205="High"),"Type 6")</f>
        <v>Type 6</v>
      </c>
    </row>
    <row r="1206" spans="1:8" x14ac:dyDescent="0.25">
      <c r="A1206">
        <v>1205</v>
      </c>
      <c r="B1206">
        <v>63</v>
      </c>
      <c r="C1206" t="s">
        <v>5</v>
      </c>
      <c r="D1206">
        <v>128968</v>
      </c>
      <c r="E1206" t="s">
        <v>6</v>
      </c>
      <c r="F1206" t="str" cm="1">
        <f t="array" ref="F1206">_xlfn.IFS(B1206&lt;=40, "Adult",B1206&lt;=60,"Mid-Aged",B1206&gt;60,"Senior")</f>
        <v>Senior</v>
      </c>
      <c r="G1206" t="str">
        <f t="shared" si="18"/>
        <v>High</v>
      </c>
      <c r="H1206" t="str" cm="1">
        <f t="array" ref="H1206">_xlfn.IFS(AND(F1206="Adult",G1206="Low"),"Type 1",AND(F1206="Adult",G1206="High"),"Type 2",AND(F1206="Mid-Aged",G1206="Low"),"Type 3",AND(F1206="Mid-Aged",G1206="High"),"Type 4",AND(F1206="Senior",G1206="Low"),"Type 5",AND(F1206="Senior",G1206="High"),"Type 6")</f>
        <v>Type 6</v>
      </c>
    </row>
    <row r="1207" spans="1:8" x14ac:dyDescent="0.25">
      <c r="A1207">
        <v>1206</v>
      </c>
      <c r="B1207">
        <v>64</v>
      </c>
      <c r="C1207" t="s">
        <v>5</v>
      </c>
      <c r="D1207">
        <v>45419</v>
      </c>
      <c r="E1207" t="s">
        <v>8</v>
      </c>
      <c r="F1207" t="str" cm="1">
        <f t="array" ref="F1207">_xlfn.IFS(B1207&lt;=40, "Adult",B1207&lt;=60,"Mid-Aged",B1207&gt;60,"Senior")</f>
        <v>Senior</v>
      </c>
      <c r="G1207" t="str">
        <f t="shared" si="18"/>
        <v>Low</v>
      </c>
      <c r="H1207" t="str" cm="1">
        <f t="array" ref="H1207">_xlfn.IFS(AND(F1207="Adult",G1207="Low"),"Type 1",AND(F1207="Adult",G1207="High"),"Type 2",AND(F1207="Mid-Aged",G1207="Low"),"Type 3",AND(F1207="Mid-Aged",G1207="High"),"Type 4",AND(F1207="Senior",G1207="Low"),"Type 5",AND(F1207="Senior",G1207="High"),"Type 6")</f>
        <v>Type 5</v>
      </c>
    </row>
    <row r="1208" spans="1:8" x14ac:dyDescent="0.25">
      <c r="A1208">
        <v>1207</v>
      </c>
      <c r="B1208">
        <v>59</v>
      </c>
      <c r="C1208" t="s">
        <v>7</v>
      </c>
      <c r="D1208">
        <v>113107</v>
      </c>
      <c r="E1208" t="s">
        <v>6</v>
      </c>
      <c r="F1208" t="str" cm="1">
        <f t="array" ref="F1208">_xlfn.IFS(B1208&lt;=40, "Adult",B1208&lt;=60,"Mid-Aged",B1208&gt;60,"Senior")</f>
        <v>Mid-Aged</v>
      </c>
      <c r="G1208" t="str">
        <f t="shared" si="18"/>
        <v>High</v>
      </c>
      <c r="H1208" t="str" cm="1">
        <f t="array" ref="H1208">_xlfn.IFS(AND(F1208="Adult",G1208="Low"),"Type 1",AND(F1208="Adult",G1208="High"),"Type 2",AND(F1208="Mid-Aged",G1208="Low"),"Type 3",AND(F1208="Mid-Aged",G1208="High"),"Type 4",AND(F1208="Senior",G1208="Low"),"Type 5",AND(F1208="Senior",G1208="High"),"Type 6")</f>
        <v>Type 4</v>
      </c>
    </row>
    <row r="1209" spans="1:8" x14ac:dyDescent="0.25">
      <c r="A1209">
        <v>1208</v>
      </c>
      <c r="B1209">
        <v>20</v>
      </c>
      <c r="C1209" t="s">
        <v>5</v>
      </c>
      <c r="D1209">
        <v>38511</v>
      </c>
      <c r="E1209" t="s">
        <v>8</v>
      </c>
      <c r="F1209" t="str" cm="1">
        <f t="array" ref="F1209">_xlfn.IFS(B1209&lt;=40, "Adult",B1209&lt;=60,"Mid-Aged",B1209&gt;60,"Senior")</f>
        <v>Adult</v>
      </c>
      <c r="G1209" t="str">
        <f t="shared" si="18"/>
        <v>Low</v>
      </c>
      <c r="H1209" t="str" cm="1">
        <f t="array" ref="H1209">_xlfn.IFS(AND(F1209="Adult",G1209="Low"),"Type 1",AND(F1209="Adult",G1209="High"),"Type 2",AND(F1209="Mid-Aged",G1209="Low"),"Type 3",AND(F1209="Mid-Aged",G1209="High"),"Type 4",AND(F1209="Senior",G1209="Low"),"Type 5",AND(F1209="Senior",G1209="High"),"Type 6")</f>
        <v>Type 1</v>
      </c>
    </row>
    <row r="1210" spans="1:8" x14ac:dyDescent="0.25">
      <c r="A1210">
        <v>1209</v>
      </c>
      <c r="B1210">
        <v>46</v>
      </c>
      <c r="C1210" t="s">
        <v>7</v>
      </c>
      <c r="D1210">
        <v>48698</v>
      </c>
      <c r="E1210" t="s">
        <v>6</v>
      </c>
      <c r="F1210" t="str" cm="1">
        <f t="array" ref="F1210">_xlfn.IFS(B1210&lt;=40, "Adult",B1210&lt;=60,"Mid-Aged",B1210&gt;60,"Senior")</f>
        <v>Mid-Aged</v>
      </c>
      <c r="G1210" t="str">
        <f t="shared" si="18"/>
        <v>Low</v>
      </c>
      <c r="H1210" t="str" cm="1">
        <f t="array" ref="H1210">_xlfn.IFS(AND(F1210="Adult",G1210="Low"),"Type 1",AND(F1210="Adult",G1210="High"),"Type 2",AND(F1210="Mid-Aged",G1210="Low"),"Type 3",AND(F1210="Mid-Aged",G1210="High"),"Type 4",AND(F1210="Senior",G1210="Low"),"Type 5",AND(F1210="Senior",G1210="High"),"Type 6")</f>
        <v>Type 3</v>
      </c>
    </row>
    <row r="1211" spans="1:8" x14ac:dyDescent="0.25">
      <c r="A1211">
        <v>1210</v>
      </c>
      <c r="B1211">
        <v>26</v>
      </c>
      <c r="C1211" t="s">
        <v>5</v>
      </c>
      <c r="D1211">
        <v>23834</v>
      </c>
      <c r="E1211" t="s">
        <v>6</v>
      </c>
      <c r="F1211" t="str" cm="1">
        <f t="array" ref="F1211">_xlfn.IFS(B1211&lt;=40, "Adult",B1211&lt;=60,"Mid-Aged",B1211&gt;60,"Senior")</f>
        <v>Adult</v>
      </c>
      <c r="G1211" t="str">
        <f t="shared" si="18"/>
        <v>Low</v>
      </c>
      <c r="H1211" t="str" cm="1">
        <f t="array" ref="H1211">_xlfn.IFS(AND(F1211="Adult",G1211="Low"),"Type 1",AND(F1211="Adult",G1211="High"),"Type 2",AND(F1211="Mid-Aged",G1211="Low"),"Type 3",AND(F1211="Mid-Aged",G1211="High"),"Type 4",AND(F1211="Senior",G1211="Low"),"Type 5",AND(F1211="Senior",G1211="High"),"Type 6")</f>
        <v>Type 1</v>
      </c>
    </row>
    <row r="1212" spans="1:8" x14ac:dyDescent="0.25">
      <c r="A1212">
        <v>1211</v>
      </c>
      <c r="B1212">
        <v>26</v>
      </c>
      <c r="C1212" t="s">
        <v>7</v>
      </c>
      <c r="D1212">
        <v>57408</v>
      </c>
      <c r="E1212" t="s">
        <v>6</v>
      </c>
      <c r="F1212" t="str" cm="1">
        <f t="array" ref="F1212">_xlfn.IFS(B1212&lt;=40, "Adult",B1212&lt;=60,"Mid-Aged",B1212&gt;60,"Senior")</f>
        <v>Adult</v>
      </c>
      <c r="G1212" t="str">
        <f t="shared" si="18"/>
        <v>Low</v>
      </c>
      <c r="H1212" t="str" cm="1">
        <f t="array" ref="H1212">_xlfn.IFS(AND(F1212="Adult",G1212="Low"),"Type 1",AND(F1212="Adult",G1212="High"),"Type 2",AND(F1212="Mid-Aged",G1212="Low"),"Type 3",AND(F1212="Mid-Aged",G1212="High"),"Type 4",AND(F1212="Senior",G1212="Low"),"Type 5",AND(F1212="Senior",G1212="High"),"Type 6")</f>
        <v>Type 1</v>
      </c>
    </row>
    <row r="1213" spans="1:8" x14ac:dyDescent="0.25">
      <c r="A1213">
        <v>1212</v>
      </c>
      <c r="B1213">
        <v>64</v>
      </c>
      <c r="C1213" t="s">
        <v>5</v>
      </c>
      <c r="D1213">
        <v>148047</v>
      </c>
      <c r="E1213" t="s">
        <v>8</v>
      </c>
      <c r="F1213" t="str" cm="1">
        <f t="array" ref="F1213">_xlfn.IFS(B1213&lt;=40, "Adult",B1213&lt;=60,"Mid-Aged",B1213&gt;60,"Senior")</f>
        <v>Senior</v>
      </c>
      <c r="G1213" t="str">
        <f t="shared" si="18"/>
        <v>High</v>
      </c>
      <c r="H1213" t="str" cm="1">
        <f t="array" ref="H1213">_xlfn.IFS(AND(F1213="Adult",G1213="Low"),"Type 1",AND(F1213="Adult",G1213="High"),"Type 2",AND(F1213="Mid-Aged",G1213="Low"),"Type 3",AND(F1213="Mid-Aged",G1213="High"),"Type 4",AND(F1213="Senior",G1213="Low"),"Type 5",AND(F1213="Senior",G1213="High"),"Type 6")</f>
        <v>Type 6</v>
      </c>
    </row>
    <row r="1214" spans="1:8" x14ac:dyDescent="0.25">
      <c r="A1214">
        <v>1213</v>
      </c>
      <c r="B1214">
        <v>44</v>
      </c>
      <c r="C1214" t="s">
        <v>5</v>
      </c>
      <c r="D1214">
        <v>118183</v>
      </c>
      <c r="E1214" t="s">
        <v>6</v>
      </c>
      <c r="F1214" t="str" cm="1">
        <f t="array" ref="F1214">_xlfn.IFS(B1214&lt;=40, "Adult",B1214&lt;=60,"Mid-Aged",B1214&gt;60,"Senior")</f>
        <v>Mid-Aged</v>
      </c>
      <c r="G1214" t="str">
        <f t="shared" si="18"/>
        <v>High</v>
      </c>
      <c r="H1214" t="str" cm="1">
        <f t="array" ref="H1214">_xlfn.IFS(AND(F1214="Adult",G1214="Low"),"Type 1",AND(F1214="Adult",G1214="High"),"Type 2",AND(F1214="Mid-Aged",G1214="Low"),"Type 3",AND(F1214="Mid-Aged",G1214="High"),"Type 4",AND(F1214="Senior",G1214="Low"),"Type 5",AND(F1214="Senior",G1214="High"),"Type 6")</f>
        <v>Type 4</v>
      </c>
    </row>
    <row r="1215" spans="1:8" x14ac:dyDescent="0.25">
      <c r="A1215">
        <v>1214</v>
      </c>
      <c r="B1215">
        <v>51</v>
      </c>
      <c r="C1215" t="s">
        <v>7</v>
      </c>
      <c r="D1215">
        <v>67388</v>
      </c>
      <c r="E1215" t="s">
        <v>6</v>
      </c>
      <c r="F1215" t="str" cm="1">
        <f t="array" ref="F1215">_xlfn.IFS(B1215&lt;=40, "Adult",B1215&lt;=60,"Mid-Aged",B1215&gt;60,"Senior")</f>
        <v>Mid-Aged</v>
      </c>
      <c r="G1215" t="str">
        <f t="shared" si="18"/>
        <v>High</v>
      </c>
      <c r="H1215" t="str" cm="1">
        <f t="array" ref="H1215">_xlfn.IFS(AND(F1215="Adult",G1215="Low"),"Type 1",AND(F1215="Adult",G1215="High"),"Type 2",AND(F1215="Mid-Aged",G1215="Low"),"Type 3",AND(F1215="Mid-Aged",G1215="High"),"Type 4",AND(F1215="Senior",G1215="Low"),"Type 5",AND(F1215="Senior",G1215="High"),"Type 6")</f>
        <v>Type 4</v>
      </c>
    </row>
    <row r="1216" spans="1:8" x14ac:dyDescent="0.25">
      <c r="A1216">
        <v>1215</v>
      </c>
      <c r="B1216">
        <v>34</v>
      </c>
      <c r="C1216" t="s">
        <v>5</v>
      </c>
      <c r="D1216">
        <v>21939</v>
      </c>
      <c r="E1216" t="s">
        <v>9</v>
      </c>
      <c r="F1216" t="str" cm="1">
        <f t="array" ref="F1216">_xlfn.IFS(B1216&lt;=40, "Adult",B1216&lt;=60,"Mid-Aged",B1216&gt;60,"Senior")</f>
        <v>Adult</v>
      </c>
      <c r="G1216" t="str">
        <f t="shared" si="18"/>
        <v>Low</v>
      </c>
      <c r="H1216" t="str" cm="1">
        <f t="array" ref="H1216">_xlfn.IFS(AND(F1216="Adult",G1216="Low"),"Type 1",AND(F1216="Adult",G1216="High"),"Type 2",AND(F1216="Mid-Aged",G1216="Low"),"Type 3",AND(F1216="Mid-Aged",G1216="High"),"Type 4",AND(F1216="Senior",G1216="Low"),"Type 5",AND(F1216="Senior",G1216="High"),"Type 6")</f>
        <v>Type 1</v>
      </c>
    </row>
    <row r="1217" spans="1:8" x14ac:dyDescent="0.25">
      <c r="A1217">
        <v>1216</v>
      </c>
      <c r="B1217">
        <v>29</v>
      </c>
      <c r="C1217" t="s">
        <v>7</v>
      </c>
      <c r="D1217">
        <v>41855</v>
      </c>
      <c r="E1217" t="s">
        <v>9</v>
      </c>
      <c r="F1217" t="str" cm="1">
        <f t="array" ref="F1217">_xlfn.IFS(B1217&lt;=40, "Adult",B1217&lt;=60,"Mid-Aged",B1217&gt;60,"Senior")</f>
        <v>Adult</v>
      </c>
      <c r="G1217" t="str">
        <f t="shared" si="18"/>
        <v>Low</v>
      </c>
      <c r="H1217" t="str" cm="1">
        <f t="array" ref="H1217">_xlfn.IFS(AND(F1217="Adult",G1217="Low"),"Type 1",AND(F1217="Adult",G1217="High"),"Type 2",AND(F1217="Mid-Aged",G1217="Low"),"Type 3",AND(F1217="Mid-Aged",G1217="High"),"Type 4",AND(F1217="Senior",G1217="Low"),"Type 5",AND(F1217="Senior",G1217="High"),"Type 6")</f>
        <v>Type 1</v>
      </c>
    </row>
    <row r="1218" spans="1:8" x14ac:dyDescent="0.25">
      <c r="A1218">
        <v>1217</v>
      </c>
      <c r="B1218">
        <v>24</v>
      </c>
      <c r="C1218" t="s">
        <v>5</v>
      </c>
      <c r="D1218">
        <v>73388</v>
      </c>
      <c r="E1218" t="s">
        <v>6</v>
      </c>
      <c r="F1218" t="str" cm="1">
        <f t="array" ref="F1218">_xlfn.IFS(B1218&lt;=40, "Adult",B1218&lt;=60,"Mid-Aged",B1218&gt;60,"Senior")</f>
        <v>Adult</v>
      </c>
      <c r="G1218" t="str">
        <f t="shared" ref="G1218:G1281" si="19">IF(D1218&lt;=0.8*$L$11,"Low","High")</f>
        <v>High</v>
      </c>
      <c r="H1218" t="str" cm="1">
        <f t="array" ref="H1218">_xlfn.IFS(AND(F1218="Adult",G1218="Low"),"Type 1",AND(F1218="Adult",G1218="High"),"Type 2",AND(F1218="Mid-Aged",G1218="Low"),"Type 3",AND(F1218="Mid-Aged",G1218="High"),"Type 4",AND(F1218="Senior",G1218="Low"),"Type 5",AND(F1218="Senior",G1218="High"),"Type 6")</f>
        <v>Type 2</v>
      </c>
    </row>
    <row r="1219" spans="1:8" x14ac:dyDescent="0.25">
      <c r="A1219">
        <v>1218</v>
      </c>
      <c r="B1219">
        <v>25</v>
      </c>
      <c r="C1219" t="s">
        <v>5</v>
      </c>
      <c r="D1219">
        <v>110701</v>
      </c>
      <c r="E1219" t="s">
        <v>8</v>
      </c>
      <c r="F1219" t="str" cm="1">
        <f t="array" ref="F1219">_xlfn.IFS(B1219&lt;=40, "Adult",B1219&lt;=60,"Mid-Aged",B1219&gt;60,"Senior")</f>
        <v>Adult</v>
      </c>
      <c r="G1219" t="str">
        <f t="shared" si="19"/>
        <v>High</v>
      </c>
      <c r="H1219" t="str" cm="1">
        <f t="array" ref="H1219">_xlfn.IFS(AND(F1219="Adult",G1219="Low"),"Type 1",AND(F1219="Adult",G1219="High"),"Type 2",AND(F1219="Mid-Aged",G1219="Low"),"Type 3",AND(F1219="Mid-Aged",G1219="High"),"Type 4",AND(F1219="Senior",G1219="Low"),"Type 5",AND(F1219="Senior",G1219="High"),"Type 6")</f>
        <v>Type 2</v>
      </c>
    </row>
    <row r="1220" spans="1:8" x14ac:dyDescent="0.25">
      <c r="A1220">
        <v>1219</v>
      </c>
      <c r="B1220">
        <v>57</v>
      </c>
      <c r="C1220" t="s">
        <v>5</v>
      </c>
      <c r="D1220">
        <v>52805</v>
      </c>
      <c r="E1220" t="s">
        <v>8</v>
      </c>
      <c r="F1220" t="str" cm="1">
        <f t="array" ref="F1220">_xlfn.IFS(B1220&lt;=40, "Adult",B1220&lt;=60,"Mid-Aged",B1220&gt;60,"Senior")</f>
        <v>Mid-Aged</v>
      </c>
      <c r="G1220" t="str">
        <f t="shared" si="19"/>
        <v>Low</v>
      </c>
      <c r="H1220" t="str" cm="1">
        <f t="array" ref="H1220">_xlfn.IFS(AND(F1220="Adult",G1220="Low"),"Type 1",AND(F1220="Adult",G1220="High"),"Type 2",AND(F1220="Mid-Aged",G1220="Low"),"Type 3",AND(F1220="Mid-Aged",G1220="High"),"Type 4",AND(F1220="Senior",G1220="Low"),"Type 5",AND(F1220="Senior",G1220="High"),"Type 6")</f>
        <v>Type 3</v>
      </c>
    </row>
    <row r="1221" spans="1:8" x14ac:dyDescent="0.25">
      <c r="A1221">
        <v>1220</v>
      </c>
      <c r="B1221">
        <v>34</v>
      </c>
      <c r="C1221" t="s">
        <v>7</v>
      </c>
      <c r="D1221">
        <v>136928</v>
      </c>
      <c r="E1221" t="s">
        <v>8</v>
      </c>
      <c r="F1221" t="str" cm="1">
        <f t="array" ref="F1221">_xlfn.IFS(B1221&lt;=40, "Adult",B1221&lt;=60,"Mid-Aged",B1221&gt;60,"Senior")</f>
        <v>Adult</v>
      </c>
      <c r="G1221" t="str">
        <f t="shared" si="19"/>
        <v>High</v>
      </c>
      <c r="H1221" t="str" cm="1">
        <f t="array" ref="H1221">_xlfn.IFS(AND(F1221="Adult",G1221="Low"),"Type 1",AND(F1221="Adult",G1221="High"),"Type 2",AND(F1221="Mid-Aged",G1221="Low"),"Type 3",AND(F1221="Mid-Aged",G1221="High"),"Type 4",AND(F1221="Senior",G1221="Low"),"Type 5",AND(F1221="Senior",G1221="High"),"Type 6")</f>
        <v>Type 2</v>
      </c>
    </row>
    <row r="1222" spans="1:8" x14ac:dyDescent="0.25">
      <c r="A1222">
        <v>1221</v>
      </c>
      <c r="B1222">
        <v>41</v>
      </c>
      <c r="C1222" t="s">
        <v>5</v>
      </c>
      <c r="D1222">
        <v>119276</v>
      </c>
      <c r="E1222" t="s">
        <v>9</v>
      </c>
      <c r="F1222" t="str" cm="1">
        <f t="array" ref="F1222">_xlfn.IFS(B1222&lt;=40, "Adult",B1222&lt;=60,"Mid-Aged",B1222&gt;60,"Senior")</f>
        <v>Mid-Aged</v>
      </c>
      <c r="G1222" t="str">
        <f t="shared" si="19"/>
        <v>High</v>
      </c>
      <c r="H1222" t="str" cm="1">
        <f t="array" ref="H1222">_xlfn.IFS(AND(F1222="Adult",G1222="Low"),"Type 1",AND(F1222="Adult",G1222="High"),"Type 2",AND(F1222="Mid-Aged",G1222="Low"),"Type 3",AND(F1222="Mid-Aged",G1222="High"),"Type 4",AND(F1222="Senior",G1222="Low"),"Type 5",AND(F1222="Senior",G1222="High"),"Type 6")</f>
        <v>Type 4</v>
      </c>
    </row>
    <row r="1223" spans="1:8" x14ac:dyDescent="0.25">
      <c r="A1223">
        <v>1222</v>
      </c>
      <c r="B1223">
        <v>27</v>
      </c>
      <c r="C1223" t="s">
        <v>5</v>
      </c>
      <c r="D1223">
        <v>108701</v>
      </c>
      <c r="E1223" t="s">
        <v>8</v>
      </c>
      <c r="F1223" t="str" cm="1">
        <f t="array" ref="F1223">_xlfn.IFS(B1223&lt;=40, "Adult",B1223&lt;=60,"Mid-Aged",B1223&gt;60,"Senior")</f>
        <v>Adult</v>
      </c>
      <c r="G1223" t="str">
        <f t="shared" si="19"/>
        <v>High</v>
      </c>
      <c r="H1223" t="str" cm="1">
        <f t="array" ref="H1223">_xlfn.IFS(AND(F1223="Adult",G1223="Low"),"Type 1",AND(F1223="Adult",G1223="High"),"Type 2",AND(F1223="Mid-Aged",G1223="Low"),"Type 3",AND(F1223="Mid-Aged",G1223="High"),"Type 4",AND(F1223="Senior",G1223="Low"),"Type 5",AND(F1223="Senior",G1223="High"),"Type 6")</f>
        <v>Type 2</v>
      </c>
    </row>
    <row r="1224" spans="1:8" x14ac:dyDescent="0.25">
      <c r="A1224">
        <v>1223</v>
      </c>
      <c r="B1224">
        <v>65</v>
      </c>
      <c r="C1224" t="s">
        <v>7</v>
      </c>
      <c r="D1224">
        <v>71541</v>
      </c>
      <c r="E1224" t="s">
        <v>8</v>
      </c>
      <c r="F1224" t="str" cm="1">
        <f t="array" ref="F1224">_xlfn.IFS(B1224&lt;=40, "Adult",B1224&lt;=60,"Mid-Aged",B1224&gt;60,"Senior")</f>
        <v>Senior</v>
      </c>
      <c r="G1224" t="str">
        <f t="shared" si="19"/>
        <v>High</v>
      </c>
      <c r="H1224" t="str" cm="1">
        <f t="array" ref="H1224">_xlfn.IFS(AND(F1224="Adult",G1224="Low"),"Type 1",AND(F1224="Adult",G1224="High"),"Type 2",AND(F1224="Mid-Aged",G1224="Low"),"Type 3",AND(F1224="Mid-Aged",G1224="High"),"Type 4",AND(F1224="Senior",G1224="Low"),"Type 5",AND(F1224="Senior",G1224="High"),"Type 6")</f>
        <v>Type 6</v>
      </c>
    </row>
    <row r="1225" spans="1:8" x14ac:dyDescent="0.25">
      <c r="A1225">
        <v>1224</v>
      </c>
      <c r="B1225">
        <v>41</v>
      </c>
      <c r="C1225" t="s">
        <v>7</v>
      </c>
      <c r="D1225">
        <v>94104</v>
      </c>
      <c r="E1225" t="s">
        <v>6</v>
      </c>
      <c r="F1225" t="str" cm="1">
        <f t="array" ref="F1225">_xlfn.IFS(B1225&lt;=40, "Adult",B1225&lt;=60,"Mid-Aged",B1225&gt;60,"Senior")</f>
        <v>Mid-Aged</v>
      </c>
      <c r="G1225" t="str">
        <f t="shared" si="19"/>
        <v>High</v>
      </c>
      <c r="H1225" t="str" cm="1">
        <f t="array" ref="H1225">_xlfn.IFS(AND(F1225="Adult",G1225="Low"),"Type 1",AND(F1225="Adult",G1225="High"),"Type 2",AND(F1225="Mid-Aged",G1225="Low"),"Type 3",AND(F1225="Mid-Aged",G1225="High"),"Type 4",AND(F1225="Senior",G1225="Low"),"Type 5",AND(F1225="Senior",G1225="High"),"Type 6")</f>
        <v>Type 4</v>
      </c>
    </row>
    <row r="1226" spans="1:8" x14ac:dyDescent="0.25">
      <c r="A1226">
        <v>1225</v>
      </c>
      <c r="B1226">
        <v>36</v>
      </c>
      <c r="C1226" t="s">
        <v>5</v>
      </c>
      <c r="D1226">
        <v>80586</v>
      </c>
      <c r="E1226" t="s">
        <v>6</v>
      </c>
      <c r="F1226" t="str" cm="1">
        <f t="array" ref="F1226">_xlfn.IFS(B1226&lt;=40, "Adult",B1226&lt;=60,"Mid-Aged",B1226&gt;60,"Senior")</f>
        <v>Adult</v>
      </c>
      <c r="G1226" t="str">
        <f t="shared" si="19"/>
        <v>High</v>
      </c>
      <c r="H1226" t="str" cm="1">
        <f t="array" ref="H1226">_xlfn.IFS(AND(F1226="Adult",G1226="Low"),"Type 1",AND(F1226="Adult",G1226="High"),"Type 2",AND(F1226="Mid-Aged",G1226="Low"),"Type 3",AND(F1226="Mid-Aged",G1226="High"),"Type 4",AND(F1226="Senior",G1226="Low"),"Type 5",AND(F1226="Senior",G1226="High"),"Type 6")</f>
        <v>Type 2</v>
      </c>
    </row>
    <row r="1227" spans="1:8" x14ac:dyDescent="0.25">
      <c r="A1227">
        <v>1226</v>
      </c>
      <c r="B1227">
        <v>39</v>
      </c>
      <c r="C1227" t="s">
        <v>7</v>
      </c>
      <c r="D1227">
        <v>124355</v>
      </c>
      <c r="E1227" t="s">
        <v>6</v>
      </c>
      <c r="F1227" t="str" cm="1">
        <f t="array" ref="F1227">_xlfn.IFS(B1227&lt;=40, "Adult",B1227&lt;=60,"Mid-Aged",B1227&gt;60,"Senior")</f>
        <v>Adult</v>
      </c>
      <c r="G1227" t="str">
        <f t="shared" si="19"/>
        <v>High</v>
      </c>
      <c r="H1227" t="str" cm="1">
        <f t="array" ref="H1227">_xlfn.IFS(AND(F1227="Adult",G1227="Low"),"Type 1",AND(F1227="Adult",G1227="High"),"Type 2",AND(F1227="Mid-Aged",G1227="Low"),"Type 3",AND(F1227="Mid-Aged",G1227="High"),"Type 4",AND(F1227="Senior",G1227="Low"),"Type 5",AND(F1227="Senior",G1227="High"),"Type 6")</f>
        <v>Type 2</v>
      </c>
    </row>
    <row r="1228" spans="1:8" x14ac:dyDescent="0.25">
      <c r="A1228">
        <v>1227</v>
      </c>
      <c r="B1228">
        <v>65</v>
      </c>
      <c r="C1228" t="s">
        <v>7</v>
      </c>
      <c r="D1228">
        <v>61707</v>
      </c>
      <c r="E1228" t="s">
        <v>6</v>
      </c>
      <c r="F1228" t="str" cm="1">
        <f t="array" ref="F1228">_xlfn.IFS(B1228&lt;=40, "Adult",B1228&lt;=60,"Mid-Aged",B1228&gt;60,"Senior")</f>
        <v>Senior</v>
      </c>
      <c r="G1228" t="str">
        <f t="shared" si="19"/>
        <v>Low</v>
      </c>
      <c r="H1228" t="str" cm="1">
        <f t="array" ref="H1228">_xlfn.IFS(AND(F1228="Adult",G1228="Low"),"Type 1",AND(F1228="Adult",G1228="High"),"Type 2",AND(F1228="Mid-Aged",G1228="Low"),"Type 3",AND(F1228="Mid-Aged",G1228="High"),"Type 4",AND(F1228="Senior",G1228="Low"),"Type 5",AND(F1228="Senior",G1228="High"),"Type 6")</f>
        <v>Type 5</v>
      </c>
    </row>
    <row r="1229" spans="1:8" x14ac:dyDescent="0.25">
      <c r="A1229">
        <v>1228</v>
      </c>
      <c r="B1229">
        <v>48</v>
      </c>
      <c r="C1229" t="s">
        <v>7</v>
      </c>
      <c r="D1229">
        <v>148922</v>
      </c>
      <c r="E1229" t="s">
        <v>9</v>
      </c>
      <c r="F1229" t="str" cm="1">
        <f t="array" ref="F1229">_xlfn.IFS(B1229&lt;=40, "Adult",B1229&lt;=60,"Mid-Aged",B1229&gt;60,"Senior")</f>
        <v>Mid-Aged</v>
      </c>
      <c r="G1229" t="str">
        <f t="shared" si="19"/>
        <v>High</v>
      </c>
      <c r="H1229" t="str" cm="1">
        <f t="array" ref="H1229">_xlfn.IFS(AND(F1229="Adult",G1229="Low"),"Type 1",AND(F1229="Adult",G1229="High"),"Type 2",AND(F1229="Mid-Aged",G1229="Low"),"Type 3",AND(F1229="Mid-Aged",G1229="High"),"Type 4",AND(F1229="Senior",G1229="Low"),"Type 5",AND(F1229="Senior",G1229="High"),"Type 6")</f>
        <v>Type 4</v>
      </c>
    </row>
    <row r="1230" spans="1:8" x14ac:dyDescent="0.25">
      <c r="A1230">
        <v>1229</v>
      </c>
      <c r="B1230">
        <v>27</v>
      </c>
      <c r="C1230" t="s">
        <v>7</v>
      </c>
      <c r="D1230">
        <v>38102</v>
      </c>
      <c r="E1230" t="s">
        <v>9</v>
      </c>
      <c r="F1230" t="str" cm="1">
        <f t="array" ref="F1230">_xlfn.IFS(B1230&lt;=40, "Adult",B1230&lt;=60,"Mid-Aged",B1230&gt;60,"Senior")</f>
        <v>Adult</v>
      </c>
      <c r="G1230" t="str">
        <f t="shared" si="19"/>
        <v>Low</v>
      </c>
      <c r="H1230" t="str" cm="1">
        <f t="array" ref="H1230">_xlfn.IFS(AND(F1230="Adult",G1230="Low"),"Type 1",AND(F1230="Adult",G1230="High"),"Type 2",AND(F1230="Mid-Aged",G1230="Low"),"Type 3",AND(F1230="Mid-Aged",G1230="High"),"Type 4",AND(F1230="Senior",G1230="Low"),"Type 5",AND(F1230="Senior",G1230="High"),"Type 6")</f>
        <v>Type 1</v>
      </c>
    </row>
    <row r="1231" spans="1:8" x14ac:dyDescent="0.25">
      <c r="A1231">
        <v>1230</v>
      </c>
      <c r="B1231">
        <v>52</v>
      </c>
      <c r="C1231" t="s">
        <v>7</v>
      </c>
      <c r="D1231">
        <v>58608</v>
      </c>
      <c r="E1231" t="s">
        <v>8</v>
      </c>
      <c r="F1231" t="str" cm="1">
        <f t="array" ref="F1231">_xlfn.IFS(B1231&lt;=40, "Adult",B1231&lt;=60,"Mid-Aged",B1231&gt;60,"Senior")</f>
        <v>Mid-Aged</v>
      </c>
      <c r="G1231" t="str">
        <f t="shared" si="19"/>
        <v>Low</v>
      </c>
      <c r="H1231" t="str" cm="1">
        <f t="array" ref="H1231">_xlfn.IFS(AND(F1231="Adult",G1231="Low"),"Type 1",AND(F1231="Adult",G1231="High"),"Type 2",AND(F1231="Mid-Aged",G1231="Low"),"Type 3",AND(F1231="Mid-Aged",G1231="High"),"Type 4",AND(F1231="Senior",G1231="Low"),"Type 5",AND(F1231="Senior",G1231="High"),"Type 6")</f>
        <v>Type 3</v>
      </c>
    </row>
    <row r="1232" spans="1:8" x14ac:dyDescent="0.25">
      <c r="A1232">
        <v>1231</v>
      </c>
      <c r="B1232">
        <v>61</v>
      </c>
      <c r="C1232" t="s">
        <v>7</v>
      </c>
      <c r="D1232">
        <v>90295</v>
      </c>
      <c r="E1232" t="s">
        <v>6</v>
      </c>
      <c r="F1232" t="str" cm="1">
        <f t="array" ref="F1232">_xlfn.IFS(B1232&lt;=40, "Adult",B1232&lt;=60,"Mid-Aged",B1232&gt;60,"Senior")</f>
        <v>Senior</v>
      </c>
      <c r="G1232" t="str">
        <f t="shared" si="19"/>
        <v>High</v>
      </c>
      <c r="H1232" t="str" cm="1">
        <f t="array" ref="H1232">_xlfn.IFS(AND(F1232="Adult",G1232="Low"),"Type 1",AND(F1232="Adult",G1232="High"),"Type 2",AND(F1232="Mid-Aged",G1232="Low"),"Type 3",AND(F1232="Mid-Aged",G1232="High"),"Type 4",AND(F1232="Senior",G1232="Low"),"Type 5",AND(F1232="Senior",G1232="High"),"Type 6")</f>
        <v>Type 6</v>
      </c>
    </row>
    <row r="1233" spans="1:8" x14ac:dyDescent="0.25">
      <c r="A1233">
        <v>1232</v>
      </c>
      <c r="B1233">
        <v>62</v>
      </c>
      <c r="C1233" t="s">
        <v>7</v>
      </c>
      <c r="D1233">
        <v>141436</v>
      </c>
      <c r="E1233" t="s">
        <v>9</v>
      </c>
      <c r="F1233" t="str" cm="1">
        <f t="array" ref="F1233">_xlfn.IFS(B1233&lt;=40, "Adult",B1233&lt;=60,"Mid-Aged",B1233&gt;60,"Senior")</f>
        <v>Senior</v>
      </c>
      <c r="G1233" t="str">
        <f t="shared" si="19"/>
        <v>High</v>
      </c>
      <c r="H1233" t="str" cm="1">
        <f t="array" ref="H1233">_xlfn.IFS(AND(F1233="Adult",G1233="Low"),"Type 1",AND(F1233="Adult",G1233="High"),"Type 2",AND(F1233="Mid-Aged",G1233="Low"),"Type 3",AND(F1233="Mid-Aged",G1233="High"),"Type 4",AND(F1233="Senior",G1233="Low"),"Type 5",AND(F1233="Senior",G1233="High"),"Type 6")</f>
        <v>Type 6</v>
      </c>
    </row>
    <row r="1234" spans="1:8" x14ac:dyDescent="0.25">
      <c r="A1234">
        <v>1233</v>
      </c>
      <c r="B1234">
        <v>34</v>
      </c>
      <c r="C1234" t="s">
        <v>7</v>
      </c>
      <c r="D1234">
        <v>123936</v>
      </c>
      <c r="E1234" t="s">
        <v>9</v>
      </c>
      <c r="F1234" t="str" cm="1">
        <f t="array" ref="F1234">_xlfn.IFS(B1234&lt;=40, "Adult",B1234&lt;=60,"Mid-Aged",B1234&gt;60,"Senior")</f>
        <v>Adult</v>
      </c>
      <c r="G1234" t="str">
        <f t="shared" si="19"/>
        <v>High</v>
      </c>
      <c r="H1234" t="str" cm="1">
        <f t="array" ref="H1234">_xlfn.IFS(AND(F1234="Adult",G1234="Low"),"Type 1",AND(F1234="Adult",G1234="High"),"Type 2",AND(F1234="Mid-Aged",G1234="Low"),"Type 3",AND(F1234="Mid-Aged",G1234="High"),"Type 4",AND(F1234="Senior",G1234="Low"),"Type 5",AND(F1234="Senior",G1234="High"),"Type 6")</f>
        <v>Type 2</v>
      </c>
    </row>
    <row r="1235" spans="1:8" x14ac:dyDescent="0.25">
      <c r="A1235">
        <v>1234</v>
      </c>
      <c r="B1235">
        <v>59</v>
      </c>
      <c r="C1235" t="s">
        <v>7</v>
      </c>
      <c r="D1235">
        <v>89109</v>
      </c>
      <c r="E1235" t="s">
        <v>9</v>
      </c>
      <c r="F1235" t="str" cm="1">
        <f t="array" ref="F1235">_xlfn.IFS(B1235&lt;=40, "Adult",B1235&lt;=60,"Mid-Aged",B1235&gt;60,"Senior")</f>
        <v>Mid-Aged</v>
      </c>
      <c r="G1235" t="str">
        <f t="shared" si="19"/>
        <v>High</v>
      </c>
      <c r="H1235" t="str" cm="1">
        <f t="array" ref="H1235">_xlfn.IFS(AND(F1235="Adult",G1235="Low"),"Type 1",AND(F1235="Adult",G1235="High"),"Type 2",AND(F1235="Mid-Aged",G1235="Low"),"Type 3",AND(F1235="Mid-Aged",G1235="High"),"Type 4",AND(F1235="Senior",G1235="Low"),"Type 5",AND(F1235="Senior",G1235="High"),"Type 6")</f>
        <v>Type 4</v>
      </c>
    </row>
    <row r="1236" spans="1:8" x14ac:dyDescent="0.25">
      <c r="A1236">
        <v>1235</v>
      </c>
      <c r="B1236">
        <v>33</v>
      </c>
      <c r="C1236" t="s">
        <v>7</v>
      </c>
      <c r="D1236">
        <v>99574</v>
      </c>
      <c r="E1236" t="s">
        <v>9</v>
      </c>
      <c r="F1236" t="str" cm="1">
        <f t="array" ref="F1236">_xlfn.IFS(B1236&lt;=40, "Adult",B1236&lt;=60,"Mid-Aged",B1236&gt;60,"Senior")</f>
        <v>Adult</v>
      </c>
      <c r="G1236" t="str">
        <f t="shared" si="19"/>
        <v>High</v>
      </c>
      <c r="H1236" t="str" cm="1">
        <f t="array" ref="H1236">_xlfn.IFS(AND(F1236="Adult",G1236="Low"),"Type 1",AND(F1236="Adult",G1236="High"),"Type 2",AND(F1236="Mid-Aged",G1236="Low"),"Type 3",AND(F1236="Mid-Aged",G1236="High"),"Type 4",AND(F1236="Senior",G1236="Low"),"Type 5",AND(F1236="Senior",G1236="High"),"Type 6")</f>
        <v>Type 2</v>
      </c>
    </row>
    <row r="1237" spans="1:8" x14ac:dyDescent="0.25">
      <c r="A1237">
        <v>1236</v>
      </c>
      <c r="B1237">
        <v>67</v>
      </c>
      <c r="C1237" t="s">
        <v>7</v>
      </c>
      <c r="D1237">
        <v>25288</v>
      </c>
      <c r="E1237" t="s">
        <v>8</v>
      </c>
      <c r="F1237" t="str" cm="1">
        <f t="array" ref="F1237">_xlfn.IFS(B1237&lt;=40, "Adult",B1237&lt;=60,"Mid-Aged",B1237&gt;60,"Senior")</f>
        <v>Senior</v>
      </c>
      <c r="G1237" t="str">
        <f t="shared" si="19"/>
        <v>Low</v>
      </c>
      <c r="H1237" t="str" cm="1">
        <f t="array" ref="H1237">_xlfn.IFS(AND(F1237="Adult",G1237="Low"),"Type 1",AND(F1237="Adult",G1237="High"),"Type 2",AND(F1237="Mid-Aged",G1237="Low"),"Type 3",AND(F1237="Mid-Aged",G1237="High"),"Type 4",AND(F1237="Senior",G1237="Low"),"Type 5",AND(F1237="Senior",G1237="High"),"Type 6")</f>
        <v>Type 5</v>
      </c>
    </row>
    <row r="1238" spans="1:8" x14ac:dyDescent="0.25">
      <c r="A1238">
        <v>1237</v>
      </c>
      <c r="B1238">
        <v>25</v>
      </c>
      <c r="C1238" t="s">
        <v>7</v>
      </c>
      <c r="D1238">
        <v>131308</v>
      </c>
      <c r="E1238" t="s">
        <v>9</v>
      </c>
      <c r="F1238" t="str" cm="1">
        <f t="array" ref="F1238">_xlfn.IFS(B1238&lt;=40, "Adult",B1238&lt;=60,"Mid-Aged",B1238&gt;60,"Senior")</f>
        <v>Adult</v>
      </c>
      <c r="G1238" t="str">
        <f t="shared" si="19"/>
        <v>High</v>
      </c>
      <c r="H1238" t="str" cm="1">
        <f t="array" ref="H1238">_xlfn.IFS(AND(F1238="Adult",G1238="Low"),"Type 1",AND(F1238="Adult",G1238="High"),"Type 2",AND(F1238="Mid-Aged",G1238="Low"),"Type 3",AND(F1238="Mid-Aged",G1238="High"),"Type 4",AND(F1238="Senior",G1238="Low"),"Type 5",AND(F1238="Senior",G1238="High"),"Type 6")</f>
        <v>Type 2</v>
      </c>
    </row>
    <row r="1239" spans="1:8" x14ac:dyDescent="0.25">
      <c r="A1239">
        <v>1238</v>
      </c>
      <c r="B1239">
        <v>48</v>
      </c>
      <c r="C1239" t="s">
        <v>7</v>
      </c>
      <c r="D1239">
        <v>69454</v>
      </c>
      <c r="E1239" t="s">
        <v>6</v>
      </c>
      <c r="F1239" t="str" cm="1">
        <f t="array" ref="F1239">_xlfn.IFS(B1239&lt;=40, "Adult",B1239&lt;=60,"Mid-Aged",B1239&gt;60,"Senior")</f>
        <v>Mid-Aged</v>
      </c>
      <c r="G1239" t="str">
        <f t="shared" si="19"/>
        <v>High</v>
      </c>
      <c r="H1239" t="str" cm="1">
        <f t="array" ref="H1239">_xlfn.IFS(AND(F1239="Adult",G1239="Low"),"Type 1",AND(F1239="Adult",G1239="High"),"Type 2",AND(F1239="Mid-Aged",G1239="Low"),"Type 3",AND(F1239="Mid-Aged",G1239="High"),"Type 4",AND(F1239="Senior",G1239="Low"),"Type 5",AND(F1239="Senior",G1239="High"),"Type 6")</f>
        <v>Type 4</v>
      </c>
    </row>
    <row r="1240" spans="1:8" x14ac:dyDescent="0.25">
      <c r="A1240">
        <v>1239</v>
      </c>
      <c r="B1240">
        <v>32</v>
      </c>
      <c r="C1240" t="s">
        <v>7</v>
      </c>
      <c r="D1240">
        <v>91788</v>
      </c>
      <c r="E1240" t="s">
        <v>9</v>
      </c>
      <c r="F1240" t="str" cm="1">
        <f t="array" ref="F1240">_xlfn.IFS(B1240&lt;=40, "Adult",B1240&lt;=60,"Mid-Aged",B1240&gt;60,"Senior")</f>
        <v>Adult</v>
      </c>
      <c r="G1240" t="str">
        <f t="shared" si="19"/>
        <v>High</v>
      </c>
      <c r="H1240" t="str" cm="1">
        <f t="array" ref="H1240">_xlfn.IFS(AND(F1240="Adult",G1240="Low"),"Type 1",AND(F1240="Adult",G1240="High"),"Type 2",AND(F1240="Mid-Aged",G1240="Low"),"Type 3",AND(F1240="Mid-Aged",G1240="High"),"Type 4",AND(F1240="Senior",G1240="Low"),"Type 5",AND(F1240="Senior",G1240="High"),"Type 6")</f>
        <v>Type 2</v>
      </c>
    </row>
    <row r="1241" spans="1:8" x14ac:dyDescent="0.25">
      <c r="A1241">
        <v>1240</v>
      </c>
      <c r="B1241">
        <v>51</v>
      </c>
      <c r="C1241" t="s">
        <v>7</v>
      </c>
      <c r="D1241">
        <v>35802</v>
      </c>
      <c r="E1241" t="s">
        <v>6</v>
      </c>
      <c r="F1241" t="str" cm="1">
        <f t="array" ref="F1241">_xlfn.IFS(B1241&lt;=40, "Adult",B1241&lt;=60,"Mid-Aged",B1241&gt;60,"Senior")</f>
        <v>Mid-Aged</v>
      </c>
      <c r="G1241" t="str">
        <f t="shared" si="19"/>
        <v>Low</v>
      </c>
      <c r="H1241" t="str" cm="1">
        <f t="array" ref="H1241">_xlfn.IFS(AND(F1241="Adult",G1241="Low"),"Type 1",AND(F1241="Adult",G1241="High"),"Type 2",AND(F1241="Mid-Aged",G1241="Low"),"Type 3",AND(F1241="Mid-Aged",G1241="High"),"Type 4",AND(F1241="Senior",G1241="Low"),"Type 5",AND(F1241="Senior",G1241="High"),"Type 6")</f>
        <v>Type 3</v>
      </c>
    </row>
    <row r="1242" spans="1:8" x14ac:dyDescent="0.25">
      <c r="A1242">
        <v>1241</v>
      </c>
      <c r="B1242">
        <v>58</v>
      </c>
      <c r="C1242" t="s">
        <v>7</v>
      </c>
      <c r="D1242">
        <v>95010</v>
      </c>
      <c r="E1242" t="s">
        <v>8</v>
      </c>
      <c r="F1242" t="str" cm="1">
        <f t="array" ref="F1242">_xlfn.IFS(B1242&lt;=40, "Adult",B1242&lt;=60,"Mid-Aged",B1242&gt;60,"Senior")</f>
        <v>Mid-Aged</v>
      </c>
      <c r="G1242" t="str">
        <f t="shared" si="19"/>
        <v>High</v>
      </c>
      <c r="H1242" t="str" cm="1">
        <f t="array" ref="H1242">_xlfn.IFS(AND(F1242="Adult",G1242="Low"),"Type 1",AND(F1242="Adult",G1242="High"),"Type 2",AND(F1242="Mid-Aged",G1242="Low"),"Type 3",AND(F1242="Mid-Aged",G1242="High"),"Type 4",AND(F1242="Senior",G1242="Low"),"Type 5",AND(F1242="Senior",G1242="High"),"Type 6")</f>
        <v>Type 4</v>
      </c>
    </row>
    <row r="1243" spans="1:8" x14ac:dyDescent="0.25">
      <c r="A1243">
        <v>1242</v>
      </c>
      <c r="B1243">
        <v>52</v>
      </c>
      <c r="C1243" t="s">
        <v>7</v>
      </c>
      <c r="D1243">
        <v>129294</v>
      </c>
      <c r="E1243" t="s">
        <v>6</v>
      </c>
      <c r="F1243" t="str" cm="1">
        <f t="array" ref="F1243">_xlfn.IFS(B1243&lt;=40, "Adult",B1243&lt;=60,"Mid-Aged",B1243&gt;60,"Senior")</f>
        <v>Mid-Aged</v>
      </c>
      <c r="G1243" t="str">
        <f t="shared" si="19"/>
        <v>High</v>
      </c>
      <c r="H1243" t="str" cm="1">
        <f t="array" ref="H1243">_xlfn.IFS(AND(F1243="Adult",G1243="Low"),"Type 1",AND(F1243="Adult",G1243="High"),"Type 2",AND(F1243="Mid-Aged",G1243="Low"),"Type 3",AND(F1243="Mid-Aged",G1243="High"),"Type 4",AND(F1243="Senior",G1243="Low"),"Type 5",AND(F1243="Senior",G1243="High"),"Type 6")</f>
        <v>Type 4</v>
      </c>
    </row>
    <row r="1244" spans="1:8" x14ac:dyDescent="0.25">
      <c r="A1244">
        <v>1243</v>
      </c>
      <c r="B1244">
        <v>66</v>
      </c>
      <c r="C1244" t="s">
        <v>7</v>
      </c>
      <c r="D1244">
        <v>29557</v>
      </c>
      <c r="E1244" t="s">
        <v>9</v>
      </c>
      <c r="F1244" t="str" cm="1">
        <f t="array" ref="F1244">_xlfn.IFS(B1244&lt;=40, "Adult",B1244&lt;=60,"Mid-Aged",B1244&gt;60,"Senior")</f>
        <v>Senior</v>
      </c>
      <c r="G1244" t="str">
        <f t="shared" si="19"/>
        <v>Low</v>
      </c>
      <c r="H1244" t="str" cm="1">
        <f t="array" ref="H1244">_xlfn.IFS(AND(F1244="Adult",G1244="Low"),"Type 1",AND(F1244="Adult",G1244="High"),"Type 2",AND(F1244="Mid-Aged",G1244="Low"),"Type 3",AND(F1244="Mid-Aged",G1244="High"),"Type 4",AND(F1244="Senior",G1244="Low"),"Type 5",AND(F1244="Senior",G1244="High"),"Type 6")</f>
        <v>Type 5</v>
      </c>
    </row>
    <row r="1245" spans="1:8" x14ac:dyDescent="0.25">
      <c r="A1245">
        <v>1244</v>
      </c>
      <c r="B1245">
        <v>57</v>
      </c>
      <c r="C1245" t="s">
        <v>7</v>
      </c>
      <c r="D1245">
        <v>90200</v>
      </c>
      <c r="E1245" t="s">
        <v>6</v>
      </c>
      <c r="F1245" t="str" cm="1">
        <f t="array" ref="F1245">_xlfn.IFS(B1245&lt;=40, "Adult",B1245&lt;=60,"Mid-Aged",B1245&gt;60,"Senior")</f>
        <v>Mid-Aged</v>
      </c>
      <c r="G1245" t="str">
        <f t="shared" si="19"/>
        <v>High</v>
      </c>
      <c r="H1245" t="str" cm="1">
        <f t="array" ref="H1245">_xlfn.IFS(AND(F1245="Adult",G1245="Low"),"Type 1",AND(F1245="Adult",G1245="High"),"Type 2",AND(F1245="Mid-Aged",G1245="Low"),"Type 3",AND(F1245="Mid-Aged",G1245="High"),"Type 4",AND(F1245="Senior",G1245="Low"),"Type 5",AND(F1245="Senior",G1245="High"),"Type 6")</f>
        <v>Type 4</v>
      </c>
    </row>
    <row r="1246" spans="1:8" x14ac:dyDescent="0.25">
      <c r="A1246">
        <v>1245</v>
      </c>
      <c r="B1246">
        <v>62</v>
      </c>
      <c r="C1246" t="s">
        <v>7</v>
      </c>
      <c r="D1246">
        <v>41999</v>
      </c>
      <c r="E1246" t="s">
        <v>8</v>
      </c>
      <c r="F1246" t="str" cm="1">
        <f t="array" ref="F1246">_xlfn.IFS(B1246&lt;=40, "Adult",B1246&lt;=60,"Mid-Aged",B1246&gt;60,"Senior")</f>
        <v>Senior</v>
      </c>
      <c r="G1246" t="str">
        <f t="shared" si="19"/>
        <v>Low</v>
      </c>
      <c r="H1246" t="str" cm="1">
        <f t="array" ref="H1246">_xlfn.IFS(AND(F1246="Adult",G1246="Low"),"Type 1",AND(F1246="Adult",G1246="High"),"Type 2",AND(F1246="Mid-Aged",G1246="Low"),"Type 3",AND(F1246="Mid-Aged",G1246="High"),"Type 4",AND(F1246="Senior",G1246="Low"),"Type 5",AND(F1246="Senior",G1246="High"),"Type 6")</f>
        <v>Type 5</v>
      </c>
    </row>
    <row r="1247" spans="1:8" x14ac:dyDescent="0.25">
      <c r="A1247">
        <v>1246</v>
      </c>
      <c r="B1247">
        <v>42</v>
      </c>
      <c r="C1247" t="s">
        <v>7</v>
      </c>
      <c r="D1247">
        <v>78565</v>
      </c>
      <c r="E1247" t="s">
        <v>9</v>
      </c>
      <c r="F1247" t="str" cm="1">
        <f t="array" ref="F1247">_xlfn.IFS(B1247&lt;=40, "Adult",B1247&lt;=60,"Mid-Aged",B1247&gt;60,"Senior")</f>
        <v>Mid-Aged</v>
      </c>
      <c r="G1247" t="str">
        <f t="shared" si="19"/>
        <v>High</v>
      </c>
      <c r="H1247" t="str" cm="1">
        <f t="array" ref="H1247">_xlfn.IFS(AND(F1247="Adult",G1247="Low"),"Type 1",AND(F1247="Adult",G1247="High"),"Type 2",AND(F1247="Mid-Aged",G1247="Low"),"Type 3",AND(F1247="Mid-Aged",G1247="High"),"Type 4",AND(F1247="Senior",G1247="Low"),"Type 5",AND(F1247="Senior",G1247="High"),"Type 6")</f>
        <v>Type 4</v>
      </c>
    </row>
    <row r="1248" spans="1:8" x14ac:dyDescent="0.25">
      <c r="A1248">
        <v>1247</v>
      </c>
      <c r="B1248">
        <v>55</v>
      </c>
      <c r="C1248" t="s">
        <v>7</v>
      </c>
      <c r="D1248">
        <v>32006</v>
      </c>
      <c r="E1248" t="s">
        <v>6</v>
      </c>
      <c r="F1248" t="str" cm="1">
        <f t="array" ref="F1248">_xlfn.IFS(B1248&lt;=40, "Adult",B1248&lt;=60,"Mid-Aged",B1248&gt;60,"Senior")</f>
        <v>Mid-Aged</v>
      </c>
      <c r="G1248" t="str">
        <f t="shared" si="19"/>
        <v>Low</v>
      </c>
      <c r="H1248" t="str" cm="1">
        <f t="array" ref="H1248">_xlfn.IFS(AND(F1248="Adult",G1248="Low"),"Type 1",AND(F1248="Adult",G1248="High"),"Type 2",AND(F1248="Mid-Aged",G1248="Low"),"Type 3",AND(F1248="Mid-Aged",G1248="High"),"Type 4",AND(F1248="Senior",G1248="Low"),"Type 5",AND(F1248="Senior",G1248="High"),"Type 6")</f>
        <v>Type 3</v>
      </c>
    </row>
    <row r="1249" spans="1:8" x14ac:dyDescent="0.25">
      <c r="A1249">
        <v>1248</v>
      </c>
      <c r="B1249">
        <v>69</v>
      </c>
      <c r="C1249" t="s">
        <v>7</v>
      </c>
      <c r="D1249">
        <v>60578</v>
      </c>
      <c r="E1249" t="s">
        <v>9</v>
      </c>
      <c r="F1249" t="str" cm="1">
        <f t="array" ref="F1249">_xlfn.IFS(B1249&lt;=40, "Adult",B1249&lt;=60,"Mid-Aged",B1249&gt;60,"Senior")</f>
        <v>Senior</v>
      </c>
      <c r="G1249" t="str">
        <f t="shared" si="19"/>
        <v>Low</v>
      </c>
      <c r="H1249" t="str" cm="1">
        <f t="array" ref="H1249">_xlfn.IFS(AND(F1249="Adult",G1249="Low"),"Type 1",AND(F1249="Adult",G1249="High"),"Type 2",AND(F1249="Mid-Aged",G1249="Low"),"Type 3",AND(F1249="Mid-Aged",G1249="High"),"Type 4",AND(F1249="Senior",G1249="Low"),"Type 5",AND(F1249="Senior",G1249="High"),"Type 6")</f>
        <v>Type 5</v>
      </c>
    </row>
    <row r="1250" spans="1:8" x14ac:dyDescent="0.25">
      <c r="A1250">
        <v>1249</v>
      </c>
      <c r="B1250">
        <v>67</v>
      </c>
      <c r="C1250" t="s">
        <v>7</v>
      </c>
      <c r="D1250">
        <v>83257</v>
      </c>
      <c r="E1250" t="s">
        <v>9</v>
      </c>
      <c r="F1250" t="str" cm="1">
        <f t="array" ref="F1250">_xlfn.IFS(B1250&lt;=40, "Adult",B1250&lt;=60,"Mid-Aged",B1250&gt;60,"Senior")</f>
        <v>Senior</v>
      </c>
      <c r="G1250" t="str">
        <f t="shared" si="19"/>
        <v>High</v>
      </c>
      <c r="H1250" t="str" cm="1">
        <f t="array" ref="H1250">_xlfn.IFS(AND(F1250="Adult",G1250="Low"),"Type 1",AND(F1250="Adult",G1250="High"),"Type 2",AND(F1250="Mid-Aged",G1250="Low"),"Type 3",AND(F1250="Mid-Aged",G1250="High"),"Type 4",AND(F1250="Senior",G1250="Low"),"Type 5",AND(F1250="Senior",G1250="High"),"Type 6")</f>
        <v>Type 6</v>
      </c>
    </row>
    <row r="1251" spans="1:8" x14ac:dyDescent="0.25">
      <c r="A1251">
        <v>1250</v>
      </c>
      <c r="B1251">
        <v>19</v>
      </c>
      <c r="C1251" t="s">
        <v>7</v>
      </c>
      <c r="D1251">
        <v>66472</v>
      </c>
      <c r="E1251" t="s">
        <v>8</v>
      </c>
      <c r="F1251" t="str" cm="1">
        <f t="array" ref="F1251">_xlfn.IFS(B1251&lt;=40, "Adult",B1251&lt;=60,"Mid-Aged",B1251&gt;60,"Senior")</f>
        <v>Adult</v>
      </c>
      <c r="G1251" t="str">
        <f t="shared" si="19"/>
        <v>High</v>
      </c>
      <c r="H1251" t="str" cm="1">
        <f t="array" ref="H1251">_xlfn.IFS(AND(F1251="Adult",G1251="Low"),"Type 1",AND(F1251="Adult",G1251="High"),"Type 2",AND(F1251="Mid-Aged",G1251="Low"),"Type 3",AND(F1251="Mid-Aged",G1251="High"),"Type 4",AND(F1251="Senior",G1251="Low"),"Type 5",AND(F1251="Senior",G1251="High"),"Type 6")</f>
        <v>Type 2</v>
      </c>
    </row>
    <row r="1252" spans="1:8" x14ac:dyDescent="0.25">
      <c r="A1252">
        <v>1251</v>
      </c>
      <c r="B1252">
        <v>19</v>
      </c>
      <c r="C1252" t="s">
        <v>7</v>
      </c>
      <c r="D1252">
        <v>44317</v>
      </c>
      <c r="E1252" t="s">
        <v>8</v>
      </c>
      <c r="F1252" t="str" cm="1">
        <f t="array" ref="F1252">_xlfn.IFS(B1252&lt;=40, "Adult",B1252&lt;=60,"Mid-Aged",B1252&gt;60,"Senior")</f>
        <v>Adult</v>
      </c>
      <c r="G1252" t="str">
        <f t="shared" si="19"/>
        <v>Low</v>
      </c>
      <c r="H1252" t="str" cm="1">
        <f t="array" ref="H1252">_xlfn.IFS(AND(F1252="Adult",G1252="Low"),"Type 1",AND(F1252="Adult",G1252="High"),"Type 2",AND(F1252="Mid-Aged",G1252="Low"),"Type 3",AND(F1252="Mid-Aged",G1252="High"),"Type 4",AND(F1252="Senior",G1252="Low"),"Type 5",AND(F1252="Senior",G1252="High"),"Type 6")</f>
        <v>Type 1</v>
      </c>
    </row>
    <row r="1253" spans="1:8" x14ac:dyDescent="0.25">
      <c r="A1253">
        <v>1252</v>
      </c>
      <c r="B1253">
        <v>22</v>
      </c>
      <c r="C1253" t="s">
        <v>7</v>
      </c>
      <c r="D1253">
        <v>135101</v>
      </c>
      <c r="E1253" t="s">
        <v>9</v>
      </c>
      <c r="F1253" t="str" cm="1">
        <f t="array" ref="F1253">_xlfn.IFS(B1253&lt;=40, "Adult",B1253&lt;=60,"Mid-Aged",B1253&gt;60,"Senior")</f>
        <v>Adult</v>
      </c>
      <c r="G1253" t="str">
        <f t="shared" si="19"/>
        <v>High</v>
      </c>
      <c r="H1253" t="str" cm="1">
        <f t="array" ref="H1253">_xlfn.IFS(AND(F1253="Adult",G1253="Low"),"Type 1",AND(F1253="Adult",G1253="High"),"Type 2",AND(F1253="Mid-Aged",G1253="Low"),"Type 3",AND(F1253="Mid-Aged",G1253="High"),"Type 4",AND(F1253="Senior",G1253="Low"),"Type 5",AND(F1253="Senior",G1253="High"),"Type 6")</f>
        <v>Type 2</v>
      </c>
    </row>
    <row r="1254" spans="1:8" x14ac:dyDescent="0.25">
      <c r="A1254">
        <v>1253</v>
      </c>
      <c r="B1254">
        <v>62</v>
      </c>
      <c r="C1254" t="s">
        <v>7</v>
      </c>
      <c r="D1254">
        <v>49513</v>
      </c>
      <c r="E1254" t="s">
        <v>6</v>
      </c>
      <c r="F1254" t="str" cm="1">
        <f t="array" ref="F1254">_xlfn.IFS(B1254&lt;=40, "Adult",B1254&lt;=60,"Mid-Aged",B1254&gt;60,"Senior")</f>
        <v>Senior</v>
      </c>
      <c r="G1254" t="str">
        <f t="shared" si="19"/>
        <v>Low</v>
      </c>
      <c r="H1254" t="str" cm="1">
        <f t="array" ref="H1254">_xlfn.IFS(AND(F1254="Adult",G1254="Low"),"Type 1",AND(F1254="Adult",G1254="High"),"Type 2",AND(F1254="Mid-Aged",G1254="Low"),"Type 3",AND(F1254="Mid-Aged",G1254="High"),"Type 4",AND(F1254="Senior",G1254="Low"),"Type 5",AND(F1254="Senior",G1254="High"),"Type 6")</f>
        <v>Type 5</v>
      </c>
    </row>
    <row r="1255" spans="1:8" x14ac:dyDescent="0.25">
      <c r="A1255">
        <v>1254</v>
      </c>
      <c r="B1255">
        <v>56</v>
      </c>
      <c r="C1255" t="s">
        <v>7</v>
      </c>
      <c r="D1255">
        <v>47440</v>
      </c>
      <c r="E1255" t="s">
        <v>6</v>
      </c>
      <c r="F1255" t="str" cm="1">
        <f t="array" ref="F1255">_xlfn.IFS(B1255&lt;=40, "Adult",B1255&lt;=60,"Mid-Aged",B1255&gt;60,"Senior")</f>
        <v>Mid-Aged</v>
      </c>
      <c r="G1255" t="str">
        <f t="shared" si="19"/>
        <v>Low</v>
      </c>
      <c r="H1255" t="str" cm="1">
        <f t="array" ref="H1255">_xlfn.IFS(AND(F1255="Adult",G1255="Low"),"Type 1",AND(F1255="Adult",G1255="High"),"Type 2",AND(F1255="Mid-Aged",G1255="Low"),"Type 3",AND(F1255="Mid-Aged",G1255="High"),"Type 4",AND(F1255="Senior",G1255="Low"),"Type 5",AND(F1255="Senior",G1255="High"),"Type 6")</f>
        <v>Type 3</v>
      </c>
    </row>
    <row r="1256" spans="1:8" x14ac:dyDescent="0.25">
      <c r="A1256">
        <v>1255</v>
      </c>
      <c r="B1256">
        <v>30</v>
      </c>
      <c r="C1256" t="s">
        <v>7</v>
      </c>
      <c r="D1256">
        <v>96143</v>
      </c>
      <c r="E1256" t="s">
        <v>6</v>
      </c>
      <c r="F1256" t="str" cm="1">
        <f t="array" ref="F1256">_xlfn.IFS(B1256&lt;=40, "Adult",B1256&lt;=60,"Mid-Aged",B1256&gt;60,"Senior")</f>
        <v>Adult</v>
      </c>
      <c r="G1256" t="str">
        <f t="shared" si="19"/>
        <v>High</v>
      </c>
      <c r="H1256" t="str" cm="1">
        <f t="array" ref="H1256">_xlfn.IFS(AND(F1256="Adult",G1256="Low"),"Type 1",AND(F1256="Adult",G1256="High"),"Type 2",AND(F1256="Mid-Aged",G1256="Low"),"Type 3",AND(F1256="Mid-Aged",G1256="High"),"Type 4",AND(F1256="Senior",G1256="Low"),"Type 5",AND(F1256="Senior",G1256="High"),"Type 6")</f>
        <v>Type 2</v>
      </c>
    </row>
    <row r="1257" spans="1:8" x14ac:dyDescent="0.25">
      <c r="A1257">
        <v>1256</v>
      </c>
      <c r="B1257">
        <v>56</v>
      </c>
      <c r="C1257" t="s">
        <v>7</v>
      </c>
      <c r="D1257">
        <v>20203</v>
      </c>
      <c r="E1257" t="s">
        <v>8</v>
      </c>
      <c r="F1257" t="str" cm="1">
        <f t="array" ref="F1257">_xlfn.IFS(B1257&lt;=40, "Adult",B1257&lt;=60,"Mid-Aged",B1257&gt;60,"Senior")</f>
        <v>Mid-Aged</v>
      </c>
      <c r="G1257" t="str">
        <f t="shared" si="19"/>
        <v>Low</v>
      </c>
      <c r="H1257" t="str" cm="1">
        <f t="array" ref="H1257">_xlfn.IFS(AND(F1257="Adult",G1257="Low"),"Type 1",AND(F1257="Adult",G1257="High"),"Type 2",AND(F1257="Mid-Aged",G1257="Low"),"Type 3",AND(F1257="Mid-Aged",G1257="High"),"Type 4",AND(F1257="Senior",G1257="Low"),"Type 5",AND(F1257="Senior",G1257="High"),"Type 6")</f>
        <v>Type 3</v>
      </c>
    </row>
    <row r="1258" spans="1:8" x14ac:dyDescent="0.25">
      <c r="A1258">
        <v>1257</v>
      </c>
      <c r="B1258">
        <v>35</v>
      </c>
      <c r="C1258" t="s">
        <v>7</v>
      </c>
      <c r="D1258">
        <v>139567</v>
      </c>
      <c r="E1258" t="s">
        <v>9</v>
      </c>
      <c r="F1258" t="str" cm="1">
        <f t="array" ref="F1258">_xlfn.IFS(B1258&lt;=40, "Adult",B1258&lt;=60,"Mid-Aged",B1258&gt;60,"Senior")</f>
        <v>Adult</v>
      </c>
      <c r="G1258" t="str">
        <f t="shared" si="19"/>
        <v>High</v>
      </c>
      <c r="H1258" t="str" cm="1">
        <f t="array" ref="H1258">_xlfn.IFS(AND(F1258="Adult",G1258="Low"),"Type 1",AND(F1258="Adult",G1258="High"),"Type 2",AND(F1258="Mid-Aged",G1258="Low"),"Type 3",AND(F1258="Mid-Aged",G1258="High"),"Type 4",AND(F1258="Senior",G1258="Low"),"Type 5",AND(F1258="Senior",G1258="High"),"Type 6")</f>
        <v>Type 2</v>
      </c>
    </row>
    <row r="1259" spans="1:8" x14ac:dyDescent="0.25">
      <c r="A1259">
        <v>1258</v>
      </c>
      <c r="B1259">
        <v>67</v>
      </c>
      <c r="C1259" t="s">
        <v>7</v>
      </c>
      <c r="D1259">
        <v>52817</v>
      </c>
      <c r="E1259" t="s">
        <v>9</v>
      </c>
      <c r="F1259" t="str" cm="1">
        <f t="array" ref="F1259">_xlfn.IFS(B1259&lt;=40, "Adult",B1259&lt;=60,"Mid-Aged",B1259&gt;60,"Senior")</f>
        <v>Senior</v>
      </c>
      <c r="G1259" t="str">
        <f t="shared" si="19"/>
        <v>Low</v>
      </c>
      <c r="H1259" t="str" cm="1">
        <f t="array" ref="H1259">_xlfn.IFS(AND(F1259="Adult",G1259="Low"),"Type 1",AND(F1259="Adult",G1259="High"),"Type 2",AND(F1259="Mid-Aged",G1259="Low"),"Type 3",AND(F1259="Mid-Aged",G1259="High"),"Type 4",AND(F1259="Senior",G1259="Low"),"Type 5",AND(F1259="Senior",G1259="High"),"Type 6")</f>
        <v>Type 5</v>
      </c>
    </row>
    <row r="1260" spans="1:8" x14ac:dyDescent="0.25">
      <c r="A1260">
        <v>1259</v>
      </c>
      <c r="B1260">
        <v>38</v>
      </c>
      <c r="C1260" t="s">
        <v>7</v>
      </c>
      <c r="D1260">
        <v>71220</v>
      </c>
      <c r="E1260" t="s">
        <v>8</v>
      </c>
      <c r="F1260" t="str" cm="1">
        <f t="array" ref="F1260">_xlfn.IFS(B1260&lt;=40, "Adult",B1260&lt;=60,"Mid-Aged",B1260&gt;60,"Senior")</f>
        <v>Adult</v>
      </c>
      <c r="G1260" t="str">
        <f t="shared" si="19"/>
        <v>High</v>
      </c>
      <c r="H1260" t="str" cm="1">
        <f t="array" ref="H1260">_xlfn.IFS(AND(F1260="Adult",G1260="Low"),"Type 1",AND(F1260="Adult",G1260="High"),"Type 2",AND(F1260="Mid-Aged",G1260="Low"),"Type 3",AND(F1260="Mid-Aged",G1260="High"),"Type 4",AND(F1260="Senior",G1260="Low"),"Type 5",AND(F1260="Senior",G1260="High"),"Type 6")</f>
        <v>Type 2</v>
      </c>
    </row>
    <row r="1261" spans="1:8" x14ac:dyDescent="0.25">
      <c r="A1261">
        <v>1260</v>
      </c>
      <c r="B1261">
        <v>23</v>
      </c>
      <c r="C1261" t="s">
        <v>7</v>
      </c>
      <c r="D1261">
        <v>20386</v>
      </c>
      <c r="E1261" t="s">
        <v>6</v>
      </c>
      <c r="F1261" t="str" cm="1">
        <f t="array" ref="F1261">_xlfn.IFS(B1261&lt;=40, "Adult",B1261&lt;=60,"Mid-Aged",B1261&gt;60,"Senior")</f>
        <v>Adult</v>
      </c>
      <c r="G1261" t="str">
        <f t="shared" si="19"/>
        <v>Low</v>
      </c>
      <c r="H1261" t="str" cm="1">
        <f t="array" ref="H1261">_xlfn.IFS(AND(F1261="Adult",G1261="Low"),"Type 1",AND(F1261="Adult",G1261="High"),"Type 2",AND(F1261="Mid-Aged",G1261="Low"),"Type 3",AND(F1261="Mid-Aged",G1261="High"),"Type 4",AND(F1261="Senior",G1261="Low"),"Type 5",AND(F1261="Senior",G1261="High"),"Type 6")</f>
        <v>Type 1</v>
      </c>
    </row>
    <row r="1262" spans="1:8" x14ac:dyDescent="0.25">
      <c r="A1262">
        <v>1261</v>
      </c>
      <c r="B1262">
        <v>28</v>
      </c>
      <c r="C1262" t="s">
        <v>7</v>
      </c>
      <c r="D1262">
        <v>48025</v>
      </c>
      <c r="E1262" t="s">
        <v>8</v>
      </c>
      <c r="F1262" t="str" cm="1">
        <f t="array" ref="F1262">_xlfn.IFS(B1262&lt;=40, "Adult",B1262&lt;=60,"Mid-Aged",B1262&gt;60,"Senior")</f>
        <v>Adult</v>
      </c>
      <c r="G1262" t="str">
        <f t="shared" si="19"/>
        <v>Low</v>
      </c>
      <c r="H1262" t="str" cm="1">
        <f t="array" ref="H1262">_xlfn.IFS(AND(F1262="Adult",G1262="Low"),"Type 1",AND(F1262="Adult",G1262="High"),"Type 2",AND(F1262="Mid-Aged",G1262="Low"),"Type 3",AND(F1262="Mid-Aged",G1262="High"),"Type 4",AND(F1262="Senior",G1262="Low"),"Type 5",AND(F1262="Senior",G1262="High"),"Type 6")</f>
        <v>Type 1</v>
      </c>
    </row>
    <row r="1263" spans="1:8" x14ac:dyDescent="0.25">
      <c r="A1263">
        <v>1262</v>
      </c>
      <c r="B1263">
        <v>35</v>
      </c>
      <c r="C1263" t="s">
        <v>7</v>
      </c>
      <c r="D1263">
        <v>32231</v>
      </c>
      <c r="E1263" t="s">
        <v>8</v>
      </c>
      <c r="F1263" t="str" cm="1">
        <f t="array" ref="F1263">_xlfn.IFS(B1263&lt;=40, "Adult",B1263&lt;=60,"Mid-Aged",B1263&gt;60,"Senior")</f>
        <v>Adult</v>
      </c>
      <c r="G1263" t="str">
        <f t="shared" si="19"/>
        <v>Low</v>
      </c>
      <c r="H1263" t="str" cm="1">
        <f t="array" ref="H1263">_xlfn.IFS(AND(F1263="Adult",G1263="Low"),"Type 1",AND(F1263="Adult",G1263="High"),"Type 2",AND(F1263="Mid-Aged",G1263="Low"),"Type 3",AND(F1263="Mid-Aged",G1263="High"),"Type 4",AND(F1263="Senior",G1263="Low"),"Type 5",AND(F1263="Senior",G1263="High"),"Type 6")</f>
        <v>Type 1</v>
      </c>
    </row>
    <row r="1264" spans="1:8" x14ac:dyDescent="0.25">
      <c r="A1264">
        <v>1263</v>
      </c>
      <c r="B1264">
        <v>49</v>
      </c>
      <c r="C1264" t="s">
        <v>7</v>
      </c>
      <c r="D1264">
        <v>63517</v>
      </c>
      <c r="E1264" t="s">
        <v>9</v>
      </c>
      <c r="F1264" t="str" cm="1">
        <f t="array" ref="F1264">_xlfn.IFS(B1264&lt;=40, "Adult",B1264&lt;=60,"Mid-Aged",B1264&gt;60,"Senior")</f>
        <v>Mid-Aged</v>
      </c>
      <c r="G1264" t="str">
        <f t="shared" si="19"/>
        <v>Low</v>
      </c>
      <c r="H1264" t="str" cm="1">
        <f t="array" ref="H1264">_xlfn.IFS(AND(F1264="Adult",G1264="Low"),"Type 1",AND(F1264="Adult",G1264="High"),"Type 2",AND(F1264="Mid-Aged",G1264="Low"),"Type 3",AND(F1264="Mid-Aged",G1264="High"),"Type 4",AND(F1264="Senior",G1264="Low"),"Type 5",AND(F1264="Senior",G1264="High"),"Type 6")</f>
        <v>Type 3</v>
      </c>
    </row>
    <row r="1265" spans="1:8" x14ac:dyDescent="0.25">
      <c r="A1265">
        <v>1264</v>
      </c>
      <c r="B1265">
        <v>26</v>
      </c>
      <c r="C1265" t="s">
        <v>7</v>
      </c>
      <c r="D1265">
        <v>46940</v>
      </c>
      <c r="E1265" t="s">
        <v>8</v>
      </c>
      <c r="F1265" t="str" cm="1">
        <f t="array" ref="F1265">_xlfn.IFS(B1265&lt;=40, "Adult",B1265&lt;=60,"Mid-Aged",B1265&gt;60,"Senior")</f>
        <v>Adult</v>
      </c>
      <c r="G1265" t="str">
        <f t="shared" si="19"/>
        <v>Low</v>
      </c>
      <c r="H1265" t="str" cm="1">
        <f t="array" ref="H1265">_xlfn.IFS(AND(F1265="Adult",G1265="Low"),"Type 1",AND(F1265="Adult",G1265="High"),"Type 2",AND(F1265="Mid-Aged",G1265="Low"),"Type 3",AND(F1265="Mid-Aged",G1265="High"),"Type 4",AND(F1265="Senior",G1265="Low"),"Type 5",AND(F1265="Senior",G1265="High"),"Type 6")</f>
        <v>Type 1</v>
      </c>
    </row>
    <row r="1266" spans="1:8" x14ac:dyDescent="0.25">
      <c r="A1266">
        <v>1265</v>
      </c>
      <c r="B1266">
        <v>45</v>
      </c>
      <c r="C1266" t="s">
        <v>7</v>
      </c>
      <c r="D1266">
        <v>84668</v>
      </c>
      <c r="E1266" t="s">
        <v>8</v>
      </c>
      <c r="F1266" t="str" cm="1">
        <f t="array" ref="F1266">_xlfn.IFS(B1266&lt;=40, "Adult",B1266&lt;=60,"Mid-Aged",B1266&gt;60,"Senior")</f>
        <v>Mid-Aged</v>
      </c>
      <c r="G1266" t="str">
        <f t="shared" si="19"/>
        <v>High</v>
      </c>
      <c r="H1266" t="str" cm="1">
        <f t="array" ref="H1266">_xlfn.IFS(AND(F1266="Adult",G1266="Low"),"Type 1",AND(F1266="Adult",G1266="High"),"Type 2",AND(F1266="Mid-Aged",G1266="Low"),"Type 3",AND(F1266="Mid-Aged",G1266="High"),"Type 4",AND(F1266="Senior",G1266="Low"),"Type 5",AND(F1266="Senior",G1266="High"),"Type 6")</f>
        <v>Type 4</v>
      </c>
    </row>
    <row r="1267" spans="1:8" x14ac:dyDescent="0.25">
      <c r="A1267">
        <v>1266</v>
      </c>
      <c r="B1267">
        <v>59</v>
      </c>
      <c r="C1267" t="s">
        <v>7</v>
      </c>
      <c r="D1267">
        <v>36500</v>
      </c>
      <c r="E1267" t="s">
        <v>6</v>
      </c>
      <c r="F1267" t="str" cm="1">
        <f t="array" ref="F1267">_xlfn.IFS(B1267&lt;=40, "Adult",B1267&lt;=60,"Mid-Aged",B1267&gt;60,"Senior")</f>
        <v>Mid-Aged</v>
      </c>
      <c r="G1267" t="str">
        <f t="shared" si="19"/>
        <v>Low</v>
      </c>
      <c r="H1267" t="str" cm="1">
        <f t="array" ref="H1267">_xlfn.IFS(AND(F1267="Adult",G1267="Low"),"Type 1",AND(F1267="Adult",G1267="High"),"Type 2",AND(F1267="Mid-Aged",G1267="Low"),"Type 3",AND(F1267="Mid-Aged",G1267="High"),"Type 4",AND(F1267="Senior",G1267="Low"),"Type 5",AND(F1267="Senior",G1267="High"),"Type 6")</f>
        <v>Type 3</v>
      </c>
    </row>
    <row r="1268" spans="1:8" x14ac:dyDescent="0.25">
      <c r="A1268">
        <v>1267</v>
      </c>
      <c r="B1268">
        <v>44</v>
      </c>
      <c r="C1268" t="s">
        <v>7</v>
      </c>
      <c r="D1268">
        <v>141186</v>
      </c>
      <c r="E1268" t="s">
        <v>9</v>
      </c>
      <c r="F1268" t="str" cm="1">
        <f t="array" ref="F1268">_xlfn.IFS(B1268&lt;=40, "Adult",B1268&lt;=60,"Mid-Aged",B1268&gt;60,"Senior")</f>
        <v>Mid-Aged</v>
      </c>
      <c r="G1268" t="str">
        <f t="shared" si="19"/>
        <v>High</v>
      </c>
      <c r="H1268" t="str" cm="1">
        <f t="array" ref="H1268">_xlfn.IFS(AND(F1268="Adult",G1268="Low"),"Type 1",AND(F1268="Adult",G1268="High"),"Type 2",AND(F1268="Mid-Aged",G1268="Low"),"Type 3",AND(F1268="Mid-Aged",G1268="High"),"Type 4",AND(F1268="Senior",G1268="Low"),"Type 5",AND(F1268="Senior",G1268="High"),"Type 6")</f>
        <v>Type 4</v>
      </c>
    </row>
    <row r="1269" spans="1:8" x14ac:dyDescent="0.25">
      <c r="A1269">
        <v>1268</v>
      </c>
      <c r="B1269">
        <v>53</v>
      </c>
      <c r="C1269" t="s">
        <v>7</v>
      </c>
      <c r="D1269">
        <v>82111</v>
      </c>
      <c r="E1269" t="s">
        <v>8</v>
      </c>
      <c r="F1269" t="str" cm="1">
        <f t="array" ref="F1269">_xlfn.IFS(B1269&lt;=40, "Adult",B1269&lt;=60,"Mid-Aged",B1269&gt;60,"Senior")</f>
        <v>Mid-Aged</v>
      </c>
      <c r="G1269" t="str">
        <f t="shared" si="19"/>
        <v>High</v>
      </c>
      <c r="H1269" t="str" cm="1">
        <f t="array" ref="H1269">_xlfn.IFS(AND(F1269="Adult",G1269="Low"),"Type 1",AND(F1269="Adult",G1269="High"),"Type 2",AND(F1269="Mid-Aged",G1269="Low"),"Type 3",AND(F1269="Mid-Aged",G1269="High"),"Type 4",AND(F1269="Senior",G1269="Low"),"Type 5",AND(F1269="Senior",G1269="High"),"Type 6")</f>
        <v>Type 4</v>
      </c>
    </row>
    <row r="1270" spans="1:8" x14ac:dyDescent="0.25">
      <c r="A1270">
        <v>1269</v>
      </c>
      <c r="B1270">
        <v>66</v>
      </c>
      <c r="C1270" t="s">
        <v>7</v>
      </c>
      <c r="D1270">
        <v>71778</v>
      </c>
      <c r="E1270" t="s">
        <v>6</v>
      </c>
      <c r="F1270" t="str" cm="1">
        <f t="array" ref="F1270">_xlfn.IFS(B1270&lt;=40, "Adult",B1270&lt;=60,"Mid-Aged",B1270&gt;60,"Senior")</f>
        <v>Senior</v>
      </c>
      <c r="G1270" t="str">
        <f t="shared" si="19"/>
        <v>High</v>
      </c>
      <c r="H1270" t="str" cm="1">
        <f t="array" ref="H1270">_xlfn.IFS(AND(F1270="Adult",G1270="Low"),"Type 1",AND(F1270="Adult",G1270="High"),"Type 2",AND(F1270="Mid-Aged",G1270="Low"),"Type 3",AND(F1270="Mid-Aged",G1270="High"),"Type 4",AND(F1270="Senior",G1270="Low"),"Type 5",AND(F1270="Senior",G1270="High"),"Type 6")</f>
        <v>Type 6</v>
      </c>
    </row>
    <row r="1271" spans="1:8" x14ac:dyDescent="0.25">
      <c r="A1271">
        <v>1270</v>
      </c>
      <c r="B1271">
        <v>32</v>
      </c>
      <c r="C1271" t="s">
        <v>7</v>
      </c>
      <c r="D1271">
        <v>34764</v>
      </c>
      <c r="E1271" t="s">
        <v>8</v>
      </c>
      <c r="F1271" t="str" cm="1">
        <f t="array" ref="F1271">_xlfn.IFS(B1271&lt;=40, "Adult",B1271&lt;=60,"Mid-Aged",B1271&gt;60,"Senior")</f>
        <v>Adult</v>
      </c>
      <c r="G1271" t="str">
        <f t="shared" si="19"/>
        <v>Low</v>
      </c>
      <c r="H1271" t="str" cm="1">
        <f t="array" ref="H1271">_xlfn.IFS(AND(F1271="Adult",G1271="Low"),"Type 1",AND(F1271="Adult",G1271="High"),"Type 2",AND(F1271="Mid-Aged",G1271="Low"),"Type 3",AND(F1271="Mid-Aged",G1271="High"),"Type 4",AND(F1271="Senior",G1271="Low"),"Type 5",AND(F1271="Senior",G1271="High"),"Type 6")</f>
        <v>Type 1</v>
      </c>
    </row>
    <row r="1272" spans="1:8" x14ac:dyDescent="0.25">
      <c r="A1272">
        <v>1271</v>
      </c>
      <c r="B1272">
        <v>59</v>
      </c>
      <c r="C1272" t="s">
        <v>7</v>
      </c>
      <c r="D1272">
        <v>23515</v>
      </c>
      <c r="E1272" t="s">
        <v>8</v>
      </c>
      <c r="F1272" t="str" cm="1">
        <f t="array" ref="F1272">_xlfn.IFS(B1272&lt;=40, "Adult",B1272&lt;=60,"Mid-Aged",B1272&gt;60,"Senior")</f>
        <v>Mid-Aged</v>
      </c>
      <c r="G1272" t="str">
        <f t="shared" si="19"/>
        <v>Low</v>
      </c>
      <c r="H1272" t="str" cm="1">
        <f t="array" ref="H1272">_xlfn.IFS(AND(F1272="Adult",G1272="Low"),"Type 1",AND(F1272="Adult",G1272="High"),"Type 2",AND(F1272="Mid-Aged",G1272="Low"),"Type 3",AND(F1272="Mid-Aged",G1272="High"),"Type 4",AND(F1272="Senior",G1272="Low"),"Type 5",AND(F1272="Senior",G1272="High"),"Type 6")</f>
        <v>Type 3</v>
      </c>
    </row>
    <row r="1273" spans="1:8" x14ac:dyDescent="0.25">
      <c r="A1273">
        <v>1272</v>
      </c>
      <c r="B1273">
        <v>24</v>
      </c>
      <c r="C1273" t="s">
        <v>7</v>
      </c>
      <c r="D1273">
        <v>39161</v>
      </c>
      <c r="E1273" t="s">
        <v>6</v>
      </c>
      <c r="F1273" t="str" cm="1">
        <f t="array" ref="F1273">_xlfn.IFS(B1273&lt;=40, "Adult",B1273&lt;=60,"Mid-Aged",B1273&gt;60,"Senior")</f>
        <v>Adult</v>
      </c>
      <c r="G1273" t="str">
        <f t="shared" si="19"/>
        <v>Low</v>
      </c>
      <c r="H1273" t="str" cm="1">
        <f t="array" ref="H1273">_xlfn.IFS(AND(F1273="Adult",G1273="Low"),"Type 1",AND(F1273="Adult",G1273="High"),"Type 2",AND(F1273="Mid-Aged",G1273="Low"),"Type 3",AND(F1273="Mid-Aged",G1273="High"),"Type 4",AND(F1273="Senior",G1273="Low"),"Type 5",AND(F1273="Senior",G1273="High"),"Type 6")</f>
        <v>Type 1</v>
      </c>
    </row>
    <row r="1274" spans="1:8" x14ac:dyDescent="0.25">
      <c r="A1274">
        <v>1273</v>
      </c>
      <c r="B1274">
        <v>69</v>
      </c>
      <c r="C1274" t="s">
        <v>7</v>
      </c>
      <c r="D1274">
        <v>118417</v>
      </c>
      <c r="E1274" t="s">
        <v>6</v>
      </c>
      <c r="F1274" t="str" cm="1">
        <f t="array" ref="F1274">_xlfn.IFS(B1274&lt;=40, "Adult",B1274&lt;=60,"Mid-Aged",B1274&gt;60,"Senior")</f>
        <v>Senior</v>
      </c>
      <c r="G1274" t="str">
        <f t="shared" si="19"/>
        <v>High</v>
      </c>
      <c r="H1274" t="str" cm="1">
        <f t="array" ref="H1274">_xlfn.IFS(AND(F1274="Adult",G1274="Low"),"Type 1",AND(F1274="Adult",G1274="High"),"Type 2",AND(F1274="Mid-Aged",G1274="Low"),"Type 3",AND(F1274="Mid-Aged",G1274="High"),"Type 4",AND(F1274="Senior",G1274="Low"),"Type 5",AND(F1274="Senior",G1274="High"),"Type 6")</f>
        <v>Type 6</v>
      </c>
    </row>
    <row r="1275" spans="1:8" x14ac:dyDescent="0.25">
      <c r="A1275">
        <v>1274</v>
      </c>
      <c r="B1275">
        <v>35</v>
      </c>
      <c r="C1275" t="s">
        <v>7</v>
      </c>
      <c r="D1275">
        <v>86462</v>
      </c>
      <c r="E1275" t="s">
        <v>8</v>
      </c>
      <c r="F1275" t="str" cm="1">
        <f t="array" ref="F1275">_xlfn.IFS(B1275&lt;=40, "Adult",B1275&lt;=60,"Mid-Aged",B1275&gt;60,"Senior")</f>
        <v>Adult</v>
      </c>
      <c r="G1275" t="str">
        <f t="shared" si="19"/>
        <v>High</v>
      </c>
      <c r="H1275" t="str" cm="1">
        <f t="array" ref="H1275">_xlfn.IFS(AND(F1275="Adult",G1275="Low"),"Type 1",AND(F1275="Adult",G1275="High"),"Type 2",AND(F1275="Mid-Aged",G1275="Low"),"Type 3",AND(F1275="Mid-Aged",G1275="High"),"Type 4",AND(F1275="Senior",G1275="Low"),"Type 5",AND(F1275="Senior",G1275="High"),"Type 6")</f>
        <v>Type 2</v>
      </c>
    </row>
    <row r="1276" spans="1:8" x14ac:dyDescent="0.25">
      <c r="A1276">
        <v>1275</v>
      </c>
      <c r="B1276">
        <v>53</v>
      </c>
      <c r="C1276" t="s">
        <v>7</v>
      </c>
      <c r="D1276">
        <v>56271</v>
      </c>
      <c r="E1276" t="s">
        <v>6</v>
      </c>
      <c r="F1276" t="str" cm="1">
        <f t="array" ref="F1276">_xlfn.IFS(B1276&lt;=40, "Adult",B1276&lt;=60,"Mid-Aged",B1276&gt;60,"Senior")</f>
        <v>Mid-Aged</v>
      </c>
      <c r="G1276" t="str">
        <f t="shared" si="19"/>
        <v>Low</v>
      </c>
      <c r="H1276" t="str" cm="1">
        <f t="array" ref="H1276">_xlfn.IFS(AND(F1276="Adult",G1276="Low"),"Type 1",AND(F1276="Adult",G1276="High"),"Type 2",AND(F1276="Mid-Aged",G1276="Low"),"Type 3",AND(F1276="Mid-Aged",G1276="High"),"Type 4",AND(F1276="Senior",G1276="Low"),"Type 5",AND(F1276="Senior",G1276="High"),"Type 6")</f>
        <v>Type 3</v>
      </c>
    </row>
    <row r="1277" spans="1:8" x14ac:dyDescent="0.25">
      <c r="A1277">
        <v>1276</v>
      </c>
      <c r="B1277">
        <v>27</v>
      </c>
      <c r="C1277" t="s">
        <v>7</v>
      </c>
      <c r="D1277">
        <v>77154</v>
      </c>
      <c r="E1277" t="s">
        <v>9</v>
      </c>
      <c r="F1277" t="str" cm="1">
        <f t="array" ref="F1277">_xlfn.IFS(B1277&lt;=40, "Adult",B1277&lt;=60,"Mid-Aged",B1277&gt;60,"Senior")</f>
        <v>Adult</v>
      </c>
      <c r="G1277" t="str">
        <f t="shared" si="19"/>
        <v>High</v>
      </c>
      <c r="H1277" t="str" cm="1">
        <f t="array" ref="H1277">_xlfn.IFS(AND(F1277="Adult",G1277="Low"),"Type 1",AND(F1277="Adult",G1277="High"),"Type 2",AND(F1277="Mid-Aged",G1277="Low"),"Type 3",AND(F1277="Mid-Aged",G1277="High"),"Type 4",AND(F1277="Senior",G1277="Low"),"Type 5",AND(F1277="Senior",G1277="High"),"Type 6")</f>
        <v>Type 2</v>
      </c>
    </row>
    <row r="1278" spans="1:8" x14ac:dyDescent="0.25">
      <c r="A1278">
        <v>1277</v>
      </c>
      <c r="B1278">
        <v>32</v>
      </c>
      <c r="C1278" t="s">
        <v>7</v>
      </c>
      <c r="D1278">
        <v>71145</v>
      </c>
      <c r="E1278" t="s">
        <v>6</v>
      </c>
      <c r="F1278" t="str" cm="1">
        <f t="array" ref="F1278">_xlfn.IFS(B1278&lt;=40, "Adult",B1278&lt;=60,"Mid-Aged",B1278&gt;60,"Senior")</f>
        <v>Adult</v>
      </c>
      <c r="G1278" t="str">
        <f t="shared" si="19"/>
        <v>High</v>
      </c>
      <c r="H1278" t="str" cm="1">
        <f t="array" ref="H1278">_xlfn.IFS(AND(F1278="Adult",G1278="Low"),"Type 1",AND(F1278="Adult",G1278="High"),"Type 2",AND(F1278="Mid-Aged",G1278="Low"),"Type 3",AND(F1278="Mid-Aged",G1278="High"),"Type 4",AND(F1278="Senior",G1278="Low"),"Type 5",AND(F1278="Senior",G1278="High"),"Type 6")</f>
        <v>Type 2</v>
      </c>
    </row>
    <row r="1279" spans="1:8" x14ac:dyDescent="0.25">
      <c r="A1279">
        <v>1278</v>
      </c>
      <c r="B1279">
        <v>22</v>
      </c>
      <c r="C1279" t="s">
        <v>7</v>
      </c>
      <c r="D1279">
        <v>80911</v>
      </c>
      <c r="E1279" t="s">
        <v>8</v>
      </c>
      <c r="F1279" t="str" cm="1">
        <f t="array" ref="F1279">_xlfn.IFS(B1279&lt;=40, "Adult",B1279&lt;=60,"Mid-Aged",B1279&gt;60,"Senior")</f>
        <v>Adult</v>
      </c>
      <c r="G1279" t="str">
        <f t="shared" si="19"/>
        <v>High</v>
      </c>
      <c r="H1279" t="str" cm="1">
        <f t="array" ref="H1279">_xlfn.IFS(AND(F1279="Adult",G1279="Low"),"Type 1",AND(F1279="Adult",G1279="High"),"Type 2",AND(F1279="Mid-Aged",G1279="Low"),"Type 3",AND(F1279="Mid-Aged",G1279="High"),"Type 4",AND(F1279="Senior",G1279="Low"),"Type 5",AND(F1279="Senior",G1279="High"),"Type 6")</f>
        <v>Type 2</v>
      </c>
    </row>
    <row r="1280" spans="1:8" x14ac:dyDescent="0.25">
      <c r="A1280">
        <v>1279</v>
      </c>
      <c r="B1280">
        <v>48</v>
      </c>
      <c r="C1280" t="s">
        <v>7</v>
      </c>
      <c r="D1280">
        <v>80115</v>
      </c>
      <c r="E1280" t="s">
        <v>8</v>
      </c>
      <c r="F1280" t="str" cm="1">
        <f t="array" ref="F1280">_xlfn.IFS(B1280&lt;=40, "Adult",B1280&lt;=60,"Mid-Aged",B1280&gt;60,"Senior")</f>
        <v>Mid-Aged</v>
      </c>
      <c r="G1280" t="str">
        <f t="shared" si="19"/>
        <v>High</v>
      </c>
      <c r="H1280" t="str" cm="1">
        <f t="array" ref="H1280">_xlfn.IFS(AND(F1280="Adult",G1280="Low"),"Type 1",AND(F1280="Adult",G1280="High"),"Type 2",AND(F1280="Mid-Aged",G1280="Low"),"Type 3",AND(F1280="Mid-Aged",G1280="High"),"Type 4",AND(F1280="Senior",G1280="Low"),"Type 5",AND(F1280="Senior",G1280="High"),"Type 6")</f>
        <v>Type 4</v>
      </c>
    </row>
    <row r="1281" spans="1:8" x14ac:dyDescent="0.25">
      <c r="A1281">
        <v>1280</v>
      </c>
      <c r="B1281">
        <v>50</v>
      </c>
      <c r="C1281" t="s">
        <v>7</v>
      </c>
      <c r="D1281">
        <v>119947</v>
      </c>
      <c r="E1281" t="s">
        <v>9</v>
      </c>
      <c r="F1281" t="str" cm="1">
        <f t="array" ref="F1281">_xlfn.IFS(B1281&lt;=40, "Adult",B1281&lt;=60,"Mid-Aged",B1281&gt;60,"Senior")</f>
        <v>Mid-Aged</v>
      </c>
      <c r="G1281" t="str">
        <f t="shared" si="19"/>
        <v>High</v>
      </c>
      <c r="H1281" t="str" cm="1">
        <f t="array" ref="H1281">_xlfn.IFS(AND(F1281="Adult",G1281="Low"),"Type 1",AND(F1281="Adult",G1281="High"),"Type 2",AND(F1281="Mid-Aged",G1281="Low"),"Type 3",AND(F1281="Mid-Aged",G1281="High"),"Type 4",AND(F1281="Senior",G1281="Low"),"Type 5",AND(F1281="Senior",G1281="High"),"Type 6")</f>
        <v>Type 4</v>
      </c>
    </row>
    <row r="1282" spans="1:8" x14ac:dyDescent="0.25">
      <c r="A1282">
        <v>1281</v>
      </c>
      <c r="B1282">
        <v>34</v>
      </c>
      <c r="C1282" t="s">
        <v>7</v>
      </c>
      <c r="D1282">
        <v>126413</v>
      </c>
      <c r="E1282" t="s">
        <v>9</v>
      </c>
      <c r="F1282" t="str" cm="1">
        <f t="array" ref="F1282">_xlfn.IFS(B1282&lt;=40, "Adult",B1282&lt;=60,"Mid-Aged",B1282&gt;60,"Senior")</f>
        <v>Adult</v>
      </c>
      <c r="G1282" t="str">
        <f t="shared" ref="G1282:G1345" si="20">IF(D1282&lt;=0.8*$L$11,"Low","High")</f>
        <v>High</v>
      </c>
      <c r="H1282" t="str" cm="1">
        <f t="array" ref="H1282">_xlfn.IFS(AND(F1282="Adult",G1282="Low"),"Type 1",AND(F1282="Adult",G1282="High"),"Type 2",AND(F1282="Mid-Aged",G1282="Low"),"Type 3",AND(F1282="Mid-Aged",G1282="High"),"Type 4",AND(F1282="Senior",G1282="Low"),"Type 5",AND(F1282="Senior",G1282="High"),"Type 6")</f>
        <v>Type 2</v>
      </c>
    </row>
    <row r="1283" spans="1:8" x14ac:dyDescent="0.25">
      <c r="A1283">
        <v>1282</v>
      </c>
      <c r="B1283">
        <v>62</v>
      </c>
      <c r="C1283" t="s">
        <v>7</v>
      </c>
      <c r="D1283">
        <v>121441</v>
      </c>
      <c r="E1283" t="s">
        <v>8</v>
      </c>
      <c r="F1283" t="str" cm="1">
        <f t="array" ref="F1283">_xlfn.IFS(B1283&lt;=40, "Adult",B1283&lt;=60,"Mid-Aged",B1283&gt;60,"Senior")</f>
        <v>Senior</v>
      </c>
      <c r="G1283" t="str">
        <f t="shared" si="20"/>
        <v>High</v>
      </c>
      <c r="H1283" t="str" cm="1">
        <f t="array" ref="H1283">_xlfn.IFS(AND(F1283="Adult",G1283="Low"),"Type 1",AND(F1283="Adult",G1283="High"),"Type 2",AND(F1283="Mid-Aged",G1283="Low"),"Type 3",AND(F1283="Mid-Aged",G1283="High"),"Type 4",AND(F1283="Senior",G1283="Low"),"Type 5",AND(F1283="Senior",G1283="High"),"Type 6")</f>
        <v>Type 6</v>
      </c>
    </row>
    <row r="1284" spans="1:8" x14ac:dyDescent="0.25">
      <c r="A1284">
        <v>1283</v>
      </c>
      <c r="B1284">
        <v>67</v>
      </c>
      <c r="C1284" t="s">
        <v>7</v>
      </c>
      <c r="D1284">
        <v>134245</v>
      </c>
      <c r="E1284" t="s">
        <v>9</v>
      </c>
      <c r="F1284" t="str" cm="1">
        <f t="array" ref="F1284">_xlfn.IFS(B1284&lt;=40, "Adult",B1284&lt;=60,"Mid-Aged",B1284&gt;60,"Senior")</f>
        <v>Senior</v>
      </c>
      <c r="G1284" t="str">
        <f t="shared" si="20"/>
        <v>High</v>
      </c>
      <c r="H1284" t="str" cm="1">
        <f t="array" ref="H1284">_xlfn.IFS(AND(F1284="Adult",G1284="Low"),"Type 1",AND(F1284="Adult",G1284="High"),"Type 2",AND(F1284="Mid-Aged",G1284="Low"),"Type 3",AND(F1284="Mid-Aged",G1284="High"),"Type 4",AND(F1284="Senior",G1284="Low"),"Type 5",AND(F1284="Senior",G1284="High"),"Type 6")</f>
        <v>Type 6</v>
      </c>
    </row>
    <row r="1285" spans="1:8" x14ac:dyDescent="0.25">
      <c r="A1285">
        <v>1284</v>
      </c>
      <c r="B1285">
        <v>37</v>
      </c>
      <c r="C1285" t="s">
        <v>7</v>
      </c>
      <c r="D1285">
        <v>85998</v>
      </c>
      <c r="E1285" t="s">
        <v>8</v>
      </c>
      <c r="F1285" t="str" cm="1">
        <f t="array" ref="F1285">_xlfn.IFS(B1285&lt;=40, "Adult",B1285&lt;=60,"Mid-Aged",B1285&gt;60,"Senior")</f>
        <v>Adult</v>
      </c>
      <c r="G1285" t="str">
        <f t="shared" si="20"/>
        <v>High</v>
      </c>
      <c r="H1285" t="str" cm="1">
        <f t="array" ref="H1285">_xlfn.IFS(AND(F1285="Adult",G1285="Low"),"Type 1",AND(F1285="Adult",G1285="High"),"Type 2",AND(F1285="Mid-Aged",G1285="Low"),"Type 3",AND(F1285="Mid-Aged",G1285="High"),"Type 4",AND(F1285="Senior",G1285="Low"),"Type 5",AND(F1285="Senior",G1285="High"),"Type 6")</f>
        <v>Type 2</v>
      </c>
    </row>
    <row r="1286" spans="1:8" x14ac:dyDescent="0.25">
      <c r="A1286">
        <v>1285</v>
      </c>
      <c r="B1286">
        <v>60</v>
      </c>
      <c r="C1286" t="s">
        <v>7</v>
      </c>
      <c r="D1286">
        <v>112481</v>
      </c>
      <c r="E1286" t="s">
        <v>9</v>
      </c>
      <c r="F1286" t="str" cm="1">
        <f t="array" ref="F1286">_xlfn.IFS(B1286&lt;=40, "Adult",B1286&lt;=60,"Mid-Aged",B1286&gt;60,"Senior")</f>
        <v>Mid-Aged</v>
      </c>
      <c r="G1286" t="str">
        <f t="shared" si="20"/>
        <v>High</v>
      </c>
      <c r="H1286" t="str" cm="1">
        <f t="array" ref="H1286">_xlfn.IFS(AND(F1286="Adult",G1286="Low"),"Type 1",AND(F1286="Adult",G1286="High"),"Type 2",AND(F1286="Mid-Aged",G1286="Low"),"Type 3",AND(F1286="Mid-Aged",G1286="High"),"Type 4",AND(F1286="Senior",G1286="Low"),"Type 5",AND(F1286="Senior",G1286="High"),"Type 6")</f>
        <v>Type 4</v>
      </c>
    </row>
    <row r="1287" spans="1:8" x14ac:dyDescent="0.25">
      <c r="A1287">
        <v>1286</v>
      </c>
      <c r="B1287">
        <v>40</v>
      </c>
      <c r="C1287" t="s">
        <v>7</v>
      </c>
      <c r="D1287">
        <v>80650</v>
      </c>
      <c r="E1287" t="s">
        <v>8</v>
      </c>
      <c r="F1287" t="str" cm="1">
        <f t="array" ref="F1287">_xlfn.IFS(B1287&lt;=40, "Adult",B1287&lt;=60,"Mid-Aged",B1287&gt;60,"Senior")</f>
        <v>Adult</v>
      </c>
      <c r="G1287" t="str">
        <f t="shared" si="20"/>
        <v>High</v>
      </c>
      <c r="H1287" t="str" cm="1">
        <f t="array" ref="H1287">_xlfn.IFS(AND(F1287="Adult",G1287="Low"),"Type 1",AND(F1287="Adult",G1287="High"),"Type 2",AND(F1287="Mid-Aged",G1287="Low"),"Type 3",AND(F1287="Mid-Aged",G1287="High"),"Type 4",AND(F1287="Senior",G1287="Low"),"Type 5",AND(F1287="Senior",G1287="High"),"Type 6")</f>
        <v>Type 2</v>
      </c>
    </row>
    <row r="1288" spans="1:8" x14ac:dyDescent="0.25">
      <c r="A1288">
        <v>1287</v>
      </c>
      <c r="B1288">
        <v>49</v>
      </c>
      <c r="C1288" t="s">
        <v>7</v>
      </c>
      <c r="D1288">
        <v>64721</v>
      </c>
      <c r="E1288" t="s">
        <v>8</v>
      </c>
      <c r="F1288" t="str" cm="1">
        <f t="array" ref="F1288">_xlfn.IFS(B1288&lt;=40, "Adult",B1288&lt;=60,"Mid-Aged",B1288&gt;60,"Senior")</f>
        <v>Mid-Aged</v>
      </c>
      <c r="G1288" t="str">
        <f t="shared" si="20"/>
        <v>Low</v>
      </c>
      <c r="H1288" t="str" cm="1">
        <f t="array" ref="H1288">_xlfn.IFS(AND(F1288="Adult",G1288="Low"),"Type 1",AND(F1288="Adult",G1288="High"),"Type 2",AND(F1288="Mid-Aged",G1288="Low"),"Type 3",AND(F1288="Mid-Aged",G1288="High"),"Type 4",AND(F1288="Senior",G1288="Low"),"Type 5",AND(F1288="Senior",G1288="High"),"Type 6")</f>
        <v>Type 3</v>
      </c>
    </row>
    <row r="1289" spans="1:8" x14ac:dyDescent="0.25">
      <c r="A1289">
        <v>1288</v>
      </c>
      <c r="B1289">
        <v>40</v>
      </c>
      <c r="C1289" t="s">
        <v>7</v>
      </c>
      <c r="D1289">
        <v>75555</v>
      </c>
      <c r="E1289" t="s">
        <v>6</v>
      </c>
      <c r="F1289" t="str" cm="1">
        <f t="array" ref="F1289">_xlfn.IFS(B1289&lt;=40, "Adult",B1289&lt;=60,"Mid-Aged",B1289&gt;60,"Senior")</f>
        <v>Adult</v>
      </c>
      <c r="G1289" t="str">
        <f t="shared" si="20"/>
        <v>High</v>
      </c>
      <c r="H1289" t="str" cm="1">
        <f t="array" ref="H1289">_xlfn.IFS(AND(F1289="Adult",G1289="Low"),"Type 1",AND(F1289="Adult",G1289="High"),"Type 2",AND(F1289="Mid-Aged",G1289="Low"),"Type 3",AND(F1289="Mid-Aged",G1289="High"),"Type 4",AND(F1289="Senior",G1289="Low"),"Type 5",AND(F1289="Senior",G1289="High"),"Type 6")</f>
        <v>Type 2</v>
      </c>
    </row>
    <row r="1290" spans="1:8" x14ac:dyDescent="0.25">
      <c r="A1290">
        <v>1289</v>
      </c>
      <c r="B1290">
        <v>46</v>
      </c>
      <c r="C1290" t="s">
        <v>7</v>
      </c>
      <c r="D1290">
        <v>104627</v>
      </c>
      <c r="E1290" t="s">
        <v>9</v>
      </c>
      <c r="F1290" t="str" cm="1">
        <f t="array" ref="F1290">_xlfn.IFS(B1290&lt;=40, "Adult",B1290&lt;=60,"Mid-Aged",B1290&gt;60,"Senior")</f>
        <v>Mid-Aged</v>
      </c>
      <c r="G1290" t="str">
        <f t="shared" si="20"/>
        <v>High</v>
      </c>
      <c r="H1290" t="str" cm="1">
        <f t="array" ref="H1290">_xlfn.IFS(AND(F1290="Adult",G1290="Low"),"Type 1",AND(F1290="Adult",G1290="High"),"Type 2",AND(F1290="Mid-Aged",G1290="Low"),"Type 3",AND(F1290="Mid-Aged",G1290="High"),"Type 4",AND(F1290="Senior",G1290="Low"),"Type 5",AND(F1290="Senior",G1290="High"),"Type 6")</f>
        <v>Type 4</v>
      </c>
    </row>
    <row r="1291" spans="1:8" x14ac:dyDescent="0.25">
      <c r="A1291">
        <v>1290</v>
      </c>
      <c r="B1291">
        <v>23</v>
      </c>
      <c r="C1291" t="s">
        <v>7</v>
      </c>
      <c r="D1291">
        <v>89607</v>
      </c>
      <c r="E1291" t="s">
        <v>6</v>
      </c>
      <c r="F1291" t="str" cm="1">
        <f t="array" ref="F1291">_xlfn.IFS(B1291&lt;=40, "Adult",B1291&lt;=60,"Mid-Aged",B1291&gt;60,"Senior")</f>
        <v>Adult</v>
      </c>
      <c r="G1291" t="str">
        <f t="shared" si="20"/>
        <v>High</v>
      </c>
      <c r="H1291" t="str" cm="1">
        <f t="array" ref="H1291">_xlfn.IFS(AND(F1291="Adult",G1291="Low"),"Type 1",AND(F1291="Adult",G1291="High"),"Type 2",AND(F1291="Mid-Aged",G1291="Low"),"Type 3",AND(F1291="Mid-Aged",G1291="High"),"Type 4",AND(F1291="Senior",G1291="Low"),"Type 5",AND(F1291="Senior",G1291="High"),"Type 6")</f>
        <v>Type 2</v>
      </c>
    </row>
    <row r="1292" spans="1:8" x14ac:dyDescent="0.25">
      <c r="A1292">
        <v>1291</v>
      </c>
      <c r="B1292">
        <v>63</v>
      </c>
      <c r="C1292" t="s">
        <v>7</v>
      </c>
      <c r="D1292">
        <v>80604</v>
      </c>
      <c r="E1292" t="s">
        <v>8</v>
      </c>
      <c r="F1292" t="str" cm="1">
        <f t="array" ref="F1292">_xlfn.IFS(B1292&lt;=40, "Adult",B1292&lt;=60,"Mid-Aged",B1292&gt;60,"Senior")</f>
        <v>Senior</v>
      </c>
      <c r="G1292" t="str">
        <f t="shared" si="20"/>
        <v>High</v>
      </c>
      <c r="H1292" t="str" cm="1">
        <f t="array" ref="H1292">_xlfn.IFS(AND(F1292="Adult",G1292="Low"),"Type 1",AND(F1292="Adult",G1292="High"),"Type 2",AND(F1292="Mid-Aged",G1292="Low"),"Type 3",AND(F1292="Mid-Aged",G1292="High"),"Type 4",AND(F1292="Senior",G1292="Low"),"Type 5",AND(F1292="Senior",G1292="High"),"Type 6")</f>
        <v>Type 6</v>
      </c>
    </row>
    <row r="1293" spans="1:8" x14ac:dyDescent="0.25">
      <c r="A1293">
        <v>1292</v>
      </c>
      <c r="B1293">
        <v>46</v>
      </c>
      <c r="C1293" t="s">
        <v>7</v>
      </c>
      <c r="D1293">
        <v>66912</v>
      </c>
      <c r="E1293" t="s">
        <v>6</v>
      </c>
      <c r="F1293" t="str" cm="1">
        <f t="array" ref="F1293">_xlfn.IFS(B1293&lt;=40, "Adult",B1293&lt;=60,"Mid-Aged",B1293&gt;60,"Senior")</f>
        <v>Mid-Aged</v>
      </c>
      <c r="G1293" t="str">
        <f t="shared" si="20"/>
        <v>High</v>
      </c>
      <c r="H1293" t="str" cm="1">
        <f t="array" ref="H1293">_xlfn.IFS(AND(F1293="Adult",G1293="Low"),"Type 1",AND(F1293="Adult",G1293="High"),"Type 2",AND(F1293="Mid-Aged",G1293="Low"),"Type 3",AND(F1293="Mid-Aged",G1293="High"),"Type 4",AND(F1293="Senior",G1293="Low"),"Type 5",AND(F1293="Senior",G1293="High"),"Type 6")</f>
        <v>Type 4</v>
      </c>
    </row>
    <row r="1294" spans="1:8" x14ac:dyDescent="0.25">
      <c r="A1294">
        <v>1293</v>
      </c>
      <c r="B1294">
        <v>58</v>
      </c>
      <c r="C1294" t="s">
        <v>7</v>
      </c>
      <c r="D1294">
        <v>29821</v>
      </c>
      <c r="E1294" t="s">
        <v>9</v>
      </c>
      <c r="F1294" t="str" cm="1">
        <f t="array" ref="F1294">_xlfn.IFS(B1294&lt;=40, "Adult",B1294&lt;=60,"Mid-Aged",B1294&gt;60,"Senior")</f>
        <v>Mid-Aged</v>
      </c>
      <c r="G1294" t="str">
        <f t="shared" si="20"/>
        <v>Low</v>
      </c>
      <c r="H1294" t="str" cm="1">
        <f t="array" ref="H1294">_xlfn.IFS(AND(F1294="Adult",G1294="Low"),"Type 1",AND(F1294="Adult",G1294="High"),"Type 2",AND(F1294="Mid-Aged",G1294="Low"),"Type 3",AND(F1294="Mid-Aged",G1294="High"),"Type 4",AND(F1294="Senior",G1294="Low"),"Type 5",AND(F1294="Senior",G1294="High"),"Type 6")</f>
        <v>Type 3</v>
      </c>
    </row>
    <row r="1295" spans="1:8" x14ac:dyDescent="0.25">
      <c r="A1295">
        <v>1294</v>
      </c>
      <c r="B1295">
        <v>29</v>
      </c>
      <c r="C1295" t="s">
        <v>7</v>
      </c>
      <c r="D1295">
        <v>62211</v>
      </c>
      <c r="E1295" t="s">
        <v>8</v>
      </c>
      <c r="F1295" t="str" cm="1">
        <f t="array" ref="F1295">_xlfn.IFS(B1295&lt;=40, "Adult",B1295&lt;=60,"Mid-Aged",B1295&gt;60,"Senior")</f>
        <v>Adult</v>
      </c>
      <c r="G1295" t="str">
        <f t="shared" si="20"/>
        <v>Low</v>
      </c>
      <c r="H1295" t="str" cm="1">
        <f t="array" ref="H1295">_xlfn.IFS(AND(F1295="Adult",G1295="Low"),"Type 1",AND(F1295="Adult",G1295="High"),"Type 2",AND(F1295="Mid-Aged",G1295="Low"),"Type 3",AND(F1295="Mid-Aged",G1295="High"),"Type 4",AND(F1295="Senior",G1295="Low"),"Type 5",AND(F1295="Senior",G1295="High"),"Type 6")</f>
        <v>Type 1</v>
      </c>
    </row>
    <row r="1296" spans="1:8" x14ac:dyDescent="0.25">
      <c r="A1296">
        <v>1295</v>
      </c>
      <c r="B1296">
        <v>21</v>
      </c>
      <c r="C1296" t="s">
        <v>7</v>
      </c>
      <c r="D1296">
        <v>99143</v>
      </c>
      <c r="E1296" t="s">
        <v>9</v>
      </c>
      <c r="F1296" t="str" cm="1">
        <f t="array" ref="F1296">_xlfn.IFS(B1296&lt;=40, "Adult",B1296&lt;=60,"Mid-Aged",B1296&gt;60,"Senior")</f>
        <v>Adult</v>
      </c>
      <c r="G1296" t="str">
        <f t="shared" si="20"/>
        <v>High</v>
      </c>
      <c r="H1296" t="str" cm="1">
        <f t="array" ref="H1296">_xlfn.IFS(AND(F1296="Adult",G1296="Low"),"Type 1",AND(F1296="Adult",G1296="High"),"Type 2",AND(F1296="Mid-Aged",G1296="Low"),"Type 3",AND(F1296="Mid-Aged",G1296="High"),"Type 4",AND(F1296="Senior",G1296="Low"),"Type 5",AND(F1296="Senior",G1296="High"),"Type 6")</f>
        <v>Type 2</v>
      </c>
    </row>
    <row r="1297" spans="1:8" x14ac:dyDescent="0.25">
      <c r="A1297">
        <v>1296</v>
      </c>
      <c r="B1297">
        <v>67</v>
      </c>
      <c r="C1297" t="s">
        <v>7</v>
      </c>
      <c r="D1297">
        <v>148516</v>
      </c>
      <c r="E1297" t="s">
        <v>8</v>
      </c>
      <c r="F1297" t="str" cm="1">
        <f t="array" ref="F1297">_xlfn.IFS(B1297&lt;=40, "Adult",B1297&lt;=60,"Mid-Aged",B1297&gt;60,"Senior")</f>
        <v>Senior</v>
      </c>
      <c r="G1297" t="str">
        <f t="shared" si="20"/>
        <v>High</v>
      </c>
      <c r="H1297" t="str" cm="1">
        <f t="array" ref="H1297">_xlfn.IFS(AND(F1297="Adult",G1297="Low"),"Type 1",AND(F1297="Adult",G1297="High"),"Type 2",AND(F1297="Mid-Aged",G1297="Low"),"Type 3",AND(F1297="Mid-Aged",G1297="High"),"Type 4",AND(F1297="Senior",G1297="Low"),"Type 5",AND(F1297="Senior",G1297="High"),"Type 6")</f>
        <v>Type 6</v>
      </c>
    </row>
    <row r="1298" spans="1:8" x14ac:dyDescent="0.25">
      <c r="A1298">
        <v>1297</v>
      </c>
      <c r="B1298">
        <v>39</v>
      </c>
      <c r="C1298" t="s">
        <v>7</v>
      </c>
      <c r="D1298">
        <v>136313</v>
      </c>
      <c r="E1298" t="s">
        <v>9</v>
      </c>
      <c r="F1298" t="str" cm="1">
        <f t="array" ref="F1298">_xlfn.IFS(B1298&lt;=40, "Adult",B1298&lt;=60,"Mid-Aged",B1298&gt;60,"Senior")</f>
        <v>Adult</v>
      </c>
      <c r="G1298" t="str">
        <f t="shared" si="20"/>
        <v>High</v>
      </c>
      <c r="H1298" t="str" cm="1">
        <f t="array" ref="H1298">_xlfn.IFS(AND(F1298="Adult",G1298="Low"),"Type 1",AND(F1298="Adult",G1298="High"),"Type 2",AND(F1298="Mid-Aged",G1298="Low"),"Type 3",AND(F1298="Mid-Aged",G1298="High"),"Type 4",AND(F1298="Senior",G1298="Low"),"Type 5",AND(F1298="Senior",G1298="High"),"Type 6")</f>
        <v>Type 2</v>
      </c>
    </row>
    <row r="1299" spans="1:8" x14ac:dyDescent="0.25">
      <c r="A1299">
        <v>1298</v>
      </c>
      <c r="B1299">
        <v>41</v>
      </c>
      <c r="C1299" t="s">
        <v>7</v>
      </c>
      <c r="D1299">
        <v>43224</v>
      </c>
      <c r="E1299" t="s">
        <v>9</v>
      </c>
      <c r="F1299" t="str" cm="1">
        <f t="array" ref="F1299">_xlfn.IFS(B1299&lt;=40, "Adult",B1299&lt;=60,"Mid-Aged",B1299&gt;60,"Senior")</f>
        <v>Mid-Aged</v>
      </c>
      <c r="G1299" t="str">
        <f t="shared" si="20"/>
        <v>Low</v>
      </c>
      <c r="H1299" t="str" cm="1">
        <f t="array" ref="H1299">_xlfn.IFS(AND(F1299="Adult",G1299="Low"),"Type 1",AND(F1299="Adult",G1299="High"),"Type 2",AND(F1299="Mid-Aged",G1299="Low"),"Type 3",AND(F1299="Mid-Aged",G1299="High"),"Type 4",AND(F1299="Senior",G1299="Low"),"Type 5",AND(F1299="Senior",G1299="High"),"Type 6")</f>
        <v>Type 3</v>
      </c>
    </row>
    <row r="1300" spans="1:8" x14ac:dyDescent="0.25">
      <c r="A1300">
        <v>1299</v>
      </c>
      <c r="B1300">
        <v>48</v>
      </c>
      <c r="C1300" t="s">
        <v>7</v>
      </c>
      <c r="D1300">
        <v>127561</v>
      </c>
      <c r="E1300" t="s">
        <v>9</v>
      </c>
      <c r="F1300" t="str" cm="1">
        <f t="array" ref="F1300">_xlfn.IFS(B1300&lt;=40, "Adult",B1300&lt;=60,"Mid-Aged",B1300&gt;60,"Senior")</f>
        <v>Mid-Aged</v>
      </c>
      <c r="G1300" t="str">
        <f t="shared" si="20"/>
        <v>High</v>
      </c>
      <c r="H1300" t="str" cm="1">
        <f t="array" ref="H1300">_xlfn.IFS(AND(F1300="Adult",G1300="Low"),"Type 1",AND(F1300="Adult",G1300="High"),"Type 2",AND(F1300="Mid-Aged",G1300="Low"),"Type 3",AND(F1300="Mid-Aged",G1300="High"),"Type 4",AND(F1300="Senior",G1300="Low"),"Type 5",AND(F1300="Senior",G1300="High"),"Type 6")</f>
        <v>Type 4</v>
      </c>
    </row>
    <row r="1301" spans="1:8" x14ac:dyDescent="0.25">
      <c r="A1301">
        <v>1300</v>
      </c>
      <c r="B1301">
        <v>30</v>
      </c>
      <c r="C1301" t="s">
        <v>7</v>
      </c>
      <c r="D1301">
        <v>112806</v>
      </c>
      <c r="E1301" t="s">
        <v>8</v>
      </c>
      <c r="F1301" t="str" cm="1">
        <f t="array" ref="F1301">_xlfn.IFS(B1301&lt;=40, "Adult",B1301&lt;=60,"Mid-Aged",B1301&gt;60,"Senior")</f>
        <v>Adult</v>
      </c>
      <c r="G1301" t="str">
        <f t="shared" si="20"/>
        <v>High</v>
      </c>
      <c r="H1301" t="str" cm="1">
        <f t="array" ref="H1301">_xlfn.IFS(AND(F1301="Adult",G1301="Low"),"Type 1",AND(F1301="Adult",G1301="High"),"Type 2",AND(F1301="Mid-Aged",G1301="Low"),"Type 3",AND(F1301="Mid-Aged",G1301="High"),"Type 4",AND(F1301="Senior",G1301="Low"),"Type 5",AND(F1301="Senior",G1301="High"),"Type 6")</f>
        <v>Type 2</v>
      </c>
    </row>
    <row r="1302" spans="1:8" x14ac:dyDescent="0.25">
      <c r="A1302">
        <v>1301</v>
      </c>
      <c r="B1302">
        <v>64</v>
      </c>
      <c r="C1302" t="s">
        <v>7</v>
      </c>
      <c r="D1302">
        <v>47258</v>
      </c>
      <c r="E1302" t="s">
        <v>8</v>
      </c>
      <c r="F1302" t="str" cm="1">
        <f t="array" ref="F1302">_xlfn.IFS(B1302&lt;=40, "Adult",B1302&lt;=60,"Mid-Aged",B1302&gt;60,"Senior")</f>
        <v>Senior</v>
      </c>
      <c r="G1302" t="str">
        <f t="shared" si="20"/>
        <v>Low</v>
      </c>
      <c r="H1302" t="str" cm="1">
        <f t="array" ref="H1302">_xlfn.IFS(AND(F1302="Adult",G1302="Low"),"Type 1",AND(F1302="Adult",G1302="High"),"Type 2",AND(F1302="Mid-Aged",G1302="Low"),"Type 3",AND(F1302="Mid-Aged",G1302="High"),"Type 4",AND(F1302="Senior",G1302="Low"),"Type 5",AND(F1302="Senior",G1302="High"),"Type 6")</f>
        <v>Type 5</v>
      </c>
    </row>
    <row r="1303" spans="1:8" x14ac:dyDescent="0.25">
      <c r="A1303">
        <v>1302</v>
      </c>
      <c r="B1303">
        <v>68</v>
      </c>
      <c r="C1303" t="s">
        <v>7</v>
      </c>
      <c r="D1303">
        <v>45696</v>
      </c>
      <c r="E1303" t="s">
        <v>6</v>
      </c>
      <c r="F1303" t="str" cm="1">
        <f t="array" ref="F1303">_xlfn.IFS(B1303&lt;=40, "Adult",B1303&lt;=60,"Mid-Aged",B1303&gt;60,"Senior")</f>
        <v>Senior</v>
      </c>
      <c r="G1303" t="str">
        <f t="shared" si="20"/>
        <v>Low</v>
      </c>
      <c r="H1303" t="str" cm="1">
        <f t="array" ref="H1303">_xlfn.IFS(AND(F1303="Adult",G1303="Low"),"Type 1",AND(F1303="Adult",G1303="High"),"Type 2",AND(F1303="Mid-Aged",G1303="Low"),"Type 3",AND(F1303="Mid-Aged",G1303="High"),"Type 4",AND(F1303="Senior",G1303="Low"),"Type 5",AND(F1303="Senior",G1303="High"),"Type 6")</f>
        <v>Type 5</v>
      </c>
    </row>
    <row r="1304" spans="1:8" x14ac:dyDescent="0.25">
      <c r="A1304">
        <v>1303</v>
      </c>
      <c r="B1304">
        <v>57</v>
      </c>
      <c r="C1304" t="s">
        <v>7</v>
      </c>
      <c r="D1304">
        <v>123108</v>
      </c>
      <c r="E1304" t="s">
        <v>6</v>
      </c>
      <c r="F1304" t="str" cm="1">
        <f t="array" ref="F1304">_xlfn.IFS(B1304&lt;=40, "Adult",B1304&lt;=60,"Mid-Aged",B1304&gt;60,"Senior")</f>
        <v>Mid-Aged</v>
      </c>
      <c r="G1304" t="str">
        <f t="shared" si="20"/>
        <v>High</v>
      </c>
      <c r="H1304" t="str" cm="1">
        <f t="array" ref="H1304">_xlfn.IFS(AND(F1304="Adult",G1304="Low"),"Type 1",AND(F1304="Adult",G1304="High"),"Type 2",AND(F1304="Mid-Aged",G1304="Low"),"Type 3",AND(F1304="Mid-Aged",G1304="High"),"Type 4",AND(F1304="Senior",G1304="Low"),"Type 5",AND(F1304="Senior",G1304="High"),"Type 6")</f>
        <v>Type 4</v>
      </c>
    </row>
    <row r="1305" spans="1:8" x14ac:dyDescent="0.25">
      <c r="A1305">
        <v>1304</v>
      </c>
      <c r="B1305">
        <v>61</v>
      </c>
      <c r="C1305" t="s">
        <v>7</v>
      </c>
      <c r="D1305">
        <v>51411</v>
      </c>
      <c r="E1305" t="s">
        <v>6</v>
      </c>
      <c r="F1305" t="str" cm="1">
        <f t="array" ref="F1305">_xlfn.IFS(B1305&lt;=40, "Adult",B1305&lt;=60,"Mid-Aged",B1305&gt;60,"Senior")</f>
        <v>Senior</v>
      </c>
      <c r="G1305" t="str">
        <f t="shared" si="20"/>
        <v>Low</v>
      </c>
      <c r="H1305" t="str" cm="1">
        <f t="array" ref="H1305">_xlfn.IFS(AND(F1305="Adult",G1305="Low"),"Type 1",AND(F1305="Adult",G1305="High"),"Type 2",AND(F1305="Mid-Aged",G1305="Low"),"Type 3",AND(F1305="Mid-Aged",G1305="High"),"Type 4",AND(F1305="Senior",G1305="Low"),"Type 5",AND(F1305="Senior",G1305="High"),"Type 6")</f>
        <v>Type 5</v>
      </c>
    </row>
    <row r="1306" spans="1:8" x14ac:dyDescent="0.25">
      <c r="A1306">
        <v>1305</v>
      </c>
      <c r="B1306">
        <v>66</v>
      </c>
      <c r="C1306" t="s">
        <v>7</v>
      </c>
      <c r="D1306">
        <v>20373</v>
      </c>
      <c r="E1306" t="s">
        <v>9</v>
      </c>
      <c r="F1306" t="str" cm="1">
        <f t="array" ref="F1306">_xlfn.IFS(B1306&lt;=40, "Adult",B1306&lt;=60,"Mid-Aged",B1306&gt;60,"Senior")</f>
        <v>Senior</v>
      </c>
      <c r="G1306" t="str">
        <f t="shared" si="20"/>
        <v>Low</v>
      </c>
      <c r="H1306" t="str" cm="1">
        <f t="array" ref="H1306">_xlfn.IFS(AND(F1306="Adult",G1306="Low"),"Type 1",AND(F1306="Adult",G1306="High"),"Type 2",AND(F1306="Mid-Aged",G1306="Low"),"Type 3",AND(F1306="Mid-Aged",G1306="High"),"Type 4",AND(F1306="Senior",G1306="Low"),"Type 5",AND(F1306="Senior",G1306="High"),"Type 6")</f>
        <v>Type 5</v>
      </c>
    </row>
    <row r="1307" spans="1:8" x14ac:dyDescent="0.25">
      <c r="A1307">
        <v>1306</v>
      </c>
      <c r="B1307">
        <v>63</v>
      </c>
      <c r="C1307" t="s">
        <v>7</v>
      </c>
      <c r="D1307">
        <v>127457</v>
      </c>
      <c r="E1307" t="s">
        <v>8</v>
      </c>
      <c r="F1307" t="str" cm="1">
        <f t="array" ref="F1307">_xlfn.IFS(B1307&lt;=40, "Adult",B1307&lt;=60,"Mid-Aged",B1307&gt;60,"Senior")</f>
        <v>Senior</v>
      </c>
      <c r="G1307" t="str">
        <f t="shared" si="20"/>
        <v>High</v>
      </c>
      <c r="H1307" t="str" cm="1">
        <f t="array" ref="H1307">_xlfn.IFS(AND(F1307="Adult",G1307="Low"),"Type 1",AND(F1307="Adult",G1307="High"),"Type 2",AND(F1307="Mid-Aged",G1307="Low"),"Type 3",AND(F1307="Mid-Aged",G1307="High"),"Type 4",AND(F1307="Senior",G1307="Low"),"Type 5",AND(F1307="Senior",G1307="High"),"Type 6")</f>
        <v>Type 6</v>
      </c>
    </row>
    <row r="1308" spans="1:8" x14ac:dyDescent="0.25">
      <c r="A1308">
        <v>1307</v>
      </c>
      <c r="B1308">
        <v>38</v>
      </c>
      <c r="C1308" t="s">
        <v>7</v>
      </c>
      <c r="D1308">
        <v>34150</v>
      </c>
      <c r="E1308" t="s">
        <v>8</v>
      </c>
      <c r="F1308" t="str" cm="1">
        <f t="array" ref="F1308">_xlfn.IFS(B1308&lt;=40, "Adult",B1308&lt;=60,"Mid-Aged",B1308&gt;60,"Senior")</f>
        <v>Adult</v>
      </c>
      <c r="G1308" t="str">
        <f t="shared" si="20"/>
        <v>Low</v>
      </c>
      <c r="H1308" t="str" cm="1">
        <f t="array" ref="H1308">_xlfn.IFS(AND(F1308="Adult",G1308="Low"),"Type 1",AND(F1308="Adult",G1308="High"),"Type 2",AND(F1308="Mid-Aged",G1308="Low"),"Type 3",AND(F1308="Mid-Aged",G1308="High"),"Type 4",AND(F1308="Senior",G1308="Low"),"Type 5",AND(F1308="Senior",G1308="High"),"Type 6")</f>
        <v>Type 1</v>
      </c>
    </row>
    <row r="1309" spans="1:8" x14ac:dyDescent="0.25">
      <c r="A1309">
        <v>1308</v>
      </c>
      <c r="B1309">
        <v>67</v>
      </c>
      <c r="C1309" t="s">
        <v>7</v>
      </c>
      <c r="D1309">
        <v>135407</v>
      </c>
      <c r="E1309" t="s">
        <v>9</v>
      </c>
      <c r="F1309" t="str" cm="1">
        <f t="array" ref="F1309">_xlfn.IFS(B1309&lt;=40, "Adult",B1309&lt;=60,"Mid-Aged",B1309&gt;60,"Senior")</f>
        <v>Senior</v>
      </c>
      <c r="G1309" t="str">
        <f t="shared" si="20"/>
        <v>High</v>
      </c>
      <c r="H1309" t="str" cm="1">
        <f t="array" ref="H1309">_xlfn.IFS(AND(F1309="Adult",G1309="Low"),"Type 1",AND(F1309="Adult",G1309="High"),"Type 2",AND(F1309="Mid-Aged",G1309="Low"),"Type 3",AND(F1309="Mid-Aged",G1309="High"),"Type 4",AND(F1309="Senior",G1309="Low"),"Type 5",AND(F1309="Senior",G1309="High"),"Type 6")</f>
        <v>Type 6</v>
      </c>
    </row>
    <row r="1310" spans="1:8" x14ac:dyDescent="0.25">
      <c r="A1310">
        <v>1309</v>
      </c>
      <c r="B1310">
        <v>30</v>
      </c>
      <c r="C1310" t="s">
        <v>7</v>
      </c>
      <c r="D1310">
        <v>80549</v>
      </c>
      <c r="E1310" t="s">
        <v>8</v>
      </c>
      <c r="F1310" t="str" cm="1">
        <f t="array" ref="F1310">_xlfn.IFS(B1310&lt;=40, "Adult",B1310&lt;=60,"Mid-Aged",B1310&gt;60,"Senior")</f>
        <v>Adult</v>
      </c>
      <c r="G1310" t="str">
        <f t="shared" si="20"/>
        <v>High</v>
      </c>
      <c r="H1310" t="str" cm="1">
        <f t="array" ref="H1310">_xlfn.IFS(AND(F1310="Adult",G1310="Low"),"Type 1",AND(F1310="Adult",G1310="High"),"Type 2",AND(F1310="Mid-Aged",G1310="Low"),"Type 3",AND(F1310="Mid-Aged",G1310="High"),"Type 4",AND(F1310="Senior",G1310="Low"),"Type 5",AND(F1310="Senior",G1310="High"),"Type 6")</f>
        <v>Type 2</v>
      </c>
    </row>
    <row r="1311" spans="1:8" x14ac:dyDescent="0.25">
      <c r="A1311">
        <v>1310</v>
      </c>
      <c r="B1311">
        <v>53</v>
      </c>
      <c r="C1311" t="s">
        <v>7</v>
      </c>
      <c r="D1311">
        <v>71674</v>
      </c>
      <c r="E1311" t="s">
        <v>8</v>
      </c>
      <c r="F1311" t="str" cm="1">
        <f t="array" ref="F1311">_xlfn.IFS(B1311&lt;=40, "Adult",B1311&lt;=60,"Mid-Aged",B1311&gt;60,"Senior")</f>
        <v>Mid-Aged</v>
      </c>
      <c r="G1311" t="str">
        <f t="shared" si="20"/>
        <v>High</v>
      </c>
      <c r="H1311" t="str" cm="1">
        <f t="array" ref="H1311">_xlfn.IFS(AND(F1311="Adult",G1311="Low"),"Type 1",AND(F1311="Adult",G1311="High"),"Type 2",AND(F1311="Mid-Aged",G1311="Low"),"Type 3",AND(F1311="Mid-Aged",G1311="High"),"Type 4",AND(F1311="Senior",G1311="Low"),"Type 5",AND(F1311="Senior",G1311="High"),"Type 6")</f>
        <v>Type 4</v>
      </c>
    </row>
    <row r="1312" spans="1:8" x14ac:dyDescent="0.25">
      <c r="A1312">
        <v>1311</v>
      </c>
      <c r="B1312">
        <v>62</v>
      </c>
      <c r="C1312" t="s">
        <v>7</v>
      </c>
      <c r="D1312">
        <v>139082</v>
      </c>
      <c r="E1312" t="s">
        <v>9</v>
      </c>
      <c r="F1312" t="str" cm="1">
        <f t="array" ref="F1312">_xlfn.IFS(B1312&lt;=40, "Adult",B1312&lt;=60,"Mid-Aged",B1312&gt;60,"Senior")</f>
        <v>Senior</v>
      </c>
      <c r="G1312" t="str">
        <f t="shared" si="20"/>
        <v>High</v>
      </c>
      <c r="H1312" t="str" cm="1">
        <f t="array" ref="H1312">_xlfn.IFS(AND(F1312="Adult",G1312="Low"),"Type 1",AND(F1312="Adult",G1312="High"),"Type 2",AND(F1312="Mid-Aged",G1312="Low"),"Type 3",AND(F1312="Mid-Aged",G1312="High"),"Type 4",AND(F1312="Senior",G1312="Low"),"Type 5",AND(F1312="Senior",G1312="High"),"Type 6")</f>
        <v>Type 6</v>
      </c>
    </row>
    <row r="1313" spans="1:8" x14ac:dyDescent="0.25">
      <c r="A1313">
        <v>1312</v>
      </c>
      <c r="B1313">
        <v>46</v>
      </c>
      <c r="C1313" t="s">
        <v>7</v>
      </c>
      <c r="D1313">
        <v>145662</v>
      </c>
      <c r="E1313" t="s">
        <v>8</v>
      </c>
      <c r="F1313" t="str" cm="1">
        <f t="array" ref="F1313">_xlfn.IFS(B1313&lt;=40, "Adult",B1313&lt;=60,"Mid-Aged",B1313&gt;60,"Senior")</f>
        <v>Mid-Aged</v>
      </c>
      <c r="G1313" t="str">
        <f t="shared" si="20"/>
        <v>High</v>
      </c>
      <c r="H1313" t="str" cm="1">
        <f t="array" ref="H1313">_xlfn.IFS(AND(F1313="Adult",G1313="Low"),"Type 1",AND(F1313="Adult",G1313="High"),"Type 2",AND(F1313="Mid-Aged",G1313="Low"),"Type 3",AND(F1313="Mid-Aged",G1313="High"),"Type 4",AND(F1313="Senior",G1313="Low"),"Type 5",AND(F1313="Senior",G1313="High"),"Type 6")</f>
        <v>Type 4</v>
      </c>
    </row>
    <row r="1314" spans="1:8" x14ac:dyDescent="0.25">
      <c r="A1314">
        <v>1313</v>
      </c>
      <c r="B1314">
        <v>68</v>
      </c>
      <c r="C1314" t="s">
        <v>7</v>
      </c>
      <c r="D1314">
        <v>41914</v>
      </c>
      <c r="E1314" t="s">
        <v>9</v>
      </c>
      <c r="F1314" t="str" cm="1">
        <f t="array" ref="F1314">_xlfn.IFS(B1314&lt;=40, "Adult",B1314&lt;=60,"Mid-Aged",B1314&gt;60,"Senior")</f>
        <v>Senior</v>
      </c>
      <c r="G1314" t="str">
        <f t="shared" si="20"/>
        <v>Low</v>
      </c>
      <c r="H1314" t="str" cm="1">
        <f t="array" ref="H1314">_xlfn.IFS(AND(F1314="Adult",G1314="Low"),"Type 1",AND(F1314="Adult",G1314="High"),"Type 2",AND(F1314="Mid-Aged",G1314="Low"),"Type 3",AND(F1314="Mid-Aged",G1314="High"),"Type 4",AND(F1314="Senior",G1314="Low"),"Type 5",AND(F1314="Senior",G1314="High"),"Type 6")</f>
        <v>Type 5</v>
      </c>
    </row>
    <row r="1315" spans="1:8" x14ac:dyDescent="0.25">
      <c r="A1315">
        <v>1314</v>
      </c>
      <c r="B1315">
        <v>53</v>
      </c>
      <c r="C1315" t="s">
        <v>7</v>
      </c>
      <c r="D1315">
        <v>42774</v>
      </c>
      <c r="E1315" t="s">
        <v>9</v>
      </c>
      <c r="F1315" t="str" cm="1">
        <f t="array" ref="F1315">_xlfn.IFS(B1315&lt;=40, "Adult",B1315&lt;=60,"Mid-Aged",B1315&gt;60,"Senior")</f>
        <v>Mid-Aged</v>
      </c>
      <c r="G1315" t="str">
        <f t="shared" si="20"/>
        <v>Low</v>
      </c>
      <c r="H1315" t="str" cm="1">
        <f t="array" ref="H1315">_xlfn.IFS(AND(F1315="Adult",G1315="Low"),"Type 1",AND(F1315="Adult",G1315="High"),"Type 2",AND(F1315="Mid-Aged",G1315="Low"),"Type 3",AND(F1315="Mid-Aged",G1315="High"),"Type 4",AND(F1315="Senior",G1315="Low"),"Type 5",AND(F1315="Senior",G1315="High"),"Type 6")</f>
        <v>Type 3</v>
      </c>
    </row>
    <row r="1316" spans="1:8" x14ac:dyDescent="0.25">
      <c r="A1316">
        <v>1315</v>
      </c>
      <c r="B1316">
        <v>18</v>
      </c>
      <c r="C1316" t="s">
        <v>7</v>
      </c>
      <c r="D1316">
        <v>34275</v>
      </c>
      <c r="E1316" t="s">
        <v>9</v>
      </c>
      <c r="F1316" t="str" cm="1">
        <f t="array" ref="F1316">_xlfn.IFS(B1316&lt;=40, "Adult",B1316&lt;=60,"Mid-Aged",B1316&gt;60,"Senior")</f>
        <v>Adult</v>
      </c>
      <c r="G1316" t="str">
        <f t="shared" si="20"/>
        <v>Low</v>
      </c>
      <c r="H1316" t="str" cm="1">
        <f t="array" ref="H1316">_xlfn.IFS(AND(F1316="Adult",G1316="Low"),"Type 1",AND(F1316="Adult",G1316="High"),"Type 2",AND(F1316="Mid-Aged",G1316="Low"),"Type 3",AND(F1316="Mid-Aged",G1316="High"),"Type 4",AND(F1316="Senior",G1316="Low"),"Type 5",AND(F1316="Senior",G1316="High"),"Type 6")</f>
        <v>Type 1</v>
      </c>
    </row>
    <row r="1317" spans="1:8" x14ac:dyDescent="0.25">
      <c r="A1317">
        <v>1316</v>
      </c>
      <c r="B1317">
        <v>29</v>
      </c>
      <c r="C1317" t="s">
        <v>7</v>
      </c>
      <c r="D1317">
        <v>144251</v>
      </c>
      <c r="E1317" t="s">
        <v>6</v>
      </c>
      <c r="F1317" t="str" cm="1">
        <f t="array" ref="F1317">_xlfn.IFS(B1317&lt;=40, "Adult",B1317&lt;=60,"Mid-Aged",B1317&gt;60,"Senior")</f>
        <v>Adult</v>
      </c>
      <c r="G1317" t="str">
        <f t="shared" si="20"/>
        <v>High</v>
      </c>
      <c r="H1317" t="str" cm="1">
        <f t="array" ref="H1317">_xlfn.IFS(AND(F1317="Adult",G1317="Low"),"Type 1",AND(F1317="Adult",G1317="High"),"Type 2",AND(F1317="Mid-Aged",G1317="Low"),"Type 3",AND(F1317="Mid-Aged",G1317="High"),"Type 4",AND(F1317="Senior",G1317="Low"),"Type 5",AND(F1317="Senior",G1317="High"),"Type 6")</f>
        <v>Type 2</v>
      </c>
    </row>
    <row r="1318" spans="1:8" x14ac:dyDescent="0.25">
      <c r="A1318">
        <v>1317</v>
      </c>
      <c r="B1318">
        <v>65</v>
      </c>
      <c r="C1318" t="s">
        <v>7</v>
      </c>
      <c r="D1318">
        <v>104663</v>
      </c>
      <c r="E1318" t="s">
        <v>9</v>
      </c>
      <c r="F1318" t="str" cm="1">
        <f t="array" ref="F1318">_xlfn.IFS(B1318&lt;=40, "Adult",B1318&lt;=60,"Mid-Aged",B1318&gt;60,"Senior")</f>
        <v>Senior</v>
      </c>
      <c r="G1318" t="str">
        <f t="shared" si="20"/>
        <v>High</v>
      </c>
      <c r="H1318" t="str" cm="1">
        <f t="array" ref="H1318">_xlfn.IFS(AND(F1318="Adult",G1318="Low"),"Type 1",AND(F1318="Adult",G1318="High"),"Type 2",AND(F1318="Mid-Aged",G1318="Low"),"Type 3",AND(F1318="Mid-Aged",G1318="High"),"Type 4",AND(F1318="Senior",G1318="Low"),"Type 5",AND(F1318="Senior",G1318="High"),"Type 6")</f>
        <v>Type 6</v>
      </c>
    </row>
    <row r="1319" spans="1:8" x14ac:dyDescent="0.25">
      <c r="A1319">
        <v>1318</v>
      </c>
      <c r="B1319">
        <v>58</v>
      </c>
      <c r="C1319" t="s">
        <v>7</v>
      </c>
      <c r="D1319">
        <v>33118</v>
      </c>
      <c r="E1319" t="s">
        <v>6</v>
      </c>
      <c r="F1319" t="str" cm="1">
        <f t="array" ref="F1319">_xlfn.IFS(B1319&lt;=40, "Adult",B1319&lt;=60,"Mid-Aged",B1319&gt;60,"Senior")</f>
        <v>Mid-Aged</v>
      </c>
      <c r="G1319" t="str">
        <f t="shared" si="20"/>
        <v>Low</v>
      </c>
      <c r="H1319" t="str" cm="1">
        <f t="array" ref="H1319">_xlfn.IFS(AND(F1319="Adult",G1319="Low"),"Type 1",AND(F1319="Adult",G1319="High"),"Type 2",AND(F1319="Mid-Aged",G1319="Low"),"Type 3",AND(F1319="Mid-Aged",G1319="High"),"Type 4",AND(F1319="Senior",G1319="Low"),"Type 5",AND(F1319="Senior",G1319="High"),"Type 6")</f>
        <v>Type 3</v>
      </c>
    </row>
    <row r="1320" spans="1:8" x14ac:dyDescent="0.25">
      <c r="A1320">
        <v>1319</v>
      </c>
      <c r="B1320">
        <v>44</v>
      </c>
      <c r="C1320" t="s">
        <v>7</v>
      </c>
      <c r="D1320">
        <v>113204</v>
      </c>
      <c r="E1320" t="s">
        <v>8</v>
      </c>
      <c r="F1320" t="str" cm="1">
        <f t="array" ref="F1320">_xlfn.IFS(B1320&lt;=40, "Adult",B1320&lt;=60,"Mid-Aged",B1320&gt;60,"Senior")</f>
        <v>Mid-Aged</v>
      </c>
      <c r="G1320" t="str">
        <f t="shared" si="20"/>
        <v>High</v>
      </c>
      <c r="H1320" t="str" cm="1">
        <f t="array" ref="H1320">_xlfn.IFS(AND(F1320="Adult",G1320="Low"),"Type 1",AND(F1320="Adult",G1320="High"),"Type 2",AND(F1320="Mid-Aged",G1320="Low"),"Type 3",AND(F1320="Mid-Aged",G1320="High"),"Type 4",AND(F1320="Senior",G1320="Low"),"Type 5",AND(F1320="Senior",G1320="High"),"Type 6")</f>
        <v>Type 4</v>
      </c>
    </row>
    <row r="1321" spans="1:8" x14ac:dyDescent="0.25">
      <c r="A1321">
        <v>1320</v>
      </c>
      <c r="B1321">
        <v>48</v>
      </c>
      <c r="C1321" t="s">
        <v>7</v>
      </c>
      <c r="D1321">
        <v>94427</v>
      </c>
      <c r="E1321" t="s">
        <v>9</v>
      </c>
      <c r="F1321" t="str" cm="1">
        <f t="array" ref="F1321">_xlfn.IFS(B1321&lt;=40, "Adult",B1321&lt;=60,"Mid-Aged",B1321&gt;60,"Senior")</f>
        <v>Mid-Aged</v>
      </c>
      <c r="G1321" t="str">
        <f t="shared" si="20"/>
        <v>High</v>
      </c>
      <c r="H1321" t="str" cm="1">
        <f t="array" ref="H1321">_xlfn.IFS(AND(F1321="Adult",G1321="Low"),"Type 1",AND(F1321="Adult",G1321="High"),"Type 2",AND(F1321="Mid-Aged",G1321="Low"),"Type 3",AND(F1321="Mid-Aged",G1321="High"),"Type 4",AND(F1321="Senior",G1321="Low"),"Type 5",AND(F1321="Senior",G1321="High"),"Type 6")</f>
        <v>Type 4</v>
      </c>
    </row>
    <row r="1322" spans="1:8" x14ac:dyDescent="0.25">
      <c r="A1322">
        <v>1321</v>
      </c>
      <c r="B1322">
        <v>59</v>
      </c>
      <c r="C1322" t="s">
        <v>7</v>
      </c>
      <c r="D1322">
        <v>143817</v>
      </c>
      <c r="E1322" t="s">
        <v>8</v>
      </c>
      <c r="F1322" t="str" cm="1">
        <f t="array" ref="F1322">_xlfn.IFS(B1322&lt;=40, "Adult",B1322&lt;=60,"Mid-Aged",B1322&gt;60,"Senior")</f>
        <v>Mid-Aged</v>
      </c>
      <c r="G1322" t="str">
        <f t="shared" si="20"/>
        <v>High</v>
      </c>
      <c r="H1322" t="str" cm="1">
        <f t="array" ref="H1322">_xlfn.IFS(AND(F1322="Adult",G1322="Low"),"Type 1",AND(F1322="Adult",G1322="High"),"Type 2",AND(F1322="Mid-Aged",G1322="Low"),"Type 3",AND(F1322="Mid-Aged",G1322="High"),"Type 4",AND(F1322="Senior",G1322="Low"),"Type 5",AND(F1322="Senior",G1322="High"),"Type 6")</f>
        <v>Type 4</v>
      </c>
    </row>
    <row r="1323" spans="1:8" x14ac:dyDescent="0.25">
      <c r="A1323">
        <v>1322</v>
      </c>
      <c r="B1323">
        <v>41</v>
      </c>
      <c r="C1323" t="s">
        <v>7</v>
      </c>
      <c r="D1323">
        <v>61254</v>
      </c>
      <c r="E1323" t="s">
        <v>8</v>
      </c>
      <c r="F1323" t="str" cm="1">
        <f t="array" ref="F1323">_xlfn.IFS(B1323&lt;=40, "Adult",B1323&lt;=60,"Mid-Aged",B1323&gt;60,"Senior")</f>
        <v>Mid-Aged</v>
      </c>
      <c r="G1323" t="str">
        <f t="shared" si="20"/>
        <v>Low</v>
      </c>
      <c r="H1323" t="str" cm="1">
        <f t="array" ref="H1323">_xlfn.IFS(AND(F1323="Adult",G1323="Low"),"Type 1",AND(F1323="Adult",G1323="High"),"Type 2",AND(F1323="Mid-Aged",G1323="Low"),"Type 3",AND(F1323="Mid-Aged",G1323="High"),"Type 4",AND(F1323="Senior",G1323="Low"),"Type 5",AND(F1323="Senior",G1323="High"),"Type 6")</f>
        <v>Type 3</v>
      </c>
    </row>
    <row r="1324" spans="1:8" x14ac:dyDescent="0.25">
      <c r="A1324">
        <v>1323</v>
      </c>
      <c r="B1324">
        <v>49</v>
      </c>
      <c r="C1324" t="s">
        <v>7</v>
      </c>
      <c r="D1324">
        <v>78162</v>
      </c>
      <c r="E1324" t="s">
        <v>6</v>
      </c>
      <c r="F1324" t="str" cm="1">
        <f t="array" ref="F1324">_xlfn.IFS(B1324&lt;=40, "Adult",B1324&lt;=60,"Mid-Aged",B1324&gt;60,"Senior")</f>
        <v>Mid-Aged</v>
      </c>
      <c r="G1324" t="str">
        <f t="shared" si="20"/>
        <v>High</v>
      </c>
      <c r="H1324" t="str" cm="1">
        <f t="array" ref="H1324">_xlfn.IFS(AND(F1324="Adult",G1324="Low"),"Type 1",AND(F1324="Adult",G1324="High"),"Type 2",AND(F1324="Mid-Aged",G1324="Low"),"Type 3",AND(F1324="Mid-Aged",G1324="High"),"Type 4",AND(F1324="Senior",G1324="Low"),"Type 5",AND(F1324="Senior",G1324="High"),"Type 6")</f>
        <v>Type 4</v>
      </c>
    </row>
    <row r="1325" spans="1:8" x14ac:dyDescent="0.25">
      <c r="A1325">
        <v>1324</v>
      </c>
      <c r="B1325">
        <v>40</v>
      </c>
      <c r="C1325" t="s">
        <v>7</v>
      </c>
      <c r="D1325">
        <v>62004</v>
      </c>
      <c r="E1325" t="s">
        <v>9</v>
      </c>
      <c r="F1325" t="str" cm="1">
        <f t="array" ref="F1325">_xlfn.IFS(B1325&lt;=40, "Adult",B1325&lt;=60,"Mid-Aged",B1325&gt;60,"Senior")</f>
        <v>Adult</v>
      </c>
      <c r="G1325" t="str">
        <f t="shared" si="20"/>
        <v>Low</v>
      </c>
      <c r="H1325" t="str" cm="1">
        <f t="array" ref="H1325">_xlfn.IFS(AND(F1325="Adult",G1325="Low"),"Type 1",AND(F1325="Adult",G1325="High"),"Type 2",AND(F1325="Mid-Aged",G1325="Low"),"Type 3",AND(F1325="Mid-Aged",G1325="High"),"Type 4",AND(F1325="Senior",G1325="Low"),"Type 5",AND(F1325="Senior",G1325="High"),"Type 6")</f>
        <v>Type 1</v>
      </c>
    </row>
    <row r="1326" spans="1:8" x14ac:dyDescent="0.25">
      <c r="A1326">
        <v>1325</v>
      </c>
      <c r="B1326">
        <v>51</v>
      </c>
      <c r="C1326" t="s">
        <v>7</v>
      </c>
      <c r="D1326">
        <v>104097</v>
      </c>
      <c r="E1326" t="s">
        <v>8</v>
      </c>
      <c r="F1326" t="str" cm="1">
        <f t="array" ref="F1326">_xlfn.IFS(B1326&lt;=40, "Adult",B1326&lt;=60,"Mid-Aged",B1326&gt;60,"Senior")</f>
        <v>Mid-Aged</v>
      </c>
      <c r="G1326" t="str">
        <f t="shared" si="20"/>
        <v>High</v>
      </c>
      <c r="H1326" t="str" cm="1">
        <f t="array" ref="H1326">_xlfn.IFS(AND(F1326="Adult",G1326="Low"),"Type 1",AND(F1326="Adult",G1326="High"),"Type 2",AND(F1326="Mid-Aged",G1326="Low"),"Type 3",AND(F1326="Mid-Aged",G1326="High"),"Type 4",AND(F1326="Senior",G1326="Low"),"Type 5",AND(F1326="Senior",G1326="High"),"Type 6")</f>
        <v>Type 4</v>
      </c>
    </row>
    <row r="1327" spans="1:8" x14ac:dyDescent="0.25">
      <c r="A1327">
        <v>1326</v>
      </c>
      <c r="B1327">
        <v>38</v>
      </c>
      <c r="C1327" t="s">
        <v>7</v>
      </c>
      <c r="D1327">
        <v>36823</v>
      </c>
      <c r="E1327" t="s">
        <v>8</v>
      </c>
      <c r="F1327" t="str" cm="1">
        <f t="array" ref="F1327">_xlfn.IFS(B1327&lt;=40, "Adult",B1327&lt;=60,"Mid-Aged",B1327&gt;60,"Senior")</f>
        <v>Adult</v>
      </c>
      <c r="G1327" t="str">
        <f t="shared" si="20"/>
        <v>Low</v>
      </c>
      <c r="H1327" t="str" cm="1">
        <f t="array" ref="H1327">_xlfn.IFS(AND(F1327="Adult",G1327="Low"),"Type 1",AND(F1327="Adult",G1327="High"),"Type 2",AND(F1327="Mid-Aged",G1327="Low"),"Type 3",AND(F1327="Mid-Aged",G1327="High"),"Type 4",AND(F1327="Senior",G1327="Low"),"Type 5",AND(F1327="Senior",G1327="High"),"Type 6")</f>
        <v>Type 1</v>
      </c>
    </row>
    <row r="1328" spans="1:8" x14ac:dyDescent="0.25">
      <c r="A1328">
        <v>1327</v>
      </c>
      <c r="B1328">
        <v>59</v>
      </c>
      <c r="C1328" t="s">
        <v>7</v>
      </c>
      <c r="D1328">
        <v>71625</v>
      </c>
      <c r="E1328" t="s">
        <v>6</v>
      </c>
      <c r="F1328" t="str" cm="1">
        <f t="array" ref="F1328">_xlfn.IFS(B1328&lt;=40, "Adult",B1328&lt;=60,"Mid-Aged",B1328&gt;60,"Senior")</f>
        <v>Mid-Aged</v>
      </c>
      <c r="G1328" t="str">
        <f t="shared" si="20"/>
        <v>High</v>
      </c>
      <c r="H1328" t="str" cm="1">
        <f t="array" ref="H1328">_xlfn.IFS(AND(F1328="Adult",G1328="Low"),"Type 1",AND(F1328="Adult",G1328="High"),"Type 2",AND(F1328="Mid-Aged",G1328="Low"),"Type 3",AND(F1328="Mid-Aged",G1328="High"),"Type 4",AND(F1328="Senior",G1328="Low"),"Type 5",AND(F1328="Senior",G1328="High"),"Type 6")</f>
        <v>Type 4</v>
      </c>
    </row>
    <row r="1329" spans="1:8" x14ac:dyDescent="0.25">
      <c r="A1329">
        <v>1328</v>
      </c>
      <c r="B1329">
        <v>24</v>
      </c>
      <c r="C1329" t="s">
        <v>7</v>
      </c>
      <c r="D1329">
        <v>116197</v>
      </c>
      <c r="E1329" t="s">
        <v>9</v>
      </c>
      <c r="F1329" t="str" cm="1">
        <f t="array" ref="F1329">_xlfn.IFS(B1329&lt;=40, "Adult",B1329&lt;=60,"Mid-Aged",B1329&gt;60,"Senior")</f>
        <v>Adult</v>
      </c>
      <c r="G1329" t="str">
        <f t="shared" si="20"/>
        <v>High</v>
      </c>
      <c r="H1329" t="str" cm="1">
        <f t="array" ref="H1329">_xlfn.IFS(AND(F1329="Adult",G1329="Low"),"Type 1",AND(F1329="Adult",G1329="High"),"Type 2",AND(F1329="Mid-Aged",G1329="Low"),"Type 3",AND(F1329="Mid-Aged",G1329="High"),"Type 4",AND(F1329="Senior",G1329="Low"),"Type 5",AND(F1329="Senior",G1329="High"),"Type 6")</f>
        <v>Type 2</v>
      </c>
    </row>
    <row r="1330" spans="1:8" x14ac:dyDescent="0.25">
      <c r="A1330">
        <v>1329</v>
      </c>
      <c r="B1330">
        <v>36</v>
      </c>
      <c r="C1330" t="s">
        <v>7</v>
      </c>
      <c r="D1330">
        <v>126267</v>
      </c>
      <c r="E1330" t="s">
        <v>6</v>
      </c>
      <c r="F1330" t="str" cm="1">
        <f t="array" ref="F1330">_xlfn.IFS(B1330&lt;=40, "Adult",B1330&lt;=60,"Mid-Aged",B1330&gt;60,"Senior")</f>
        <v>Adult</v>
      </c>
      <c r="G1330" t="str">
        <f t="shared" si="20"/>
        <v>High</v>
      </c>
      <c r="H1330" t="str" cm="1">
        <f t="array" ref="H1330">_xlfn.IFS(AND(F1330="Adult",G1330="Low"),"Type 1",AND(F1330="Adult",G1330="High"),"Type 2",AND(F1330="Mid-Aged",G1330="Low"),"Type 3",AND(F1330="Mid-Aged",G1330="High"),"Type 4",AND(F1330="Senior",G1330="Low"),"Type 5",AND(F1330="Senior",G1330="High"),"Type 6")</f>
        <v>Type 2</v>
      </c>
    </row>
    <row r="1331" spans="1:8" x14ac:dyDescent="0.25">
      <c r="A1331">
        <v>1330</v>
      </c>
      <c r="B1331">
        <v>41</v>
      </c>
      <c r="C1331" t="s">
        <v>7</v>
      </c>
      <c r="D1331">
        <v>32861</v>
      </c>
      <c r="E1331" t="s">
        <v>6</v>
      </c>
      <c r="F1331" t="str" cm="1">
        <f t="array" ref="F1331">_xlfn.IFS(B1331&lt;=40, "Adult",B1331&lt;=60,"Mid-Aged",B1331&gt;60,"Senior")</f>
        <v>Mid-Aged</v>
      </c>
      <c r="G1331" t="str">
        <f t="shared" si="20"/>
        <v>Low</v>
      </c>
      <c r="H1331" t="str" cm="1">
        <f t="array" ref="H1331">_xlfn.IFS(AND(F1331="Adult",G1331="Low"),"Type 1",AND(F1331="Adult",G1331="High"),"Type 2",AND(F1331="Mid-Aged",G1331="Low"),"Type 3",AND(F1331="Mid-Aged",G1331="High"),"Type 4",AND(F1331="Senior",G1331="Low"),"Type 5",AND(F1331="Senior",G1331="High"),"Type 6")</f>
        <v>Type 3</v>
      </c>
    </row>
    <row r="1332" spans="1:8" x14ac:dyDescent="0.25">
      <c r="A1332">
        <v>1331</v>
      </c>
      <c r="B1332">
        <v>48</v>
      </c>
      <c r="C1332" t="s">
        <v>7</v>
      </c>
      <c r="D1332">
        <v>136492</v>
      </c>
      <c r="E1332" t="s">
        <v>8</v>
      </c>
      <c r="F1332" t="str" cm="1">
        <f t="array" ref="F1332">_xlfn.IFS(B1332&lt;=40, "Adult",B1332&lt;=60,"Mid-Aged",B1332&gt;60,"Senior")</f>
        <v>Mid-Aged</v>
      </c>
      <c r="G1332" t="str">
        <f t="shared" si="20"/>
        <v>High</v>
      </c>
      <c r="H1332" t="str" cm="1">
        <f t="array" ref="H1332">_xlfn.IFS(AND(F1332="Adult",G1332="Low"),"Type 1",AND(F1332="Adult",G1332="High"),"Type 2",AND(F1332="Mid-Aged",G1332="Low"),"Type 3",AND(F1332="Mid-Aged",G1332="High"),"Type 4",AND(F1332="Senior",G1332="Low"),"Type 5",AND(F1332="Senior",G1332="High"),"Type 6")</f>
        <v>Type 4</v>
      </c>
    </row>
    <row r="1333" spans="1:8" x14ac:dyDescent="0.25">
      <c r="A1333">
        <v>1332</v>
      </c>
      <c r="B1333">
        <v>18</v>
      </c>
      <c r="C1333" t="s">
        <v>7</v>
      </c>
      <c r="D1333">
        <v>47094</v>
      </c>
      <c r="E1333" t="s">
        <v>6</v>
      </c>
      <c r="F1333" t="str" cm="1">
        <f t="array" ref="F1333">_xlfn.IFS(B1333&lt;=40, "Adult",B1333&lt;=60,"Mid-Aged",B1333&gt;60,"Senior")</f>
        <v>Adult</v>
      </c>
      <c r="G1333" t="str">
        <f t="shared" si="20"/>
        <v>Low</v>
      </c>
      <c r="H1333" t="str" cm="1">
        <f t="array" ref="H1333">_xlfn.IFS(AND(F1333="Adult",G1333="Low"),"Type 1",AND(F1333="Adult",G1333="High"),"Type 2",AND(F1333="Mid-Aged",G1333="Low"),"Type 3",AND(F1333="Mid-Aged",G1333="High"),"Type 4",AND(F1333="Senior",G1333="Low"),"Type 5",AND(F1333="Senior",G1333="High"),"Type 6")</f>
        <v>Type 1</v>
      </c>
    </row>
    <row r="1334" spans="1:8" x14ac:dyDescent="0.25">
      <c r="A1334">
        <v>1333</v>
      </c>
      <c r="B1334">
        <v>57</v>
      </c>
      <c r="C1334" t="s">
        <v>7</v>
      </c>
      <c r="D1334">
        <v>88727</v>
      </c>
      <c r="E1334" t="s">
        <v>8</v>
      </c>
      <c r="F1334" t="str" cm="1">
        <f t="array" ref="F1334">_xlfn.IFS(B1334&lt;=40, "Adult",B1334&lt;=60,"Mid-Aged",B1334&gt;60,"Senior")</f>
        <v>Mid-Aged</v>
      </c>
      <c r="G1334" t="str">
        <f t="shared" si="20"/>
        <v>High</v>
      </c>
      <c r="H1334" t="str" cm="1">
        <f t="array" ref="H1334">_xlfn.IFS(AND(F1334="Adult",G1334="Low"),"Type 1",AND(F1334="Adult",G1334="High"),"Type 2",AND(F1334="Mid-Aged",G1334="Low"),"Type 3",AND(F1334="Mid-Aged",G1334="High"),"Type 4",AND(F1334="Senior",G1334="Low"),"Type 5",AND(F1334="Senior",G1334="High"),"Type 6")</f>
        <v>Type 4</v>
      </c>
    </row>
    <row r="1335" spans="1:8" x14ac:dyDescent="0.25">
      <c r="A1335">
        <v>1334</v>
      </c>
      <c r="B1335">
        <v>26</v>
      </c>
      <c r="C1335" t="s">
        <v>7</v>
      </c>
      <c r="D1335">
        <v>143317</v>
      </c>
      <c r="E1335" t="s">
        <v>9</v>
      </c>
      <c r="F1335" t="str" cm="1">
        <f t="array" ref="F1335">_xlfn.IFS(B1335&lt;=40, "Adult",B1335&lt;=60,"Mid-Aged",B1335&gt;60,"Senior")</f>
        <v>Adult</v>
      </c>
      <c r="G1335" t="str">
        <f t="shared" si="20"/>
        <v>High</v>
      </c>
      <c r="H1335" t="str" cm="1">
        <f t="array" ref="H1335">_xlfn.IFS(AND(F1335="Adult",G1335="Low"),"Type 1",AND(F1335="Adult",G1335="High"),"Type 2",AND(F1335="Mid-Aged",G1335="Low"),"Type 3",AND(F1335="Mid-Aged",G1335="High"),"Type 4",AND(F1335="Senior",G1335="Low"),"Type 5",AND(F1335="Senior",G1335="High"),"Type 6")</f>
        <v>Type 2</v>
      </c>
    </row>
    <row r="1336" spans="1:8" x14ac:dyDescent="0.25">
      <c r="A1336">
        <v>1335</v>
      </c>
      <c r="B1336">
        <v>37</v>
      </c>
      <c r="C1336" t="s">
        <v>7</v>
      </c>
      <c r="D1336">
        <v>136930</v>
      </c>
      <c r="E1336" t="s">
        <v>9</v>
      </c>
      <c r="F1336" t="str" cm="1">
        <f t="array" ref="F1336">_xlfn.IFS(B1336&lt;=40, "Adult",B1336&lt;=60,"Mid-Aged",B1336&gt;60,"Senior")</f>
        <v>Adult</v>
      </c>
      <c r="G1336" t="str">
        <f t="shared" si="20"/>
        <v>High</v>
      </c>
      <c r="H1336" t="str" cm="1">
        <f t="array" ref="H1336">_xlfn.IFS(AND(F1336="Adult",G1336="Low"),"Type 1",AND(F1336="Adult",G1336="High"),"Type 2",AND(F1336="Mid-Aged",G1336="Low"),"Type 3",AND(F1336="Mid-Aged",G1336="High"),"Type 4",AND(F1336="Senior",G1336="Low"),"Type 5",AND(F1336="Senior",G1336="High"),"Type 6")</f>
        <v>Type 2</v>
      </c>
    </row>
    <row r="1337" spans="1:8" x14ac:dyDescent="0.25">
      <c r="A1337">
        <v>1336</v>
      </c>
      <c r="B1337">
        <v>27</v>
      </c>
      <c r="C1337" t="s">
        <v>7</v>
      </c>
      <c r="D1337">
        <v>61548</v>
      </c>
      <c r="E1337" t="s">
        <v>9</v>
      </c>
      <c r="F1337" t="str" cm="1">
        <f t="array" ref="F1337">_xlfn.IFS(B1337&lt;=40, "Adult",B1337&lt;=60,"Mid-Aged",B1337&gt;60,"Senior")</f>
        <v>Adult</v>
      </c>
      <c r="G1337" t="str">
        <f t="shared" si="20"/>
        <v>Low</v>
      </c>
      <c r="H1337" t="str" cm="1">
        <f t="array" ref="H1337">_xlfn.IFS(AND(F1337="Adult",G1337="Low"),"Type 1",AND(F1337="Adult",G1337="High"),"Type 2",AND(F1337="Mid-Aged",G1337="Low"),"Type 3",AND(F1337="Mid-Aged",G1337="High"),"Type 4",AND(F1337="Senior",G1337="Low"),"Type 5",AND(F1337="Senior",G1337="High"),"Type 6")</f>
        <v>Type 1</v>
      </c>
    </row>
    <row r="1338" spans="1:8" x14ac:dyDescent="0.25">
      <c r="A1338">
        <v>1337</v>
      </c>
      <c r="B1338">
        <v>66</v>
      </c>
      <c r="C1338" t="s">
        <v>7</v>
      </c>
      <c r="D1338">
        <v>59322</v>
      </c>
      <c r="E1338" t="s">
        <v>9</v>
      </c>
      <c r="F1338" t="str" cm="1">
        <f t="array" ref="F1338">_xlfn.IFS(B1338&lt;=40, "Adult",B1338&lt;=60,"Mid-Aged",B1338&gt;60,"Senior")</f>
        <v>Senior</v>
      </c>
      <c r="G1338" t="str">
        <f t="shared" si="20"/>
        <v>Low</v>
      </c>
      <c r="H1338" t="str" cm="1">
        <f t="array" ref="H1338">_xlfn.IFS(AND(F1338="Adult",G1338="Low"),"Type 1",AND(F1338="Adult",G1338="High"),"Type 2",AND(F1338="Mid-Aged",G1338="Low"),"Type 3",AND(F1338="Mid-Aged",G1338="High"),"Type 4",AND(F1338="Senior",G1338="Low"),"Type 5",AND(F1338="Senior",G1338="High"),"Type 6")</f>
        <v>Type 5</v>
      </c>
    </row>
    <row r="1339" spans="1:8" x14ac:dyDescent="0.25">
      <c r="A1339">
        <v>1338</v>
      </c>
      <c r="B1339">
        <v>23</v>
      </c>
      <c r="C1339" t="s">
        <v>7</v>
      </c>
      <c r="D1339">
        <v>145809</v>
      </c>
      <c r="E1339" t="s">
        <v>9</v>
      </c>
      <c r="F1339" t="str" cm="1">
        <f t="array" ref="F1339">_xlfn.IFS(B1339&lt;=40, "Adult",B1339&lt;=60,"Mid-Aged",B1339&gt;60,"Senior")</f>
        <v>Adult</v>
      </c>
      <c r="G1339" t="str">
        <f t="shared" si="20"/>
        <v>High</v>
      </c>
      <c r="H1339" t="str" cm="1">
        <f t="array" ref="H1339">_xlfn.IFS(AND(F1339="Adult",G1339="Low"),"Type 1",AND(F1339="Adult",G1339="High"),"Type 2",AND(F1339="Mid-Aged",G1339="Low"),"Type 3",AND(F1339="Mid-Aged",G1339="High"),"Type 4",AND(F1339="Senior",G1339="Low"),"Type 5",AND(F1339="Senior",G1339="High"),"Type 6")</f>
        <v>Type 2</v>
      </c>
    </row>
    <row r="1340" spans="1:8" x14ac:dyDescent="0.25">
      <c r="A1340">
        <v>1339</v>
      </c>
      <c r="B1340">
        <v>61</v>
      </c>
      <c r="C1340" t="s">
        <v>7</v>
      </c>
      <c r="D1340">
        <v>101806</v>
      </c>
      <c r="E1340" t="s">
        <v>8</v>
      </c>
      <c r="F1340" t="str" cm="1">
        <f t="array" ref="F1340">_xlfn.IFS(B1340&lt;=40, "Adult",B1340&lt;=60,"Mid-Aged",B1340&gt;60,"Senior")</f>
        <v>Senior</v>
      </c>
      <c r="G1340" t="str">
        <f t="shared" si="20"/>
        <v>High</v>
      </c>
      <c r="H1340" t="str" cm="1">
        <f t="array" ref="H1340">_xlfn.IFS(AND(F1340="Adult",G1340="Low"),"Type 1",AND(F1340="Adult",G1340="High"),"Type 2",AND(F1340="Mid-Aged",G1340="Low"),"Type 3",AND(F1340="Mid-Aged",G1340="High"),"Type 4",AND(F1340="Senior",G1340="Low"),"Type 5",AND(F1340="Senior",G1340="High"),"Type 6")</f>
        <v>Type 6</v>
      </c>
    </row>
    <row r="1341" spans="1:8" x14ac:dyDescent="0.25">
      <c r="A1341">
        <v>1340</v>
      </c>
      <c r="B1341">
        <v>60</v>
      </c>
      <c r="C1341" t="s">
        <v>7</v>
      </c>
      <c r="D1341">
        <v>82321</v>
      </c>
      <c r="E1341" t="s">
        <v>8</v>
      </c>
      <c r="F1341" t="str" cm="1">
        <f t="array" ref="F1341">_xlfn.IFS(B1341&lt;=40, "Adult",B1341&lt;=60,"Mid-Aged",B1341&gt;60,"Senior")</f>
        <v>Mid-Aged</v>
      </c>
      <c r="G1341" t="str">
        <f t="shared" si="20"/>
        <v>High</v>
      </c>
      <c r="H1341" t="str" cm="1">
        <f t="array" ref="H1341">_xlfn.IFS(AND(F1341="Adult",G1341="Low"),"Type 1",AND(F1341="Adult",G1341="High"),"Type 2",AND(F1341="Mid-Aged",G1341="Low"),"Type 3",AND(F1341="Mid-Aged",G1341="High"),"Type 4",AND(F1341="Senior",G1341="Low"),"Type 5",AND(F1341="Senior",G1341="High"),"Type 6")</f>
        <v>Type 4</v>
      </c>
    </row>
    <row r="1342" spans="1:8" x14ac:dyDescent="0.25">
      <c r="A1342">
        <v>1341</v>
      </c>
      <c r="B1342">
        <v>22</v>
      </c>
      <c r="C1342" t="s">
        <v>7</v>
      </c>
      <c r="D1342">
        <v>141688</v>
      </c>
      <c r="E1342" t="s">
        <v>9</v>
      </c>
      <c r="F1342" t="str" cm="1">
        <f t="array" ref="F1342">_xlfn.IFS(B1342&lt;=40, "Adult",B1342&lt;=60,"Mid-Aged",B1342&gt;60,"Senior")</f>
        <v>Adult</v>
      </c>
      <c r="G1342" t="str">
        <f t="shared" si="20"/>
        <v>High</v>
      </c>
      <c r="H1342" t="str" cm="1">
        <f t="array" ref="H1342">_xlfn.IFS(AND(F1342="Adult",G1342="Low"),"Type 1",AND(F1342="Adult",G1342="High"),"Type 2",AND(F1342="Mid-Aged",G1342="Low"),"Type 3",AND(F1342="Mid-Aged",G1342="High"),"Type 4",AND(F1342="Senior",G1342="Low"),"Type 5",AND(F1342="Senior",G1342="High"),"Type 6")</f>
        <v>Type 2</v>
      </c>
    </row>
    <row r="1343" spans="1:8" x14ac:dyDescent="0.25">
      <c r="A1343">
        <v>1342</v>
      </c>
      <c r="B1343">
        <v>69</v>
      </c>
      <c r="C1343" t="s">
        <v>7</v>
      </c>
      <c r="D1343">
        <v>65606</v>
      </c>
      <c r="E1343" t="s">
        <v>9</v>
      </c>
      <c r="F1343" t="str" cm="1">
        <f t="array" ref="F1343">_xlfn.IFS(B1343&lt;=40, "Adult",B1343&lt;=60,"Mid-Aged",B1343&gt;60,"Senior")</f>
        <v>Senior</v>
      </c>
      <c r="G1343" t="str">
        <f t="shared" si="20"/>
        <v>High</v>
      </c>
      <c r="H1343" t="str" cm="1">
        <f t="array" ref="H1343">_xlfn.IFS(AND(F1343="Adult",G1343="Low"),"Type 1",AND(F1343="Adult",G1343="High"),"Type 2",AND(F1343="Mid-Aged",G1343="Low"),"Type 3",AND(F1343="Mid-Aged",G1343="High"),"Type 4",AND(F1343="Senior",G1343="Low"),"Type 5",AND(F1343="Senior",G1343="High"),"Type 6")</f>
        <v>Type 6</v>
      </c>
    </row>
    <row r="1344" spans="1:8" x14ac:dyDescent="0.25">
      <c r="A1344">
        <v>1343</v>
      </c>
      <c r="B1344">
        <v>40</v>
      </c>
      <c r="C1344" t="s">
        <v>7</v>
      </c>
      <c r="D1344">
        <v>71242</v>
      </c>
      <c r="E1344" t="s">
        <v>9</v>
      </c>
      <c r="F1344" t="str" cm="1">
        <f t="array" ref="F1344">_xlfn.IFS(B1344&lt;=40, "Adult",B1344&lt;=60,"Mid-Aged",B1344&gt;60,"Senior")</f>
        <v>Adult</v>
      </c>
      <c r="G1344" t="str">
        <f t="shared" si="20"/>
        <v>High</v>
      </c>
      <c r="H1344" t="str" cm="1">
        <f t="array" ref="H1344">_xlfn.IFS(AND(F1344="Adult",G1344="Low"),"Type 1",AND(F1344="Adult",G1344="High"),"Type 2",AND(F1344="Mid-Aged",G1344="Low"),"Type 3",AND(F1344="Mid-Aged",G1344="High"),"Type 4",AND(F1344="Senior",G1344="Low"),"Type 5",AND(F1344="Senior",G1344="High"),"Type 6")</f>
        <v>Type 2</v>
      </c>
    </row>
    <row r="1345" spans="1:8" x14ac:dyDescent="0.25">
      <c r="A1345">
        <v>1344</v>
      </c>
      <c r="B1345">
        <v>33</v>
      </c>
      <c r="C1345" t="s">
        <v>7</v>
      </c>
      <c r="D1345">
        <v>99541</v>
      </c>
      <c r="E1345" t="s">
        <v>8</v>
      </c>
      <c r="F1345" t="str" cm="1">
        <f t="array" ref="F1345">_xlfn.IFS(B1345&lt;=40, "Adult",B1345&lt;=60,"Mid-Aged",B1345&gt;60,"Senior")</f>
        <v>Adult</v>
      </c>
      <c r="G1345" t="str">
        <f t="shared" si="20"/>
        <v>High</v>
      </c>
      <c r="H1345" t="str" cm="1">
        <f t="array" ref="H1345">_xlfn.IFS(AND(F1345="Adult",G1345="Low"),"Type 1",AND(F1345="Adult",G1345="High"),"Type 2",AND(F1345="Mid-Aged",G1345="Low"),"Type 3",AND(F1345="Mid-Aged",G1345="High"),"Type 4",AND(F1345="Senior",G1345="Low"),"Type 5",AND(F1345="Senior",G1345="High"),"Type 6")</f>
        <v>Type 2</v>
      </c>
    </row>
    <row r="1346" spans="1:8" x14ac:dyDescent="0.25">
      <c r="A1346">
        <v>1345</v>
      </c>
      <c r="B1346">
        <v>47</v>
      </c>
      <c r="C1346" t="s">
        <v>7</v>
      </c>
      <c r="D1346">
        <v>51252</v>
      </c>
      <c r="E1346" t="s">
        <v>8</v>
      </c>
      <c r="F1346" t="str" cm="1">
        <f t="array" ref="F1346">_xlfn.IFS(B1346&lt;=40, "Adult",B1346&lt;=60,"Mid-Aged",B1346&gt;60,"Senior")</f>
        <v>Mid-Aged</v>
      </c>
      <c r="G1346" t="str">
        <f t="shared" ref="G1346:G1409" si="21">IF(D1346&lt;=0.8*$L$11,"Low","High")</f>
        <v>Low</v>
      </c>
      <c r="H1346" t="str" cm="1">
        <f t="array" ref="H1346">_xlfn.IFS(AND(F1346="Adult",G1346="Low"),"Type 1",AND(F1346="Adult",G1346="High"),"Type 2",AND(F1346="Mid-Aged",G1346="Low"),"Type 3",AND(F1346="Mid-Aged",G1346="High"),"Type 4",AND(F1346="Senior",G1346="Low"),"Type 5",AND(F1346="Senior",G1346="High"),"Type 6")</f>
        <v>Type 3</v>
      </c>
    </row>
    <row r="1347" spans="1:8" x14ac:dyDescent="0.25">
      <c r="A1347">
        <v>1346</v>
      </c>
      <c r="B1347">
        <v>22</v>
      </c>
      <c r="C1347" t="s">
        <v>7</v>
      </c>
      <c r="D1347">
        <v>75387</v>
      </c>
      <c r="E1347" t="s">
        <v>8</v>
      </c>
      <c r="F1347" t="str" cm="1">
        <f t="array" ref="F1347">_xlfn.IFS(B1347&lt;=40, "Adult",B1347&lt;=60,"Mid-Aged",B1347&gt;60,"Senior")</f>
        <v>Adult</v>
      </c>
      <c r="G1347" t="str">
        <f t="shared" si="21"/>
        <v>High</v>
      </c>
      <c r="H1347" t="str" cm="1">
        <f t="array" ref="H1347">_xlfn.IFS(AND(F1347="Adult",G1347="Low"),"Type 1",AND(F1347="Adult",G1347="High"),"Type 2",AND(F1347="Mid-Aged",G1347="Low"),"Type 3",AND(F1347="Mid-Aged",G1347="High"),"Type 4",AND(F1347="Senior",G1347="Low"),"Type 5",AND(F1347="Senior",G1347="High"),"Type 6")</f>
        <v>Type 2</v>
      </c>
    </row>
    <row r="1348" spans="1:8" x14ac:dyDescent="0.25">
      <c r="A1348">
        <v>1347</v>
      </c>
      <c r="B1348">
        <v>36</v>
      </c>
      <c r="C1348" t="s">
        <v>7</v>
      </c>
      <c r="D1348">
        <v>120283</v>
      </c>
      <c r="E1348" t="s">
        <v>6</v>
      </c>
      <c r="F1348" t="str" cm="1">
        <f t="array" ref="F1348">_xlfn.IFS(B1348&lt;=40, "Adult",B1348&lt;=60,"Mid-Aged",B1348&gt;60,"Senior")</f>
        <v>Adult</v>
      </c>
      <c r="G1348" t="str">
        <f t="shared" si="21"/>
        <v>High</v>
      </c>
      <c r="H1348" t="str" cm="1">
        <f t="array" ref="H1348">_xlfn.IFS(AND(F1348="Adult",G1348="Low"),"Type 1",AND(F1348="Adult",G1348="High"),"Type 2",AND(F1348="Mid-Aged",G1348="Low"),"Type 3",AND(F1348="Mid-Aged",G1348="High"),"Type 4",AND(F1348="Senior",G1348="Low"),"Type 5",AND(F1348="Senior",G1348="High"),"Type 6")</f>
        <v>Type 2</v>
      </c>
    </row>
    <row r="1349" spans="1:8" x14ac:dyDescent="0.25">
      <c r="A1349">
        <v>1348</v>
      </c>
      <c r="B1349">
        <v>60</v>
      </c>
      <c r="C1349" t="s">
        <v>7</v>
      </c>
      <c r="D1349">
        <v>98345</v>
      </c>
      <c r="E1349" t="s">
        <v>8</v>
      </c>
      <c r="F1349" t="str" cm="1">
        <f t="array" ref="F1349">_xlfn.IFS(B1349&lt;=40, "Adult",B1349&lt;=60,"Mid-Aged",B1349&gt;60,"Senior")</f>
        <v>Mid-Aged</v>
      </c>
      <c r="G1349" t="str">
        <f t="shared" si="21"/>
        <v>High</v>
      </c>
      <c r="H1349" t="str" cm="1">
        <f t="array" ref="H1349">_xlfn.IFS(AND(F1349="Adult",G1349="Low"),"Type 1",AND(F1349="Adult",G1349="High"),"Type 2",AND(F1349="Mid-Aged",G1349="Low"),"Type 3",AND(F1349="Mid-Aged",G1349="High"),"Type 4",AND(F1349="Senior",G1349="Low"),"Type 5",AND(F1349="Senior",G1349="High"),"Type 6")</f>
        <v>Type 4</v>
      </c>
    </row>
    <row r="1350" spans="1:8" x14ac:dyDescent="0.25">
      <c r="A1350">
        <v>1349</v>
      </c>
      <c r="B1350">
        <v>48</v>
      </c>
      <c r="C1350" t="s">
        <v>7</v>
      </c>
      <c r="D1350">
        <v>103901</v>
      </c>
      <c r="E1350" t="s">
        <v>6</v>
      </c>
      <c r="F1350" t="str" cm="1">
        <f t="array" ref="F1350">_xlfn.IFS(B1350&lt;=40, "Adult",B1350&lt;=60,"Mid-Aged",B1350&gt;60,"Senior")</f>
        <v>Mid-Aged</v>
      </c>
      <c r="G1350" t="str">
        <f t="shared" si="21"/>
        <v>High</v>
      </c>
      <c r="H1350" t="str" cm="1">
        <f t="array" ref="H1350">_xlfn.IFS(AND(F1350="Adult",G1350="Low"),"Type 1",AND(F1350="Adult",G1350="High"),"Type 2",AND(F1350="Mid-Aged",G1350="Low"),"Type 3",AND(F1350="Mid-Aged",G1350="High"),"Type 4",AND(F1350="Senior",G1350="Low"),"Type 5",AND(F1350="Senior",G1350="High"),"Type 6")</f>
        <v>Type 4</v>
      </c>
    </row>
    <row r="1351" spans="1:8" x14ac:dyDescent="0.25">
      <c r="A1351">
        <v>1350</v>
      </c>
      <c r="B1351">
        <v>27</v>
      </c>
      <c r="C1351" t="s">
        <v>7</v>
      </c>
      <c r="D1351">
        <v>21841</v>
      </c>
      <c r="E1351" t="s">
        <v>9</v>
      </c>
      <c r="F1351" t="str" cm="1">
        <f t="array" ref="F1351">_xlfn.IFS(B1351&lt;=40, "Adult",B1351&lt;=60,"Mid-Aged",B1351&gt;60,"Senior")</f>
        <v>Adult</v>
      </c>
      <c r="G1351" t="str">
        <f t="shared" si="21"/>
        <v>Low</v>
      </c>
      <c r="H1351" t="str" cm="1">
        <f t="array" ref="H1351">_xlfn.IFS(AND(F1351="Adult",G1351="Low"),"Type 1",AND(F1351="Adult",G1351="High"),"Type 2",AND(F1351="Mid-Aged",G1351="Low"),"Type 3",AND(F1351="Mid-Aged",G1351="High"),"Type 4",AND(F1351="Senior",G1351="Low"),"Type 5",AND(F1351="Senior",G1351="High"),"Type 6")</f>
        <v>Type 1</v>
      </c>
    </row>
    <row r="1352" spans="1:8" x14ac:dyDescent="0.25">
      <c r="A1352">
        <v>1351</v>
      </c>
      <c r="B1352">
        <v>54</v>
      </c>
      <c r="C1352" t="s">
        <v>7</v>
      </c>
      <c r="D1352">
        <v>70682</v>
      </c>
      <c r="E1352" t="s">
        <v>8</v>
      </c>
      <c r="F1352" t="str" cm="1">
        <f t="array" ref="F1352">_xlfn.IFS(B1352&lt;=40, "Adult",B1352&lt;=60,"Mid-Aged",B1352&gt;60,"Senior")</f>
        <v>Mid-Aged</v>
      </c>
      <c r="G1352" t="str">
        <f t="shared" si="21"/>
        <v>High</v>
      </c>
      <c r="H1352" t="str" cm="1">
        <f t="array" ref="H1352">_xlfn.IFS(AND(F1352="Adult",G1352="Low"),"Type 1",AND(F1352="Adult",G1352="High"),"Type 2",AND(F1352="Mid-Aged",G1352="Low"),"Type 3",AND(F1352="Mid-Aged",G1352="High"),"Type 4",AND(F1352="Senior",G1352="Low"),"Type 5",AND(F1352="Senior",G1352="High"),"Type 6")</f>
        <v>Type 4</v>
      </c>
    </row>
    <row r="1353" spans="1:8" x14ac:dyDescent="0.25">
      <c r="A1353">
        <v>1352</v>
      </c>
      <c r="B1353">
        <v>55</v>
      </c>
      <c r="C1353" t="s">
        <v>7</v>
      </c>
      <c r="D1353">
        <v>135417</v>
      </c>
      <c r="E1353" t="s">
        <v>8</v>
      </c>
      <c r="F1353" t="str" cm="1">
        <f t="array" ref="F1353">_xlfn.IFS(B1353&lt;=40, "Adult",B1353&lt;=60,"Mid-Aged",B1353&gt;60,"Senior")</f>
        <v>Mid-Aged</v>
      </c>
      <c r="G1353" t="str">
        <f t="shared" si="21"/>
        <v>High</v>
      </c>
      <c r="H1353" t="str" cm="1">
        <f t="array" ref="H1353">_xlfn.IFS(AND(F1353="Adult",G1353="Low"),"Type 1",AND(F1353="Adult",G1353="High"),"Type 2",AND(F1353="Mid-Aged",G1353="Low"),"Type 3",AND(F1353="Mid-Aged",G1353="High"),"Type 4",AND(F1353="Senior",G1353="Low"),"Type 5",AND(F1353="Senior",G1353="High"),"Type 6")</f>
        <v>Type 4</v>
      </c>
    </row>
    <row r="1354" spans="1:8" x14ac:dyDescent="0.25">
      <c r="A1354">
        <v>1353</v>
      </c>
      <c r="B1354">
        <v>19</v>
      </c>
      <c r="C1354" t="s">
        <v>7</v>
      </c>
      <c r="D1354">
        <v>92152</v>
      </c>
      <c r="E1354" t="s">
        <v>9</v>
      </c>
      <c r="F1354" t="str" cm="1">
        <f t="array" ref="F1354">_xlfn.IFS(B1354&lt;=40, "Adult",B1354&lt;=60,"Mid-Aged",B1354&gt;60,"Senior")</f>
        <v>Adult</v>
      </c>
      <c r="G1354" t="str">
        <f t="shared" si="21"/>
        <v>High</v>
      </c>
      <c r="H1354" t="str" cm="1">
        <f t="array" ref="H1354">_xlfn.IFS(AND(F1354="Adult",G1354="Low"),"Type 1",AND(F1354="Adult",G1354="High"),"Type 2",AND(F1354="Mid-Aged",G1354="Low"),"Type 3",AND(F1354="Mid-Aged",G1354="High"),"Type 4",AND(F1354="Senior",G1354="Low"),"Type 5",AND(F1354="Senior",G1354="High"),"Type 6")</f>
        <v>Type 2</v>
      </c>
    </row>
    <row r="1355" spans="1:8" x14ac:dyDescent="0.25">
      <c r="A1355">
        <v>1354</v>
      </c>
      <c r="B1355">
        <v>18</v>
      </c>
      <c r="C1355" t="s">
        <v>7</v>
      </c>
      <c r="D1355">
        <v>114057</v>
      </c>
      <c r="E1355" t="s">
        <v>8</v>
      </c>
      <c r="F1355" t="str" cm="1">
        <f t="array" ref="F1355">_xlfn.IFS(B1355&lt;=40, "Adult",B1355&lt;=60,"Mid-Aged",B1355&gt;60,"Senior")</f>
        <v>Adult</v>
      </c>
      <c r="G1355" t="str">
        <f t="shared" si="21"/>
        <v>High</v>
      </c>
      <c r="H1355" t="str" cm="1">
        <f t="array" ref="H1355">_xlfn.IFS(AND(F1355="Adult",G1355="Low"),"Type 1",AND(F1355="Adult",G1355="High"),"Type 2",AND(F1355="Mid-Aged",G1355="Low"),"Type 3",AND(F1355="Mid-Aged",G1355="High"),"Type 4",AND(F1355="Senior",G1355="Low"),"Type 5",AND(F1355="Senior",G1355="High"),"Type 6")</f>
        <v>Type 2</v>
      </c>
    </row>
    <row r="1356" spans="1:8" x14ac:dyDescent="0.25">
      <c r="A1356">
        <v>1355</v>
      </c>
      <c r="B1356">
        <v>28</v>
      </c>
      <c r="C1356" t="s">
        <v>7</v>
      </c>
      <c r="D1356">
        <v>110244</v>
      </c>
      <c r="E1356" t="s">
        <v>8</v>
      </c>
      <c r="F1356" t="str" cm="1">
        <f t="array" ref="F1356">_xlfn.IFS(B1356&lt;=40, "Adult",B1356&lt;=60,"Mid-Aged",B1356&gt;60,"Senior")</f>
        <v>Adult</v>
      </c>
      <c r="G1356" t="str">
        <f t="shared" si="21"/>
        <v>High</v>
      </c>
      <c r="H1356" t="str" cm="1">
        <f t="array" ref="H1356">_xlfn.IFS(AND(F1356="Adult",G1356="Low"),"Type 1",AND(F1356="Adult",G1356="High"),"Type 2",AND(F1356="Mid-Aged",G1356="Low"),"Type 3",AND(F1356="Mid-Aged",G1356="High"),"Type 4",AND(F1356="Senior",G1356="Low"),"Type 5",AND(F1356="Senior",G1356="High"),"Type 6")</f>
        <v>Type 2</v>
      </c>
    </row>
    <row r="1357" spans="1:8" x14ac:dyDescent="0.25">
      <c r="A1357">
        <v>1356</v>
      </c>
      <c r="B1357">
        <v>42</v>
      </c>
      <c r="C1357" t="s">
        <v>7</v>
      </c>
      <c r="D1357">
        <v>112997</v>
      </c>
      <c r="E1357" t="s">
        <v>6</v>
      </c>
      <c r="F1357" t="str" cm="1">
        <f t="array" ref="F1357">_xlfn.IFS(B1357&lt;=40, "Adult",B1357&lt;=60,"Mid-Aged",B1357&gt;60,"Senior")</f>
        <v>Mid-Aged</v>
      </c>
      <c r="G1357" t="str">
        <f t="shared" si="21"/>
        <v>High</v>
      </c>
      <c r="H1357" t="str" cm="1">
        <f t="array" ref="H1357">_xlfn.IFS(AND(F1357="Adult",G1357="Low"),"Type 1",AND(F1357="Adult",G1357="High"),"Type 2",AND(F1357="Mid-Aged",G1357="Low"),"Type 3",AND(F1357="Mid-Aged",G1357="High"),"Type 4",AND(F1357="Senior",G1357="Low"),"Type 5",AND(F1357="Senior",G1357="High"),"Type 6")</f>
        <v>Type 4</v>
      </c>
    </row>
    <row r="1358" spans="1:8" x14ac:dyDescent="0.25">
      <c r="A1358">
        <v>1357</v>
      </c>
      <c r="B1358">
        <v>38</v>
      </c>
      <c r="C1358" t="s">
        <v>7</v>
      </c>
      <c r="D1358">
        <v>148637</v>
      </c>
      <c r="E1358" t="s">
        <v>8</v>
      </c>
      <c r="F1358" t="str" cm="1">
        <f t="array" ref="F1358">_xlfn.IFS(B1358&lt;=40, "Adult",B1358&lt;=60,"Mid-Aged",B1358&gt;60,"Senior")</f>
        <v>Adult</v>
      </c>
      <c r="G1358" t="str">
        <f t="shared" si="21"/>
        <v>High</v>
      </c>
      <c r="H1358" t="str" cm="1">
        <f t="array" ref="H1358">_xlfn.IFS(AND(F1358="Adult",G1358="Low"),"Type 1",AND(F1358="Adult",G1358="High"),"Type 2",AND(F1358="Mid-Aged",G1358="Low"),"Type 3",AND(F1358="Mid-Aged",G1358="High"),"Type 4",AND(F1358="Senior",G1358="Low"),"Type 5",AND(F1358="Senior",G1358="High"),"Type 6")</f>
        <v>Type 2</v>
      </c>
    </row>
    <row r="1359" spans="1:8" x14ac:dyDescent="0.25">
      <c r="A1359">
        <v>1358</v>
      </c>
      <c r="B1359">
        <v>23</v>
      </c>
      <c r="C1359" t="s">
        <v>7</v>
      </c>
      <c r="D1359">
        <v>124841</v>
      </c>
      <c r="E1359" t="s">
        <v>8</v>
      </c>
      <c r="F1359" t="str" cm="1">
        <f t="array" ref="F1359">_xlfn.IFS(B1359&lt;=40, "Adult",B1359&lt;=60,"Mid-Aged",B1359&gt;60,"Senior")</f>
        <v>Adult</v>
      </c>
      <c r="G1359" t="str">
        <f t="shared" si="21"/>
        <v>High</v>
      </c>
      <c r="H1359" t="str" cm="1">
        <f t="array" ref="H1359">_xlfn.IFS(AND(F1359="Adult",G1359="Low"),"Type 1",AND(F1359="Adult",G1359="High"),"Type 2",AND(F1359="Mid-Aged",G1359="Low"),"Type 3",AND(F1359="Mid-Aged",G1359="High"),"Type 4",AND(F1359="Senior",G1359="Low"),"Type 5",AND(F1359="Senior",G1359="High"),"Type 6")</f>
        <v>Type 2</v>
      </c>
    </row>
    <row r="1360" spans="1:8" x14ac:dyDescent="0.25">
      <c r="A1360">
        <v>1359</v>
      </c>
      <c r="B1360">
        <v>20</v>
      </c>
      <c r="C1360" t="s">
        <v>7</v>
      </c>
      <c r="D1360">
        <v>34928</v>
      </c>
      <c r="E1360" t="s">
        <v>8</v>
      </c>
      <c r="F1360" t="str" cm="1">
        <f t="array" ref="F1360">_xlfn.IFS(B1360&lt;=40, "Adult",B1360&lt;=60,"Mid-Aged",B1360&gt;60,"Senior")</f>
        <v>Adult</v>
      </c>
      <c r="G1360" t="str">
        <f t="shared" si="21"/>
        <v>Low</v>
      </c>
      <c r="H1360" t="str" cm="1">
        <f t="array" ref="H1360">_xlfn.IFS(AND(F1360="Adult",G1360="Low"),"Type 1",AND(F1360="Adult",G1360="High"),"Type 2",AND(F1360="Mid-Aged",G1360="Low"),"Type 3",AND(F1360="Mid-Aged",G1360="High"),"Type 4",AND(F1360="Senior",G1360="Low"),"Type 5",AND(F1360="Senior",G1360="High"),"Type 6")</f>
        <v>Type 1</v>
      </c>
    </row>
    <row r="1361" spans="1:8" x14ac:dyDescent="0.25">
      <c r="A1361">
        <v>1360</v>
      </c>
      <c r="B1361">
        <v>60</v>
      </c>
      <c r="C1361" t="s">
        <v>7</v>
      </c>
      <c r="D1361">
        <v>34497</v>
      </c>
      <c r="E1361" t="s">
        <v>8</v>
      </c>
      <c r="F1361" t="str" cm="1">
        <f t="array" ref="F1361">_xlfn.IFS(B1361&lt;=40, "Adult",B1361&lt;=60,"Mid-Aged",B1361&gt;60,"Senior")</f>
        <v>Mid-Aged</v>
      </c>
      <c r="G1361" t="str">
        <f t="shared" si="21"/>
        <v>Low</v>
      </c>
      <c r="H1361" t="str" cm="1">
        <f t="array" ref="H1361">_xlfn.IFS(AND(F1361="Adult",G1361="Low"),"Type 1",AND(F1361="Adult",G1361="High"),"Type 2",AND(F1361="Mid-Aged",G1361="Low"),"Type 3",AND(F1361="Mid-Aged",G1361="High"),"Type 4",AND(F1361="Senior",G1361="Low"),"Type 5",AND(F1361="Senior",G1361="High"),"Type 6")</f>
        <v>Type 3</v>
      </c>
    </row>
    <row r="1362" spans="1:8" x14ac:dyDescent="0.25">
      <c r="A1362">
        <v>1361</v>
      </c>
      <c r="B1362">
        <v>51</v>
      </c>
      <c r="C1362" t="s">
        <v>7</v>
      </c>
      <c r="D1362">
        <v>126865</v>
      </c>
      <c r="E1362" t="s">
        <v>8</v>
      </c>
      <c r="F1362" t="str" cm="1">
        <f t="array" ref="F1362">_xlfn.IFS(B1362&lt;=40, "Adult",B1362&lt;=60,"Mid-Aged",B1362&gt;60,"Senior")</f>
        <v>Mid-Aged</v>
      </c>
      <c r="G1362" t="str">
        <f t="shared" si="21"/>
        <v>High</v>
      </c>
      <c r="H1362" t="str" cm="1">
        <f t="array" ref="H1362">_xlfn.IFS(AND(F1362="Adult",G1362="Low"),"Type 1",AND(F1362="Adult",G1362="High"),"Type 2",AND(F1362="Mid-Aged",G1362="Low"),"Type 3",AND(F1362="Mid-Aged",G1362="High"),"Type 4",AND(F1362="Senior",G1362="Low"),"Type 5",AND(F1362="Senior",G1362="High"),"Type 6")</f>
        <v>Type 4</v>
      </c>
    </row>
    <row r="1363" spans="1:8" x14ac:dyDescent="0.25">
      <c r="A1363">
        <v>1362</v>
      </c>
      <c r="B1363">
        <v>68</v>
      </c>
      <c r="C1363" t="s">
        <v>7</v>
      </c>
      <c r="D1363">
        <v>39024</v>
      </c>
      <c r="E1363" t="s">
        <v>6</v>
      </c>
      <c r="F1363" t="str" cm="1">
        <f t="array" ref="F1363">_xlfn.IFS(B1363&lt;=40, "Adult",B1363&lt;=60,"Mid-Aged",B1363&gt;60,"Senior")</f>
        <v>Senior</v>
      </c>
      <c r="G1363" t="str">
        <f t="shared" si="21"/>
        <v>Low</v>
      </c>
      <c r="H1363" t="str" cm="1">
        <f t="array" ref="H1363">_xlfn.IFS(AND(F1363="Adult",G1363="Low"),"Type 1",AND(F1363="Adult",G1363="High"),"Type 2",AND(F1363="Mid-Aged",G1363="Low"),"Type 3",AND(F1363="Mid-Aged",G1363="High"),"Type 4",AND(F1363="Senior",G1363="Low"),"Type 5",AND(F1363="Senior",G1363="High"),"Type 6")</f>
        <v>Type 5</v>
      </c>
    </row>
    <row r="1364" spans="1:8" x14ac:dyDescent="0.25">
      <c r="A1364">
        <v>1363</v>
      </c>
      <c r="B1364">
        <v>44</v>
      </c>
      <c r="C1364" t="s">
        <v>7</v>
      </c>
      <c r="D1364">
        <v>114658</v>
      </c>
      <c r="E1364" t="s">
        <v>9</v>
      </c>
      <c r="F1364" t="str" cm="1">
        <f t="array" ref="F1364">_xlfn.IFS(B1364&lt;=40, "Adult",B1364&lt;=60,"Mid-Aged",B1364&gt;60,"Senior")</f>
        <v>Mid-Aged</v>
      </c>
      <c r="G1364" t="str">
        <f t="shared" si="21"/>
        <v>High</v>
      </c>
      <c r="H1364" t="str" cm="1">
        <f t="array" ref="H1364">_xlfn.IFS(AND(F1364="Adult",G1364="Low"),"Type 1",AND(F1364="Adult",G1364="High"),"Type 2",AND(F1364="Mid-Aged",G1364="Low"),"Type 3",AND(F1364="Mid-Aged",G1364="High"),"Type 4",AND(F1364="Senior",G1364="Low"),"Type 5",AND(F1364="Senior",G1364="High"),"Type 6")</f>
        <v>Type 4</v>
      </c>
    </row>
    <row r="1365" spans="1:8" x14ac:dyDescent="0.25">
      <c r="A1365">
        <v>1364</v>
      </c>
      <c r="B1365">
        <v>69</v>
      </c>
      <c r="C1365" t="s">
        <v>7</v>
      </c>
      <c r="D1365">
        <v>94478</v>
      </c>
      <c r="E1365" t="s">
        <v>6</v>
      </c>
      <c r="F1365" t="str" cm="1">
        <f t="array" ref="F1365">_xlfn.IFS(B1365&lt;=40, "Adult",B1365&lt;=60,"Mid-Aged",B1365&gt;60,"Senior")</f>
        <v>Senior</v>
      </c>
      <c r="G1365" t="str">
        <f t="shared" si="21"/>
        <v>High</v>
      </c>
      <c r="H1365" t="str" cm="1">
        <f t="array" ref="H1365">_xlfn.IFS(AND(F1365="Adult",G1365="Low"),"Type 1",AND(F1365="Adult",G1365="High"),"Type 2",AND(F1365="Mid-Aged",G1365="Low"),"Type 3",AND(F1365="Mid-Aged",G1365="High"),"Type 4",AND(F1365="Senior",G1365="Low"),"Type 5",AND(F1365="Senior",G1365="High"),"Type 6")</f>
        <v>Type 6</v>
      </c>
    </row>
    <row r="1366" spans="1:8" x14ac:dyDescent="0.25">
      <c r="A1366">
        <v>1365</v>
      </c>
      <c r="B1366">
        <v>49</v>
      </c>
      <c r="C1366" t="s">
        <v>7</v>
      </c>
      <c r="D1366">
        <v>121081</v>
      </c>
      <c r="E1366" t="s">
        <v>9</v>
      </c>
      <c r="F1366" t="str" cm="1">
        <f t="array" ref="F1366">_xlfn.IFS(B1366&lt;=40, "Adult",B1366&lt;=60,"Mid-Aged",B1366&gt;60,"Senior")</f>
        <v>Mid-Aged</v>
      </c>
      <c r="G1366" t="str">
        <f t="shared" si="21"/>
        <v>High</v>
      </c>
      <c r="H1366" t="str" cm="1">
        <f t="array" ref="H1366">_xlfn.IFS(AND(F1366="Adult",G1366="Low"),"Type 1",AND(F1366="Adult",G1366="High"),"Type 2",AND(F1366="Mid-Aged",G1366="Low"),"Type 3",AND(F1366="Mid-Aged",G1366="High"),"Type 4",AND(F1366="Senior",G1366="Low"),"Type 5",AND(F1366="Senior",G1366="High"),"Type 6")</f>
        <v>Type 4</v>
      </c>
    </row>
    <row r="1367" spans="1:8" x14ac:dyDescent="0.25">
      <c r="A1367">
        <v>1366</v>
      </c>
      <c r="B1367">
        <v>30</v>
      </c>
      <c r="C1367" t="s">
        <v>7</v>
      </c>
      <c r="D1367">
        <v>140267</v>
      </c>
      <c r="E1367" t="s">
        <v>8</v>
      </c>
      <c r="F1367" t="str" cm="1">
        <f t="array" ref="F1367">_xlfn.IFS(B1367&lt;=40, "Adult",B1367&lt;=60,"Mid-Aged",B1367&gt;60,"Senior")</f>
        <v>Adult</v>
      </c>
      <c r="G1367" t="str">
        <f t="shared" si="21"/>
        <v>High</v>
      </c>
      <c r="H1367" t="str" cm="1">
        <f t="array" ref="H1367">_xlfn.IFS(AND(F1367="Adult",G1367="Low"),"Type 1",AND(F1367="Adult",G1367="High"),"Type 2",AND(F1367="Mid-Aged",G1367="Low"),"Type 3",AND(F1367="Mid-Aged",G1367="High"),"Type 4",AND(F1367="Senior",G1367="Low"),"Type 5",AND(F1367="Senior",G1367="High"),"Type 6")</f>
        <v>Type 2</v>
      </c>
    </row>
    <row r="1368" spans="1:8" x14ac:dyDescent="0.25">
      <c r="A1368">
        <v>1367</v>
      </c>
      <c r="B1368">
        <v>39</v>
      </c>
      <c r="C1368" t="s">
        <v>7</v>
      </c>
      <c r="D1368">
        <v>22489</v>
      </c>
      <c r="E1368" t="s">
        <v>6</v>
      </c>
      <c r="F1368" t="str" cm="1">
        <f t="array" ref="F1368">_xlfn.IFS(B1368&lt;=40, "Adult",B1368&lt;=60,"Mid-Aged",B1368&gt;60,"Senior")</f>
        <v>Adult</v>
      </c>
      <c r="G1368" t="str">
        <f t="shared" si="21"/>
        <v>Low</v>
      </c>
      <c r="H1368" t="str" cm="1">
        <f t="array" ref="H1368">_xlfn.IFS(AND(F1368="Adult",G1368="Low"),"Type 1",AND(F1368="Adult",G1368="High"),"Type 2",AND(F1368="Mid-Aged",G1368="Low"),"Type 3",AND(F1368="Mid-Aged",G1368="High"),"Type 4",AND(F1368="Senior",G1368="Low"),"Type 5",AND(F1368="Senior",G1368="High"),"Type 6")</f>
        <v>Type 1</v>
      </c>
    </row>
    <row r="1369" spans="1:8" x14ac:dyDescent="0.25">
      <c r="A1369">
        <v>1368</v>
      </c>
      <c r="B1369">
        <v>46</v>
      </c>
      <c r="C1369" t="s">
        <v>7</v>
      </c>
      <c r="D1369">
        <v>87085</v>
      </c>
      <c r="E1369" t="s">
        <v>8</v>
      </c>
      <c r="F1369" t="str" cm="1">
        <f t="array" ref="F1369">_xlfn.IFS(B1369&lt;=40, "Adult",B1369&lt;=60,"Mid-Aged",B1369&gt;60,"Senior")</f>
        <v>Mid-Aged</v>
      </c>
      <c r="G1369" t="str">
        <f t="shared" si="21"/>
        <v>High</v>
      </c>
      <c r="H1369" t="str" cm="1">
        <f t="array" ref="H1369">_xlfn.IFS(AND(F1369="Adult",G1369="Low"),"Type 1",AND(F1369="Adult",G1369="High"),"Type 2",AND(F1369="Mid-Aged",G1369="Low"),"Type 3",AND(F1369="Mid-Aged",G1369="High"),"Type 4",AND(F1369="Senior",G1369="Low"),"Type 5",AND(F1369="Senior",G1369="High"),"Type 6")</f>
        <v>Type 4</v>
      </c>
    </row>
    <row r="1370" spans="1:8" x14ac:dyDescent="0.25">
      <c r="A1370">
        <v>1369</v>
      </c>
      <c r="B1370">
        <v>57</v>
      </c>
      <c r="C1370" t="s">
        <v>7</v>
      </c>
      <c r="D1370">
        <v>71456</v>
      </c>
      <c r="E1370" t="s">
        <v>8</v>
      </c>
      <c r="F1370" t="str" cm="1">
        <f t="array" ref="F1370">_xlfn.IFS(B1370&lt;=40, "Adult",B1370&lt;=60,"Mid-Aged",B1370&gt;60,"Senior")</f>
        <v>Mid-Aged</v>
      </c>
      <c r="G1370" t="str">
        <f t="shared" si="21"/>
        <v>High</v>
      </c>
      <c r="H1370" t="str" cm="1">
        <f t="array" ref="H1370">_xlfn.IFS(AND(F1370="Adult",G1370="Low"),"Type 1",AND(F1370="Adult",G1370="High"),"Type 2",AND(F1370="Mid-Aged",G1370="Low"),"Type 3",AND(F1370="Mid-Aged",G1370="High"),"Type 4",AND(F1370="Senior",G1370="Low"),"Type 5",AND(F1370="Senior",G1370="High"),"Type 6")</f>
        <v>Type 4</v>
      </c>
    </row>
    <row r="1371" spans="1:8" x14ac:dyDescent="0.25">
      <c r="A1371">
        <v>1370</v>
      </c>
      <c r="B1371">
        <v>66</v>
      </c>
      <c r="C1371" t="s">
        <v>7</v>
      </c>
      <c r="D1371">
        <v>84606</v>
      </c>
      <c r="E1371" t="s">
        <v>8</v>
      </c>
      <c r="F1371" t="str" cm="1">
        <f t="array" ref="F1371">_xlfn.IFS(B1371&lt;=40, "Adult",B1371&lt;=60,"Mid-Aged",B1371&gt;60,"Senior")</f>
        <v>Senior</v>
      </c>
      <c r="G1371" t="str">
        <f t="shared" si="21"/>
        <v>High</v>
      </c>
      <c r="H1371" t="str" cm="1">
        <f t="array" ref="H1371">_xlfn.IFS(AND(F1371="Adult",G1371="Low"),"Type 1",AND(F1371="Adult",G1371="High"),"Type 2",AND(F1371="Mid-Aged",G1371="Low"),"Type 3",AND(F1371="Mid-Aged",G1371="High"),"Type 4",AND(F1371="Senior",G1371="Low"),"Type 5",AND(F1371="Senior",G1371="High"),"Type 6")</f>
        <v>Type 6</v>
      </c>
    </row>
    <row r="1372" spans="1:8" x14ac:dyDescent="0.25">
      <c r="A1372">
        <v>1371</v>
      </c>
      <c r="B1372">
        <v>26</v>
      </c>
      <c r="C1372" t="s">
        <v>7</v>
      </c>
      <c r="D1372">
        <v>127656</v>
      </c>
      <c r="E1372" t="s">
        <v>9</v>
      </c>
      <c r="F1372" t="str" cm="1">
        <f t="array" ref="F1372">_xlfn.IFS(B1372&lt;=40, "Adult",B1372&lt;=60,"Mid-Aged",B1372&gt;60,"Senior")</f>
        <v>Adult</v>
      </c>
      <c r="G1372" t="str">
        <f t="shared" si="21"/>
        <v>High</v>
      </c>
      <c r="H1372" t="str" cm="1">
        <f t="array" ref="H1372">_xlfn.IFS(AND(F1372="Adult",G1372="Low"),"Type 1",AND(F1372="Adult",G1372="High"),"Type 2",AND(F1372="Mid-Aged",G1372="Low"),"Type 3",AND(F1372="Mid-Aged",G1372="High"),"Type 4",AND(F1372="Senior",G1372="Low"),"Type 5",AND(F1372="Senior",G1372="High"),"Type 6")</f>
        <v>Type 2</v>
      </c>
    </row>
    <row r="1373" spans="1:8" x14ac:dyDescent="0.25">
      <c r="A1373">
        <v>1372</v>
      </c>
      <c r="B1373">
        <v>45</v>
      </c>
      <c r="C1373" t="s">
        <v>7</v>
      </c>
      <c r="D1373">
        <v>59873</v>
      </c>
      <c r="E1373" t="s">
        <v>6</v>
      </c>
      <c r="F1373" t="str" cm="1">
        <f t="array" ref="F1373">_xlfn.IFS(B1373&lt;=40, "Adult",B1373&lt;=60,"Mid-Aged",B1373&gt;60,"Senior")</f>
        <v>Mid-Aged</v>
      </c>
      <c r="G1373" t="str">
        <f t="shared" si="21"/>
        <v>Low</v>
      </c>
      <c r="H1373" t="str" cm="1">
        <f t="array" ref="H1373">_xlfn.IFS(AND(F1373="Adult",G1373="Low"),"Type 1",AND(F1373="Adult",G1373="High"),"Type 2",AND(F1373="Mid-Aged",G1373="Low"),"Type 3",AND(F1373="Mid-Aged",G1373="High"),"Type 4",AND(F1373="Senior",G1373="Low"),"Type 5",AND(F1373="Senior",G1373="High"),"Type 6")</f>
        <v>Type 3</v>
      </c>
    </row>
    <row r="1374" spans="1:8" x14ac:dyDescent="0.25">
      <c r="A1374">
        <v>1373</v>
      </c>
      <c r="B1374">
        <v>62</v>
      </c>
      <c r="C1374" t="s">
        <v>7</v>
      </c>
      <c r="D1374">
        <v>23430</v>
      </c>
      <c r="E1374" t="s">
        <v>9</v>
      </c>
      <c r="F1374" t="str" cm="1">
        <f t="array" ref="F1374">_xlfn.IFS(B1374&lt;=40, "Adult",B1374&lt;=60,"Mid-Aged",B1374&gt;60,"Senior")</f>
        <v>Senior</v>
      </c>
      <c r="G1374" t="str">
        <f t="shared" si="21"/>
        <v>Low</v>
      </c>
      <c r="H1374" t="str" cm="1">
        <f t="array" ref="H1374">_xlfn.IFS(AND(F1374="Adult",G1374="Low"),"Type 1",AND(F1374="Adult",G1374="High"),"Type 2",AND(F1374="Mid-Aged",G1374="Low"),"Type 3",AND(F1374="Mid-Aged",G1374="High"),"Type 4",AND(F1374="Senior",G1374="Low"),"Type 5",AND(F1374="Senior",G1374="High"),"Type 6")</f>
        <v>Type 5</v>
      </c>
    </row>
    <row r="1375" spans="1:8" x14ac:dyDescent="0.25">
      <c r="A1375">
        <v>1374</v>
      </c>
      <c r="B1375">
        <v>54</v>
      </c>
      <c r="C1375" t="s">
        <v>7</v>
      </c>
      <c r="D1375">
        <v>106241</v>
      </c>
      <c r="E1375" t="s">
        <v>6</v>
      </c>
      <c r="F1375" t="str" cm="1">
        <f t="array" ref="F1375">_xlfn.IFS(B1375&lt;=40, "Adult",B1375&lt;=60,"Mid-Aged",B1375&gt;60,"Senior")</f>
        <v>Mid-Aged</v>
      </c>
      <c r="G1375" t="str">
        <f t="shared" si="21"/>
        <v>High</v>
      </c>
      <c r="H1375" t="str" cm="1">
        <f t="array" ref="H1375">_xlfn.IFS(AND(F1375="Adult",G1375="Low"),"Type 1",AND(F1375="Adult",G1375="High"),"Type 2",AND(F1375="Mid-Aged",G1375="Low"),"Type 3",AND(F1375="Mid-Aged",G1375="High"),"Type 4",AND(F1375="Senior",G1375="Low"),"Type 5",AND(F1375="Senior",G1375="High"),"Type 6")</f>
        <v>Type 4</v>
      </c>
    </row>
    <row r="1376" spans="1:8" x14ac:dyDescent="0.25">
      <c r="A1376">
        <v>1375</v>
      </c>
      <c r="B1376">
        <v>53</v>
      </c>
      <c r="C1376" t="s">
        <v>7</v>
      </c>
      <c r="D1376">
        <v>145695</v>
      </c>
      <c r="E1376" t="s">
        <v>9</v>
      </c>
      <c r="F1376" t="str" cm="1">
        <f t="array" ref="F1376">_xlfn.IFS(B1376&lt;=40, "Adult",B1376&lt;=60,"Mid-Aged",B1376&gt;60,"Senior")</f>
        <v>Mid-Aged</v>
      </c>
      <c r="G1376" t="str">
        <f t="shared" si="21"/>
        <v>High</v>
      </c>
      <c r="H1376" t="str" cm="1">
        <f t="array" ref="H1376">_xlfn.IFS(AND(F1376="Adult",G1376="Low"),"Type 1",AND(F1376="Adult",G1376="High"),"Type 2",AND(F1376="Mid-Aged",G1376="Low"),"Type 3",AND(F1376="Mid-Aged",G1376="High"),"Type 4",AND(F1376="Senior",G1376="Low"),"Type 5",AND(F1376="Senior",G1376="High"),"Type 6")</f>
        <v>Type 4</v>
      </c>
    </row>
    <row r="1377" spans="1:8" x14ac:dyDescent="0.25">
      <c r="A1377">
        <v>1376</v>
      </c>
      <c r="B1377">
        <v>47</v>
      </c>
      <c r="C1377" t="s">
        <v>7</v>
      </c>
      <c r="D1377">
        <v>65497</v>
      </c>
      <c r="E1377" t="s">
        <v>9</v>
      </c>
      <c r="F1377" t="str" cm="1">
        <f t="array" ref="F1377">_xlfn.IFS(B1377&lt;=40, "Adult",B1377&lt;=60,"Mid-Aged",B1377&gt;60,"Senior")</f>
        <v>Mid-Aged</v>
      </c>
      <c r="G1377" t="str">
        <f t="shared" si="21"/>
        <v>High</v>
      </c>
      <c r="H1377" t="str" cm="1">
        <f t="array" ref="H1377">_xlfn.IFS(AND(F1377="Adult",G1377="Low"),"Type 1",AND(F1377="Adult",G1377="High"),"Type 2",AND(F1377="Mid-Aged",G1377="Low"),"Type 3",AND(F1377="Mid-Aged",G1377="High"),"Type 4",AND(F1377="Senior",G1377="Low"),"Type 5",AND(F1377="Senior",G1377="High"),"Type 6")</f>
        <v>Type 4</v>
      </c>
    </row>
    <row r="1378" spans="1:8" x14ac:dyDescent="0.25">
      <c r="A1378">
        <v>1377</v>
      </c>
      <c r="B1378">
        <v>45</v>
      </c>
      <c r="C1378" t="s">
        <v>7</v>
      </c>
      <c r="D1378">
        <v>53768</v>
      </c>
      <c r="E1378" t="s">
        <v>9</v>
      </c>
      <c r="F1378" t="str" cm="1">
        <f t="array" ref="F1378">_xlfn.IFS(B1378&lt;=40, "Adult",B1378&lt;=60,"Mid-Aged",B1378&gt;60,"Senior")</f>
        <v>Mid-Aged</v>
      </c>
      <c r="G1378" t="str">
        <f t="shared" si="21"/>
        <v>Low</v>
      </c>
      <c r="H1378" t="str" cm="1">
        <f t="array" ref="H1378">_xlfn.IFS(AND(F1378="Adult",G1378="Low"),"Type 1",AND(F1378="Adult",G1378="High"),"Type 2",AND(F1378="Mid-Aged",G1378="Low"),"Type 3",AND(F1378="Mid-Aged",G1378="High"),"Type 4",AND(F1378="Senior",G1378="Low"),"Type 5",AND(F1378="Senior",G1378="High"),"Type 6")</f>
        <v>Type 3</v>
      </c>
    </row>
    <row r="1379" spans="1:8" x14ac:dyDescent="0.25">
      <c r="A1379">
        <v>1378</v>
      </c>
      <c r="B1379">
        <v>28</v>
      </c>
      <c r="C1379" t="s">
        <v>7</v>
      </c>
      <c r="D1379">
        <v>69946</v>
      </c>
      <c r="E1379" t="s">
        <v>8</v>
      </c>
      <c r="F1379" t="str" cm="1">
        <f t="array" ref="F1379">_xlfn.IFS(B1379&lt;=40, "Adult",B1379&lt;=60,"Mid-Aged",B1379&gt;60,"Senior")</f>
        <v>Adult</v>
      </c>
      <c r="G1379" t="str">
        <f t="shared" si="21"/>
        <v>High</v>
      </c>
      <c r="H1379" t="str" cm="1">
        <f t="array" ref="H1379">_xlfn.IFS(AND(F1379="Adult",G1379="Low"),"Type 1",AND(F1379="Adult",G1379="High"),"Type 2",AND(F1379="Mid-Aged",G1379="Low"),"Type 3",AND(F1379="Mid-Aged",G1379="High"),"Type 4",AND(F1379="Senior",G1379="Low"),"Type 5",AND(F1379="Senior",G1379="High"),"Type 6")</f>
        <v>Type 2</v>
      </c>
    </row>
    <row r="1380" spans="1:8" x14ac:dyDescent="0.25">
      <c r="A1380">
        <v>1379</v>
      </c>
      <c r="B1380">
        <v>56</v>
      </c>
      <c r="C1380" t="s">
        <v>7</v>
      </c>
      <c r="D1380">
        <v>79877</v>
      </c>
      <c r="E1380" t="s">
        <v>8</v>
      </c>
      <c r="F1380" t="str" cm="1">
        <f t="array" ref="F1380">_xlfn.IFS(B1380&lt;=40, "Adult",B1380&lt;=60,"Mid-Aged",B1380&gt;60,"Senior")</f>
        <v>Mid-Aged</v>
      </c>
      <c r="G1380" t="str">
        <f t="shared" si="21"/>
        <v>High</v>
      </c>
      <c r="H1380" t="str" cm="1">
        <f t="array" ref="H1380">_xlfn.IFS(AND(F1380="Adult",G1380="Low"),"Type 1",AND(F1380="Adult",G1380="High"),"Type 2",AND(F1380="Mid-Aged",G1380="Low"),"Type 3",AND(F1380="Mid-Aged",G1380="High"),"Type 4",AND(F1380="Senior",G1380="Low"),"Type 5",AND(F1380="Senior",G1380="High"),"Type 6")</f>
        <v>Type 4</v>
      </c>
    </row>
    <row r="1381" spans="1:8" x14ac:dyDescent="0.25">
      <c r="A1381">
        <v>1380</v>
      </c>
      <c r="B1381">
        <v>51</v>
      </c>
      <c r="C1381" t="s">
        <v>7</v>
      </c>
      <c r="D1381">
        <v>46330</v>
      </c>
      <c r="E1381" t="s">
        <v>9</v>
      </c>
      <c r="F1381" t="str" cm="1">
        <f t="array" ref="F1381">_xlfn.IFS(B1381&lt;=40, "Adult",B1381&lt;=60,"Mid-Aged",B1381&gt;60,"Senior")</f>
        <v>Mid-Aged</v>
      </c>
      <c r="G1381" t="str">
        <f t="shared" si="21"/>
        <v>Low</v>
      </c>
      <c r="H1381" t="str" cm="1">
        <f t="array" ref="H1381">_xlfn.IFS(AND(F1381="Adult",G1381="Low"),"Type 1",AND(F1381="Adult",G1381="High"),"Type 2",AND(F1381="Mid-Aged",G1381="Low"),"Type 3",AND(F1381="Mid-Aged",G1381="High"),"Type 4",AND(F1381="Senior",G1381="Low"),"Type 5",AND(F1381="Senior",G1381="High"),"Type 6")</f>
        <v>Type 3</v>
      </c>
    </row>
    <row r="1382" spans="1:8" x14ac:dyDescent="0.25">
      <c r="A1382">
        <v>1381</v>
      </c>
      <c r="B1382">
        <v>31</v>
      </c>
      <c r="C1382" t="s">
        <v>7</v>
      </c>
      <c r="D1382">
        <v>126812</v>
      </c>
      <c r="E1382" t="s">
        <v>8</v>
      </c>
      <c r="F1382" t="str" cm="1">
        <f t="array" ref="F1382">_xlfn.IFS(B1382&lt;=40, "Adult",B1382&lt;=60,"Mid-Aged",B1382&gt;60,"Senior")</f>
        <v>Adult</v>
      </c>
      <c r="G1382" t="str">
        <f t="shared" si="21"/>
        <v>High</v>
      </c>
      <c r="H1382" t="str" cm="1">
        <f t="array" ref="H1382">_xlfn.IFS(AND(F1382="Adult",G1382="Low"),"Type 1",AND(F1382="Adult",G1382="High"),"Type 2",AND(F1382="Mid-Aged",G1382="Low"),"Type 3",AND(F1382="Mid-Aged",G1382="High"),"Type 4",AND(F1382="Senior",G1382="Low"),"Type 5",AND(F1382="Senior",G1382="High"),"Type 6")</f>
        <v>Type 2</v>
      </c>
    </row>
    <row r="1383" spans="1:8" x14ac:dyDescent="0.25">
      <c r="A1383">
        <v>1382</v>
      </c>
      <c r="B1383">
        <v>23</v>
      </c>
      <c r="C1383" t="s">
        <v>7</v>
      </c>
      <c r="D1383">
        <v>45091</v>
      </c>
      <c r="E1383" t="s">
        <v>6</v>
      </c>
      <c r="F1383" t="str" cm="1">
        <f t="array" ref="F1383">_xlfn.IFS(B1383&lt;=40, "Adult",B1383&lt;=60,"Mid-Aged",B1383&gt;60,"Senior")</f>
        <v>Adult</v>
      </c>
      <c r="G1383" t="str">
        <f t="shared" si="21"/>
        <v>Low</v>
      </c>
      <c r="H1383" t="str" cm="1">
        <f t="array" ref="H1383">_xlfn.IFS(AND(F1383="Adult",G1383="Low"),"Type 1",AND(F1383="Adult",G1383="High"),"Type 2",AND(F1383="Mid-Aged",G1383="Low"),"Type 3",AND(F1383="Mid-Aged",G1383="High"),"Type 4",AND(F1383="Senior",G1383="Low"),"Type 5",AND(F1383="Senior",G1383="High"),"Type 6")</f>
        <v>Type 1</v>
      </c>
    </row>
    <row r="1384" spans="1:8" x14ac:dyDescent="0.25">
      <c r="A1384">
        <v>1383</v>
      </c>
      <c r="B1384">
        <v>53</v>
      </c>
      <c r="C1384" t="s">
        <v>7</v>
      </c>
      <c r="D1384">
        <v>94571</v>
      </c>
      <c r="E1384" t="s">
        <v>9</v>
      </c>
      <c r="F1384" t="str" cm="1">
        <f t="array" ref="F1384">_xlfn.IFS(B1384&lt;=40, "Adult",B1384&lt;=60,"Mid-Aged",B1384&gt;60,"Senior")</f>
        <v>Mid-Aged</v>
      </c>
      <c r="G1384" t="str">
        <f t="shared" si="21"/>
        <v>High</v>
      </c>
      <c r="H1384" t="str" cm="1">
        <f t="array" ref="H1384">_xlfn.IFS(AND(F1384="Adult",G1384="Low"),"Type 1",AND(F1384="Adult",G1384="High"),"Type 2",AND(F1384="Mid-Aged",G1384="Low"),"Type 3",AND(F1384="Mid-Aged",G1384="High"),"Type 4",AND(F1384="Senior",G1384="Low"),"Type 5",AND(F1384="Senior",G1384="High"),"Type 6")</f>
        <v>Type 4</v>
      </c>
    </row>
    <row r="1385" spans="1:8" x14ac:dyDescent="0.25">
      <c r="A1385">
        <v>1384</v>
      </c>
      <c r="B1385">
        <v>18</v>
      </c>
      <c r="C1385" t="s">
        <v>7</v>
      </c>
      <c r="D1385">
        <v>44862</v>
      </c>
      <c r="E1385" t="s">
        <v>6</v>
      </c>
      <c r="F1385" t="str" cm="1">
        <f t="array" ref="F1385">_xlfn.IFS(B1385&lt;=40, "Adult",B1385&lt;=60,"Mid-Aged",B1385&gt;60,"Senior")</f>
        <v>Adult</v>
      </c>
      <c r="G1385" t="str">
        <f t="shared" si="21"/>
        <v>Low</v>
      </c>
      <c r="H1385" t="str" cm="1">
        <f t="array" ref="H1385">_xlfn.IFS(AND(F1385="Adult",G1385="Low"),"Type 1",AND(F1385="Adult",G1385="High"),"Type 2",AND(F1385="Mid-Aged",G1385="Low"),"Type 3",AND(F1385="Mid-Aged",G1385="High"),"Type 4",AND(F1385="Senior",G1385="Low"),"Type 5",AND(F1385="Senior",G1385="High"),"Type 6")</f>
        <v>Type 1</v>
      </c>
    </row>
    <row r="1386" spans="1:8" x14ac:dyDescent="0.25">
      <c r="A1386">
        <v>1385</v>
      </c>
      <c r="B1386">
        <v>53</v>
      </c>
      <c r="C1386" t="s">
        <v>7</v>
      </c>
      <c r="D1386">
        <v>29763</v>
      </c>
      <c r="E1386" t="s">
        <v>8</v>
      </c>
      <c r="F1386" t="str" cm="1">
        <f t="array" ref="F1386">_xlfn.IFS(B1386&lt;=40, "Adult",B1386&lt;=60,"Mid-Aged",B1386&gt;60,"Senior")</f>
        <v>Mid-Aged</v>
      </c>
      <c r="G1386" t="str">
        <f t="shared" si="21"/>
        <v>Low</v>
      </c>
      <c r="H1386" t="str" cm="1">
        <f t="array" ref="H1386">_xlfn.IFS(AND(F1386="Adult",G1386="Low"),"Type 1",AND(F1386="Adult",G1386="High"),"Type 2",AND(F1386="Mid-Aged",G1386="Low"),"Type 3",AND(F1386="Mid-Aged",G1386="High"),"Type 4",AND(F1386="Senior",G1386="Low"),"Type 5",AND(F1386="Senior",G1386="High"),"Type 6")</f>
        <v>Type 3</v>
      </c>
    </row>
    <row r="1387" spans="1:8" x14ac:dyDescent="0.25">
      <c r="A1387">
        <v>1386</v>
      </c>
      <c r="B1387">
        <v>45</v>
      </c>
      <c r="C1387" t="s">
        <v>7</v>
      </c>
      <c r="D1387">
        <v>79248</v>
      </c>
      <c r="E1387" t="s">
        <v>6</v>
      </c>
      <c r="F1387" t="str" cm="1">
        <f t="array" ref="F1387">_xlfn.IFS(B1387&lt;=40, "Adult",B1387&lt;=60,"Mid-Aged",B1387&gt;60,"Senior")</f>
        <v>Mid-Aged</v>
      </c>
      <c r="G1387" t="str">
        <f t="shared" si="21"/>
        <v>High</v>
      </c>
      <c r="H1387" t="str" cm="1">
        <f t="array" ref="H1387">_xlfn.IFS(AND(F1387="Adult",G1387="Low"),"Type 1",AND(F1387="Adult",G1387="High"),"Type 2",AND(F1387="Mid-Aged",G1387="Low"),"Type 3",AND(F1387="Mid-Aged",G1387="High"),"Type 4",AND(F1387="Senior",G1387="Low"),"Type 5",AND(F1387="Senior",G1387="High"),"Type 6")</f>
        <v>Type 4</v>
      </c>
    </row>
    <row r="1388" spans="1:8" x14ac:dyDescent="0.25">
      <c r="A1388">
        <v>1387</v>
      </c>
      <c r="B1388">
        <v>38</v>
      </c>
      <c r="C1388" t="s">
        <v>7</v>
      </c>
      <c r="D1388">
        <v>33550</v>
      </c>
      <c r="E1388" t="s">
        <v>9</v>
      </c>
      <c r="F1388" t="str" cm="1">
        <f t="array" ref="F1388">_xlfn.IFS(B1388&lt;=40, "Adult",B1388&lt;=60,"Mid-Aged",B1388&gt;60,"Senior")</f>
        <v>Adult</v>
      </c>
      <c r="G1388" t="str">
        <f t="shared" si="21"/>
        <v>Low</v>
      </c>
      <c r="H1388" t="str" cm="1">
        <f t="array" ref="H1388">_xlfn.IFS(AND(F1388="Adult",G1388="Low"),"Type 1",AND(F1388="Adult",G1388="High"),"Type 2",AND(F1388="Mid-Aged",G1388="Low"),"Type 3",AND(F1388="Mid-Aged",G1388="High"),"Type 4",AND(F1388="Senior",G1388="Low"),"Type 5",AND(F1388="Senior",G1388="High"),"Type 6")</f>
        <v>Type 1</v>
      </c>
    </row>
    <row r="1389" spans="1:8" x14ac:dyDescent="0.25">
      <c r="A1389">
        <v>1388</v>
      </c>
      <c r="B1389">
        <v>44</v>
      </c>
      <c r="C1389" t="s">
        <v>7</v>
      </c>
      <c r="D1389">
        <v>124258</v>
      </c>
      <c r="E1389" t="s">
        <v>8</v>
      </c>
      <c r="F1389" t="str" cm="1">
        <f t="array" ref="F1389">_xlfn.IFS(B1389&lt;=40, "Adult",B1389&lt;=60,"Mid-Aged",B1389&gt;60,"Senior")</f>
        <v>Mid-Aged</v>
      </c>
      <c r="G1389" t="str">
        <f t="shared" si="21"/>
        <v>High</v>
      </c>
      <c r="H1389" t="str" cm="1">
        <f t="array" ref="H1389">_xlfn.IFS(AND(F1389="Adult",G1389="Low"),"Type 1",AND(F1389="Adult",G1389="High"),"Type 2",AND(F1389="Mid-Aged",G1389="Low"),"Type 3",AND(F1389="Mid-Aged",G1389="High"),"Type 4",AND(F1389="Senior",G1389="Low"),"Type 5",AND(F1389="Senior",G1389="High"),"Type 6")</f>
        <v>Type 4</v>
      </c>
    </row>
    <row r="1390" spans="1:8" x14ac:dyDescent="0.25">
      <c r="A1390">
        <v>1389</v>
      </c>
      <c r="B1390">
        <v>66</v>
      </c>
      <c r="C1390" t="s">
        <v>7</v>
      </c>
      <c r="D1390">
        <v>100653</v>
      </c>
      <c r="E1390" t="s">
        <v>9</v>
      </c>
      <c r="F1390" t="str" cm="1">
        <f t="array" ref="F1390">_xlfn.IFS(B1390&lt;=40, "Adult",B1390&lt;=60,"Mid-Aged",B1390&gt;60,"Senior")</f>
        <v>Senior</v>
      </c>
      <c r="G1390" t="str">
        <f t="shared" si="21"/>
        <v>High</v>
      </c>
      <c r="H1390" t="str" cm="1">
        <f t="array" ref="H1390">_xlfn.IFS(AND(F1390="Adult",G1390="Low"),"Type 1",AND(F1390="Adult",G1390="High"),"Type 2",AND(F1390="Mid-Aged",G1390="Low"),"Type 3",AND(F1390="Mid-Aged",G1390="High"),"Type 4",AND(F1390="Senior",G1390="Low"),"Type 5",AND(F1390="Senior",G1390="High"),"Type 6")</f>
        <v>Type 6</v>
      </c>
    </row>
    <row r="1391" spans="1:8" x14ac:dyDescent="0.25">
      <c r="A1391">
        <v>1390</v>
      </c>
      <c r="B1391">
        <v>43</v>
      </c>
      <c r="C1391" t="s">
        <v>7</v>
      </c>
      <c r="D1391">
        <v>102954</v>
      </c>
      <c r="E1391" t="s">
        <v>9</v>
      </c>
      <c r="F1391" t="str" cm="1">
        <f t="array" ref="F1391">_xlfn.IFS(B1391&lt;=40, "Adult",B1391&lt;=60,"Mid-Aged",B1391&gt;60,"Senior")</f>
        <v>Mid-Aged</v>
      </c>
      <c r="G1391" t="str">
        <f t="shared" si="21"/>
        <v>High</v>
      </c>
      <c r="H1391" t="str" cm="1">
        <f t="array" ref="H1391">_xlfn.IFS(AND(F1391="Adult",G1391="Low"),"Type 1",AND(F1391="Adult",G1391="High"),"Type 2",AND(F1391="Mid-Aged",G1391="Low"),"Type 3",AND(F1391="Mid-Aged",G1391="High"),"Type 4",AND(F1391="Senior",G1391="Low"),"Type 5",AND(F1391="Senior",G1391="High"),"Type 6")</f>
        <v>Type 4</v>
      </c>
    </row>
    <row r="1392" spans="1:8" x14ac:dyDescent="0.25">
      <c r="A1392">
        <v>1391</v>
      </c>
      <c r="B1392">
        <v>21</v>
      </c>
      <c r="C1392" t="s">
        <v>7</v>
      </c>
      <c r="D1392">
        <v>128427</v>
      </c>
      <c r="E1392" t="s">
        <v>8</v>
      </c>
      <c r="F1392" t="str" cm="1">
        <f t="array" ref="F1392">_xlfn.IFS(B1392&lt;=40, "Adult",B1392&lt;=60,"Mid-Aged",B1392&gt;60,"Senior")</f>
        <v>Adult</v>
      </c>
      <c r="G1392" t="str">
        <f t="shared" si="21"/>
        <v>High</v>
      </c>
      <c r="H1392" t="str" cm="1">
        <f t="array" ref="H1392">_xlfn.IFS(AND(F1392="Adult",G1392="Low"),"Type 1",AND(F1392="Adult",G1392="High"),"Type 2",AND(F1392="Mid-Aged",G1392="Low"),"Type 3",AND(F1392="Mid-Aged",G1392="High"),"Type 4",AND(F1392="Senior",G1392="Low"),"Type 5",AND(F1392="Senior",G1392="High"),"Type 6")</f>
        <v>Type 2</v>
      </c>
    </row>
    <row r="1393" spans="1:8" x14ac:dyDescent="0.25">
      <c r="A1393">
        <v>1392</v>
      </c>
      <c r="B1393">
        <v>40</v>
      </c>
      <c r="C1393" t="s">
        <v>7</v>
      </c>
      <c r="D1393">
        <v>28976</v>
      </c>
      <c r="E1393" t="s">
        <v>8</v>
      </c>
      <c r="F1393" t="str" cm="1">
        <f t="array" ref="F1393">_xlfn.IFS(B1393&lt;=40, "Adult",B1393&lt;=60,"Mid-Aged",B1393&gt;60,"Senior")</f>
        <v>Adult</v>
      </c>
      <c r="G1393" t="str">
        <f t="shared" si="21"/>
        <v>Low</v>
      </c>
      <c r="H1393" t="str" cm="1">
        <f t="array" ref="H1393">_xlfn.IFS(AND(F1393="Adult",G1393="Low"),"Type 1",AND(F1393="Adult",G1393="High"),"Type 2",AND(F1393="Mid-Aged",G1393="Low"),"Type 3",AND(F1393="Mid-Aged",G1393="High"),"Type 4",AND(F1393="Senior",G1393="Low"),"Type 5",AND(F1393="Senior",G1393="High"),"Type 6")</f>
        <v>Type 1</v>
      </c>
    </row>
    <row r="1394" spans="1:8" x14ac:dyDescent="0.25">
      <c r="A1394">
        <v>1393</v>
      </c>
      <c r="B1394">
        <v>27</v>
      </c>
      <c r="C1394" t="s">
        <v>7</v>
      </c>
      <c r="D1394">
        <v>46825</v>
      </c>
      <c r="E1394" t="s">
        <v>6</v>
      </c>
      <c r="F1394" t="str" cm="1">
        <f t="array" ref="F1394">_xlfn.IFS(B1394&lt;=40, "Adult",B1394&lt;=60,"Mid-Aged",B1394&gt;60,"Senior")</f>
        <v>Adult</v>
      </c>
      <c r="G1394" t="str">
        <f t="shared" si="21"/>
        <v>Low</v>
      </c>
      <c r="H1394" t="str" cm="1">
        <f t="array" ref="H1394">_xlfn.IFS(AND(F1394="Adult",G1394="Low"),"Type 1",AND(F1394="Adult",G1394="High"),"Type 2",AND(F1394="Mid-Aged",G1394="Low"),"Type 3",AND(F1394="Mid-Aged",G1394="High"),"Type 4",AND(F1394="Senior",G1394="Low"),"Type 5",AND(F1394="Senior",G1394="High"),"Type 6")</f>
        <v>Type 1</v>
      </c>
    </row>
    <row r="1395" spans="1:8" x14ac:dyDescent="0.25">
      <c r="A1395">
        <v>1394</v>
      </c>
      <c r="B1395">
        <v>53</v>
      </c>
      <c r="C1395" t="s">
        <v>7</v>
      </c>
      <c r="D1395">
        <v>33220</v>
      </c>
      <c r="E1395" t="s">
        <v>6</v>
      </c>
      <c r="F1395" t="str" cm="1">
        <f t="array" ref="F1395">_xlfn.IFS(B1395&lt;=40, "Adult",B1395&lt;=60,"Mid-Aged",B1395&gt;60,"Senior")</f>
        <v>Mid-Aged</v>
      </c>
      <c r="G1395" t="str">
        <f t="shared" si="21"/>
        <v>Low</v>
      </c>
      <c r="H1395" t="str" cm="1">
        <f t="array" ref="H1395">_xlfn.IFS(AND(F1395="Adult",G1395="Low"),"Type 1",AND(F1395="Adult",G1395="High"),"Type 2",AND(F1395="Mid-Aged",G1395="Low"),"Type 3",AND(F1395="Mid-Aged",G1395="High"),"Type 4",AND(F1395="Senior",G1395="Low"),"Type 5",AND(F1395="Senior",G1395="High"),"Type 6")</f>
        <v>Type 3</v>
      </c>
    </row>
    <row r="1396" spans="1:8" x14ac:dyDescent="0.25">
      <c r="A1396">
        <v>1395</v>
      </c>
      <c r="B1396">
        <v>57</v>
      </c>
      <c r="C1396" t="s">
        <v>7</v>
      </c>
      <c r="D1396">
        <v>46208</v>
      </c>
      <c r="E1396" t="s">
        <v>8</v>
      </c>
      <c r="F1396" t="str" cm="1">
        <f t="array" ref="F1396">_xlfn.IFS(B1396&lt;=40, "Adult",B1396&lt;=60,"Mid-Aged",B1396&gt;60,"Senior")</f>
        <v>Mid-Aged</v>
      </c>
      <c r="G1396" t="str">
        <f t="shared" si="21"/>
        <v>Low</v>
      </c>
      <c r="H1396" t="str" cm="1">
        <f t="array" ref="H1396">_xlfn.IFS(AND(F1396="Adult",G1396="Low"),"Type 1",AND(F1396="Adult",G1396="High"),"Type 2",AND(F1396="Mid-Aged",G1396="Low"),"Type 3",AND(F1396="Mid-Aged",G1396="High"),"Type 4",AND(F1396="Senior",G1396="Low"),"Type 5",AND(F1396="Senior",G1396="High"),"Type 6")</f>
        <v>Type 3</v>
      </c>
    </row>
    <row r="1397" spans="1:8" x14ac:dyDescent="0.25">
      <c r="A1397">
        <v>1396</v>
      </c>
      <c r="B1397">
        <v>32</v>
      </c>
      <c r="C1397" t="s">
        <v>7</v>
      </c>
      <c r="D1397">
        <v>88966</v>
      </c>
      <c r="E1397" t="s">
        <v>8</v>
      </c>
      <c r="F1397" t="str" cm="1">
        <f t="array" ref="F1397">_xlfn.IFS(B1397&lt;=40, "Adult",B1397&lt;=60,"Mid-Aged",B1397&gt;60,"Senior")</f>
        <v>Adult</v>
      </c>
      <c r="G1397" t="str">
        <f t="shared" si="21"/>
        <v>High</v>
      </c>
      <c r="H1397" t="str" cm="1">
        <f t="array" ref="H1397">_xlfn.IFS(AND(F1397="Adult",G1397="Low"),"Type 1",AND(F1397="Adult",G1397="High"),"Type 2",AND(F1397="Mid-Aged",G1397="Low"),"Type 3",AND(F1397="Mid-Aged",G1397="High"),"Type 4",AND(F1397="Senior",G1397="Low"),"Type 5",AND(F1397="Senior",G1397="High"),"Type 6")</f>
        <v>Type 2</v>
      </c>
    </row>
    <row r="1398" spans="1:8" x14ac:dyDescent="0.25">
      <c r="A1398">
        <v>1397</v>
      </c>
      <c r="B1398">
        <v>40</v>
      </c>
      <c r="C1398" t="s">
        <v>7</v>
      </c>
      <c r="D1398">
        <v>114314</v>
      </c>
      <c r="E1398" t="s">
        <v>6</v>
      </c>
      <c r="F1398" t="str" cm="1">
        <f t="array" ref="F1398">_xlfn.IFS(B1398&lt;=40, "Adult",B1398&lt;=60,"Mid-Aged",B1398&gt;60,"Senior")</f>
        <v>Adult</v>
      </c>
      <c r="G1398" t="str">
        <f t="shared" si="21"/>
        <v>High</v>
      </c>
      <c r="H1398" t="str" cm="1">
        <f t="array" ref="H1398">_xlfn.IFS(AND(F1398="Adult",G1398="Low"),"Type 1",AND(F1398="Adult",G1398="High"),"Type 2",AND(F1398="Mid-Aged",G1398="Low"),"Type 3",AND(F1398="Mid-Aged",G1398="High"),"Type 4",AND(F1398="Senior",G1398="Low"),"Type 5",AND(F1398="Senior",G1398="High"),"Type 6")</f>
        <v>Type 2</v>
      </c>
    </row>
    <row r="1399" spans="1:8" x14ac:dyDescent="0.25">
      <c r="A1399">
        <v>1398</v>
      </c>
      <c r="B1399">
        <v>20</v>
      </c>
      <c r="C1399" t="s">
        <v>7</v>
      </c>
      <c r="D1399">
        <v>95318</v>
      </c>
      <c r="E1399" t="s">
        <v>8</v>
      </c>
      <c r="F1399" t="str" cm="1">
        <f t="array" ref="F1399">_xlfn.IFS(B1399&lt;=40, "Adult",B1399&lt;=60,"Mid-Aged",B1399&gt;60,"Senior")</f>
        <v>Adult</v>
      </c>
      <c r="G1399" t="str">
        <f t="shared" si="21"/>
        <v>High</v>
      </c>
      <c r="H1399" t="str" cm="1">
        <f t="array" ref="H1399">_xlfn.IFS(AND(F1399="Adult",G1399="Low"),"Type 1",AND(F1399="Adult",G1399="High"),"Type 2",AND(F1399="Mid-Aged",G1399="Low"),"Type 3",AND(F1399="Mid-Aged",G1399="High"),"Type 4",AND(F1399="Senior",G1399="Low"),"Type 5",AND(F1399="Senior",G1399="High"),"Type 6")</f>
        <v>Type 2</v>
      </c>
    </row>
    <row r="1400" spans="1:8" x14ac:dyDescent="0.25">
      <c r="A1400">
        <v>1399</v>
      </c>
      <c r="B1400">
        <v>65</v>
      </c>
      <c r="C1400" t="s">
        <v>7</v>
      </c>
      <c r="D1400">
        <v>45579</v>
      </c>
      <c r="E1400" t="s">
        <v>9</v>
      </c>
      <c r="F1400" t="str" cm="1">
        <f t="array" ref="F1400">_xlfn.IFS(B1400&lt;=40, "Adult",B1400&lt;=60,"Mid-Aged",B1400&gt;60,"Senior")</f>
        <v>Senior</v>
      </c>
      <c r="G1400" t="str">
        <f t="shared" si="21"/>
        <v>Low</v>
      </c>
      <c r="H1400" t="str" cm="1">
        <f t="array" ref="H1400">_xlfn.IFS(AND(F1400="Adult",G1400="Low"),"Type 1",AND(F1400="Adult",G1400="High"),"Type 2",AND(F1400="Mid-Aged",G1400="Low"),"Type 3",AND(F1400="Mid-Aged",G1400="High"),"Type 4",AND(F1400="Senior",G1400="Low"),"Type 5",AND(F1400="Senior",G1400="High"),"Type 6")</f>
        <v>Type 5</v>
      </c>
    </row>
    <row r="1401" spans="1:8" x14ac:dyDescent="0.25">
      <c r="A1401">
        <v>1400</v>
      </c>
      <c r="B1401">
        <v>33</v>
      </c>
      <c r="C1401" t="s">
        <v>7</v>
      </c>
      <c r="D1401">
        <v>91269</v>
      </c>
      <c r="E1401" t="s">
        <v>6</v>
      </c>
      <c r="F1401" t="str" cm="1">
        <f t="array" ref="F1401">_xlfn.IFS(B1401&lt;=40, "Adult",B1401&lt;=60,"Mid-Aged",B1401&gt;60,"Senior")</f>
        <v>Adult</v>
      </c>
      <c r="G1401" t="str">
        <f t="shared" si="21"/>
        <v>High</v>
      </c>
      <c r="H1401" t="str" cm="1">
        <f t="array" ref="H1401">_xlfn.IFS(AND(F1401="Adult",G1401="Low"),"Type 1",AND(F1401="Adult",G1401="High"),"Type 2",AND(F1401="Mid-Aged",G1401="Low"),"Type 3",AND(F1401="Mid-Aged",G1401="High"),"Type 4",AND(F1401="Senior",G1401="Low"),"Type 5",AND(F1401="Senior",G1401="High"),"Type 6")</f>
        <v>Type 2</v>
      </c>
    </row>
    <row r="1402" spans="1:8" x14ac:dyDescent="0.25">
      <c r="A1402">
        <v>1401</v>
      </c>
      <c r="B1402">
        <v>36</v>
      </c>
      <c r="C1402" t="s">
        <v>7</v>
      </c>
      <c r="D1402">
        <v>146718</v>
      </c>
      <c r="E1402" t="s">
        <v>6</v>
      </c>
      <c r="F1402" t="str" cm="1">
        <f t="array" ref="F1402">_xlfn.IFS(B1402&lt;=40, "Adult",B1402&lt;=60,"Mid-Aged",B1402&gt;60,"Senior")</f>
        <v>Adult</v>
      </c>
      <c r="G1402" t="str">
        <f t="shared" si="21"/>
        <v>High</v>
      </c>
      <c r="H1402" t="str" cm="1">
        <f t="array" ref="H1402">_xlfn.IFS(AND(F1402="Adult",G1402="Low"),"Type 1",AND(F1402="Adult",G1402="High"),"Type 2",AND(F1402="Mid-Aged",G1402="Low"),"Type 3",AND(F1402="Mid-Aged",G1402="High"),"Type 4",AND(F1402="Senior",G1402="Low"),"Type 5",AND(F1402="Senior",G1402="High"),"Type 6")</f>
        <v>Type 2</v>
      </c>
    </row>
    <row r="1403" spans="1:8" x14ac:dyDescent="0.25">
      <c r="A1403">
        <v>1402</v>
      </c>
      <c r="B1403">
        <v>60</v>
      </c>
      <c r="C1403" t="s">
        <v>7</v>
      </c>
      <c r="D1403">
        <v>118754</v>
      </c>
      <c r="E1403" t="s">
        <v>6</v>
      </c>
      <c r="F1403" t="str" cm="1">
        <f t="array" ref="F1403">_xlfn.IFS(B1403&lt;=40, "Adult",B1403&lt;=60,"Mid-Aged",B1403&gt;60,"Senior")</f>
        <v>Mid-Aged</v>
      </c>
      <c r="G1403" t="str">
        <f t="shared" si="21"/>
        <v>High</v>
      </c>
      <c r="H1403" t="str" cm="1">
        <f t="array" ref="H1403">_xlfn.IFS(AND(F1403="Adult",G1403="Low"),"Type 1",AND(F1403="Adult",G1403="High"),"Type 2",AND(F1403="Mid-Aged",G1403="Low"),"Type 3",AND(F1403="Mid-Aged",G1403="High"),"Type 4",AND(F1403="Senior",G1403="Low"),"Type 5",AND(F1403="Senior",G1403="High"),"Type 6")</f>
        <v>Type 4</v>
      </c>
    </row>
    <row r="1404" spans="1:8" x14ac:dyDescent="0.25">
      <c r="A1404">
        <v>1403</v>
      </c>
      <c r="B1404">
        <v>42</v>
      </c>
      <c r="C1404" t="s">
        <v>7</v>
      </c>
      <c r="D1404">
        <v>123380</v>
      </c>
      <c r="E1404" t="s">
        <v>6</v>
      </c>
      <c r="F1404" t="str" cm="1">
        <f t="array" ref="F1404">_xlfn.IFS(B1404&lt;=40, "Adult",B1404&lt;=60,"Mid-Aged",B1404&gt;60,"Senior")</f>
        <v>Mid-Aged</v>
      </c>
      <c r="G1404" t="str">
        <f t="shared" si="21"/>
        <v>High</v>
      </c>
      <c r="H1404" t="str" cm="1">
        <f t="array" ref="H1404">_xlfn.IFS(AND(F1404="Adult",G1404="Low"),"Type 1",AND(F1404="Adult",G1404="High"),"Type 2",AND(F1404="Mid-Aged",G1404="Low"),"Type 3",AND(F1404="Mid-Aged",G1404="High"),"Type 4",AND(F1404="Senior",G1404="Low"),"Type 5",AND(F1404="Senior",G1404="High"),"Type 6")</f>
        <v>Type 4</v>
      </c>
    </row>
    <row r="1405" spans="1:8" x14ac:dyDescent="0.25">
      <c r="A1405">
        <v>1404</v>
      </c>
      <c r="B1405">
        <v>55</v>
      </c>
      <c r="C1405" t="s">
        <v>7</v>
      </c>
      <c r="D1405">
        <v>136542</v>
      </c>
      <c r="E1405" t="s">
        <v>9</v>
      </c>
      <c r="F1405" t="str" cm="1">
        <f t="array" ref="F1405">_xlfn.IFS(B1405&lt;=40, "Adult",B1405&lt;=60,"Mid-Aged",B1405&gt;60,"Senior")</f>
        <v>Mid-Aged</v>
      </c>
      <c r="G1405" t="str">
        <f t="shared" si="21"/>
        <v>High</v>
      </c>
      <c r="H1405" t="str" cm="1">
        <f t="array" ref="H1405">_xlfn.IFS(AND(F1405="Adult",G1405="Low"),"Type 1",AND(F1405="Adult",G1405="High"),"Type 2",AND(F1405="Mid-Aged",G1405="Low"),"Type 3",AND(F1405="Mid-Aged",G1405="High"),"Type 4",AND(F1405="Senior",G1405="Low"),"Type 5",AND(F1405="Senior",G1405="High"),"Type 6")</f>
        <v>Type 4</v>
      </c>
    </row>
    <row r="1406" spans="1:8" x14ac:dyDescent="0.25">
      <c r="A1406">
        <v>1405</v>
      </c>
      <c r="B1406">
        <v>26</v>
      </c>
      <c r="C1406" t="s">
        <v>7</v>
      </c>
      <c r="D1406">
        <v>50170</v>
      </c>
      <c r="E1406" t="s">
        <v>9</v>
      </c>
      <c r="F1406" t="str" cm="1">
        <f t="array" ref="F1406">_xlfn.IFS(B1406&lt;=40, "Adult",B1406&lt;=60,"Mid-Aged",B1406&gt;60,"Senior")</f>
        <v>Adult</v>
      </c>
      <c r="G1406" t="str">
        <f t="shared" si="21"/>
        <v>Low</v>
      </c>
      <c r="H1406" t="str" cm="1">
        <f t="array" ref="H1406">_xlfn.IFS(AND(F1406="Adult",G1406="Low"),"Type 1",AND(F1406="Adult",G1406="High"),"Type 2",AND(F1406="Mid-Aged",G1406="Low"),"Type 3",AND(F1406="Mid-Aged",G1406="High"),"Type 4",AND(F1406="Senior",G1406="Low"),"Type 5",AND(F1406="Senior",G1406="High"),"Type 6")</f>
        <v>Type 1</v>
      </c>
    </row>
    <row r="1407" spans="1:8" x14ac:dyDescent="0.25">
      <c r="A1407">
        <v>1406</v>
      </c>
      <c r="B1407">
        <v>41</v>
      </c>
      <c r="C1407" t="s">
        <v>7</v>
      </c>
      <c r="D1407">
        <v>73697</v>
      </c>
      <c r="E1407" t="s">
        <v>9</v>
      </c>
      <c r="F1407" t="str" cm="1">
        <f t="array" ref="F1407">_xlfn.IFS(B1407&lt;=40, "Adult",B1407&lt;=60,"Mid-Aged",B1407&gt;60,"Senior")</f>
        <v>Mid-Aged</v>
      </c>
      <c r="G1407" t="str">
        <f t="shared" si="21"/>
        <v>High</v>
      </c>
      <c r="H1407" t="str" cm="1">
        <f t="array" ref="H1407">_xlfn.IFS(AND(F1407="Adult",G1407="Low"),"Type 1",AND(F1407="Adult",G1407="High"),"Type 2",AND(F1407="Mid-Aged",G1407="Low"),"Type 3",AND(F1407="Mid-Aged",G1407="High"),"Type 4",AND(F1407="Senior",G1407="Low"),"Type 5",AND(F1407="Senior",G1407="High"),"Type 6")</f>
        <v>Type 4</v>
      </c>
    </row>
    <row r="1408" spans="1:8" x14ac:dyDescent="0.25">
      <c r="A1408">
        <v>1407</v>
      </c>
      <c r="B1408">
        <v>29</v>
      </c>
      <c r="C1408" t="s">
        <v>7</v>
      </c>
      <c r="D1408">
        <v>72725</v>
      </c>
      <c r="E1408" t="s">
        <v>9</v>
      </c>
      <c r="F1408" t="str" cm="1">
        <f t="array" ref="F1408">_xlfn.IFS(B1408&lt;=40, "Adult",B1408&lt;=60,"Mid-Aged",B1408&gt;60,"Senior")</f>
        <v>Adult</v>
      </c>
      <c r="G1408" t="str">
        <f t="shared" si="21"/>
        <v>High</v>
      </c>
      <c r="H1408" t="str" cm="1">
        <f t="array" ref="H1408">_xlfn.IFS(AND(F1408="Adult",G1408="Low"),"Type 1",AND(F1408="Adult",G1408="High"),"Type 2",AND(F1408="Mid-Aged",G1408="Low"),"Type 3",AND(F1408="Mid-Aged",G1408="High"),"Type 4",AND(F1408="Senior",G1408="Low"),"Type 5",AND(F1408="Senior",G1408="High"),"Type 6")</f>
        <v>Type 2</v>
      </c>
    </row>
    <row r="1409" spans="1:8" x14ac:dyDescent="0.25">
      <c r="A1409">
        <v>1408</v>
      </c>
      <c r="B1409">
        <v>59</v>
      </c>
      <c r="C1409" t="s">
        <v>7</v>
      </c>
      <c r="D1409">
        <v>59702</v>
      </c>
      <c r="E1409" t="s">
        <v>6</v>
      </c>
      <c r="F1409" t="str" cm="1">
        <f t="array" ref="F1409">_xlfn.IFS(B1409&lt;=40, "Adult",B1409&lt;=60,"Mid-Aged",B1409&gt;60,"Senior")</f>
        <v>Mid-Aged</v>
      </c>
      <c r="G1409" t="str">
        <f t="shared" si="21"/>
        <v>Low</v>
      </c>
      <c r="H1409" t="str" cm="1">
        <f t="array" ref="H1409">_xlfn.IFS(AND(F1409="Adult",G1409="Low"),"Type 1",AND(F1409="Adult",G1409="High"),"Type 2",AND(F1409="Mid-Aged",G1409="Low"),"Type 3",AND(F1409="Mid-Aged",G1409="High"),"Type 4",AND(F1409="Senior",G1409="Low"),"Type 5",AND(F1409="Senior",G1409="High"),"Type 6")</f>
        <v>Type 3</v>
      </c>
    </row>
    <row r="1410" spans="1:8" x14ac:dyDescent="0.25">
      <c r="A1410">
        <v>1409</v>
      </c>
      <c r="B1410">
        <v>19</v>
      </c>
      <c r="C1410" t="s">
        <v>7</v>
      </c>
      <c r="D1410">
        <v>36945</v>
      </c>
      <c r="E1410" t="s">
        <v>6</v>
      </c>
      <c r="F1410" t="str" cm="1">
        <f t="array" ref="F1410">_xlfn.IFS(B1410&lt;=40, "Adult",B1410&lt;=60,"Mid-Aged",B1410&gt;60,"Senior")</f>
        <v>Adult</v>
      </c>
      <c r="G1410" t="str">
        <f t="shared" ref="G1410:G1473" si="22">IF(D1410&lt;=0.8*$L$11,"Low","High")</f>
        <v>Low</v>
      </c>
      <c r="H1410" t="str" cm="1">
        <f t="array" ref="H1410">_xlfn.IFS(AND(F1410="Adult",G1410="Low"),"Type 1",AND(F1410="Adult",G1410="High"),"Type 2",AND(F1410="Mid-Aged",G1410="Low"),"Type 3",AND(F1410="Mid-Aged",G1410="High"),"Type 4",AND(F1410="Senior",G1410="Low"),"Type 5",AND(F1410="Senior",G1410="High"),"Type 6")</f>
        <v>Type 1</v>
      </c>
    </row>
    <row r="1411" spans="1:8" x14ac:dyDescent="0.25">
      <c r="A1411">
        <v>1410</v>
      </c>
      <c r="B1411">
        <v>44</v>
      </c>
      <c r="C1411" t="s">
        <v>7</v>
      </c>
      <c r="D1411">
        <v>72133</v>
      </c>
      <c r="E1411" t="s">
        <v>8</v>
      </c>
      <c r="F1411" t="str" cm="1">
        <f t="array" ref="F1411">_xlfn.IFS(B1411&lt;=40, "Adult",B1411&lt;=60,"Mid-Aged",B1411&gt;60,"Senior")</f>
        <v>Mid-Aged</v>
      </c>
      <c r="G1411" t="str">
        <f t="shared" si="22"/>
        <v>High</v>
      </c>
      <c r="H1411" t="str" cm="1">
        <f t="array" ref="H1411">_xlfn.IFS(AND(F1411="Adult",G1411="Low"),"Type 1",AND(F1411="Adult",G1411="High"),"Type 2",AND(F1411="Mid-Aged",G1411="Low"),"Type 3",AND(F1411="Mid-Aged",G1411="High"),"Type 4",AND(F1411="Senior",G1411="Low"),"Type 5",AND(F1411="Senior",G1411="High"),"Type 6")</f>
        <v>Type 4</v>
      </c>
    </row>
    <row r="1412" spans="1:8" x14ac:dyDescent="0.25">
      <c r="A1412">
        <v>1411</v>
      </c>
      <c r="B1412">
        <v>55</v>
      </c>
      <c r="C1412" t="s">
        <v>7</v>
      </c>
      <c r="D1412">
        <v>116349</v>
      </c>
      <c r="E1412" t="s">
        <v>9</v>
      </c>
      <c r="F1412" t="str" cm="1">
        <f t="array" ref="F1412">_xlfn.IFS(B1412&lt;=40, "Adult",B1412&lt;=60,"Mid-Aged",B1412&gt;60,"Senior")</f>
        <v>Mid-Aged</v>
      </c>
      <c r="G1412" t="str">
        <f t="shared" si="22"/>
        <v>High</v>
      </c>
      <c r="H1412" t="str" cm="1">
        <f t="array" ref="H1412">_xlfn.IFS(AND(F1412="Adult",G1412="Low"),"Type 1",AND(F1412="Adult",G1412="High"),"Type 2",AND(F1412="Mid-Aged",G1412="Low"),"Type 3",AND(F1412="Mid-Aged",G1412="High"),"Type 4",AND(F1412="Senior",G1412="Low"),"Type 5",AND(F1412="Senior",G1412="High"),"Type 6")</f>
        <v>Type 4</v>
      </c>
    </row>
    <row r="1413" spans="1:8" x14ac:dyDescent="0.25">
      <c r="A1413">
        <v>1412</v>
      </c>
      <c r="B1413">
        <v>65</v>
      </c>
      <c r="C1413" t="s">
        <v>7</v>
      </c>
      <c r="D1413">
        <v>102632</v>
      </c>
      <c r="E1413" t="s">
        <v>6</v>
      </c>
      <c r="F1413" t="str" cm="1">
        <f t="array" ref="F1413">_xlfn.IFS(B1413&lt;=40, "Adult",B1413&lt;=60,"Mid-Aged",B1413&gt;60,"Senior")</f>
        <v>Senior</v>
      </c>
      <c r="G1413" t="str">
        <f t="shared" si="22"/>
        <v>High</v>
      </c>
      <c r="H1413" t="str" cm="1">
        <f t="array" ref="H1413">_xlfn.IFS(AND(F1413="Adult",G1413="Low"),"Type 1",AND(F1413="Adult",G1413="High"),"Type 2",AND(F1413="Mid-Aged",G1413="Low"),"Type 3",AND(F1413="Mid-Aged",G1413="High"),"Type 4",AND(F1413="Senior",G1413="Low"),"Type 5",AND(F1413="Senior",G1413="High"),"Type 6")</f>
        <v>Type 6</v>
      </c>
    </row>
    <row r="1414" spans="1:8" x14ac:dyDescent="0.25">
      <c r="A1414">
        <v>1413</v>
      </c>
      <c r="B1414">
        <v>39</v>
      </c>
      <c r="C1414" t="s">
        <v>7</v>
      </c>
      <c r="D1414">
        <v>41778</v>
      </c>
      <c r="E1414" t="s">
        <v>8</v>
      </c>
      <c r="F1414" t="str" cm="1">
        <f t="array" ref="F1414">_xlfn.IFS(B1414&lt;=40, "Adult",B1414&lt;=60,"Mid-Aged",B1414&gt;60,"Senior")</f>
        <v>Adult</v>
      </c>
      <c r="G1414" t="str">
        <f t="shared" si="22"/>
        <v>Low</v>
      </c>
      <c r="H1414" t="str" cm="1">
        <f t="array" ref="H1414">_xlfn.IFS(AND(F1414="Adult",G1414="Low"),"Type 1",AND(F1414="Adult",G1414="High"),"Type 2",AND(F1414="Mid-Aged",G1414="Low"),"Type 3",AND(F1414="Mid-Aged",G1414="High"),"Type 4",AND(F1414="Senior",G1414="Low"),"Type 5",AND(F1414="Senior",G1414="High"),"Type 6")</f>
        <v>Type 1</v>
      </c>
    </row>
    <row r="1415" spans="1:8" x14ac:dyDescent="0.25">
      <c r="A1415">
        <v>1414</v>
      </c>
      <c r="B1415">
        <v>68</v>
      </c>
      <c r="C1415" t="s">
        <v>7</v>
      </c>
      <c r="D1415">
        <v>42382</v>
      </c>
      <c r="E1415" t="s">
        <v>8</v>
      </c>
      <c r="F1415" t="str" cm="1">
        <f t="array" ref="F1415">_xlfn.IFS(B1415&lt;=40, "Adult",B1415&lt;=60,"Mid-Aged",B1415&gt;60,"Senior")</f>
        <v>Senior</v>
      </c>
      <c r="G1415" t="str">
        <f t="shared" si="22"/>
        <v>Low</v>
      </c>
      <c r="H1415" t="str" cm="1">
        <f t="array" ref="H1415">_xlfn.IFS(AND(F1415="Adult",G1415="Low"),"Type 1",AND(F1415="Adult",G1415="High"),"Type 2",AND(F1415="Mid-Aged",G1415="Low"),"Type 3",AND(F1415="Mid-Aged",G1415="High"),"Type 4",AND(F1415="Senior",G1415="Low"),"Type 5",AND(F1415="Senior",G1415="High"),"Type 6")</f>
        <v>Type 5</v>
      </c>
    </row>
    <row r="1416" spans="1:8" x14ac:dyDescent="0.25">
      <c r="A1416">
        <v>1415</v>
      </c>
      <c r="B1416">
        <v>53</v>
      </c>
      <c r="C1416" t="s">
        <v>7</v>
      </c>
      <c r="D1416">
        <v>77815</v>
      </c>
      <c r="E1416" t="s">
        <v>9</v>
      </c>
      <c r="F1416" t="str" cm="1">
        <f t="array" ref="F1416">_xlfn.IFS(B1416&lt;=40, "Adult",B1416&lt;=60,"Mid-Aged",B1416&gt;60,"Senior")</f>
        <v>Mid-Aged</v>
      </c>
      <c r="G1416" t="str">
        <f t="shared" si="22"/>
        <v>High</v>
      </c>
      <c r="H1416" t="str" cm="1">
        <f t="array" ref="H1416">_xlfn.IFS(AND(F1416="Adult",G1416="Low"),"Type 1",AND(F1416="Adult",G1416="High"),"Type 2",AND(F1416="Mid-Aged",G1416="Low"),"Type 3",AND(F1416="Mid-Aged",G1416="High"),"Type 4",AND(F1416="Senior",G1416="Low"),"Type 5",AND(F1416="Senior",G1416="High"),"Type 6")</f>
        <v>Type 4</v>
      </c>
    </row>
    <row r="1417" spans="1:8" x14ac:dyDescent="0.25">
      <c r="A1417">
        <v>1416</v>
      </c>
      <c r="B1417">
        <v>49</v>
      </c>
      <c r="C1417" t="s">
        <v>7</v>
      </c>
      <c r="D1417">
        <v>118683</v>
      </c>
      <c r="E1417" t="s">
        <v>8</v>
      </c>
      <c r="F1417" t="str" cm="1">
        <f t="array" ref="F1417">_xlfn.IFS(B1417&lt;=40, "Adult",B1417&lt;=60,"Mid-Aged",B1417&gt;60,"Senior")</f>
        <v>Mid-Aged</v>
      </c>
      <c r="G1417" t="str">
        <f t="shared" si="22"/>
        <v>High</v>
      </c>
      <c r="H1417" t="str" cm="1">
        <f t="array" ref="H1417">_xlfn.IFS(AND(F1417="Adult",G1417="Low"),"Type 1",AND(F1417="Adult",G1417="High"),"Type 2",AND(F1417="Mid-Aged",G1417="Low"),"Type 3",AND(F1417="Mid-Aged",G1417="High"),"Type 4",AND(F1417="Senior",G1417="Low"),"Type 5",AND(F1417="Senior",G1417="High"),"Type 6")</f>
        <v>Type 4</v>
      </c>
    </row>
    <row r="1418" spans="1:8" x14ac:dyDescent="0.25">
      <c r="A1418">
        <v>1417</v>
      </c>
      <c r="B1418">
        <v>40</v>
      </c>
      <c r="C1418" t="s">
        <v>7</v>
      </c>
      <c r="D1418">
        <v>51384</v>
      </c>
      <c r="E1418" t="s">
        <v>8</v>
      </c>
      <c r="F1418" t="str" cm="1">
        <f t="array" ref="F1418">_xlfn.IFS(B1418&lt;=40, "Adult",B1418&lt;=60,"Mid-Aged",B1418&gt;60,"Senior")</f>
        <v>Adult</v>
      </c>
      <c r="G1418" t="str">
        <f t="shared" si="22"/>
        <v>Low</v>
      </c>
      <c r="H1418" t="str" cm="1">
        <f t="array" ref="H1418">_xlfn.IFS(AND(F1418="Adult",G1418="Low"),"Type 1",AND(F1418="Adult",G1418="High"),"Type 2",AND(F1418="Mid-Aged",G1418="Low"),"Type 3",AND(F1418="Mid-Aged",G1418="High"),"Type 4",AND(F1418="Senior",G1418="Low"),"Type 5",AND(F1418="Senior",G1418="High"),"Type 6")</f>
        <v>Type 1</v>
      </c>
    </row>
    <row r="1419" spans="1:8" x14ac:dyDescent="0.25">
      <c r="A1419">
        <v>1418</v>
      </c>
      <c r="B1419">
        <v>53</v>
      </c>
      <c r="C1419" t="s">
        <v>7</v>
      </c>
      <c r="D1419">
        <v>34082</v>
      </c>
      <c r="E1419" t="s">
        <v>9</v>
      </c>
      <c r="F1419" t="str" cm="1">
        <f t="array" ref="F1419">_xlfn.IFS(B1419&lt;=40, "Adult",B1419&lt;=60,"Mid-Aged",B1419&gt;60,"Senior")</f>
        <v>Mid-Aged</v>
      </c>
      <c r="G1419" t="str">
        <f t="shared" si="22"/>
        <v>Low</v>
      </c>
      <c r="H1419" t="str" cm="1">
        <f t="array" ref="H1419">_xlfn.IFS(AND(F1419="Adult",G1419="Low"),"Type 1",AND(F1419="Adult",G1419="High"),"Type 2",AND(F1419="Mid-Aged",G1419="Low"),"Type 3",AND(F1419="Mid-Aged",G1419="High"),"Type 4",AND(F1419="Senior",G1419="Low"),"Type 5",AND(F1419="Senior",G1419="High"),"Type 6")</f>
        <v>Type 3</v>
      </c>
    </row>
    <row r="1420" spans="1:8" x14ac:dyDescent="0.25">
      <c r="A1420">
        <v>1419</v>
      </c>
      <c r="B1420">
        <v>23</v>
      </c>
      <c r="C1420" t="s">
        <v>7</v>
      </c>
      <c r="D1420">
        <v>98941</v>
      </c>
      <c r="E1420" t="s">
        <v>8</v>
      </c>
      <c r="F1420" t="str" cm="1">
        <f t="array" ref="F1420">_xlfn.IFS(B1420&lt;=40, "Adult",B1420&lt;=60,"Mid-Aged",B1420&gt;60,"Senior")</f>
        <v>Adult</v>
      </c>
      <c r="G1420" t="str">
        <f t="shared" si="22"/>
        <v>High</v>
      </c>
      <c r="H1420" t="str" cm="1">
        <f t="array" ref="H1420">_xlfn.IFS(AND(F1420="Adult",G1420="Low"),"Type 1",AND(F1420="Adult",G1420="High"),"Type 2",AND(F1420="Mid-Aged",G1420="Low"),"Type 3",AND(F1420="Mid-Aged",G1420="High"),"Type 4",AND(F1420="Senior",G1420="Low"),"Type 5",AND(F1420="Senior",G1420="High"),"Type 6")</f>
        <v>Type 2</v>
      </c>
    </row>
    <row r="1421" spans="1:8" x14ac:dyDescent="0.25">
      <c r="A1421">
        <v>1420</v>
      </c>
      <c r="B1421">
        <v>66</v>
      </c>
      <c r="C1421" t="s">
        <v>7</v>
      </c>
      <c r="D1421">
        <v>86936</v>
      </c>
      <c r="E1421" t="s">
        <v>8</v>
      </c>
      <c r="F1421" t="str" cm="1">
        <f t="array" ref="F1421">_xlfn.IFS(B1421&lt;=40, "Adult",B1421&lt;=60,"Mid-Aged",B1421&gt;60,"Senior")</f>
        <v>Senior</v>
      </c>
      <c r="G1421" t="str">
        <f t="shared" si="22"/>
        <v>High</v>
      </c>
      <c r="H1421" t="str" cm="1">
        <f t="array" ref="H1421">_xlfn.IFS(AND(F1421="Adult",G1421="Low"),"Type 1",AND(F1421="Adult",G1421="High"),"Type 2",AND(F1421="Mid-Aged",G1421="Low"),"Type 3",AND(F1421="Mid-Aged",G1421="High"),"Type 4",AND(F1421="Senior",G1421="Low"),"Type 5",AND(F1421="Senior",G1421="High"),"Type 6")</f>
        <v>Type 6</v>
      </c>
    </row>
    <row r="1422" spans="1:8" x14ac:dyDescent="0.25">
      <c r="A1422">
        <v>1421</v>
      </c>
      <c r="B1422">
        <v>18</v>
      </c>
      <c r="C1422" t="s">
        <v>7</v>
      </c>
      <c r="D1422">
        <v>98601</v>
      </c>
      <c r="E1422" t="s">
        <v>9</v>
      </c>
      <c r="F1422" t="str" cm="1">
        <f t="array" ref="F1422">_xlfn.IFS(B1422&lt;=40, "Adult",B1422&lt;=60,"Mid-Aged",B1422&gt;60,"Senior")</f>
        <v>Adult</v>
      </c>
      <c r="G1422" t="str">
        <f t="shared" si="22"/>
        <v>High</v>
      </c>
      <c r="H1422" t="str" cm="1">
        <f t="array" ref="H1422">_xlfn.IFS(AND(F1422="Adult",G1422="Low"),"Type 1",AND(F1422="Adult",G1422="High"),"Type 2",AND(F1422="Mid-Aged",G1422="Low"),"Type 3",AND(F1422="Mid-Aged",G1422="High"),"Type 4",AND(F1422="Senior",G1422="Low"),"Type 5",AND(F1422="Senior",G1422="High"),"Type 6")</f>
        <v>Type 2</v>
      </c>
    </row>
    <row r="1423" spans="1:8" x14ac:dyDescent="0.25">
      <c r="A1423">
        <v>1422</v>
      </c>
      <c r="B1423">
        <v>40</v>
      </c>
      <c r="C1423" t="s">
        <v>7</v>
      </c>
      <c r="D1423">
        <v>80380</v>
      </c>
      <c r="E1423" t="s">
        <v>9</v>
      </c>
      <c r="F1423" t="str" cm="1">
        <f t="array" ref="F1423">_xlfn.IFS(B1423&lt;=40, "Adult",B1423&lt;=60,"Mid-Aged",B1423&gt;60,"Senior")</f>
        <v>Adult</v>
      </c>
      <c r="G1423" t="str">
        <f t="shared" si="22"/>
        <v>High</v>
      </c>
      <c r="H1423" t="str" cm="1">
        <f t="array" ref="H1423">_xlfn.IFS(AND(F1423="Adult",G1423="Low"),"Type 1",AND(F1423="Adult",G1423="High"),"Type 2",AND(F1423="Mid-Aged",G1423="Low"),"Type 3",AND(F1423="Mid-Aged",G1423="High"),"Type 4",AND(F1423="Senior",G1423="Low"),"Type 5",AND(F1423="Senior",G1423="High"),"Type 6")</f>
        <v>Type 2</v>
      </c>
    </row>
    <row r="1424" spans="1:8" x14ac:dyDescent="0.25">
      <c r="A1424">
        <v>1423</v>
      </c>
      <c r="B1424">
        <v>57</v>
      </c>
      <c r="C1424" t="s">
        <v>7</v>
      </c>
      <c r="D1424">
        <v>138630</v>
      </c>
      <c r="E1424" t="s">
        <v>8</v>
      </c>
      <c r="F1424" t="str" cm="1">
        <f t="array" ref="F1424">_xlfn.IFS(B1424&lt;=40, "Adult",B1424&lt;=60,"Mid-Aged",B1424&gt;60,"Senior")</f>
        <v>Mid-Aged</v>
      </c>
      <c r="G1424" t="str">
        <f t="shared" si="22"/>
        <v>High</v>
      </c>
      <c r="H1424" t="str" cm="1">
        <f t="array" ref="H1424">_xlfn.IFS(AND(F1424="Adult",G1424="Low"),"Type 1",AND(F1424="Adult",G1424="High"),"Type 2",AND(F1424="Mid-Aged",G1424="Low"),"Type 3",AND(F1424="Mid-Aged",G1424="High"),"Type 4",AND(F1424="Senior",G1424="Low"),"Type 5",AND(F1424="Senior",G1424="High"),"Type 6")</f>
        <v>Type 4</v>
      </c>
    </row>
    <row r="1425" spans="1:8" x14ac:dyDescent="0.25">
      <c r="A1425">
        <v>1424</v>
      </c>
      <c r="B1425">
        <v>65</v>
      </c>
      <c r="C1425" t="s">
        <v>7</v>
      </c>
      <c r="D1425">
        <v>35932</v>
      </c>
      <c r="E1425" t="s">
        <v>6</v>
      </c>
      <c r="F1425" t="str" cm="1">
        <f t="array" ref="F1425">_xlfn.IFS(B1425&lt;=40, "Adult",B1425&lt;=60,"Mid-Aged",B1425&gt;60,"Senior")</f>
        <v>Senior</v>
      </c>
      <c r="G1425" t="str">
        <f t="shared" si="22"/>
        <v>Low</v>
      </c>
      <c r="H1425" t="str" cm="1">
        <f t="array" ref="H1425">_xlfn.IFS(AND(F1425="Adult",G1425="Low"),"Type 1",AND(F1425="Adult",G1425="High"),"Type 2",AND(F1425="Mid-Aged",G1425="Low"),"Type 3",AND(F1425="Mid-Aged",G1425="High"),"Type 4",AND(F1425="Senior",G1425="Low"),"Type 5",AND(F1425="Senior",G1425="High"),"Type 6")</f>
        <v>Type 5</v>
      </c>
    </row>
    <row r="1426" spans="1:8" x14ac:dyDescent="0.25">
      <c r="A1426">
        <v>1425</v>
      </c>
      <c r="B1426">
        <v>52</v>
      </c>
      <c r="C1426" t="s">
        <v>7</v>
      </c>
      <c r="D1426">
        <v>37337</v>
      </c>
      <c r="E1426" t="s">
        <v>6</v>
      </c>
      <c r="F1426" t="str" cm="1">
        <f t="array" ref="F1426">_xlfn.IFS(B1426&lt;=40, "Adult",B1426&lt;=60,"Mid-Aged",B1426&gt;60,"Senior")</f>
        <v>Mid-Aged</v>
      </c>
      <c r="G1426" t="str">
        <f t="shared" si="22"/>
        <v>Low</v>
      </c>
      <c r="H1426" t="str" cm="1">
        <f t="array" ref="H1426">_xlfn.IFS(AND(F1426="Adult",G1426="Low"),"Type 1",AND(F1426="Adult",G1426="High"),"Type 2",AND(F1426="Mid-Aged",G1426="Low"),"Type 3",AND(F1426="Mid-Aged",G1426="High"),"Type 4",AND(F1426="Senior",G1426="Low"),"Type 5",AND(F1426="Senior",G1426="High"),"Type 6")</f>
        <v>Type 3</v>
      </c>
    </row>
    <row r="1427" spans="1:8" x14ac:dyDescent="0.25">
      <c r="A1427">
        <v>1426</v>
      </c>
      <c r="B1427">
        <v>25</v>
      </c>
      <c r="C1427" t="s">
        <v>7</v>
      </c>
      <c r="D1427">
        <v>114948</v>
      </c>
      <c r="E1427" t="s">
        <v>6</v>
      </c>
      <c r="F1427" t="str" cm="1">
        <f t="array" ref="F1427">_xlfn.IFS(B1427&lt;=40, "Adult",B1427&lt;=60,"Mid-Aged",B1427&gt;60,"Senior")</f>
        <v>Adult</v>
      </c>
      <c r="G1427" t="str">
        <f t="shared" si="22"/>
        <v>High</v>
      </c>
      <c r="H1427" t="str" cm="1">
        <f t="array" ref="H1427">_xlfn.IFS(AND(F1427="Adult",G1427="Low"),"Type 1",AND(F1427="Adult",G1427="High"),"Type 2",AND(F1427="Mid-Aged",G1427="Low"),"Type 3",AND(F1427="Mid-Aged",G1427="High"),"Type 4",AND(F1427="Senior",G1427="Low"),"Type 5",AND(F1427="Senior",G1427="High"),"Type 6")</f>
        <v>Type 2</v>
      </c>
    </row>
    <row r="1428" spans="1:8" x14ac:dyDescent="0.25">
      <c r="A1428">
        <v>1427</v>
      </c>
      <c r="B1428">
        <v>56</v>
      </c>
      <c r="C1428" t="s">
        <v>7</v>
      </c>
      <c r="D1428">
        <v>72392</v>
      </c>
      <c r="E1428" t="s">
        <v>6</v>
      </c>
      <c r="F1428" t="str" cm="1">
        <f t="array" ref="F1428">_xlfn.IFS(B1428&lt;=40, "Adult",B1428&lt;=60,"Mid-Aged",B1428&gt;60,"Senior")</f>
        <v>Mid-Aged</v>
      </c>
      <c r="G1428" t="str">
        <f t="shared" si="22"/>
        <v>High</v>
      </c>
      <c r="H1428" t="str" cm="1">
        <f t="array" ref="H1428">_xlfn.IFS(AND(F1428="Adult",G1428="Low"),"Type 1",AND(F1428="Adult",G1428="High"),"Type 2",AND(F1428="Mid-Aged",G1428="Low"),"Type 3",AND(F1428="Mid-Aged",G1428="High"),"Type 4",AND(F1428="Senior",G1428="Low"),"Type 5",AND(F1428="Senior",G1428="High"),"Type 6")</f>
        <v>Type 4</v>
      </c>
    </row>
    <row r="1429" spans="1:8" x14ac:dyDescent="0.25">
      <c r="A1429">
        <v>1428</v>
      </c>
      <c r="B1429">
        <v>28</v>
      </c>
      <c r="C1429" t="s">
        <v>7</v>
      </c>
      <c r="D1429">
        <v>58192</v>
      </c>
      <c r="E1429" t="s">
        <v>9</v>
      </c>
      <c r="F1429" t="str" cm="1">
        <f t="array" ref="F1429">_xlfn.IFS(B1429&lt;=40, "Adult",B1429&lt;=60,"Mid-Aged",B1429&gt;60,"Senior")</f>
        <v>Adult</v>
      </c>
      <c r="G1429" t="str">
        <f t="shared" si="22"/>
        <v>Low</v>
      </c>
      <c r="H1429" t="str" cm="1">
        <f t="array" ref="H1429">_xlfn.IFS(AND(F1429="Adult",G1429="Low"),"Type 1",AND(F1429="Adult",G1429="High"),"Type 2",AND(F1429="Mid-Aged",G1429="Low"),"Type 3",AND(F1429="Mid-Aged",G1429="High"),"Type 4",AND(F1429="Senior",G1429="Low"),"Type 5",AND(F1429="Senior",G1429="High"),"Type 6")</f>
        <v>Type 1</v>
      </c>
    </row>
    <row r="1430" spans="1:8" x14ac:dyDescent="0.25">
      <c r="A1430">
        <v>1429</v>
      </c>
      <c r="B1430">
        <v>59</v>
      </c>
      <c r="C1430" t="s">
        <v>7</v>
      </c>
      <c r="D1430">
        <v>42819</v>
      </c>
      <c r="E1430" t="s">
        <v>9</v>
      </c>
      <c r="F1430" t="str" cm="1">
        <f t="array" ref="F1430">_xlfn.IFS(B1430&lt;=40, "Adult",B1430&lt;=60,"Mid-Aged",B1430&gt;60,"Senior")</f>
        <v>Mid-Aged</v>
      </c>
      <c r="G1430" t="str">
        <f t="shared" si="22"/>
        <v>Low</v>
      </c>
      <c r="H1430" t="str" cm="1">
        <f t="array" ref="H1430">_xlfn.IFS(AND(F1430="Adult",G1430="Low"),"Type 1",AND(F1430="Adult",G1430="High"),"Type 2",AND(F1430="Mid-Aged",G1430="Low"),"Type 3",AND(F1430="Mid-Aged",G1430="High"),"Type 4",AND(F1430="Senior",G1430="Low"),"Type 5",AND(F1430="Senior",G1430="High"),"Type 6")</f>
        <v>Type 3</v>
      </c>
    </row>
    <row r="1431" spans="1:8" x14ac:dyDescent="0.25">
      <c r="A1431">
        <v>1430</v>
      </c>
      <c r="B1431">
        <v>55</v>
      </c>
      <c r="C1431" t="s">
        <v>7</v>
      </c>
      <c r="D1431">
        <v>118046</v>
      </c>
      <c r="E1431" t="s">
        <v>6</v>
      </c>
      <c r="F1431" t="str" cm="1">
        <f t="array" ref="F1431">_xlfn.IFS(B1431&lt;=40, "Adult",B1431&lt;=60,"Mid-Aged",B1431&gt;60,"Senior")</f>
        <v>Mid-Aged</v>
      </c>
      <c r="G1431" t="str">
        <f t="shared" si="22"/>
        <v>High</v>
      </c>
      <c r="H1431" t="str" cm="1">
        <f t="array" ref="H1431">_xlfn.IFS(AND(F1431="Adult",G1431="Low"),"Type 1",AND(F1431="Adult",G1431="High"),"Type 2",AND(F1431="Mid-Aged",G1431="Low"),"Type 3",AND(F1431="Mid-Aged",G1431="High"),"Type 4",AND(F1431="Senior",G1431="Low"),"Type 5",AND(F1431="Senior",G1431="High"),"Type 6")</f>
        <v>Type 4</v>
      </c>
    </row>
    <row r="1432" spans="1:8" x14ac:dyDescent="0.25">
      <c r="A1432">
        <v>1431</v>
      </c>
      <c r="B1432">
        <v>36</v>
      </c>
      <c r="C1432" t="s">
        <v>7</v>
      </c>
      <c r="D1432">
        <v>108301</v>
      </c>
      <c r="E1432" t="s">
        <v>6</v>
      </c>
      <c r="F1432" t="str" cm="1">
        <f t="array" ref="F1432">_xlfn.IFS(B1432&lt;=40, "Adult",B1432&lt;=60,"Mid-Aged",B1432&gt;60,"Senior")</f>
        <v>Adult</v>
      </c>
      <c r="G1432" t="str">
        <f t="shared" si="22"/>
        <v>High</v>
      </c>
      <c r="H1432" t="str" cm="1">
        <f t="array" ref="H1432">_xlfn.IFS(AND(F1432="Adult",G1432="Low"),"Type 1",AND(F1432="Adult",G1432="High"),"Type 2",AND(F1432="Mid-Aged",G1432="Low"),"Type 3",AND(F1432="Mid-Aged",G1432="High"),"Type 4",AND(F1432="Senior",G1432="Low"),"Type 5",AND(F1432="Senior",G1432="High"),"Type 6")</f>
        <v>Type 2</v>
      </c>
    </row>
    <row r="1433" spans="1:8" x14ac:dyDescent="0.25">
      <c r="A1433">
        <v>1432</v>
      </c>
      <c r="B1433">
        <v>24</v>
      </c>
      <c r="C1433" t="s">
        <v>7</v>
      </c>
      <c r="D1433">
        <v>36015</v>
      </c>
      <c r="E1433" t="s">
        <v>8</v>
      </c>
      <c r="F1433" t="str" cm="1">
        <f t="array" ref="F1433">_xlfn.IFS(B1433&lt;=40, "Adult",B1433&lt;=60,"Mid-Aged",B1433&gt;60,"Senior")</f>
        <v>Adult</v>
      </c>
      <c r="G1433" t="str">
        <f t="shared" si="22"/>
        <v>Low</v>
      </c>
      <c r="H1433" t="str" cm="1">
        <f t="array" ref="H1433">_xlfn.IFS(AND(F1433="Adult",G1433="Low"),"Type 1",AND(F1433="Adult",G1433="High"),"Type 2",AND(F1433="Mid-Aged",G1433="Low"),"Type 3",AND(F1433="Mid-Aged",G1433="High"),"Type 4",AND(F1433="Senior",G1433="Low"),"Type 5",AND(F1433="Senior",G1433="High"),"Type 6")</f>
        <v>Type 1</v>
      </c>
    </row>
    <row r="1434" spans="1:8" x14ac:dyDescent="0.25">
      <c r="A1434">
        <v>1433</v>
      </c>
      <c r="B1434">
        <v>66</v>
      </c>
      <c r="C1434" t="s">
        <v>7</v>
      </c>
      <c r="D1434">
        <v>110102</v>
      </c>
      <c r="E1434" t="s">
        <v>6</v>
      </c>
      <c r="F1434" t="str" cm="1">
        <f t="array" ref="F1434">_xlfn.IFS(B1434&lt;=40, "Adult",B1434&lt;=60,"Mid-Aged",B1434&gt;60,"Senior")</f>
        <v>Senior</v>
      </c>
      <c r="G1434" t="str">
        <f t="shared" si="22"/>
        <v>High</v>
      </c>
      <c r="H1434" t="str" cm="1">
        <f t="array" ref="H1434">_xlfn.IFS(AND(F1434="Adult",G1434="Low"),"Type 1",AND(F1434="Adult",G1434="High"),"Type 2",AND(F1434="Mid-Aged",G1434="Low"),"Type 3",AND(F1434="Mid-Aged",G1434="High"),"Type 4",AND(F1434="Senior",G1434="Low"),"Type 5",AND(F1434="Senior",G1434="High"),"Type 6")</f>
        <v>Type 6</v>
      </c>
    </row>
    <row r="1435" spans="1:8" x14ac:dyDescent="0.25">
      <c r="A1435">
        <v>1434</v>
      </c>
      <c r="B1435">
        <v>26</v>
      </c>
      <c r="C1435" t="s">
        <v>7</v>
      </c>
      <c r="D1435">
        <v>92492</v>
      </c>
      <c r="E1435" t="s">
        <v>6</v>
      </c>
      <c r="F1435" t="str" cm="1">
        <f t="array" ref="F1435">_xlfn.IFS(B1435&lt;=40, "Adult",B1435&lt;=60,"Mid-Aged",B1435&gt;60,"Senior")</f>
        <v>Adult</v>
      </c>
      <c r="G1435" t="str">
        <f t="shared" si="22"/>
        <v>High</v>
      </c>
      <c r="H1435" t="str" cm="1">
        <f t="array" ref="H1435">_xlfn.IFS(AND(F1435="Adult",G1435="Low"),"Type 1",AND(F1435="Adult",G1435="High"),"Type 2",AND(F1435="Mid-Aged",G1435="Low"),"Type 3",AND(F1435="Mid-Aged",G1435="High"),"Type 4",AND(F1435="Senior",G1435="Low"),"Type 5",AND(F1435="Senior",G1435="High"),"Type 6")</f>
        <v>Type 2</v>
      </c>
    </row>
    <row r="1436" spans="1:8" x14ac:dyDescent="0.25">
      <c r="A1436">
        <v>1435</v>
      </c>
      <c r="B1436">
        <v>22</v>
      </c>
      <c r="C1436" t="s">
        <v>7</v>
      </c>
      <c r="D1436">
        <v>58686</v>
      </c>
      <c r="E1436" t="s">
        <v>6</v>
      </c>
      <c r="F1436" t="str" cm="1">
        <f t="array" ref="F1436">_xlfn.IFS(B1436&lt;=40, "Adult",B1436&lt;=60,"Mid-Aged",B1436&gt;60,"Senior")</f>
        <v>Adult</v>
      </c>
      <c r="G1436" t="str">
        <f t="shared" si="22"/>
        <v>Low</v>
      </c>
      <c r="H1436" t="str" cm="1">
        <f t="array" ref="H1436">_xlfn.IFS(AND(F1436="Adult",G1436="Low"),"Type 1",AND(F1436="Adult",G1436="High"),"Type 2",AND(F1436="Mid-Aged",G1436="Low"),"Type 3",AND(F1436="Mid-Aged",G1436="High"),"Type 4",AND(F1436="Senior",G1436="Low"),"Type 5",AND(F1436="Senior",G1436="High"),"Type 6")</f>
        <v>Type 1</v>
      </c>
    </row>
    <row r="1437" spans="1:8" x14ac:dyDescent="0.25">
      <c r="A1437">
        <v>1436</v>
      </c>
      <c r="B1437">
        <v>36</v>
      </c>
      <c r="C1437" t="s">
        <v>7</v>
      </c>
      <c r="D1437">
        <v>92002</v>
      </c>
      <c r="E1437" t="s">
        <v>6</v>
      </c>
      <c r="F1437" t="str" cm="1">
        <f t="array" ref="F1437">_xlfn.IFS(B1437&lt;=40, "Adult",B1437&lt;=60,"Mid-Aged",B1437&gt;60,"Senior")</f>
        <v>Adult</v>
      </c>
      <c r="G1437" t="str">
        <f t="shared" si="22"/>
        <v>High</v>
      </c>
      <c r="H1437" t="str" cm="1">
        <f t="array" ref="H1437">_xlfn.IFS(AND(F1437="Adult",G1437="Low"),"Type 1",AND(F1437="Adult",G1437="High"),"Type 2",AND(F1437="Mid-Aged",G1437="Low"),"Type 3",AND(F1437="Mid-Aged",G1437="High"),"Type 4",AND(F1437="Senior",G1437="Low"),"Type 5",AND(F1437="Senior",G1437="High"),"Type 6")</f>
        <v>Type 2</v>
      </c>
    </row>
    <row r="1438" spans="1:8" x14ac:dyDescent="0.25">
      <c r="A1438">
        <v>1437</v>
      </c>
      <c r="B1438">
        <v>25</v>
      </c>
      <c r="C1438" t="s">
        <v>7</v>
      </c>
      <c r="D1438">
        <v>106410</v>
      </c>
      <c r="E1438" t="s">
        <v>8</v>
      </c>
      <c r="F1438" t="str" cm="1">
        <f t="array" ref="F1438">_xlfn.IFS(B1438&lt;=40, "Adult",B1438&lt;=60,"Mid-Aged",B1438&gt;60,"Senior")</f>
        <v>Adult</v>
      </c>
      <c r="G1438" t="str">
        <f t="shared" si="22"/>
        <v>High</v>
      </c>
      <c r="H1438" t="str" cm="1">
        <f t="array" ref="H1438">_xlfn.IFS(AND(F1438="Adult",G1438="Low"),"Type 1",AND(F1438="Adult",G1438="High"),"Type 2",AND(F1438="Mid-Aged",G1438="Low"),"Type 3",AND(F1438="Mid-Aged",G1438="High"),"Type 4",AND(F1438="Senior",G1438="Low"),"Type 5",AND(F1438="Senior",G1438="High"),"Type 6")</f>
        <v>Type 2</v>
      </c>
    </row>
    <row r="1439" spans="1:8" x14ac:dyDescent="0.25">
      <c r="A1439">
        <v>1438</v>
      </c>
      <c r="B1439">
        <v>26</v>
      </c>
      <c r="C1439" t="s">
        <v>7</v>
      </c>
      <c r="D1439">
        <v>79874</v>
      </c>
      <c r="E1439" t="s">
        <v>6</v>
      </c>
      <c r="F1439" t="str" cm="1">
        <f t="array" ref="F1439">_xlfn.IFS(B1439&lt;=40, "Adult",B1439&lt;=60,"Mid-Aged",B1439&gt;60,"Senior")</f>
        <v>Adult</v>
      </c>
      <c r="G1439" t="str">
        <f t="shared" si="22"/>
        <v>High</v>
      </c>
      <c r="H1439" t="str" cm="1">
        <f t="array" ref="H1439">_xlfn.IFS(AND(F1439="Adult",G1439="Low"),"Type 1",AND(F1439="Adult",G1439="High"),"Type 2",AND(F1439="Mid-Aged",G1439="Low"),"Type 3",AND(F1439="Mid-Aged",G1439="High"),"Type 4",AND(F1439="Senior",G1439="Low"),"Type 5",AND(F1439="Senior",G1439="High"),"Type 6")</f>
        <v>Type 2</v>
      </c>
    </row>
    <row r="1440" spans="1:8" x14ac:dyDescent="0.25">
      <c r="A1440">
        <v>1439</v>
      </c>
      <c r="B1440">
        <v>36</v>
      </c>
      <c r="C1440" t="s">
        <v>7</v>
      </c>
      <c r="D1440">
        <v>128733</v>
      </c>
      <c r="E1440" t="s">
        <v>8</v>
      </c>
      <c r="F1440" t="str" cm="1">
        <f t="array" ref="F1440">_xlfn.IFS(B1440&lt;=40, "Adult",B1440&lt;=60,"Mid-Aged",B1440&gt;60,"Senior")</f>
        <v>Adult</v>
      </c>
      <c r="G1440" t="str">
        <f t="shared" si="22"/>
        <v>High</v>
      </c>
      <c r="H1440" t="str" cm="1">
        <f t="array" ref="H1440">_xlfn.IFS(AND(F1440="Adult",G1440="Low"),"Type 1",AND(F1440="Adult",G1440="High"),"Type 2",AND(F1440="Mid-Aged",G1440="Low"),"Type 3",AND(F1440="Mid-Aged",G1440="High"),"Type 4",AND(F1440="Senior",G1440="Low"),"Type 5",AND(F1440="Senior",G1440="High"),"Type 6")</f>
        <v>Type 2</v>
      </c>
    </row>
    <row r="1441" spans="1:8" x14ac:dyDescent="0.25">
      <c r="A1441">
        <v>1440</v>
      </c>
      <c r="B1441">
        <v>32</v>
      </c>
      <c r="C1441" t="s">
        <v>7</v>
      </c>
      <c r="D1441">
        <v>25588</v>
      </c>
      <c r="E1441" t="s">
        <v>8</v>
      </c>
      <c r="F1441" t="str" cm="1">
        <f t="array" ref="F1441">_xlfn.IFS(B1441&lt;=40, "Adult",B1441&lt;=60,"Mid-Aged",B1441&gt;60,"Senior")</f>
        <v>Adult</v>
      </c>
      <c r="G1441" t="str">
        <f t="shared" si="22"/>
        <v>Low</v>
      </c>
      <c r="H1441" t="str" cm="1">
        <f t="array" ref="H1441">_xlfn.IFS(AND(F1441="Adult",G1441="Low"),"Type 1",AND(F1441="Adult",G1441="High"),"Type 2",AND(F1441="Mid-Aged",G1441="Low"),"Type 3",AND(F1441="Mid-Aged",G1441="High"),"Type 4",AND(F1441="Senior",G1441="Low"),"Type 5",AND(F1441="Senior",G1441="High"),"Type 6")</f>
        <v>Type 1</v>
      </c>
    </row>
    <row r="1442" spans="1:8" x14ac:dyDescent="0.25">
      <c r="A1442">
        <v>1441</v>
      </c>
      <c r="B1442">
        <v>26</v>
      </c>
      <c r="C1442" t="s">
        <v>7</v>
      </c>
      <c r="D1442">
        <v>126299</v>
      </c>
      <c r="E1442" t="s">
        <v>9</v>
      </c>
      <c r="F1442" t="str" cm="1">
        <f t="array" ref="F1442">_xlfn.IFS(B1442&lt;=40, "Adult",B1442&lt;=60,"Mid-Aged",B1442&gt;60,"Senior")</f>
        <v>Adult</v>
      </c>
      <c r="G1442" t="str">
        <f t="shared" si="22"/>
        <v>High</v>
      </c>
      <c r="H1442" t="str" cm="1">
        <f t="array" ref="H1442">_xlfn.IFS(AND(F1442="Adult",G1442="Low"),"Type 1",AND(F1442="Adult",G1442="High"),"Type 2",AND(F1442="Mid-Aged",G1442="Low"),"Type 3",AND(F1442="Mid-Aged",G1442="High"),"Type 4",AND(F1442="Senior",G1442="Low"),"Type 5",AND(F1442="Senior",G1442="High"),"Type 6")</f>
        <v>Type 2</v>
      </c>
    </row>
    <row r="1443" spans="1:8" x14ac:dyDescent="0.25">
      <c r="A1443">
        <v>1442</v>
      </c>
      <c r="B1443">
        <v>61</v>
      </c>
      <c r="C1443" t="s">
        <v>7</v>
      </c>
      <c r="D1443">
        <v>32932</v>
      </c>
      <c r="E1443" t="s">
        <v>8</v>
      </c>
      <c r="F1443" t="str" cm="1">
        <f t="array" ref="F1443">_xlfn.IFS(B1443&lt;=40, "Adult",B1443&lt;=60,"Mid-Aged",B1443&gt;60,"Senior")</f>
        <v>Senior</v>
      </c>
      <c r="G1443" t="str">
        <f t="shared" si="22"/>
        <v>Low</v>
      </c>
      <c r="H1443" t="str" cm="1">
        <f t="array" ref="H1443">_xlfn.IFS(AND(F1443="Adult",G1443="Low"),"Type 1",AND(F1443="Adult",G1443="High"),"Type 2",AND(F1443="Mid-Aged",G1443="Low"),"Type 3",AND(F1443="Mid-Aged",G1443="High"),"Type 4",AND(F1443="Senior",G1443="Low"),"Type 5",AND(F1443="Senior",G1443="High"),"Type 6")</f>
        <v>Type 5</v>
      </c>
    </row>
    <row r="1444" spans="1:8" x14ac:dyDescent="0.25">
      <c r="A1444">
        <v>1443</v>
      </c>
      <c r="B1444">
        <v>36</v>
      </c>
      <c r="C1444" t="s">
        <v>7</v>
      </c>
      <c r="D1444">
        <v>36084</v>
      </c>
      <c r="E1444" t="s">
        <v>6</v>
      </c>
      <c r="F1444" t="str" cm="1">
        <f t="array" ref="F1444">_xlfn.IFS(B1444&lt;=40, "Adult",B1444&lt;=60,"Mid-Aged",B1444&gt;60,"Senior")</f>
        <v>Adult</v>
      </c>
      <c r="G1444" t="str">
        <f t="shared" si="22"/>
        <v>Low</v>
      </c>
      <c r="H1444" t="str" cm="1">
        <f t="array" ref="H1444">_xlfn.IFS(AND(F1444="Adult",G1444="Low"),"Type 1",AND(F1444="Adult",G1444="High"),"Type 2",AND(F1444="Mid-Aged",G1444="Low"),"Type 3",AND(F1444="Mid-Aged",G1444="High"),"Type 4",AND(F1444="Senior",G1444="Low"),"Type 5",AND(F1444="Senior",G1444="High"),"Type 6")</f>
        <v>Type 1</v>
      </c>
    </row>
    <row r="1445" spans="1:8" x14ac:dyDescent="0.25">
      <c r="A1445">
        <v>1444</v>
      </c>
      <c r="B1445">
        <v>42</v>
      </c>
      <c r="C1445" t="s">
        <v>7</v>
      </c>
      <c r="D1445">
        <v>133898</v>
      </c>
      <c r="E1445" t="s">
        <v>8</v>
      </c>
      <c r="F1445" t="str" cm="1">
        <f t="array" ref="F1445">_xlfn.IFS(B1445&lt;=40, "Adult",B1445&lt;=60,"Mid-Aged",B1445&gt;60,"Senior")</f>
        <v>Mid-Aged</v>
      </c>
      <c r="G1445" t="str">
        <f t="shared" si="22"/>
        <v>High</v>
      </c>
      <c r="H1445" t="str" cm="1">
        <f t="array" ref="H1445">_xlfn.IFS(AND(F1445="Adult",G1445="Low"),"Type 1",AND(F1445="Adult",G1445="High"),"Type 2",AND(F1445="Mid-Aged",G1445="Low"),"Type 3",AND(F1445="Mid-Aged",G1445="High"),"Type 4",AND(F1445="Senior",G1445="Low"),"Type 5",AND(F1445="Senior",G1445="High"),"Type 6")</f>
        <v>Type 4</v>
      </c>
    </row>
    <row r="1446" spans="1:8" x14ac:dyDescent="0.25">
      <c r="A1446">
        <v>1445</v>
      </c>
      <c r="B1446">
        <v>59</v>
      </c>
      <c r="C1446" t="s">
        <v>7</v>
      </c>
      <c r="D1446">
        <v>105540</v>
      </c>
      <c r="E1446" t="s">
        <v>8</v>
      </c>
      <c r="F1446" t="str" cm="1">
        <f t="array" ref="F1446">_xlfn.IFS(B1446&lt;=40, "Adult",B1446&lt;=60,"Mid-Aged",B1446&gt;60,"Senior")</f>
        <v>Mid-Aged</v>
      </c>
      <c r="G1446" t="str">
        <f t="shared" si="22"/>
        <v>High</v>
      </c>
      <c r="H1446" t="str" cm="1">
        <f t="array" ref="H1446">_xlfn.IFS(AND(F1446="Adult",G1446="Low"),"Type 1",AND(F1446="Adult",G1446="High"),"Type 2",AND(F1446="Mid-Aged",G1446="Low"),"Type 3",AND(F1446="Mid-Aged",G1446="High"),"Type 4",AND(F1446="Senior",G1446="Low"),"Type 5",AND(F1446="Senior",G1446="High"),"Type 6")</f>
        <v>Type 4</v>
      </c>
    </row>
    <row r="1447" spans="1:8" x14ac:dyDescent="0.25">
      <c r="A1447">
        <v>1446</v>
      </c>
      <c r="B1447">
        <v>24</v>
      </c>
      <c r="C1447" t="s">
        <v>7</v>
      </c>
      <c r="D1447">
        <v>93209</v>
      </c>
      <c r="E1447" t="s">
        <v>8</v>
      </c>
      <c r="F1447" t="str" cm="1">
        <f t="array" ref="F1447">_xlfn.IFS(B1447&lt;=40, "Adult",B1447&lt;=60,"Mid-Aged",B1447&gt;60,"Senior")</f>
        <v>Adult</v>
      </c>
      <c r="G1447" t="str">
        <f t="shared" si="22"/>
        <v>High</v>
      </c>
      <c r="H1447" t="str" cm="1">
        <f t="array" ref="H1447">_xlfn.IFS(AND(F1447="Adult",G1447="Low"),"Type 1",AND(F1447="Adult",G1447="High"),"Type 2",AND(F1447="Mid-Aged",G1447="Low"),"Type 3",AND(F1447="Mid-Aged",G1447="High"),"Type 4",AND(F1447="Senior",G1447="Low"),"Type 5",AND(F1447="Senior",G1447="High"),"Type 6")</f>
        <v>Type 2</v>
      </c>
    </row>
    <row r="1448" spans="1:8" x14ac:dyDescent="0.25">
      <c r="A1448">
        <v>1447</v>
      </c>
      <c r="B1448">
        <v>67</v>
      </c>
      <c r="C1448" t="s">
        <v>7</v>
      </c>
      <c r="D1448">
        <v>106413</v>
      </c>
      <c r="E1448" t="s">
        <v>9</v>
      </c>
      <c r="F1448" t="str" cm="1">
        <f t="array" ref="F1448">_xlfn.IFS(B1448&lt;=40, "Adult",B1448&lt;=60,"Mid-Aged",B1448&gt;60,"Senior")</f>
        <v>Senior</v>
      </c>
      <c r="G1448" t="str">
        <f t="shared" si="22"/>
        <v>High</v>
      </c>
      <c r="H1448" t="str" cm="1">
        <f t="array" ref="H1448">_xlfn.IFS(AND(F1448="Adult",G1448="Low"),"Type 1",AND(F1448="Adult",G1448="High"),"Type 2",AND(F1448="Mid-Aged",G1448="Low"),"Type 3",AND(F1448="Mid-Aged",G1448="High"),"Type 4",AND(F1448="Senior",G1448="Low"),"Type 5",AND(F1448="Senior",G1448="High"),"Type 6")</f>
        <v>Type 6</v>
      </c>
    </row>
    <row r="1449" spans="1:8" x14ac:dyDescent="0.25">
      <c r="A1449">
        <v>1448</v>
      </c>
      <c r="B1449">
        <v>54</v>
      </c>
      <c r="C1449" t="s">
        <v>7</v>
      </c>
      <c r="D1449">
        <v>20146</v>
      </c>
      <c r="E1449" t="s">
        <v>6</v>
      </c>
      <c r="F1449" t="str" cm="1">
        <f t="array" ref="F1449">_xlfn.IFS(B1449&lt;=40, "Adult",B1449&lt;=60,"Mid-Aged",B1449&gt;60,"Senior")</f>
        <v>Mid-Aged</v>
      </c>
      <c r="G1449" t="str">
        <f t="shared" si="22"/>
        <v>Low</v>
      </c>
      <c r="H1449" t="str" cm="1">
        <f t="array" ref="H1449">_xlfn.IFS(AND(F1449="Adult",G1449="Low"),"Type 1",AND(F1449="Adult",G1449="High"),"Type 2",AND(F1449="Mid-Aged",G1449="Low"),"Type 3",AND(F1449="Mid-Aged",G1449="High"),"Type 4",AND(F1449="Senior",G1449="Low"),"Type 5",AND(F1449="Senior",G1449="High"),"Type 6")</f>
        <v>Type 3</v>
      </c>
    </row>
    <row r="1450" spans="1:8" x14ac:dyDescent="0.25">
      <c r="A1450">
        <v>1449</v>
      </c>
      <c r="B1450">
        <v>50</v>
      </c>
      <c r="C1450" t="s">
        <v>7</v>
      </c>
      <c r="D1450">
        <v>96195</v>
      </c>
      <c r="E1450" t="s">
        <v>6</v>
      </c>
      <c r="F1450" t="str" cm="1">
        <f t="array" ref="F1450">_xlfn.IFS(B1450&lt;=40, "Adult",B1450&lt;=60,"Mid-Aged",B1450&gt;60,"Senior")</f>
        <v>Mid-Aged</v>
      </c>
      <c r="G1450" t="str">
        <f t="shared" si="22"/>
        <v>High</v>
      </c>
      <c r="H1450" t="str" cm="1">
        <f t="array" ref="H1450">_xlfn.IFS(AND(F1450="Adult",G1450="Low"),"Type 1",AND(F1450="Adult",G1450="High"),"Type 2",AND(F1450="Mid-Aged",G1450="Low"),"Type 3",AND(F1450="Mid-Aged",G1450="High"),"Type 4",AND(F1450="Senior",G1450="Low"),"Type 5",AND(F1450="Senior",G1450="High"),"Type 6")</f>
        <v>Type 4</v>
      </c>
    </row>
    <row r="1451" spans="1:8" x14ac:dyDescent="0.25">
      <c r="A1451">
        <v>1450</v>
      </c>
      <c r="B1451">
        <v>35</v>
      </c>
      <c r="C1451" t="s">
        <v>7</v>
      </c>
      <c r="D1451">
        <v>98694</v>
      </c>
      <c r="E1451" t="s">
        <v>9</v>
      </c>
      <c r="F1451" t="str" cm="1">
        <f t="array" ref="F1451">_xlfn.IFS(B1451&lt;=40, "Adult",B1451&lt;=60,"Mid-Aged",B1451&gt;60,"Senior")</f>
        <v>Adult</v>
      </c>
      <c r="G1451" t="str">
        <f t="shared" si="22"/>
        <v>High</v>
      </c>
      <c r="H1451" t="str" cm="1">
        <f t="array" ref="H1451">_xlfn.IFS(AND(F1451="Adult",G1451="Low"),"Type 1",AND(F1451="Adult",G1451="High"),"Type 2",AND(F1451="Mid-Aged",G1451="Low"),"Type 3",AND(F1451="Mid-Aged",G1451="High"),"Type 4",AND(F1451="Senior",G1451="Low"),"Type 5",AND(F1451="Senior",G1451="High"),"Type 6")</f>
        <v>Type 2</v>
      </c>
    </row>
    <row r="1452" spans="1:8" x14ac:dyDescent="0.25">
      <c r="A1452">
        <v>1451</v>
      </c>
      <c r="B1452">
        <v>30</v>
      </c>
      <c r="C1452" t="s">
        <v>7</v>
      </c>
      <c r="D1452">
        <v>71039</v>
      </c>
      <c r="E1452" t="s">
        <v>6</v>
      </c>
      <c r="F1452" t="str" cm="1">
        <f t="array" ref="F1452">_xlfn.IFS(B1452&lt;=40, "Adult",B1452&lt;=60,"Mid-Aged",B1452&gt;60,"Senior")</f>
        <v>Adult</v>
      </c>
      <c r="G1452" t="str">
        <f t="shared" si="22"/>
        <v>High</v>
      </c>
      <c r="H1452" t="str" cm="1">
        <f t="array" ref="H1452">_xlfn.IFS(AND(F1452="Adult",G1452="Low"),"Type 1",AND(F1452="Adult",G1452="High"),"Type 2",AND(F1452="Mid-Aged",G1452="Low"),"Type 3",AND(F1452="Mid-Aged",G1452="High"),"Type 4",AND(F1452="Senior",G1452="Low"),"Type 5",AND(F1452="Senior",G1452="High"),"Type 6")</f>
        <v>Type 2</v>
      </c>
    </row>
    <row r="1453" spans="1:8" x14ac:dyDescent="0.25">
      <c r="A1453">
        <v>1452</v>
      </c>
      <c r="B1453">
        <v>53</v>
      </c>
      <c r="C1453" t="s">
        <v>7</v>
      </c>
      <c r="D1453">
        <v>130623</v>
      </c>
      <c r="E1453" t="s">
        <v>6</v>
      </c>
      <c r="F1453" t="str" cm="1">
        <f t="array" ref="F1453">_xlfn.IFS(B1453&lt;=40, "Adult",B1453&lt;=60,"Mid-Aged",B1453&gt;60,"Senior")</f>
        <v>Mid-Aged</v>
      </c>
      <c r="G1453" t="str">
        <f t="shared" si="22"/>
        <v>High</v>
      </c>
      <c r="H1453" t="str" cm="1">
        <f t="array" ref="H1453">_xlfn.IFS(AND(F1453="Adult",G1453="Low"),"Type 1",AND(F1453="Adult",G1453="High"),"Type 2",AND(F1453="Mid-Aged",G1453="Low"),"Type 3",AND(F1453="Mid-Aged",G1453="High"),"Type 4",AND(F1453="Senior",G1453="Low"),"Type 5",AND(F1453="Senior",G1453="High"),"Type 6")</f>
        <v>Type 4</v>
      </c>
    </row>
    <row r="1454" spans="1:8" x14ac:dyDescent="0.25">
      <c r="A1454">
        <v>1453</v>
      </c>
      <c r="B1454">
        <v>19</v>
      </c>
      <c r="C1454" t="s">
        <v>7</v>
      </c>
      <c r="D1454">
        <v>124046</v>
      </c>
      <c r="E1454" t="s">
        <v>8</v>
      </c>
      <c r="F1454" t="str" cm="1">
        <f t="array" ref="F1454">_xlfn.IFS(B1454&lt;=40, "Adult",B1454&lt;=60,"Mid-Aged",B1454&gt;60,"Senior")</f>
        <v>Adult</v>
      </c>
      <c r="G1454" t="str">
        <f t="shared" si="22"/>
        <v>High</v>
      </c>
      <c r="H1454" t="str" cm="1">
        <f t="array" ref="H1454">_xlfn.IFS(AND(F1454="Adult",G1454="Low"),"Type 1",AND(F1454="Adult",G1454="High"),"Type 2",AND(F1454="Mid-Aged",G1454="Low"),"Type 3",AND(F1454="Mid-Aged",G1454="High"),"Type 4",AND(F1454="Senior",G1454="Low"),"Type 5",AND(F1454="Senior",G1454="High"),"Type 6")</f>
        <v>Type 2</v>
      </c>
    </row>
    <row r="1455" spans="1:8" x14ac:dyDescent="0.25">
      <c r="A1455">
        <v>1454</v>
      </c>
      <c r="B1455">
        <v>31</v>
      </c>
      <c r="C1455" t="s">
        <v>7</v>
      </c>
      <c r="D1455">
        <v>29564</v>
      </c>
      <c r="E1455" t="s">
        <v>6</v>
      </c>
      <c r="F1455" t="str" cm="1">
        <f t="array" ref="F1455">_xlfn.IFS(B1455&lt;=40, "Adult",B1455&lt;=60,"Mid-Aged",B1455&gt;60,"Senior")</f>
        <v>Adult</v>
      </c>
      <c r="G1455" t="str">
        <f t="shared" si="22"/>
        <v>Low</v>
      </c>
      <c r="H1455" t="str" cm="1">
        <f t="array" ref="H1455">_xlfn.IFS(AND(F1455="Adult",G1455="Low"),"Type 1",AND(F1455="Adult",G1455="High"),"Type 2",AND(F1455="Mid-Aged",G1455="Low"),"Type 3",AND(F1455="Mid-Aged",G1455="High"),"Type 4",AND(F1455="Senior",G1455="Low"),"Type 5",AND(F1455="Senior",G1455="High"),"Type 6")</f>
        <v>Type 1</v>
      </c>
    </row>
    <row r="1456" spans="1:8" x14ac:dyDescent="0.25">
      <c r="A1456">
        <v>1455</v>
      </c>
      <c r="B1456">
        <v>53</v>
      </c>
      <c r="C1456" t="s">
        <v>7</v>
      </c>
      <c r="D1456">
        <v>124327</v>
      </c>
      <c r="E1456" t="s">
        <v>8</v>
      </c>
      <c r="F1456" t="str" cm="1">
        <f t="array" ref="F1456">_xlfn.IFS(B1456&lt;=40, "Adult",B1456&lt;=60,"Mid-Aged",B1456&gt;60,"Senior")</f>
        <v>Mid-Aged</v>
      </c>
      <c r="G1456" t="str">
        <f t="shared" si="22"/>
        <v>High</v>
      </c>
      <c r="H1456" t="str" cm="1">
        <f t="array" ref="H1456">_xlfn.IFS(AND(F1456="Adult",G1456="Low"),"Type 1",AND(F1456="Adult",G1456="High"),"Type 2",AND(F1456="Mid-Aged",G1456="Low"),"Type 3",AND(F1456="Mid-Aged",G1456="High"),"Type 4",AND(F1456="Senior",G1456="Low"),"Type 5",AND(F1456="Senior",G1456="High"),"Type 6")</f>
        <v>Type 4</v>
      </c>
    </row>
    <row r="1457" spans="1:8" x14ac:dyDescent="0.25">
      <c r="A1457">
        <v>1456</v>
      </c>
      <c r="B1457">
        <v>40</v>
      </c>
      <c r="C1457" t="s">
        <v>7</v>
      </c>
      <c r="D1457">
        <v>64744</v>
      </c>
      <c r="E1457" t="s">
        <v>6</v>
      </c>
      <c r="F1457" t="str" cm="1">
        <f t="array" ref="F1457">_xlfn.IFS(B1457&lt;=40, "Adult",B1457&lt;=60,"Mid-Aged",B1457&gt;60,"Senior")</f>
        <v>Adult</v>
      </c>
      <c r="G1457" t="str">
        <f t="shared" si="22"/>
        <v>Low</v>
      </c>
      <c r="H1457" t="str" cm="1">
        <f t="array" ref="H1457">_xlfn.IFS(AND(F1457="Adult",G1457="Low"),"Type 1",AND(F1457="Adult",G1457="High"),"Type 2",AND(F1457="Mid-Aged",G1457="Low"),"Type 3",AND(F1457="Mid-Aged",G1457="High"),"Type 4",AND(F1457="Senior",G1457="Low"),"Type 5",AND(F1457="Senior",G1457="High"),"Type 6")</f>
        <v>Type 1</v>
      </c>
    </row>
    <row r="1458" spans="1:8" x14ac:dyDescent="0.25">
      <c r="A1458">
        <v>1457</v>
      </c>
      <c r="B1458">
        <v>24</v>
      </c>
      <c r="C1458" t="s">
        <v>7</v>
      </c>
      <c r="D1458">
        <v>134884</v>
      </c>
      <c r="E1458" t="s">
        <v>8</v>
      </c>
      <c r="F1458" t="str" cm="1">
        <f t="array" ref="F1458">_xlfn.IFS(B1458&lt;=40, "Adult",B1458&lt;=60,"Mid-Aged",B1458&gt;60,"Senior")</f>
        <v>Adult</v>
      </c>
      <c r="G1458" t="str">
        <f t="shared" si="22"/>
        <v>High</v>
      </c>
      <c r="H1458" t="str" cm="1">
        <f t="array" ref="H1458">_xlfn.IFS(AND(F1458="Adult",G1458="Low"),"Type 1",AND(F1458="Adult",G1458="High"),"Type 2",AND(F1458="Mid-Aged",G1458="Low"),"Type 3",AND(F1458="Mid-Aged",G1458="High"),"Type 4",AND(F1458="Senior",G1458="Low"),"Type 5",AND(F1458="Senior",G1458="High"),"Type 6")</f>
        <v>Type 2</v>
      </c>
    </row>
    <row r="1459" spans="1:8" x14ac:dyDescent="0.25">
      <c r="A1459">
        <v>1458</v>
      </c>
      <c r="B1459">
        <v>38</v>
      </c>
      <c r="C1459" t="s">
        <v>7</v>
      </c>
      <c r="D1459">
        <v>40697</v>
      </c>
      <c r="E1459" t="s">
        <v>6</v>
      </c>
      <c r="F1459" t="str" cm="1">
        <f t="array" ref="F1459">_xlfn.IFS(B1459&lt;=40, "Adult",B1459&lt;=60,"Mid-Aged",B1459&gt;60,"Senior")</f>
        <v>Adult</v>
      </c>
      <c r="G1459" t="str">
        <f t="shared" si="22"/>
        <v>Low</v>
      </c>
      <c r="H1459" t="str" cm="1">
        <f t="array" ref="H1459">_xlfn.IFS(AND(F1459="Adult",G1459="Low"),"Type 1",AND(F1459="Adult",G1459="High"),"Type 2",AND(F1459="Mid-Aged",G1459="Low"),"Type 3",AND(F1459="Mid-Aged",G1459="High"),"Type 4",AND(F1459="Senior",G1459="Low"),"Type 5",AND(F1459="Senior",G1459="High"),"Type 6")</f>
        <v>Type 1</v>
      </c>
    </row>
    <row r="1460" spans="1:8" x14ac:dyDescent="0.25">
      <c r="A1460">
        <v>1459</v>
      </c>
      <c r="B1460">
        <v>61</v>
      </c>
      <c r="C1460" t="s">
        <v>7</v>
      </c>
      <c r="D1460">
        <v>22363</v>
      </c>
      <c r="E1460" t="s">
        <v>8</v>
      </c>
      <c r="F1460" t="str" cm="1">
        <f t="array" ref="F1460">_xlfn.IFS(B1460&lt;=40, "Adult",B1460&lt;=60,"Mid-Aged",B1460&gt;60,"Senior")</f>
        <v>Senior</v>
      </c>
      <c r="G1460" t="str">
        <f t="shared" si="22"/>
        <v>Low</v>
      </c>
      <c r="H1460" t="str" cm="1">
        <f t="array" ref="H1460">_xlfn.IFS(AND(F1460="Adult",G1460="Low"),"Type 1",AND(F1460="Adult",G1460="High"),"Type 2",AND(F1460="Mid-Aged",G1460="Low"),"Type 3",AND(F1460="Mid-Aged",G1460="High"),"Type 4",AND(F1460="Senior",G1460="Low"),"Type 5",AND(F1460="Senior",G1460="High"),"Type 6")</f>
        <v>Type 5</v>
      </c>
    </row>
    <row r="1461" spans="1:8" x14ac:dyDescent="0.25">
      <c r="A1461">
        <v>1460</v>
      </c>
      <c r="B1461">
        <v>54</v>
      </c>
      <c r="C1461" t="s">
        <v>7</v>
      </c>
      <c r="D1461">
        <v>79165</v>
      </c>
      <c r="E1461" t="s">
        <v>6</v>
      </c>
      <c r="F1461" t="str" cm="1">
        <f t="array" ref="F1461">_xlfn.IFS(B1461&lt;=40, "Adult",B1461&lt;=60,"Mid-Aged",B1461&gt;60,"Senior")</f>
        <v>Mid-Aged</v>
      </c>
      <c r="G1461" t="str">
        <f t="shared" si="22"/>
        <v>High</v>
      </c>
      <c r="H1461" t="str" cm="1">
        <f t="array" ref="H1461">_xlfn.IFS(AND(F1461="Adult",G1461="Low"),"Type 1",AND(F1461="Adult",G1461="High"),"Type 2",AND(F1461="Mid-Aged",G1461="Low"),"Type 3",AND(F1461="Mid-Aged",G1461="High"),"Type 4",AND(F1461="Senior",G1461="Low"),"Type 5",AND(F1461="Senior",G1461="High"),"Type 6")</f>
        <v>Type 4</v>
      </c>
    </row>
    <row r="1462" spans="1:8" x14ac:dyDescent="0.25">
      <c r="A1462">
        <v>1461</v>
      </c>
      <c r="B1462">
        <v>58</v>
      </c>
      <c r="C1462" t="s">
        <v>7</v>
      </c>
      <c r="D1462">
        <v>101542</v>
      </c>
      <c r="E1462" t="s">
        <v>9</v>
      </c>
      <c r="F1462" t="str" cm="1">
        <f t="array" ref="F1462">_xlfn.IFS(B1462&lt;=40, "Adult",B1462&lt;=60,"Mid-Aged",B1462&gt;60,"Senior")</f>
        <v>Mid-Aged</v>
      </c>
      <c r="G1462" t="str">
        <f t="shared" si="22"/>
        <v>High</v>
      </c>
      <c r="H1462" t="str" cm="1">
        <f t="array" ref="H1462">_xlfn.IFS(AND(F1462="Adult",G1462="Low"),"Type 1",AND(F1462="Adult",G1462="High"),"Type 2",AND(F1462="Mid-Aged",G1462="Low"),"Type 3",AND(F1462="Mid-Aged",G1462="High"),"Type 4",AND(F1462="Senior",G1462="Low"),"Type 5",AND(F1462="Senior",G1462="High"),"Type 6")</f>
        <v>Type 4</v>
      </c>
    </row>
    <row r="1463" spans="1:8" x14ac:dyDescent="0.25">
      <c r="A1463">
        <v>1462</v>
      </c>
      <c r="B1463">
        <v>21</v>
      </c>
      <c r="C1463" t="s">
        <v>7</v>
      </c>
      <c r="D1463">
        <v>105567</v>
      </c>
      <c r="E1463" t="s">
        <v>8</v>
      </c>
      <c r="F1463" t="str" cm="1">
        <f t="array" ref="F1463">_xlfn.IFS(B1463&lt;=40, "Adult",B1463&lt;=60,"Mid-Aged",B1463&gt;60,"Senior")</f>
        <v>Adult</v>
      </c>
      <c r="G1463" t="str">
        <f t="shared" si="22"/>
        <v>High</v>
      </c>
      <c r="H1463" t="str" cm="1">
        <f t="array" ref="H1463">_xlfn.IFS(AND(F1463="Adult",G1463="Low"),"Type 1",AND(F1463="Adult",G1463="High"),"Type 2",AND(F1463="Mid-Aged",G1463="Low"),"Type 3",AND(F1463="Mid-Aged",G1463="High"),"Type 4",AND(F1463="Senior",G1463="Low"),"Type 5",AND(F1463="Senior",G1463="High"),"Type 6")</f>
        <v>Type 2</v>
      </c>
    </row>
    <row r="1464" spans="1:8" x14ac:dyDescent="0.25">
      <c r="A1464">
        <v>1463</v>
      </c>
      <c r="B1464">
        <v>55</v>
      </c>
      <c r="C1464" t="s">
        <v>7</v>
      </c>
      <c r="D1464">
        <v>66624</v>
      </c>
      <c r="E1464" t="s">
        <v>9</v>
      </c>
      <c r="F1464" t="str" cm="1">
        <f t="array" ref="F1464">_xlfn.IFS(B1464&lt;=40, "Adult",B1464&lt;=60,"Mid-Aged",B1464&gt;60,"Senior")</f>
        <v>Mid-Aged</v>
      </c>
      <c r="G1464" t="str">
        <f t="shared" si="22"/>
        <v>High</v>
      </c>
      <c r="H1464" t="str" cm="1">
        <f t="array" ref="H1464">_xlfn.IFS(AND(F1464="Adult",G1464="Low"),"Type 1",AND(F1464="Adult",G1464="High"),"Type 2",AND(F1464="Mid-Aged",G1464="Low"),"Type 3",AND(F1464="Mid-Aged",G1464="High"),"Type 4",AND(F1464="Senior",G1464="Low"),"Type 5",AND(F1464="Senior",G1464="High"),"Type 6")</f>
        <v>Type 4</v>
      </c>
    </row>
    <row r="1465" spans="1:8" x14ac:dyDescent="0.25">
      <c r="A1465">
        <v>1464</v>
      </c>
      <c r="B1465">
        <v>41</v>
      </c>
      <c r="C1465" t="s">
        <v>7</v>
      </c>
      <c r="D1465">
        <v>59218</v>
      </c>
      <c r="E1465" t="s">
        <v>9</v>
      </c>
      <c r="F1465" t="str" cm="1">
        <f t="array" ref="F1465">_xlfn.IFS(B1465&lt;=40, "Adult",B1465&lt;=60,"Mid-Aged",B1465&gt;60,"Senior")</f>
        <v>Mid-Aged</v>
      </c>
      <c r="G1465" t="str">
        <f t="shared" si="22"/>
        <v>Low</v>
      </c>
      <c r="H1465" t="str" cm="1">
        <f t="array" ref="H1465">_xlfn.IFS(AND(F1465="Adult",G1465="Low"),"Type 1",AND(F1465="Adult",G1465="High"),"Type 2",AND(F1465="Mid-Aged",G1465="Low"),"Type 3",AND(F1465="Mid-Aged",G1465="High"),"Type 4",AND(F1465="Senior",G1465="Low"),"Type 5",AND(F1465="Senior",G1465="High"),"Type 6")</f>
        <v>Type 3</v>
      </c>
    </row>
    <row r="1466" spans="1:8" x14ac:dyDescent="0.25">
      <c r="A1466">
        <v>1465</v>
      </c>
      <c r="B1466">
        <v>42</v>
      </c>
      <c r="C1466" t="s">
        <v>7</v>
      </c>
      <c r="D1466">
        <v>45029</v>
      </c>
      <c r="E1466" t="s">
        <v>6</v>
      </c>
      <c r="F1466" t="str" cm="1">
        <f t="array" ref="F1466">_xlfn.IFS(B1466&lt;=40, "Adult",B1466&lt;=60,"Mid-Aged",B1466&gt;60,"Senior")</f>
        <v>Mid-Aged</v>
      </c>
      <c r="G1466" t="str">
        <f t="shared" si="22"/>
        <v>Low</v>
      </c>
      <c r="H1466" t="str" cm="1">
        <f t="array" ref="H1466">_xlfn.IFS(AND(F1466="Adult",G1466="Low"),"Type 1",AND(F1466="Adult",G1466="High"),"Type 2",AND(F1466="Mid-Aged",G1466="Low"),"Type 3",AND(F1466="Mid-Aged",G1466="High"),"Type 4",AND(F1466="Senior",G1466="Low"),"Type 5",AND(F1466="Senior",G1466="High"),"Type 6")</f>
        <v>Type 3</v>
      </c>
    </row>
    <row r="1467" spans="1:8" x14ac:dyDescent="0.25">
      <c r="A1467">
        <v>1466</v>
      </c>
      <c r="B1467">
        <v>31</v>
      </c>
      <c r="C1467" t="s">
        <v>7</v>
      </c>
      <c r="D1467">
        <v>110313</v>
      </c>
      <c r="E1467" t="s">
        <v>6</v>
      </c>
      <c r="F1467" t="str" cm="1">
        <f t="array" ref="F1467">_xlfn.IFS(B1467&lt;=40, "Adult",B1467&lt;=60,"Mid-Aged",B1467&gt;60,"Senior")</f>
        <v>Adult</v>
      </c>
      <c r="G1467" t="str">
        <f t="shared" si="22"/>
        <v>High</v>
      </c>
      <c r="H1467" t="str" cm="1">
        <f t="array" ref="H1467">_xlfn.IFS(AND(F1467="Adult",G1467="Low"),"Type 1",AND(F1467="Adult",G1467="High"),"Type 2",AND(F1467="Mid-Aged",G1467="Low"),"Type 3",AND(F1467="Mid-Aged",G1467="High"),"Type 4",AND(F1467="Senior",G1467="Low"),"Type 5",AND(F1467="Senior",G1467="High"),"Type 6")</f>
        <v>Type 2</v>
      </c>
    </row>
    <row r="1468" spans="1:8" x14ac:dyDescent="0.25">
      <c r="A1468">
        <v>1467</v>
      </c>
      <c r="B1468">
        <v>51</v>
      </c>
      <c r="C1468" t="s">
        <v>7</v>
      </c>
      <c r="D1468">
        <v>116645</v>
      </c>
      <c r="E1468" t="s">
        <v>6</v>
      </c>
      <c r="F1468" t="str" cm="1">
        <f t="array" ref="F1468">_xlfn.IFS(B1468&lt;=40, "Adult",B1468&lt;=60,"Mid-Aged",B1468&gt;60,"Senior")</f>
        <v>Mid-Aged</v>
      </c>
      <c r="G1468" t="str">
        <f t="shared" si="22"/>
        <v>High</v>
      </c>
      <c r="H1468" t="str" cm="1">
        <f t="array" ref="H1468">_xlfn.IFS(AND(F1468="Adult",G1468="Low"),"Type 1",AND(F1468="Adult",G1468="High"),"Type 2",AND(F1468="Mid-Aged",G1468="Low"),"Type 3",AND(F1468="Mid-Aged",G1468="High"),"Type 4",AND(F1468="Senior",G1468="Low"),"Type 5",AND(F1468="Senior",G1468="High"),"Type 6")</f>
        <v>Type 4</v>
      </c>
    </row>
    <row r="1469" spans="1:8" x14ac:dyDescent="0.25">
      <c r="A1469">
        <v>1468</v>
      </c>
      <c r="B1469">
        <v>53</v>
      </c>
      <c r="C1469" t="s">
        <v>7</v>
      </c>
      <c r="D1469">
        <v>41192</v>
      </c>
      <c r="E1469" t="s">
        <v>8</v>
      </c>
      <c r="F1469" t="str" cm="1">
        <f t="array" ref="F1469">_xlfn.IFS(B1469&lt;=40, "Adult",B1469&lt;=60,"Mid-Aged",B1469&gt;60,"Senior")</f>
        <v>Mid-Aged</v>
      </c>
      <c r="G1469" t="str">
        <f t="shared" si="22"/>
        <v>Low</v>
      </c>
      <c r="H1469" t="str" cm="1">
        <f t="array" ref="H1469">_xlfn.IFS(AND(F1469="Adult",G1469="Low"),"Type 1",AND(F1469="Adult",G1469="High"),"Type 2",AND(F1469="Mid-Aged",G1469="Low"),"Type 3",AND(F1469="Mid-Aged",G1469="High"),"Type 4",AND(F1469="Senior",G1469="Low"),"Type 5",AND(F1469="Senior",G1469="High"),"Type 6")</f>
        <v>Type 3</v>
      </c>
    </row>
    <row r="1470" spans="1:8" x14ac:dyDescent="0.25">
      <c r="A1470">
        <v>1469</v>
      </c>
      <c r="B1470">
        <v>48</v>
      </c>
      <c r="C1470" t="s">
        <v>7</v>
      </c>
      <c r="D1470">
        <v>113977</v>
      </c>
      <c r="E1470" t="s">
        <v>9</v>
      </c>
      <c r="F1470" t="str" cm="1">
        <f t="array" ref="F1470">_xlfn.IFS(B1470&lt;=40, "Adult",B1470&lt;=60,"Mid-Aged",B1470&gt;60,"Senior")</f>
        <v>Mid-Aged</v>
      </c>
      <c r="G1470" t="str">
        <f t="shared" si="22"/>
        <v>High</v>
      </c>
      <c r="H1470" t="str" cm="1">
        <f t="array" ref="H1470">_xlfn.IFS(AND(F1470="Adult",G1470="Low"),"Type 1",AND(F1470="Adult",G1470="High"),"Type 2",AND(F1470="Mid-Aged",G1470="Low"),"Type 3",AND(F1470="Mid-Aged",G1470="High"),"Type 4",AND(F1470="Senior",G1470="Low"),"Type 5",AND(F1470="Senior",G1470="High"),"Type 6")</f>
        <v>Type 4</v>
      </c>
    </row>
    <row r="1471" spans="1:8" x14ac:dyDescent="0.25">
      <c r="A1471">
        <v>1470</v>
      </c>
      <c r="B1471">
        <v>30</v>
      </c>
      <c r="C1471" t="s">
        <v>7</v>
      </c>
      <c r="D1471">
        <v>122520</v>
      </c>
      <c r="E1471" t="s">
        <v>8</v>
      </c>
      <c r="F1471" t="str" cm="1">
        <f t="array" ref="F1471">_xlfn.IFS(B1471&lt;=40, "Adult",B1471&lt;=60,"Mid-Aged",B1471&gt;60,"Senior")</f>
        <v>Adult</v>
      </c>
      <c r="G1471" t="str">
        <f t="shared" si="22"/>
        <v>High</v>
      </c>
      <c r="H1471" t="str" cm="1">
        <f t="array" ref="H1471">_xlfn.IFS(AND(F1471="Adult",G1471="Low"),"Type 1",AND(F1471="Adult",G1471="High"),"Type 2",AND(F1471="Mid-Aged",G1471="Low"),"Type 3",AND(F1471="Mid-Aged",G1471="High"),"Type 4",AND(F1471="Senior",G1471="Low"),"Type 5",AND(F1471="Senior",G1471="High"),"Type 6")</f>
        <v>Type 2</v>
      </c>
    </row>
    <row r="1472" spans="1:8" x14ac:dyDescent="0.25">
      <c r="A1472">
        <v>1471</v>
      </c>
      <c r="B1472">
        <v>23</v>
      </c>
      <c r="C1472" t="s">
        <v>7</v>
      </c>
      <c r="D1472">
        <v>112682</v>
      </c>
      <c r="E1472" t="s">
        <v>9</v>
      </c>
      <c r="F1472" t="str" cm="1">
        <f t="array" ref="F1472">_xlfn.IFS(B1472&lt;=40, "Adult",B1472&lt;=60,"Mid-Aged",B1472&gt;60,"Senior")</f>
        <v>Adult</v>
      </c>
      <c r="G1472" t="str">
        <f t="shared" si="22"/>
        <v>High</v>
      </c>
      <c r="H1472" t="str" cm="1">
        <f t="array" ref="H1472">_xlfn.IFS(AND(F1472="Adult",G1472="Low"),"Type 1",AND(F1472="Adult",G1472="High"),"Type 2",AND(F1472="Mid-Aged",G1472="Low"),"Type 3",AND(F1472="Mid-Aged",G1472="High"),"Type 4",AND(F1472="Senior",G1472="Low"),"Type 5",AND(F1472="Senior",G1472="High"),"Type 6")</f>
        <v>Type 2</v>
      </c>
    </row>
    <row r="1473" spans="1:8" x14ac:dyDescent="0.25">
      <c r="A1473">
        <v>1472</v>
      </c>
      <c r="B1473">
        <v>37</v>
      </c>
      <c r="C1473" t="s">
        <v>7</v>
      </c>
      <c r="D1473">
        <v>26209</v>
      </c>
      <c r="E1473" t="s">
        <v>8</v>
      </c>
      <c r="F1473" t="str" cm="1">
        <f t="array" ref="F1473">_xlfn.IFS(B1473&lt;=40, "Adult",B1473&lt;=60,"Mid-Aged",B1473&gt;60,"Senior")</f>
        <v>Adult</v>
      </c>
      <c r="G1473" t="str">
        <f t="shared" si="22"/>
        <v>Low</v>
      </c>
      <c r="H1473" t="str" cm="1">
        <f t="array" ref="H1473">_xlfn.IFS(AND(F1473="Adult",G1473="Low"),"Type 1",AND(F1473="Adult",G1473="High"),"Type 2",AND(F1473="Mid-Aged",G1473="Low"),"Type 3",AND(F1473="Mid-Aged",G1473="High"),"Type 4",AND(F1473="Senior",G1473="Low"),"Type 5",AND(F1473="Senior",G1473="High"),"Type 6")</f>
        <v>Type 1</v>
      </c>
    </row>
    <row r="1474" spans="1:8" x14ac:dyDescent="0.25">
      <c r="A1474">
        <v>1473</v>
      </c>
      <c r="B1474">
        <v>36</v>
      </c>
      <c r="C1474" t="s">
        <v>7</v>
      </c>
      <c r="D1474">
        <v>101312</v>
      </c>
      <c r="E1474" t="s">
        <v>8</v>
      </c>
      <c r="F1474" t="str" cm="1">
        <f t="array" ref="F1474">_xlfn.IFS(B1474&lt;=40, "Adult",B1474&lt;=60,"Mid-Aged",B1474&gt;60,"Senior")</f>
        <v>Adult</v>
      </c>
      <c r="G1474" t="str">
        <f t="shared" ref="G1474:G1501" si="23">IF(D1474&lt;=0.8*$L$11,"Low","High")</f>
        <v>High</v>
      </c>
      <c r="H1474" t="str" cm="1">
        <f t="array" ref="H1474">_xlfn.IFS(AND(F1474="Adult",G1474="Low"),"Type 1",AND(F1474="Adult",G1474="High"),"Type 2",AND(F1474="Mid-Aged",G1474="Low"),"Type 3",AND(F1474="Mid-Aged",G1474="High"),"Type 4",AND(F1474="Senior",G1474="Low"),"Type 5",AND(F1474="Senior",G1474="High"),"Type 6")</f>
        <v>Type 2</v>
      </c>
    </row>
    <row r="1475" spans="1:8" x14ac:dyDescent="0.25">
      <c r="A1475">
        <v>1474</v>
      </c>
      <c r="B1475">
        <v>66</v>
      </c>
      <c r="C1475" t="s">
        <v>7</v>
      </c>
      <c r="D1475">
        <v>109989</v>
      </c>
      <c r="E1475" t="s">
        <v>6</v>
      </c>
      <c r="F1475" t="str" cm="1">
        <f t="array" ref="F1475">_xlfn.IFS(B1475&lt;=40, "Adult",B1475&lt;=60,"Mid-Aged",B1475&gt;60,"Senior")</f>
        <v>Senior</v>
      </c>
      <c r="G1475" t="str">
        <f t="shared" si="23"/>
        <v>High</v>
      </c>
      <c r="H1475" t="str" cm="1">
        <f t="array" ref="H1475">_xlfn.IFS(AND(F1475="Adult",G1475="Low"),"Type 1",AND(F1475="Adult",G1475="High"),"Type 2",AND(F1475="Mid-Aged",G1475="Low"),"Type 3",AND(F1475="Mid-Aged",G1475="High"),"Type 4",AND(F1475="Senior",G1475="Low"),"Type 5",AND(F1475="Senior",G1475="High"),"Type 6")</f>
        <v>Type 6</v>
      </c>
    </row>
    <row r="1476" spans="1:8" x14ac:dyDescent="0.25">
      <c r="A1476">
        <v>1475</v>
      </c>
      <c r="B1476">
        <v>24</v>
      </c>
      <c r="C1476" t="s">
        <v>7</v>
      </c>
      <c r="D1476">
        <v>73977</v>
      </c>
      <c r="E1476" t="s">
        <v>9</v>
      </c>
      <c r="F1476" t="str" cm="1">
        <f t="array" ref="F1476">_xlfn.IFS(B1476&lt;=40, "Adult",B1476&lt;=60,"Mid-Aged",B1476&gt;60,"Senior")</f>
        <v>Adult</v>
      </c>
      <c r="G1476" t="str">
        <f t="shared" si="23"/>
        <v>High</v>
      </c>
      <c r="H1476" t="str" cm="1">
        <f t="array" ref="H1476">_xlfn.IFS(AND(F1476="Adult",G1476="Low"),"Type 1",AND(F1476="Adult",G1476="High"),"Type 2",AND(F1476="Mid-Aged",G1476="Low"),"Type 3",AND(F1476="Mid-Aged",G1476="High"),"Type 4",AND(F1476="Senior",G1476="Low"),"Type 5",AND(F1476="Senior",G1476="High"),"Type 6")</f>
        <v>Type 2</v>
      </c>
    </row>
    <row r="1477" spans="1:8" x14ac:dyDescent="0.25">
      <c r="A1477">
        <v>1476</v>
      </c>
      <c r="B1477">
        <v>57</v>
      </c>
      <c r="C1477" t="s">
        <v>7</v>
      </c>
      <c r="D1477">
        <v>70787</v>
      </c>
      <c r="E1477" t="s">
        <v>9</v>
      </c>
      <c r="F1477" t="str" cm="1">
        <f t="array" ref="F1477">_xlfn.IFS(B1477&lt;=40, "Adult",B1477&lt;=60,"Mid-Aged",B1477&gt;60,"Senior")</f>
        <v>Mid-Aged</v>
      </c>
      <c r="G1477" t="str">
        <f t="shared" si="23"/>
        <v>High</v>
      </c>
      <c r="H1477" t="str" cm="1">
        <f t="array" ref="H1477">_xlfn.IFS(AND(F1477="Adult",G1477="Low"),"Type 1",AND(F1477="Adult",G1477="High"),"Type 2",AND(F1477="Mid-Aged",G1477="Low"),"Type 3",AND(F1477="Mid-Aged",G1477="High"),"Type 4",AND(F1477="Senior",G1477="Low"),"Type 5",AND(F1477="Senior",G1477="High"),"Type 6")</f>
        <v>Type 4</v>
      </c>
    </row>
    <row r="1478" spans="1:8" x14ac:dyDescent="0.25">
      <c r="A1478">
        <v>1477</v>
      </c>
      <c r="B1478">
        <v>37</v>
      </c>
      <c r="C1478" t="s">
        <v>7</v>
      </c>
      <c r="D1478">
        <v>122448</v>
      </c>
      <c r="E1478" t="s">
        <v>9</v>
      </c>
      <c r="F1478" t="str" cm="1">
        <f t="array" ref="F1478">_xlfn.IFS(B1478&lt;=40, "Adult",B1478&lt;=60,"Mid-Aged",B1478&gt;60,"Senior")</f>
        <v>Adult</v>
      </c>
      <c r="G1478" t="str">
        <f t="shared" si="23"/>
        <v>High</v>
      </c>
      <c r="H1478" t="str" cm="1">
        <f t="array" ref="H1478">_xlfn.IFS(AND(F1478="Adult",G1478="Low"),"Type 1",AND(F1478="Adult",G1478="High"),"Type 2",AND(F1478="Mid-Aged",G1478="Low"),"Type 3",AND(F1478="Mid-Aged",G1478="High"),"Type 4",AND(F1478="Senior",G1478="Low"),"Type 5",AND(F1478="Senior",G1478="High"),"Type 6")</f>
        <v>Type 2</v>
      </c>
    </row>
    <row r="1479" spans="1:8" x14ac:dyDescent="0.25">
      <c r="A1479">
        <v>1478</v>
      </c>
      <c r="B1479">
        <v>23</v>
      </c>
      <c r="C1479" t="s">
        <v>7</v>
      </c>
      <c r="D1479">
        <v>21524</v>
      </c>
      <c r="E1479" t="s">
        <v>6</v>
      </c>
      <c r="F1479" t="str" cm="1">
        <f t="array" ref="F1479">_xlfn.IFS(B1479&lt;=40, "Adult",B1479&lt;=60,"Mid-Aged",B1479&gt;60,"Senior")</f>
        <v>Adult</v>
      </c>
      <c r="G1479" t="str">
        <f t="shared" si="23"/>
        <v>Low</v>
      </c>
      <c r="H1479" t="str" cm="1">
        <f t="array" ref="H1479">_xlfn.IFS(AND(F1479="Adult",G1479="Low"),"Type 1",AND(F1479="Adult",G1479="High"),"Type 2",AND(F1479="Mid-Aged",G1479="Low"),"Type 3",AND(F1479="Mid-Aged",G1479="High"),"Type 4",AND(F1479="Senior",G1479="Low"),"Type 5",AND(F1479="Senior",G1479="High"),"Type 6")</f>
        <v>Type 1</v>
      </c>
    </row>
    <row r="1480" spans="1:8" x14ac:dyDescent="0.25">
      <c r="A1480">
        <v>1479</v>
      </c>
      <c r="B1480">
        <v>68</v>
      </c>
      <c r="C1480" t="s">
        <v>7</v>
      </c>
      <c r="D1480">
        <v>48959</v>
      </c>
      <c r="E1480" t="s">
        <v>8</v>
      </c>
      <c r="F1480" t="str" cm="1">
        <f t="array" ref="F1480">_xlfn.IFS(B1480&lt;=40, "Adult",B1480&lt;=60,"Mid-Aged",B1480&gt;60,"Senior")</f>
        <v>Senior</v>
      </c>
      <c r="G1480" t="str">
        <f t="shared" si="23"/>
        <v>Low</v>
      </c>
      <c r="H1480" t="str" cm="1">
        <f t="array" ref="H1480">_xlfn.IFS(AND(F1480="Adult",G1480="Low"),"Type 1",AND(F1480="Adult",G1480="High"),"Type 2",AND(F1480="Mid-Aged",G1480="Low"),"Type 3",AND(F1480="Mid-Aged",G1480="High"),"Type 4",AND(F1480="Senior",G1480="Low"),"Type 5",AND(F1480="Senior",G1480="High"),"Type 6")</f>
        <v>Type 5</v>
      </c>
    </row>
    <row r="1481" spans="1:8" x14ac:dyDescent="0.25">
      <c r="A1481">
        <v>1480</v>
      </c>
      <c r="B1481">
        <v>43</v>
      </c>
      <c r="C1481" t="s">
        <v>7</v>
      </c>
      <c r="D1481">
        <v>139980</v>
      </c>
      <c r="E1481" t="s">
        <v>9</v>
      </c>
      <c r="F1481" t="str" cm="1">
        <f t="array" ref="F1481">_xlfn.IFS(B1481&lt;=40, "Adult",B1481&lt;=60,"Mid-Aged",B1481&gt;60,"Senior")</f>
        <v>Mid-Aged</v>
      </c>
      <c r="G1481" t="str">
        <f t="shared" si="23"/>
        <v>High</v>
      </c>
      <c r="H1481" t="str" cm="1">
        <f t="array" ref="H1481">_xlfn.IFS(AND(F1481="Adult",G1481="Low"),"Type 1",AND(F1481="Adult",G1481="High"),"Type 2",AND(F1481="Mid-Aged",G1481="Low"),"Type 3",AND(F1481="Mid-Aged",G1481="High"),"Type 4",AND(F1481="Senior",G1481="Low"),"Type 5",AND(F1481="Senior",G1481="High"),"Type 6")</f>
        <v>Type 4</v>
      </c>
    </row>
    <row r="1482" spans="1:8" x14ac:dyDescent="0.25">
      <c r="A1482">
        <v>1481</v>
      </c>
      <c r="B1482">
        <v>59</v>
      </c>
      <c r="C1482" t="s">
        <v>7</v>
      </c>
      <c r="D1482">
        <v>38663</v>
      </c>
      <c r="E1482" t="s">
        <v>6</v>
      </c>
      <c r="F1482" t="str" cm="1">
        <f t="array" ref="F1482">_xlfn.IFS(B1482&lt;=40, "Adult",B1482&lt;=60,"Mid-Aged",B1482&gt;60,"Senior")</f>
        <v>Mid-Aged</v>
      </c>
      <c r="G1482" t="str">
        <f t="shared" si="23"/>
        <v>Low</v>
      </c>
      <c r="H1482" t="str" cm="1">
        <f t="array" ref="H1482">_xlfn.IFS(AND(F1482="Adult",G1482="Low"),"Type 1",AND(F1482="Adult",G1482="High"),"Type 2",AND(F1482="Mid-Aged",G1482="Low"),"Type 3",AND(F1482="Mid-Aged",G1482="High"),"Type 4",AND(F1482="Senior",G1482="Low"),"Type 5",AND(F1482="Senior",G1482="High"),"Type 6")</f>
        <v>Type 3</v>
      </c>
    </row>
    <row r="1483" spans="1:8" x14ac:dyDescent="0.25">
      <c r="A1483">
        <v>1482</v>
      </c>
      <c r="B1483">
        <v>26</v>
      </c>
      <c r="C1483" t="s">
        <v>7</v>
      </c>
      <c r="D1483">
        <v>22330</v>
      </c>
      <c r="E1483" t="s">
        <v>9</v>
      </c>
      <c r="F1483" t="str" cm="1">
        <f t="array" ref="F1483">_xlfn.IFS(B1483&lt;=40, "Adult",B1483&lt;=60,"Mid-Aged",B1483&gt;60,"Senior")</f>
        <v>Adult</v>
      </c>
      <c r="G1483" t="str">
        <f t="shared" si="23"/>
        <v>Low</v>
      </c>
      <c r="H1483" t="str" cm="1">
        <f t="array" ref="H1483">_xlfn.IFS(AND(F1483="Adult",G1483="Low"),"Type 1",AND(F1483="Adult",G1483="High"),"Type 2",AND(F1483="Mid-Aged",G1483="Low"),"Type 3",AND(F1483="Mid-Aged",G1483="High"),"Type 4",AND(F1483="Senior",G1483="Low"),"Type 5",AND(F1483="Senior",G1483="High"),"Type 6")</f>
        <v>Type 1</v>
      </c>
    </row>
    <row r="1484" spans="1:8" x14ac:dyDescent="0.25">
      <c r="A1484">
        <v>1483</v>
      </c>
      <c r="B1484">
        <v>62</v>
      </c>
      <c r="C1484" t="s">
        <v>7</v>
      </c>
      <c r="D1484">
        <v>130818</v>
      </c>
      <c r="E1484" t="s">
        <v>8</v>
      </c>
      <c r="F1484" t="str" cm="1">
        <f t="array" ref="F1484">_xlfn.IFS(B1484&lt;=40, "Adult",B1484&lt;=60,"Mid-Aged",B1484&gt;60,"Senior")</f>
        <v>Senior</v>
      </c>
      <c r="G1484" t="str">
        <f t="shared" si="23"/>
        <v>High</v>
      </c>
      <c r="H1484" t="str" cm="1">
        <f t="array" ref="H1484">_xlfn.IFS(AND(F1484="Adult",G1484="Low"),"Type 1",AND(F1484="Adult",G1484="High"),"Type 2",AND(F1484="Mid-Aged",G1484="Low"),"Type 3",AND(F1484="Mid-Aged",G1484="High"),"Type 4",AND(F1484="Senior",G1484="Low"),"Type 5",AND(F1484="Senior",G1484="High"),"Type 6")</f>
        <v>Type 6</v>
      </c>
    </row>
    <row r="1485" spans="1:8" x14ac:dyDescent="0.25">
      <c r="A1485">
        <v>1484</v>
      </c>
      <c r="B1485">
        <v>26</v>
      </c>
      <c r="C1485" t="s">
        <v>7</v>
      </c>
      <c r="D1485">
        <v>144657</v>
      </c>
      <c r="E1485" t="s">
        <v>8</v>
      </c>
      <c r="F1485" t="str" cm="1">
        <f t="array" ref="F1485">_xlfn.IFS(B1485&lt;=40, "Adult",B1485&lt;=60,"Mid-Aged",B1485&gt;60,"Senior")</f>
        <v>Adult</v>
      </c>
      <c r="G1485" t="str">
        <f t="shared" si="23"/>
        <v>High</v>
      </c>
      <c r="H1485" t="str" cm="1">
        <f t="array" ref="H1485">_xlfn.IFS(AND(F1485="Adult",G1485="Low"),"Type 1",AND(F1485="Adult",G1485="High"),"Type 2",AND(F1485="Mid-Aged",G1485="Low"),"Type 3",AND(F1485="Mid-Aged",G1485="High"),"Type 4",AND(F1485="Senior",G1485="Low"),"Type 5",AND(F1485="Senior",G1485="High"),"Type 6")</f>
        <v>Type 2</v>
      </c>
    </row>
    <row r="1486" spans="1:8" x14ac:dyDescent="0.25">
      <c r="A1486">
        <v>1485</v>
      </c>
      <c r="B1486">
        <v>53</v>
      </c>
      <c r="C1486" t="s">
        <v>7</v>
      </c>
      <c r="D1486">
        <v>78983</v>
      </c>
      <c r="E1486" t="s">
        <v>6</v>
      </c>
      <c r="F1486" t="str" cm="1">
        <f t="array" ref="F1486">_xlfn.IFS(B1486&lt;=40, "Adult",B1486&lt;=60,"Mid-Aged",B1486&gt;60,"Senior")</f>
        <v>Mid-Aged</v>
      </c>
      <c r="G1486" t="str">
        <f t="shared" si="23"/>
        <v>High</v>
      </c>
      <c r="H1486" t="str" cm="1">
        <f t="array" ref="H1486">_xlfn.IFS(AND(F1486="Adult",G1486="Low"),"Type 1",AND(F1486="Adult",G1486="High"),"Type 2",AND(F1486="Mid-Aged",G1486="Low"),"Type 3",AND(F1486="Mid-Aged",G1486="High"),"Type 4",AND(F1486="Senior",G1486="Low"),"Type 5",AND(F1486="Senior",G1486="High"),"Type 6")</f>
        <v>Type 4</v>
      </c>
    </row>
    <row r="1487" spans="1:8" x14ac:dyDescent="0.25">
      <c r="A1487">
        <v>1486</v>
      </c>
      <c r="B1487">
        <v>42</v>
      </c>
      <c r="C1487" t="s">
        <v>7</v>
      </c>
      <c r="D1487">
        <v>36065</v>
      </c>
      <c r="E1487" t="s">
        <v>9</v>
      </c>
      <c r="F1487" t="str" cm="1">
        <f t="array" ref="F1487">_xlfn.IFS(B1487&lt;=40, "Adult",B1487&lt;=60,"Mid-Aged",B1487&gt;60,"Senior")</f>
        <v>Mid-Aged</v>
      </c>
      <c r="G1487" t="str">
        <f t="shared" si="23"/>
        <v>Low</v>
      </c>
      <c r="H1487" t="str" cm="1">
        <f t="array" ref="H1487">_xlfn.IFS(AND(F1487="Adult",G1487="Low"),"Type 1",AND(F1487="Adult",G1487="High"),"Type 2",AND(F1487="Mid-Aged",G1487="Low"),"Type 3",AND(F1487="Mid-Aged",G1487="High"),"Type 4",AND(F1487="Senior",G1487="Low"),"Type 5",AND(F1487="Senior",G1487="High"),"Type 6")</f>
        <v>Type 3</v>
      </c>
    </row>
    <row r="1488" spans="1:8" x14ac:dyDescent="0.25">
      <c r="A1488">
        <v>1487</v>
      </c>
      <c r="B1488">
        <v>49</v>
      </c>
      <c r="C1488" t="s">
        <v>7</v>
      </c>
      <c r="D1488">
        <v>41043</v>
      </c>
      <c r="E1488" t="s">
        <v>9</v>
      </c>
      <c r="F1488" t="str" cm="1">
        <f t="array" ref="F1488">_xlfn.IFS(B1488&lt;=40, "Adult",B1488&lt;=60,"Mid-Aged",B1488&gt;60,"Senior")</f>
        <v>Mid-Aged</v>
      </c>
      <c r="G1488" t="str">
        <f t="shared" si="23"/>
        <v>Low</v>
      </c>
      <c r="H1488" t="str" cm="1">
        <f t="array" ref="H1488">_xlfn.IFS(AND(F1488="Adult",G1488="Low"),"Type 1",AND(F1488="Adult",G1488="High"),"Type 2",AND(F1488="Mid-Aged",G1488="Low"),"Type 3",AND(F1488="Mid-Aged",G1488="High"),"Type 4",AND(F1488="Senior",G1488="Low"),"Type 5",AND(F1488="Senior",G1488="High"),"Type 6")</f>
        <v>Type 3</v>
      </c>
    </row>
    <row r="1489" spans="1:8" x14ac:dyDescent="0.25">
      <c r="A1489">
        <v>1488</v>
      </c>
      <c r="B1489">
        <v>51</v>
      </c>
      <c r="C1489" t="s">
        <v>7</v>
      </c>
      <c r="D1489">
        <v>136243</v>
      </c>
      <c r="E1489" t="s">
        <v>6</v>
      </c>
      <c r="F1489" t="str" cm="1">
        <f t="array" ref="F1489">_xlfn.IFS(B1489&lt;=40, "Adult",B1489&lt;=60,"Mid-Aged",B1489&gt;60,"Senior")</f>
        <v>Mid-Aged</v>
      </c>
      <c r="G1489" t="str">
        <f t="shared" si="23"/>
        <v>High</v>
      </c>
      <c r="H1489" t="str" cm="1">
        <f t="array" ref="H1489">_xlfn.IFS(AND(F1489="Adult",G1489="Low"),"Type 1",AND(F1489="Adult",G1489="High"),"Type 2",AND(F1489="Mid-Aged",G1489="Low"),"Type 3",AND(F1489="Mid-Aged",G1489="High"),"Type 4",AND(F1489="Senior",G1489="Low"),"Type 5",AND(F1489="Senior",G1489="High"),"Type 6")</f>
        <v>Type 4</v>
      </c>
    </row>
    <row r="1490" spans="1:8" x14ac:dyDescent="0.25">
      <c r="A1490">
        <v>1489</v>
      </c>
      <c r="B1490">
        <v>35</v>
      </c>
      <c r="C1490" t="s">
        <v>7</v>
      </c>
      <c r="D1490">
        <v>40274</v>
      </c>
      <c r="E1490" t="s">
        <v>8</v>
      </c>
      <c r="F1490" t="str" cm="1">
        <f t="array" ref="F1490">_xlfn.IFS(B1490&lt;=40, "Adult",B1490&lt;=60,"Mid-Aged",B1490&gt;60,"Senior")</f>
        <v>Adult</v>
      </c>
      <c r="G1490" t="str">
        <f t="shared" si="23"/>
        <v>Low</v>
      </c>
      <c r="H1490" t="str" cm="1">
        <f t="array" ref="H1490">_xlfn.IFS(AND(F1490="Adult",G1490="Low"),"Type 1",AND(F1490="Adult",G1490="High"),"Type 2",AND(F1490="Mid-Aged",G1490="Low"),"Type 3",AND(F1490="Mid-Aged",G1490="High"),"Type 4",AND(F1490="Senior",G1490="Low"),"Type 5",AND(F1490="Senior",G1490="High"),"Type 6")</f>
        <v>Type 1</v>
      </c>
    </row>
    <row r="1491" spans="1:8" x14ac:dyDescent="0.25">
      <c r="A1491">
        <v>1490</v>
      </c>
      <c r="B1491">
        <v>57</v>
      </c>
      <c r="C1491" t="s">
        <v>7</v>
      </c>
      <c r="D1491">
        <v>125867</v>
      </c>
      <c r="E1491" t="s">
        <v>6</v>
      </c>
      <c r="F1491" t="str" cm="1">
        <f t="array" ref="F1491">_xlfn.IFS(B1491&lt;=40, "Adult",B1491&lt;=60,"Mid-Aged",B1491&gt;60,"Senior")</f>
        <v>Mid-Aged</v>
      </c>
      <c r="G1491" t="str">
        <f t="shared" si="23"/>
        <v>High</v>
      </c>
      <c r="H1491" t="str" cm="1">
        <f t="array" ref="H1491">_xlfn.IFS(AND(F1491="Adult",G1491="Low"),"Type 1",AND(F1491="Adult",G1491="High"),"Type 2",AND(F1491="Mid-Aged",G1491="Low"),"Type 3",AND(F1491="Mid-Aged",G1491="High"),"Type 4",AND(F1491="Senior",G1491="Low"),"Type 5",AND(F1491="Senior",G1491="High"),"Type 6")</f>
        <v>Type 4</v>
      </c>
    </row>
    <row r="1492" spans="1:8" x14ac:dyDescent="0.25">
      <c r="A1492">
        <v>1491</v>
      </c>
      <c r="B1492">
        <v>34</v>
      </c>
      <c r="C1492" t="s">
        <v>7</v>
      </c>
      <c r="D1492">
        <v>43515</v>
      </c>
      <c r="E1492" t="s">
        <v>8</v>
      </c>
      <c r="F1492" t="str" cm="1">
        <f t="array" ref="F1492">_xlfn.IFS(B1492&lt;=40, "Adult",B1492&lt;=60,"Mid-Aged",B1492&gt;60,"Senior")</f>
        <v>Adult</v>
      </c>
      <c r="G1492" t="str">
        <f t="shared" si="23"/>
        <v>Low</v>
      </c>
      <c r="H1492" t="str" cm="1">
        <f t="array" ref="H1492">_xlfn.IFS(AND(F1492="Adult",G1492="Low"),"Type 1",AND(F1492="Adult",G1492="High"),"Type 2",AND(F1492="Mid-Aged",G1492="Low"),"Type 3",AND(F1492="Mid-Aged",G1492="High"),"Type 4",AND(F1492="Senior",G1492="Low"),"Type 5",AND(F1492="Senior",G1492="High"),"Type 6")</f>
        <v>Type 1</v>
      </c>
    </row>
    <row r="1493" spans="1:8" x14ac:dyDescent="0.25">
      <c r="A1493">
        <v>1492</v>
      </c>
      <c r="B1493">
        <v>21</v>
      </c>
      <c r="C1493" t="s">
        <v>7</v>
      </c>
      <c r="D1493">
        <v>97917</v>
      </c>
      <c r="E1493" t="s">
        <v>8</v>
      </c>
      <c r="F1493" t="str" cm="1">
        <f t="array" ref="F1493">_xlfn.IFS(B1493&lt;=40, "Adult",B1493&lt;=60,"Mid-Aged",B1493&gt;60,"Senior")</f>
        <v>Adult</v>
      </c>
      <c r="G1493" t="str">
        <f t="shared" si="23"/>
        <v>High</v>
      </c>
      <c r="H1493" t="str" cm="1">
        <f t="array" ref="H1493">_xlfn.IFS(AND(F1493="Adult",G1493="Low"),"Type 1",AND(F1493="Adult",G1493="High"),"Type 2",AND(F1493="Mid-Aged",G1493="Low"),"Type 3",AND(F1493="Mid-Aged",G1493="High"),"Type 4",AND(F1493="Senior",G1493="Low"),"Type 5",AND(F1493="Senior",G1493="High"),"Type 6")</f>
        <v>Type 2</v>
      </c>
    </row>
    <row r="1494" spans="1:8" x14ac:dyDescent="0.25">
      <c r="A1494">
        <v>1493</v>
      </c>
      <c r="B1494">
        <v>32</v>
      </c>
      <c r="C1494" t="s">
        <v>7</v>
      </c>
      <c r="D1494">
        <v>47608</v>
      </c>
      <c r="E1494" t="s">
        <v>9</v>
      </c>
      <c r="F1494" t="str" cm="1">
        <f t="array" ref="F1494">_xlfn.IFS(B1494&lt;=40, "Adult",B1494&lt;=60,"Mid-Aged",B1494&gt;60,"Senior")</f>
        <v>Adult</v>
      </c>
      <c r="G1494" t="str">
        <f t="shared" si="23"/>
        <v>Low</v>
      </c>
      <c r="H1494" t="str" cm="1">
        <f t="array" ref="H1494">_xlfn.IFS(AND(F1494="Adult",G1494="Low"),"Type 1",AND(F1494="Adult",G1494="High"),"Type 2",AND(F1494="Mid-Aged",G1494="Low"),"Type 3",AND(F1494="Mid-Aged",G1494="High"),"Type 4",AND(F1494="Senior",G1494="Low"),"Type 5",AND(F1494="Senior",G1494="High"),"Type 6")</f>
        <v>Type 1</v>
      </c>
    </row>
    <row r="1495" spans="1:8" x14ac:dyDescent="0.25">
      <c r="A1495">
        <v>1494</v>
      </c>
      <c r="B1495">
        <v>19</v>
      </c>
      <c r="C1495" t="s">
        <v>7</v>
      </c>
      <c r="D1495">
        <v>53648</v>
      </c>
      <c r="E1495" t="s">
        <v>9</v>
      </c>
      <c r="F1495" t="str" cm="1">
        <f t="array" ref="F1495">_xlfn.IFS(B1495&lt;=40, "Adult",B1495&lt;=60,"Mid-Aged",B1495&gt;60,"Senior")</f>
        <v>Adult</v>
      </c>
      <c r="G1495" t="str">
        <f t="shared" si="23"/>
        <v>Low</v>
      </c>
      <c r="H1495" t="str" cm="1">
        <f t="array" ref="H1495">_xlfn.IFS(AND(F1495="Adult",G1495="Low"),"Type 1",AND(F1495="Adult",G1495="High"),"Type 2",AND(F1495="Mid-Aged",G1495="Low"),"Type 3",AND(F1495="Mid-Aged",G1495="High"),"Type 4",AND(F1495="Senior",G1495="Low"),"Type 5",AND(F1495="Senior",G1495="High"),"Type 6")</f>
        <v>Type 1</v>
      </c>
    </row>
    <row r="1496" spans="1:8" x14ac:dyDescent="0.25">
      <c r="A1496">
        <v>1495</v>
      </c>
      <c r="B1496">
        <v>59</v>
      </c>
      <c r="C1496" t="s">
        <v>7</v>
      </c>
      <c r="D1496">
        <v>78693</v>
      </c>
      <c r="E1496" t="s">
        <v>8</v>
      </c>
      <c r="F1496" t="str" cm="1">
        <f t="array" ref="F1496">_xlfn.IFS(B1496&lt;=40, "Adult",B1496&lt;=60,"Mid-Aged",B1496&gt;60,"Senior")</f>
        <v>Mid-Aged</v>
      </c>
      <c r="G1496" t="str">
        <f t="shared" si="23"/>
        <v>High</v>
      </c>
      <c r="H1496" t="str" cm="1">
        <f t="array" ref="H1496">_xlfn.IFS(AND(F1496="Adult",G1496="Low"),"Type 1",AND(F1496="Adult",G1496="High"),"Type 2",AND(F1496="Mid-Aged",G1496="Low"),"Type 3",AND(F1496="Mid-Aged",G1496="High"),"Type 4",AND(F1496="Senior",G1496="Low"),"Type 5",AND(F1496="Senior",G1496="High"),"Type 6")</f>
        <v>Type 4</v>
      </c>
    </row>
    <row r="1497" spans="1:8" x14ac:dyDescent="0.25">
      <c r="A1497">
        <v>1496</v>
      </c>
      <c r="B1497">
        <v>55</v>
      </c>
      <c r="C1497" t="s">
        <v>7</v>
      </c>
      <c r="D1497">
        <v>45965</v>
      </c>
      <c r="E1497" t="s">
        <v>9</v>
      </c>
      <c r="F1497" t="str" cm="1">
        <f t="array" ref="F1497">_xlfn.IFS(B1497&lt;=40, "Adult",B1497&lt;=60,"Mid-Aged",B1497&gt;60,"Senior")</f>
        <v>Mid-Aged</v>
      </c>
      <c r="G1497" t="str">
        <f t="shared" si="23"/>
        <v>Low</v>
      </c>
      <c r="H1497" t="str" cm="1">
        <f t="array" ref="H1497">_xlfn.IFS(AND(F1497="Adult",G1497="Low"),"Type 1",AND(F1497="Adult",G1497="High"),"Type 2",AND(F1497="Mid-Aged",G1497="Low"),"Type 3",AND(F1497="Mid-Aged",G1497="High"),"Type 4",AND(F1497="Senior",G1497="Low"),"Type 5",AND(F1497="Senior",G1497="High"),"Type 6")</f>
        <v>Type 3</v>
      </c>
    </row>
    <row r="1498" spans="1:8" x14ac:dyDescent="0.25">
      <c r="A1498">
        <v>1497</v>
      </c>
      <c r="B1498">
        <v>23</v>
      </c>
      <c r="C1498" t="s">
        <v>7</v>
      </c>
      <c r="D1498">
        <v>82942</v>
      </c>
      <c r="E1498" t="s">
        <v>9</v>
      </c>
      <c r="F1498" t="str" cm="1">
        <f t="array" ref="F1498">_xlfn.IFS(B1498&lt;=40, "Adult",B1498&lt;=60,"Mid-Aged",B1498&gt;60,"Senior")</f>
        <v>Adult</v>
      </c>
      <c r="G1498" t="str">
        <f t="shared" si="23"/>
        <v>High</v>
      </c>
      <c r="H1498" t="str" cm="1">
        <f t="array" ref="H1498">_xlfn.IFS(AND(F1498="Adult",G1498="Low"),"Type 1",AND(F1498="Adult",G1498="High"),"Type 2",AND(F1498="Mid-Aged",G1498="Low"),"Type 3",AND(F1498="Mid-Aged",G1498="High"),"Type 4",AND(F1498="Senior",G1498="Low"),"Type 5",AND(F1498="Senior",G1498="High"),"Type 6")</f>
        <v>Type 2</v>
      </c>
    </row>
    <row r="1499" spans="1:8" x14ac:dyDescent="0.25">
      <c r="A1499">
        <v>1498</v>
      </c>
      <c r="B1499">
        <v>62</v>
      </c>
      <c r="C1499" t="s">
        <v>7</v>
      </c>
      <c r="D1499">
        <v>138624</v>
      </c>
      <c r="E1499" t="s">
        <v>6</v>
      </c>
      <c r="F1499" t="str" cm="1">
        <f t="array" ref="F1499">_xlfn.IFS(B1499&lt;=40, "Adult",B1499&lt;=60,"Mid-Aged",B1499&gt;60,"Senior")</f>
        <v>Senior</v>
      </c>
      <c r="G1499" t="str">
        <f t="shared" si="23"/>
        <v>High</v>
      </c>
      <c r="H1499" t="str" cm="1">
        <f t="array" ref="H1499">_xlfn.IFS(AND(F1499="Adult",G1499="Low"),"Type 1",AND(F1499="Adult",G1499="High"),"Type 2",AND(F1499="Mid-Aged",G1499="Low"),"Type 3",AND(F1499="Mid-Aged",G1499="High"),"Type 4",AND(F1499="Senior",G1499="Low"),"Type 5",AND(F1499="Senior",G1499="High"),"Type 6")</f>
        <v>Type 6</v>
      </c>
    </row>
    <row r="1500" spans="1:8" x14ac:dyDescent="0.25">
      <c r="A1500">
        <v>1499</v>
      </c>
      <c r="B1500">
        <v>51</v>
      </c>
      <c r="C1500" t="s">
        <v>7</v>
      </c>
      <c r="D1500">
        <v>119347</v>
      </c>
      <c r="E1500" t="s">
        <v>6</v>
      </c>
      <c r="F1500" t="str" cm="1">
        <f t="array" ref="F1500">_xlfn.IFS(B1500&lt;=40, "Adult",B1500&lt;=60,"Mid-Aged",B1500&gt;60,"Senior")</f>
        <v>Mid-Aged</v>
      </c>
      <c r="G1500" t="str">
        <f t="shared" si="23"/>
        <v>High</v>
      </c>
      <c r="H1500" t="str" cm="1">
        <f t="array" ref="H1500">_xlfn.IFS(AND(F1500="Adult",G1500="Low"),"Type 1",AND(F1500="Adult",G1500="High"),"Type 2",AND(F1500="Mid-Aged",G1500="Low"),"Type 3",AND(F1500="Mid-Aged",G1500="High"),"Type 4",AND(F1500="Senior",G1500="Low"),"Type 5",AND(F1500="Senior",G1500="High"),"Type 6")</f>
        <v>Type 4</v>
      </c>
    </row>
    <row r="1501" spans="1:8" x14ac:dyDescent="0.25">
      <c r="A1501">
        <v>1500</v>
      </c>
      <c r="B1501">
        <v>48</v>
      </c>
      <c r="C1501" t="s">
        <v>7</v>
      </c>
      <c r="D1501">
        <v>122793</v>
      </c>
      <c r="E1501" t="s">
        <v>6</v>
      </c>
      <c r="F1501" t="str" cm="1">
        <f t="array" ref="F1501">_xlfn.IFS(B1501&lt;=40, "Adult",B1501&lt;=60,"Mid-Aged",B1501&gt;60,"Senior")</f>
        <v>Mid-Aged</v>
      </c>
      <c r="G1501" t="str">
        <f t="shared" si="23"/>
        <v>High</v>
      </c>
      <c r="H1501" t="str" cm="1">
        <f t="array" ref="H1501">_xlfn.IFS(AND(F1501="Adult",G1501="Low"),"Type 1",AND(F1501="Adult",G1501="High"),"Type 2",AND(F1501="Mid-Aged",G1501="Low"),"Type 3",AND(F1501="Mid-Aged",G1501="High"),"Type 4",AND(F1501="Senior",G1501="Low"),"Type 5",AND(F1501="Senior",G1501="High"),"Type 6")</f>
        <v>Type 4</v>
      </c>
    </row>
  </sheetData>
  <mergeCells count="3">
    <mergeCell ref="K2:L2"/>
    <mergeCell ref="K7:L7"/>
    <mergeCell ref="K12:L12"/>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DA37B-B8FF-4B0B-AB9F-63AA232199C9}">
  <dimension ref="A1:I1502"/>
  <sheetViews>
    <sheetView topLeftCell="A1492" workbookViewId="0">
      <selection activeCell="I1509" sqref="I1509"/>
    </sheetView>
  </sheetViews>
  <sheetFormatPr defaultRowHeight="15" x14ac:dyDescent="0.25"/>
  <cols>
    <col min="1" max="1" width="15" customWidth="1"/>
    <col min="2" max="2" width="16.42578125" customWidth="1"/>
    <col min="3" max="3" width="14.140625" customWidth="1"/>
    <col min="4" max="4" width="21.7109375" customWidth="1"/>
    <col min="5" max="5" width="15.5703125" style="1" bestFit="1" customWidth="1"/>
    <col min="7" max="7" width="10.42578125" style="1" customWidth="1"/>
    <col min="9" max="9" width="9.140625" style="14"/>
  </cols>
  <sheetData>
    <row r="1" spans="1:9" x14ac:dyDescent="0.25">
      <c r="A1" t="s">
        <v>0</v>
      </c>
      <c r="B1" t="s">
        <v>12</v>
      </c>
      <c r="C1" t="s">
        <v>11</v>
      </c>
      <c r="D1" t="s">
        <v>10</v>
      </c>
      <c r="E1" s="1" t="s">
        <v>28</v>
      </c>
      <c r="F1" t="s">
        <v>78</v>
      </c>
      <c r="G1"/>
      <c r="H1" s="14"/>
      <c r="I1"/>
    </row>
    <row r="2" spans="1:9" x14ac:dyDescent="0.25">
      <c r="A2">
        <v>494</v>
      </c>
      <c r="B2">
        <v>1</v>
      </c>
      <c r="C2">
        <v>59</v>
      </c>
      <c r="D2">
        <v>9</v>
      </c>
      <c r="E2" s="1">
        <v>46024</v>
      </c>
      <c r="F2" t="str">
        <f>TEXT(Sales[[#This Row],[Date]],"MMM")</f>
        <v>Jan</v>
      </c>
    </row>
    <row r="3" spans="1:9" x14ac:dyDescent="0.25">
      <c r="A3">
        <v>1179</v>
      </c>
      <c r="B3">
        <v>2</v>
      </c>
      <c r="C3">
        <v>44</v>
      </c>
      <c r="D3">
        <v>8</v>
      </c>
      <c r="E3" s="1">
        <v>46024</v>
      </c>
      <c r="F3" t="str">
        <f>TEXT(Sales[[#This Row],[Date]],"MMM")</f>
        <v>Jan</v>
      </c>
    </row>
    <row r="4" spans="1:9" x14ac:dyDescent="0.25">
      <c r="A4">
        <v>923</v>
      </c>
      <c r="B4">
        <v>3</v>
      </c>
      <c r="C4">
        <v>44</v>
      </c>
      <c r="D4">
        <v>2</v>
      </c>
      <c r="E4" s="1">
        <v>46024</v>
      </c>
      <c r="F4" t="str">
        <f>TEXT(Sales[[#This Row],[Date]],"MMM")</f>
        <v>Jan</v>
      </c>
    </row>
    <row r="5" spans="1:9" x14ac:dyDescent="0.25">
      <c r="A5">
        <v>190</v>
      </c>
      <c r="B5">
        <v>4</v>
      </c>
      <c r="C5">
        <v>22</v>
      </c>
      <c r="D5">
        <v>7</v>
      </c>
      <c r="E5" s="1">
        <v>46024</v>
      </c>
      <c r="F5" t="str">
        <f>TEXT(Sales[[#This Row],[Date]],"MMM")</f>
        <v>Jan</v>
      </c>
    </row>
    <row r="6" spans="1:9" x14ac:dyDescent="0.25">
      <c r="A6">
        <v>1269</v>
      </c>
      <c r="B6">
        <v>5</v>
      </c>
      <c r="C6">
        <v>1</v>
      </c>
      <c r="D6">
        <v>9</v>
      </c>
      <c r="E6" s="1">
        <v>46024</v>
      </c>
      <c r="F6" t="str">
        <f>TEXT(Sales[[#This Row],[Date]],"MMM")</f>
        <v>Jan</v>
      </c>
    </row>
    <row r="7" spans="1:9" x14ac:dyDescent="0.25">
      <c r="A7">
        <v>245</v>
      </c>
      <c r="B7">
        <v>6</v>
      </c>
      <c r="C7">
        <v>74</v>
      </c>
      <c r="D7">
        <v>1</v>
      </c>
      <c r="E7" s="1">
        <v>46024</v>
      </c>
      <c r="F7" t="str">
        <f>TEXT(Sales[[#This Row],[Date]],"MMM")</f>
        <v>Jan</v>
      </c>
    </row>
    <row r="8" spans="1:9" x14ac:dyDescent="0.25">
      <c r="A8">
        <v>516</v>
      </c>
      <c r="B8">
        <v>7</v>
      </c>
      <c r="C8">
        <v>12</v>
      </c>
      <c r="D8">
        <v>3</v>
      </c>
      <c r="E8" s="1">
        <v>46024</v>
      </c>
      <c r="F8" t="str">
        <f>TEXT(Sales[[#This Row],[Date]],"MMM")</f>
        <v>Jan</v>
      </c>
    </row>
    <row r="9" spans="1:9" x14ac:dyDescent="0.25">
      <c r="A9">
        <v>1016</v>
      </c>
      <c r="B9">
        <v>8</v>
      </c>
      <c r="C9">
        <v>50</v>
      </c>
      <c r="D9">
        <v>6</v>
      </c>
      <c r="E9" s="1">
        <v>46024</v>
      </c>
      <c r="F9" t="str">
        <f>TEXT(Sales[[#This Row],[Date]],"MMM")</f>
        <v>Jan</v>
      </c>
    </row>
    <row r="10" spans="1:9" x14ac:dyDescent="0.25">
      <c r="A10">
        <v>846</v>
      </c>
      <c r="B10">
        <v>9</v>
      </c>
      <c r="C10">
        <v>46</v>
      </c>
      <c r="D10">
        <v>2</v>
      </c>
      <c r="E10" s="1">
        <v>46024</v>
      </c>
      <c r="F10" t="str">
        <f>TEXT(Sales[[#This Row],[Date]],"MMM")</f>
        <v>Jan</v>
      </c>
    </row>
    <row r="11" spans="1:9" x14ac:dyDescent="0.25">
      <c r="A11">
        <v>1227</v>
      </c>
      <c r="B11">
        <v>10</v>
      </c>
      <c r="C11">
        <v>69</v>
      </c>
      <c r="D11">
        <v>5</v>
      </c>
      <c r="E11" s="1">
        <v>46024</v>
      </c>
      <c r="F11" t="str">
        <f>TEXT(Sales[[#This Row],[Date]],"MMM")</f>
        <v>Jan</v>
      </c>
    </row>
    <row r="12" spans="1:9" x14ac:dyDescent="0.25">
      <c r="A12">
        <v>642</v>
      </c>
      <c r="B12">
        <v>11</v>
      </c>
      <c r="C12">
        <v>87</v>
      </c>
      <c r="D12">
        <v>6</v>
      </c>
      <c r="E12" s="1">
        <v>46024</v>
      </c>
      <c r="F12" t="str">
        <f>TEXT(Sales[[#This Row],[Date]],"MMM")</f>
        <v>Jan</v>
      </c>
    </row>
    <row r="13" spans="1:9" x14ac:dyDescent="0.25">
      <c r="A13">
        <v>159</v>
      </c>
      <c r="B13">
        <v>12</v>
      </c>
      <c r="C13">
        <v>25</v>
      </c>
      <c r="D13">
        <v>8</v>
      </c>
      <c r="E13" s="1">
        <v>46024</v>
      </c>
      <c r="F13" t="str">
        <f>TEXT(Sales[[#This Row],[Date]],"MMM")</f>
        <v>Jan</v>
      </c>
    </row>
    <row r="14" spans="1:9" x14ac:dyDescent="0.25">
      <c r="A14">
        <v>1025</v>
      </c>
      <c r="B14">
        <v>13</v>
      </c>
      <c r="C14">
        <v>22</v>
      </c>
      <c r="D14">
        <v>2</v>
      </c>
      <c r="E14" s="1">
        <v>46024</v>
      </c>
      <c r="F14" t="str">
        <f>TEXT(Sales[[#This Row],[Date]],"MMM")</f>
        <v>Jan</v>
      </c>
    </row>
    <row r="15" spans="1:9" x14ac:dyDescent="0.25">
      <c r="A15">
        <v>559</v>
      </c>
      <c r="B15">
        <v>14</v>
      </c>
      <c r="C15">
        <v>62</v>
      </c>
      <c r="D15">
        <v>3</v>
      </c>
      <c r="E15" s="1">
        <v>46024</v>
      </c>
      <c r="F15" t="str">
        <f>TEXT(Sales[[#This Row],[Date]],"MMM")</f>
        <v>Jan</v>
      </c>
    </row>
    <row r="16" spans="1:9" x14ac:dyDescent="0.25">
      <c r="A16">
        <v>314</v>
      </c>
      <c r="B16">
        <v>15</v>
      </c>
      <c r="C16">
        <v>16</v>
      </c>
      <c r="D16">
        <v>6</v>
      </c>
      <c r="E16" s="1">
        <v>46024</v>
      </c>
      <c r="F16" t="str">
        <f>TEXT(Sales[[#This Row],[Date]],"MMM")</f>
        <v>Jan</v>
      </c>
    </row>
    <row r="17" spans="1:6" x14ac:dyDescent="0.25">
      <c r="A17">
        <v>710</v>
      </c>
      <c r="B17">
        <v>16</v>
      </c>
      <c r="C17">
        <v>83</v>
      </c>
      <c r="D17">
        <v>9</v>
      </c>
      <c r="E17" s="1">
        <v>46024</v>
      </c>
      <c r="F17" t="str">
        <f>TEXT(Sales[[#This Row],[Date]],"MMM")</f>
        <v>Jan</v>
      </c>
    </row>
    <row r="18" spans="1:6" x14ac:dyDescent="0.25">
      <c r="A18">
        <v>1260</v>
      </c>
      <c r="B18">
        <v>17</v>
      </c>
      <c r="C18">
        <v>38</v>
      </c>
      <c r="D18">
        <v>8</v>
      </c>
      <c r="E18" s="1">
        <v>46024</v>
      </c>
      <c r="F18" t="str">
        <f>TEXT(Sales[[#This Row],[Date]],"MMM")</f>
        <v>Jan</v>
      </c>
    </row>
    <row r="19" spans="1:6" x14ac:dyDescent="0.25">
      <c r="A19">
        <v>957</v>
      </c>
      <c r="B19">
        <v>18</v>
      </c>
      <c r="C19">
        <v>77</v>
      </c>
      <c r="D19">
        <v>2</v>
      </c>
      <c r="E19" s="1">
        <v>46024</v>
      </c>
      <c r="F19" t="str">
        <f>TEXT(Sales[[#This Row],[Date]],"MMM")</f>
        <v>Jan</v>
      </c>
    </row>
    <row r="20" spans="1:6" x14ac:dyDescent="0.25">
      <c r="A20">
        <v>1392</v>
      </c>
      <c r="B20">
        <v>19</v>
      </c>
      <c r="C20">
        <v>5</v>
      </c>
      <c r="D20">
        <v>6</v>
      </c>
      <c r="E20" s="1">
        <v>46024</v>
      </c>
      <c r="F20" t="str">
        <f>TEXT(Sales[[#This Row],[Date]],"MMM")</f>
        <v>Jan</v>
      </c>
    </row>
    <row r="21" spans="1:6" x14ac:dyDescent="0.25">
      <c r="A21">
        <v>1413</v>
      </c>
      <c r="B21">
        <v>20</v>
      </c>
      <c r="C21">
        <v>84</v>
      </c>
      <c r="D21">
        <v>3</v>
      </c>
      <c r="E21" s="1">
        <v>46024</v>
      </c>
      <c r="F21" t="str">
        <f>TEXT(Sales[[#This Row],[Date]],"MMM")</f>
        <v>Jan</v>
      </c>
    </row>
    <row r="22" spans="1:6" x14ac:dyDescent="0.25">
      <c r="A22">
        <v>1319</v>
      </c>
      <c r="B22">
        <v>21</v>
      </c>
      <c r="C22">
        <v>78</v>
      </c>
      <c r="D22">
        <v>1</v>
      </c>
      <c r="E22" s="1">
        <v>46024</v>
      </c>
      <c r="F22" t="str">
        <f>TEXT(Sales[[#This Row],[Date]],"MMM")</f>
        <v>Jan</v>
      </c>
    </row>
    <row r="23" spans="1:6" x14ac:dyDescent="0.25">
      <c r="A23">
        <v>1453</v>
      </c>
      <c r="B23">
        <v>22</v>
      </c>
      <c r="C23">
        <v>81</v>
      </c>
      <c r="D23">
        <v>7</v>
      </c>
      <c r="E23" s="1">
        <v>46024</v>
      </c>
      <c r="F23" t="str">
        <f>TEXT(Sales[[#This Row],[Date]],"MMM")</f>
        <v>Jan</v>
      </c>
    </row>
    <row r="24" spans="1:6" x14ac:dyDescent="0.25">
      <c r="A24">
        <v>109</v>
      </c>
      <c r="B24">
        <v>23</v>
      </c>
      <c r="C24">
        <v>12</v>
      </c>
      <c r="D24">
        <v>2</v>
      </c>
      <c r="E24" s="1">
        <v>46024</v>
      </c>
      <c r="F24" t="str">
        <f>TEXT(Sales[[#This Row],[Date]],"MMM")</f>
        <v>Jan</v>
      </c>
    </row>
    <row r="25" spans="1:6" x14ac:dyDescent="0.25">
      <c r="A25">
        <v>589</v>
      </c>
      <c r="B25">
        <v>24</v>
      </c>
      <c r="C25">
        <v>42</v>
      </c>
      <c r="D25">
        <v>5</v>
      </c>
      <c r="E25" s="1">
        <v>46024</v>
      </c>
      <c r="F25" t="str">
        <f>TEXT(Sales[[#This Row],[Date]],"MMM")</f>
        <v>Jan</v>
      </c>
    </row>
    <row r="26" spans="1:6" x14ac:dyDescent="0.25">
      <c r="A26">
        <v>1500</v>
      </c>
      <c r="B26">
        <v>1501</v>
      </c>
      <c r="C26">
        <v>100</v>
      </c>
      <c r="D26">
        <v>1</v>
      </c>
      <c r="E26" s="1">
        <v>46025</v>
      </c>
      <c r="F26" t="str">
        <f>TEXT(Sales[[#This Row],[Date]],"MMM")</f>
        <v>Jan</v>
      </c>
    </row>
    <row r="27" spans="1:6" x14ac:dyDescent="0.25">
      <c r="A27">
        <v>286</v>
      </c>
      <c r="B27">
        <v>25</v>
      </c>
      <c r="C27">
        <v>50</v>
      </c>
      <c r="D27">
        <v>8</v>
      </c>
      <c r="E27" s="1">
        <v>46025</v>
      </c>
      <c r="F27" t="str">
        <f>TEXT(Sales[[#This Row],[Date]],"MMM")</f>
        <v>Jan</v>
      </c>
    </row>
    <row r="28" spans="1:6" x14ac:dyDescent="0.25">
      <c r="A28">
        <v>89</v>
      </c>
      <c r="B28">
        <v>26</v>
      </c>
      <c r="C28">
        <v>71</v>
      </c>
      <c r="D28">
        <v>1</v>
      </c>
      <c r="E28" s="1">
        <v>46025</v>
      </c>
      <c r="F28" t="str">
        <f>TEXT(Sales[[#This Row],[Date]],"MMM")</f>
        <v>Jan</v>
      </c>
    </row>
    <row r="29" spans="1:6" x14ac:dyDescent="0.25">
      <c r="A29">
        <v>954</v>
      </c>
      <c r="B29">
        <v>27</v>
      </c>
      <c r="C29">
        <v>27</v>
      </c>
      <c r="D29">
        <v>1</v>
      </c>
      <c r="E29" s="1">
        <v>46025</v>
      </c>
      <c r="F29" t="str">
        <f>TEXT(Sales[[#This Row],[Date]],"MMM")</f>
        <v>Jan</v>
      </c>
    </row>
    <row r="30" spans="1:6" x14ac:dyDescent="0.25">
      <c r="A30">
        <v>876</v>
      </c>
      <c r="B30">
        <v>28</v>
      </c>
      <c r="C30">
        <v>85</v>
      </c>
      <c r="D30">
        <v>6</v>
      </c>
      <c r="E30" s="1">
        <v>46025</v>
      </c>
      <c r="F30" t="str">
        <f>TEXT(Sales[[#This Row],[Date]],"MMM")</f>
        <v>Jan</v>
      </c>
    </row>
    <row r="31" spans="1:6" x14ac:dyDescent="0.25">
      <c r="A31">
        <v>221</v>
      </c>
      <c r="B31">
        <v>29</v>
      </c>
      <c r="C31">
        <v>18</v>
      </c>
      <c r="D31">
        <v>3</v>
      </c>
      <c r="E31" s="1">
        <v>46025</v>
      </c>
      <c r="F31" t="str">
        <f>TEXT(Sales[[#This Row],[Date]],"MMM")</f>
        <v>Jan</v>
      </c>
    </row>
    <row r="32" spans="1:6" x14ac:dyDescent="0.25">
      <c r="A32">
        <v>224</v>
      </c>
      <c r="B32">
        <v>30</v>
      </c>
      <c r="C32">
        <v>47</v>
      </c>
      <c r="D32">
        <v>3</v>
      </c>
      <c r="E32" s="1">
        <v>46025</v>
      </c>
      <c r="F32" t="str">
        <f>TEXT(Sales[[#This Row],[Date]],"MMM")</f>
        <v>Jan</v>
      </c>
    </row>
    <row r="33" spans="1:6" x14ac:dyDescent="0.25">
      <c r="A33">
        <v>946</v>
      </c>
      <c r="B33">
        <v>31</v>
      </c>
      <c r="C33">
        <v>34</v>
      </c>
      <c r="D33">
        <v>3</v>
      </c>
      <c r="E33" s="1">
        <v>46025</v>
      </c>
      <c r="F33" t="str">
        <f>TEXT(Sales[[#This Row],[Date]],"MMM")</f>
        <v>Jan</v>
      </c>
    </row>
    <row r="34" spans="1:6" x14ac:dyDescent="0.25">
      <c r="A34">
        <v>379</v>
      </c>
      <c r="B34">
        <v>32</v>
      </c>
      <c r="C34">
        <v>35</v>
      </c>
      <c r="D34">
        <v>4</v>
      </c>
      <c r="E34" s="1">
        <v>46025</v>
      </c>
      <c r="F34" t="str">
        <f>TEXT(Sales[[#This Row],[Date]],"MMM")</f>
        <v>Jan</v>
      </c>
    </row>
    <row r="35" spans="1:6" x14ac:dyDescent="0.25">
      <c r="A35">
        <v>382</v>
      </c>
      <c r="B35">
        <v>33</v>
      </c>
      <c r="C35">
        <v>16</v>
      </c>
      <c r="D35">
        <v>3</v>
      </c>
      <c r="E35" s="1">
        <v>46025</v>
      </c>
      <c r="F35" t="str">
        <f>TEXT(Sales[[#This Row],[Date]],"MMM")</f>
        <v>Jan</v>
      </c>
    </row>
    <row r="36" spans="1:6" x14ac:dyDescent="0.25">
      <c r="A36">
        <v>1377</v>
      </c>
      <c r="B36">
        <v>34</v>
      </c>
      <c r="C36">
        <v>61</v>
      </c>
      <c r="D36">
        <v>1</v>
      </c>
      <c r="E36" s="1">
        <v>46025</v>
      </c>
      <c r="F36" t="str">
        <f>TEXT(Sales[[#This Row],[Date]],"MMM")</f>
        <v>Jan</v>
      </c>
    </row>
    <row r="37" spans="1:6" x14ac:dyDescent="0.25">
      <c r="A37">
        <v>707</v>
      </c>
      <c r="B37">
        <v>35</v>
      </c>
      <c r="C37">
        <v>83</v>
      </c>
      <c r="D37">
        <v>8</v>
      </c>
      <c r="E37" s="1">
        <v>46025</v>
      </c>
      <c r="F37" t="str">
        <f>TEXT(Sales[[#This Row],[Date]],"MMM")</f>
        <v>Jan</v>
      </c>
    </row>
    <row r="38" spans="1:6" x14ac:dyDescent="0.25">
      <c r="A38">
        <v>1396</v>
      </c>
      <c r="B38">
        <v>36</v>
      </c>
      <c r="C38">
        <v>54</v>
      </c>
      <c r="D38">
        <v>1</v>
      </c>
      <c r="E38" s="1">
        <v>46025</v>
      </c>
      <c r="F38" t="str">
        <f>TEXT(Sales[[#This Row],[Date]],"MMM")</f>
        <v>Jan</v>
      </c>
    </row>
    <row r="39" spans="1:6" x14ac:dyDescent="0.25">
      <c r="A39">
        <v>915</v>
      </c>
      <c r="B39">
        <v>37</v>
      </c>
      <c r="C39">
        <v>1</v>
      </c>
      <c r="D39">
        <v>4</v>
      </c>
      <c r="E39" s="1">
        <v>46025</v>
      </c>
      <c r="F39" t="str">
        <f>TEXT(Sales[[#This Row],[Date]],"MMM")</f>
        <v>Jan</v>
      </c>
    </row>
    <row r="40" spans="1:6" x14ac:dyDescent="0.25">
      <c r="A40">
        <v>121</v>
      </c>
      <c r="B40">
        <v>38</v>
      </c>
      <c r="C40">
        <v>66</v>
      </c>
      <c r="D40">
        <v>7</v>
      </c>
      <c r="E40" s="1">
        <v>46025</v>
      </c>
      <c r="F40" t="str">
        <f>TEXT(Sales[[#This Row],[Date]],"MMM")</f>
        <v>Jan</v>
      </c>
    </row>
    <row r="41" spans="1:6" x14ac:dyDescent="0.25">
      <c r="A41">
        <v>1405</v>
      </c>
      <c r="B41">
        <v>39</v>
      </c>
      <c r="C41">
        <v>69</v>
      </c>
      <c r="D41">
        <v>4</v>
      </c>
      <c r="E41" s="1">
        <v>46025</v>
      </c>
      <c r="F41" t="str">
        <f>TEXT(Sales[[#This Row],[Date]],"MMM")</f>
        <v>Jan</v>
      </c>
    </row>
    <row r="42" spans="1:6" x14ac:dyDescent="0.25">
      <c r="A42">
        <v>1116</v>
      </c>
      <c r="B42">
        <v>40</v>
      </c>
      <c r="C42">
        <v>78</v>
      </c>
      <c r="D42">
        <v>8</v>
      </c>
      <c r="E42" s="1">
        <v>46025</v>
      </c>
      <c r="F42" t="str">
        <f>TEXT(Sales[[#This Row],[Date]],"MMM")</f>
        <v>Jan</v>
      </c>
    </row>
    <row r="43" spans="1:6" x14ac:dyDescent="0.25">
      <c r="A43">
        <v>840</v>
      </c>
      <c r="B43">
        <v>41</v>
      </c>
      <c r="C43">
        <v>12</v>
      </c>
      <c r="D43">
        <v>7</v>
      </c>
      <c r="E43" s="1">
        <v>46025</v>
      </c>
      <c r="F43" t="str">
        <f>TEXT(Sales[[#This Row],[Date]],"MMM")</f>
        <v>Jan</v>
      </c>
    </row>
    <row r="44" spans="1:6" x14ac:dyDescent="0.25">
      <c r="A44">
        <v>1202</v>
      </c>
      <c r="B44">
        <v>42</v>
      </c>
      <c r="C44">
        <v>18</v>
      </c>
      <c r="D44">
        <v>8</v>
      </c>
      <c r="E44" s="1">
        <v>46025</v>
      </c>
      <c r="F44" t="str">
        <f>TEXT(Sales[[#This Row],[Date]],"MMM")</f>
        <v>Jan</v>
      </c>
    </row>
    <row r="45" spans="1:6" x14ac:dyDescent="0.25">
      <c r="A45">
        <v>1078</v>
      </c>
      <c r="B45">
        <v>43</v>
      </c>
      <c r="C45">
        <v>12</v>
      </c>
      <c r="D45">
        <v>2</v>
      </c>
      <c r="E45" s="1">
        <v>46025</v>
      </c>
      <c r="F45" t="str">
        <f>TEXT(Sales[[#This Row],[Date]],"MMM")</f>
        <v>Jan</v>
      </c>
    </row>
    <row r="46" spans="1:6" x14ac:dyDescent="0.25">
      <c r="A46">
        <v>149</v>
      </c>
      <c r="B46">
        <v>44</v>
      </c>
      <c r="C46">
        <v>55</v>
      </c>
      <c r="D46">
        <v>4</v>
      </c>
      <c r="E46" s="1">
        <v>46025</v>
      </c>
      <c r="F46" t="str">
        <f>TEXT(Sales[[#This Row],[Date]],"MMM")</f>
        <v>Jan</v>
      </c>
    </row>
    <row r="47" spans="1:6" x14ac:dyDescent="0.25">
      <c r="A47">
        <v>457</v>
      </c>
      <c r="B47">
        <v>45</v>
      </c>
      <c r="C47">
        <v>4</v>
      </c>
      <c r="D47">
        <v>1</v>
      </c>
      <c r="E47" s="1">
        <v>46025</v>
      </c>
      <c r="F47" t="str">
        <f>TEXT(Sales[[#This Row],[Date]],"MMM")</f>
        <v>Jan</v>
      </c>
    </row>
    <row r="48" spans="1:6" x14ac:dyDescent="0.25">
      <c r="A48">
        <v>1228</v>
      </c>
      <c r="B48">
        <v>46</v>
      </c>
      <c r="C48">
        <v>3</v>
      </c>
      <c r="D48">
        <v>1</v>
      </c>
      <c r="E48" s="1">
        <v>46025</v>
      </c>
      <c r="F48" t="str">
        <f>TEXT(Sales[[#This Row],[Date]],"MMM")</f>
        <v>Jan</v>
      </c>
    </row>
    <row r="49" spans="1:6" x14ac:dyDescent="0.25">
      <c r="A49">
        <v>1458</v>
      </c>
      <c r="B49">
        <v>47</v>
      </c>
      <c r="C49">
        <v>42</v>
      </c>
      <c r="D49">
        <v>3</v>
      </c>
      <c r="E49" s="1">
        <v>46025</v>
      </c>
      <c r="F49" t="str">
        <f>TEXT(Sales[[#This Row],[Date]],"MMM")</f>
        <v>Jan</v>
      </c>
    </row>
    <row r="50" spans="1:6" x14ac:dyDescent="0.25">
      <c r="A50">
        <v>261</v>
      </c>
      <c r="B50">
        <v>48</v>
      </c>
      <c r="C50">
        <v>50</v>
      </c>
      <c r="D50">
        <v>5</v>
      </c>
      <c r="E50" s="1">
        <v>46025</v>
      </c>
      <c r="F50" t="str">
        <f>TEXT(Sales[[#This Row],[Date]],"MMM")</f>
        <v>Jan</v>
      </c>
    </row>
    <row r="51" spans="1:6" x14ac:dyDescent="0.25">
      <c r="A51">
        <v>1405</v>
      </c>
      <c r="B51">
        <v>49</v>
      </c>
      <c r="C51">
        <v>21</v>
      </c>
      <c r="D51">
        <v>6</v>
      </c>
      <c r="E51" s="1">
        <v>46026</v>
      </c>
      <c r="F51" t="str">
        <f>TEXT(Sales[[#This Row],[Date]],"MMM")</f>
        <v>Jan</v>
      </c>
    </row>
    <row r="52" spans="1:6" x14ac:dyDescent="0.25">
      <c r="A52">
        <v>1085</v>
      </c>
      <c r="B52">
        <v>50</v>
      </c>
      <c r="C52">
        <v>42</v>
      </c>
      <c r="D52">
        <v>8</v>
      </c>
      <c r="E52" s="1">
        <v>46026</v>
      </c>
      <c r="F52" t="str">
        <f>TEXT(Sales[[#This Row],[Date]],"MMM")</f>
        <v>Jan</v>
      </c>
    </row>
    <row r="53" spans="1:6" x14ac:dyDescent="0.25">
      <c r="A53">
        <v>194</v>
      </c>
      <c r="B53">
        <v>51</v>
      </c>
      <c r="C53">
        <v>89</v>
      </c>
      <c r="D53">
        <v>5</v>
      </c>
      <c r="E53" s="1">
        <v>46026</v>
      </c>
      <c r="F53" t="str">
        <f>TEXT(Sales[[#This Row],[Date]],"MMM")</f>
        <v>Jan</v>
      </c>
    </row>
    <row r="54" spans="1:6" x14ac:dyDescent="0.25">
      <c r="A54">
        <v>861</v>
      </c>
      <c r="B54">
        <v>52</v>
      </c>
      <c r="C54">
        <v>31</v>
      </c>
      <c r="D54">
        <v>1</v>
      </c>
      <c r="E54" s="1">
        <v>46026</v>
      </c>
      <c r="F54" t="str">
        <f>TEXT(Sales[[#This Row],[Date]],"MMM")</f>
        <v>Jan</v>
      </c>
    </row>
    <row r="55" spans="1:6" x14ac:dyDescent="0.25">
      <c r="A55">
        <v>1096</v>
      </c>
      <c r="B55">
        <v>53</v>
      </c>
      <c r="C55">
        <v>13</v>
      </c>
      <c r="D55">
        <v>6</v>
      </c>
      <c r="E55" s="1">
        <v>46026</v>
      </c>
      <c r="F55" t="str">
        <f>TEXT(Sales[[#This Row],[Date]],"MMM")</f>
        <v>Jan</v>
      </c>
    </row>
    <row r="56" spans="1:6" x14ac:dyDescent="0.25">
      <c r="A56">
        <v>142</v>
      </c>
      <c r="B56">
        <v>54</v>
      </c>
      <c r="C56">
        <v>67</v>
      </c>
      <c r="D56">
        <v>8</v>
      </c>
      <c r="E56" s="1">
        <v>46026</v>
      </c>
      <c r="F56" t="str">
        <f>TEXT(Sales[[#This Row],[Date]],"MMM")</f>
        <v>Jan</v>
      </c>
    </row>
    <row r="57" spans="1:6" x14ac:dyDescent="0.25">
      <c r="A57">
        <v>773</v>
      </c>
      <c r="B57">
        <v>55</v>
      </c>
      <c r="C57">
        <v>83</v>
      </c>
      <c r="D57">
        <v>2</v>
      </c>
      <c r="E57" s="1">
        <v>46026</v>
      </c>
      <c r="F57" t="str">
        <f>TEXT(Sales[[#This Row],[Date]],"MMM")</f>
        <v>Jan</v>
      </c>
    </row>
    <row r="58" spans="1:6" x14ac:dyDescent="0.25">
      <c r="A58">
        <v>746</v>
      </c>
      <c r="B58">
        <v>56</v>
      </c>
      <c r="C58">
        <v>95</v>
      </c>
      <c r="D58">
        <v>6</v>
      </c>
      <c r="E58" s="1">
        <v>46026</v>
      </c>
      <c r="F58" t="str">
        <f>TEXT(Sales[[#This Row],[Date]],"MMM")</f>
        <v>Jan</v>
      </c>
    </row>
    <row r="59" spans="1:6" x14ac:dyDescent="0.25">
      <c r="A59">
        <v>1090</v>
      </c>
      <c r="B59">
        <v>57</v>
      </c>
      <c r="C59">
        <v>57</v>
      </c>
      <c r="D59">
        <v>5</v>
      </c>
      <c r="E59" s="1">
        <v>46026</v>
      </c>
      <c r="F59" t="str">
        <f>TEXT(Sales[[#This Row],[Date]],"MMM")</f>
        <v>Jan</v>
      </c>
    </row>
    <row r="60" spans="1:6" x14ac:dyDescent="0.25">
      <c r="A60">
        <v>649</v>
      </c>
      <c r="B60">
        <v>58</v>
      </c>
      <c r="C60">
        <v>20</v>
      </c>
      <c r="D60">
        <v>6</v>
      </c>
      <c r="E60" s="1">
        <v>46026</v>
      </c>
      <c r="F60" t="str">
        <f>TEXT(Sales[[#This Row],[Date]],"MMM")</f>
        <v>Jan</v>
      </c>
    </row>
    <row r="61" spans="1:6" x14ac:dyDescent="0.25">
      <c r="A61">
        <v>1157</v>
      </c>
      <c r="B61">
        <v>59</v>
      </c>
      <c r="C61">
        <v>77</v>
      </c>
      <c r="D61">
        <v>2</v>
      </c>
      <c r="E61" s="1">
        <v>46026</v>
      </c>
      <c r="F61" t="str">
        <f>TEXT(Sales[[#This Row],[Date]],"MMM")</f>
        <v>Jan</v>
      </c>
    </row>
    <row r="62" spans="1:6" x14ac:dyDescent="0.25">
      <c r="A62">
        <v>84</v>
      </c>
      <c r="B62">
        <v>60</v>
      </c>
      <c r="C62">
        <v>31</v>
      </c>
      <c r="D62">
        <v>4</v>
      </c>
      <c r="E62" s="1">
        <v>46026</v>
      </c>
      <c r="F62" t="str">
        <f>TEXT(Sales[[#This Row],[Date]],"MMM")</f>
        <v>Jan</v>
      </c>
    </row>
    <row r="63" spans="1:6" x14ac:dyDescent="0.25">
      <c r="A63">
        <v>213</v>
      </c>
      <c r="B63">
        <v>61</v>
      </c>
      <c r="C63">
        <v>85</v>
      </c>
      <c r="D63">
        <v>7</v>
      </c>
      <c r="E63" s="1">
        <v>46026</v>
      </c>
      <c r="F63" t="str">
        <f>TEXT(Sales[[#This Row],[Date]],"MMM")</f>
        <v>Jan</v>
      </c>
    </row>
    <row r="64" spans="1:6" x14ac:dyDescent="0.25">
      <c r="A64">
        <v>1183</v>
      </c>
      <c r="B64">
        <v>62</v>
      </c>
      <c r="C64">
        <v>51</v>
      </c>
      <c r="D64">
        <v>6</v>
      </c>
      <c r="E64" s="1">
        <v>46026</v>
      </c>
      <c r="F64" t="str">
        <f>TEXT(Sales[[#This Row],[Date]],"MMM")</f>
        <v>Jan</v>
      </c>
    </row>
    <row r="65" spans="1:6" x14ac:dyDescent="0.25">
      <c r="A65">
        <v>122</v>
      </c>
      <c r="B65">
        <v>63</v>
      </c>
      <c r="C65">
        <v>48</v>
      </c>
      <c r="D65">
        <v>7</v>
      </c>
      <c r="E65" s="1">
        <v>46026</v>
      </c>
      <c r="F65" t="str">
        <f>TEXT(Sales[[#This Row],[Date]],"MMM")</f>
        <v>Jan</v>
      </c>
    </row>
    <row r="66" spans="1:6" x14ac:dyDescent="0.25">
      <c r="A66">
        <v>562</v>
      </c>
      <c r="B66">
        <v>64</v>
      </c>
      <c r="C66">
        <v>63</v>
      </c>
      <c r="D66">
        <v>4</v>
      </c>
      <c r="E66" s="1">
        <v>46026</v>
      </c>
      <c r="F66" t="str">
        <f>TEXT(Sales[[#This Row],[Date]],"MMM")</f>
        <v>Jan</v>
      </c>
    </row>
    <row r="67" spans="1:6" x14ac:dyDescent="0.25">
      <c r="A67">
        <v>486</v>
      </c>
      <c r="B67">
        <v>65</v>
      </c>
      <c r="C67">
        <v>59</v>
      </c>
      <c r="D67">
        <v>5</v>
      </c>
      <c r="E67" s="1">
        <v>46026</v>
      </c>
      <c r="F67" t="str">
        <f>TEXT(Sales[[#This Row],[Date]],"MMM")</f>
        <v>Jan</v>
      </c>
    </row>
    <row r="68" spans="1:6" x14ac:dyDescent="0.25">
      <c r="A68">
        <v>911</v>
      </c>
      <c r="B68">
        <v>66</v>
      </c>
      <c r="C68">
        <v>13</v>
      </c>
      <c r="D68">
        <v>3</v>
      </c>
      <c r="E68" s="1">
        <v>46026</v>
      </c>
      <c r="F68" t="str">
        <f>TEXT(Sales[[#This Row],[Date]],"MMM")</f>
        <v>Jan</v>
      </c>
    </row>
    <row r="69" spans="1:6" x14ac:dyDescent="0.25">
      <c r="A69">
        <v>1289</v>
      </c>
      <c r="B69">
        <v>67</v>
      </c>
      <c r="C69">
        <v>16</v>
      </c>
      <c r="D69">
        <v>1</v>
      </c>
      <c r="E69" s="1">
        <v>46026</v>
      </c>
      <c r="F69" t="str">
        <f>TEXT(Sales[[#This Row],[Date]],"MMM")</f>
        <v>Jan</v>
      </c>
    </row>
    <row r="70" spans="1:6" x14ac:dyDescent="0.25">
      <c r="A70">
        <v>1240</v>
      </c>
      <c r="B70">
        <v>68</v>
      </c>
      <c r="C70">
        <v>29</v>
      </c>
      <c r="D70">
        <v>5</v>
      </c>
      <c r="E70" s="1">
        <v>46026</v>
      </c>
      <c r="F70" t="str">
        <f>TEXT(Sales[[#This Row],[Date]],"MMM")</f>
        <v>Jan</v>
      </c>
    </row>
    <row r="71" spans="1:6" x14ac:dyDescent="0.25">
      <c r="A71">
        <v>893</v>
      </c>
      <c r="B71">
        <v>69</v>
      </c>
      <c r="C71">
        <v>32</v>
      </c>
      <c r="D71">
        <v>4</v>
      </c>
      <c r="E71" s="1">
        <v>46026</v>
      </c>
      <c r="F71" t="str">
        <f>TEXT(Sales[[#This Row],[Date]],"MMM")</f>
        <v>Jan</v>
      </c>
    </row>
    <row r="72" spans="1:6" x14ac:dyDescent="0.25">
      <c r="A72">
        <v>59</v>
      </c>
      <c r="B72">
        <v>70</v>
      </c>
      <c r="C72">
        <v>9</v>
      </c>
      <c r="D72">
        <v>5</v>
      </c>
      <c r="E72" s="1">
        <v>46026</v>
      </c>
      <c r="F72" t="str">
        <f>TEXT(Sales[[#This Row],[Date]],"MMM")</f>
        <v>Jan</v>
      </c>
    </row>
    <row r="73" spans="1:6" x14ac:dyDescent="0.25">
      <c r="A73">
        <v>1129</v>
      </c>
      <c r="B73">
        <v>71</v>
      </c>
      <c r="C73">
        <v>74</v>
      </c>
      <c r="D73">
        <v>8</v>
      </c>
      <c r="E73" s="1">
        <v>46026</v>
      </c>
      <c r="F73" t="str">
        <f>TEXT(Sales[[#This Row],[Date]],"MMM")</f>
        <v>Jan</v>
      </c>
    </row>
    <row r="74" spans="1:6" x14ac:dyDescent="0.25">
      <c r="A74">
        <v>1060</v>
      </c>
      <c r="B74">
        <v>72</v>
      </c>
      <c r="C74">
        <v>74</v>
      </c>
      <c r="D74">
        <v>9</v>
      </c>
      <c r="E74" s="1">
        <v>46026</v>
      </c>
      <c r="F74" t="str">
        <f>TEXT(Sales[[#This Row],[Date]],"MMM")</f>
        <v>Jan</v>
      </c>
    </row>
    <row r="75" spans="1:6" x14ac:dyDescent="0.25">
      <c r="A75">
        <v>737</v>
      </c>
      <c r="B75">
        <v>73</v>
      </c>
      <c r="C75">
        <v>5</v>
      </c>
      <c r="D75">
        <v>6</v>
      </c>
      <c r="E75" s="1">
        <v>46027</v>
      </c>
      <c r="F75" t="str">
        <f>TEXT(Sales[[#This Row],[Date]],"MMM")</f>
        <v>Jan</v>
      </c>
    </row>
    <row r="76" spans="1:6" x14ac:dyDescent="0.25">
      <c r="A76">
        <v>1163</v>
      </c>
      <c r="B76">
        <v>74</v>
      </c>
      <c r="C76">
        <v>81</v>
      </c>
      <c r="D76">
        <v>6</v>
      </c>
      <c r="E76" s="1">
        <v>46027</v>
      </c>
      <c r="F76" t="str">
        <f>TEXT(Sales[[#This Row],[Date]],"MMM")</f>
        <v>Jan</v>
      </c>
    </row>
    <row r="77" spans="1:6" x14ac:dyDescent="0.25">
      <c r="A77">
        <v>597</v>
      </c>
      <c r="B77">
        <v>75</v>
      </c>
      <c r="C77">
        <v>60</v>
      </c>
      <c r="D77">
        <v>1</v>
      </c>
      <c r="E77" s="1">
        <v>46027</v>
      </c>
      <c r="F77" t="str">
        <f>TEXT(Sales[[#This Row],[Date]],"MMM")</f>
        <v>Jan</v>
      </c>
    </row>
    <row r="78" spans="1:6" x14ac:dyDescent="0.25">
      <c r="A78">
        <v>88</v>
      </c>
      <c r="B78">
        <v>76</v>
      </c>
      <c r="C78">
        <v>54</v>
      </c>
      <c r="D78">
        <v>5</v>
      </c>
      <c r="E78" s="1">
        <v>46027</v>
      </c>
      <c r="F78" t="str">
        <f>TEXT(Sales[[#This Row],[Date]],"MMM")</f>
        <v>Jan</v>
      </c>
    </row>
    <row r="79" spans="1:6" x14ac:dyDescent="0.25">
      <c r="A79">
        <v>746</v>
      </c>
      <c r="B79">
        <v>77</v>
      </c>
      <c r="C79">
        <v>6</v>
      </c>
      <c r="D79">
        <v>8</v>
      </c>
      <c r="E79" s="1">
        <v>46027</v>
      </c>
      <c r="F79" t="str">
        <f>TEXT(Sales[[#This Row],[Date]],"MMM")</f>
        <v>Jan</v>
      </c>
    </row>
    <row r="80" spans="1:6" x14ac:dyDescent="0.25">
      <c r="A80">
        <v>954</v>
      </c>
      <c r="B80">
        <v>78</v>
      </c>
      <c r="C80">
        <v>40</v>
      </c>
      <c r="D80">
        <v>3</v>
      </c>
      <c r="E80" s="1">
        <v>46027</v>
      </c>
      <c r="F80" t="str">
        <f>TEXT(Sales[[#This Row],[Date]],"MMM")</f>
        <v>Jan</v>
      </c>
    </row>
    <row r="81" spans="1:6" x14ac:dyDescent="0.25">
      <c r="A81">
        <v>1054</v>
      </c>
      <c r="B81">
        <v>79</v>
      </c>
      <c r="C81">
        <v>36</v>
      </c>
      <c r="D81">
        <v>4</v>
      </c>
      <c r="E81" s="1">
        <v>46027</v>
      </c>
      <c r="F81" t="str">
        <f>TEXT(Sales[[#This Row],[Date]],"MMM")</f>
        <v>Jan</v>
      </c>
    </row>
    <row r="82" spans="1:6" x14ac:dyDescent="0.25">
      <c r="A82">
        <v>1213</v>
      </c>
      <c r="B82">
        <v>80</v>
      </c>
      <c r="C82">
        <v>29</v>
      </c>
      <c r="D82">
        <v>2</v>
      </c>
      <c r="E82" s="1">
        <v>46027</v>
      </c>
      <c r="F82" t="str">
        <f>TEXT(Sales[[#This Row],[Date]],"MMM")</f>
        <v>Jan</v>
      </c>
    </row>
    <row r="83" spans="1:6" x14ac:dyDescent="0.25">
      <c r="A83">
        <v>195</v>
      </c>
      <c r="B83">
        <v>81</v>
      </c>
      <c r="C83">
        <v>65</v>
      </c>
      <c r="D83">
        <v>5</v>
      </c>
      <c r="E83" s="1">
        <v>46027</v>
      </c>
      <c r="F83" t="str">
        <f>TEXT(Sales[[#This Row],[Date]],"MMM")</f>
        <v>Jan</v>
      </c>
    </row>
    <row r="84" spans="1:6" x14ac:dyDescent="0.25">
      <c r="A84">
        <v>985</v>
      </c>
      <c r="B84">
        <v>82</v>
      </c>
      <c r="C84">
        <v>31</v>
      </c>
      <c r="D84">
        <v>7</v>
      </c>
      <c r="E84" s="1">
        <v>46027</v>
      </c>
      <c r="F84" t="str">
        <f>TEXT(Sales[[#This Row],[Date]],"MMM")</f>
        <v>Jan</v>
      </c>
    </row>
    <row r="85" spans="1:6" x14ac:dyDescent="0.25">
      <c r="A85">
        <v>419</v>
      </c>
      <c r="B85">
        <v>83</v>
      </c>
      <c r="C85">
        <v>39</v>
      </c>
      <c r="D85">
        <v>9</v>
      </c>
      <c r="E85" s="1">
        <v>46027</v>
      </c>
      <c r="F85" t="str">
        <f>TEXT(Sales[[#This Row],[Date]],"MMM")</f>
        <v>Jan</v>
      </c>
    </row>
    <row r="86" spans="1:6" x14ac:dyDescent="0.25">
      <c r="A86">
        <v>415</v>
      </c>
      <c r="B86">
        <v>84</v>
      </c>
      <c r="C86">
        <v>57</v>
      </c>
      <c r="D86">
        <v>7</v>
      </c>
      <c r="E86" s="1">
        <v>46027</v>
      </c>
      <c r="F86" t="str">
        <f>TEXT(Sales[[#This Row],[Date]],"MMM")</f>
        <v>Jan</v>
      </c>
    </row>
    <row r="87" spans="1:6" x14ac:dyDescent="0.25">
      <c r="A87">
        <v>1284</v>
      </c>
      <c r="B87">
        <v>85</v>
      </c>
      <c r="C87">
        <v>59</v>
      </c>
      <c r="D87">
        <v>3</v>
      </c>
      <c r="E87" s="1">
        <v>46027</v>
      </c>
      <c r="F87" t="str">
        <f>TEXT(Sales[[#This Row],[Date]],"MMM")</f>
        <v>Jan</v>
      </c>
    </row>
    <row r="88" spans="1:6" x14ac:dyDescent="0.25">
      <c r="A88">
        <v>346</v>
      </c>
      <c r="B88">
        <v>86</v>
      </c>
      <c r="C88">
        <v>56</v>
      </c>
      <c r="D88">
        <v>6</v>
      </c>
      <c r="E88" s="1">
        <v>46027</v>
      </c>
      <c r="F88" t="str">
        <f>TEXT(Sales[[#This Row],[Date]],"MMM")</f>
        <v>Jan</v>
      </c>
    </row>
    <row r="89" spans="1:6" x14ac:dyDescent="0.25">
      <c r="A89">
        <v>49</v>
      </c>
      <c r="B89">
        <v>87</v>
      </c>
      <c r="C89">
        <v>69</v>
      </c>
      <c r="D89">
        <v>7</v>
      </c>
      <c r="E89" s="1">
        <v>46027</v>
      </c>
      <c r="F89" t="str">
        <f>TEXT(Sales[[#This Row],[Date]],"MMM")</f>
        <v>Jan</v>
      </c>
    </row>
    <row r="90" spans="1:6" x14ac:dyDescent="0.25">
      <c r="A90">
        <v>439</v>
      </c>
      <c r="B90">
        <v>88</v>
      </c>
      <c r="C90">
        <v>30</v>
      </c>
      <c r="D90">
        <v>1</v>
      </c>
      <c r="E90" s="1">
        <v>46027</v>
      </c>
      <c r="F90" t="str">
        <f>TEXT(Sales[[#This Row],[Date]],"MMM")</f>
        <v>Jan</v>
      </c>
    </row>
    <row r="91" spans="1:6" x14ac:dyDescent="0.25">
      <c r="A91">
        <v>1343</v>
      </c>
      <c r="B91">
        <v>89</v>
      </c>
      <c r="C91">
        <v>17</v>
      </c>
      <c r="D91">
        <v>2</v>
      </c>
      <c r="E91" s="1">
        <v>46027</v>
      </c>
      <c r="F91" t="str">
        <f>TEXT(Sales[[#This Row],[Date]],"MMM")</f>
        <v>Jan</v>
      </c>
    </row>
    <row r="92" spans="1:6" x14ac:dyDescent="0.25">
      <c r="A92">
        <v>485</v>
      </c>
      <c r="B92">
        <v>90</v>
      </c>
      <c r="C92">
        <v>68</v>
      </c>
      <c r="D92">
        <v>2</v>
      </c>
      <c r="E92" s="1">
        <v>46027</v>
      </c>
      <c r="F92" t="str">
        <f>TEXT(Sales[[#This Row],[Date]],"MMM")</f>
        <v>Jan</v>
      </c>
    </row>
    <row r="93" spans="1:6" x14ac:dyDescent="0.25">
      <c r="A93">
        <v>748</v>
      </c>
      <c r="B93">
        <v>91</v>
      </c>
      <c r="C93">
        <v>78</v>
      </c>
      <c r="D93">
        <v>9</v>
      </c>
      <c r="E93" s="1">
        <v>46027</v>
      </c>
      <c r="F93" t="str">
        <f>TEXT(Sales[[#This Row],[Date]],"MMM")</f>
        <v>Jan</v>
      </c>
    </row>
    <row r="94" spans="1:6" x14ac:dyDescent="0.25">
      <c r="A94">
        <v>1182</v>
      </c>
      <c r="B94">
        <v>92</v>
      </c>
      <c r="C94">
        <v>64</v>
      </c>
      <c r="D94">
        <v>1</v>
      </c>
      <c r="E94" s="1">
        <v>46027</v>
      </c>
      <c r="F94" t="str">
        <f>TEXT(Sales[[#This Row],[Date]],"MMM")</f>
        <v>Jan</v>
      </c>
    </row>
    <row r="95" spans="1:6" x14ac:dyDescent="0.25">
      <c r="A95">
        <v>401</v>
      </c>
      <c r="B95">
        <v>93</v>
      </c>
      <c r="C95">
        <v>63</v>
      </c>
      <c r="D95">
        <v>2</v>
      </c>
      <c r="E95" s="1">
        <v>46027</v>
      </c>
      <c r="F95" t="str">
        <f>TEXT(Sales[[#This Row],[Date]],"MMM")</f>
        <v>Jan</v>
      </c>
    </row>
    <row r="96" spans="1:6" x14ac:dyDescent="0.25">
      <c r="A96">
        <v>953</v>
      </c>
      <c r="B96">
        <v>94</v>
      </c>
      <c r="C96">
        <v>30</v>
      </c>
      <c r="D96">
        <v>6</v>
      </c>
      <c r="E96" s="1">
        <v>46027</v>
      </c>
      <c r="F96" t="str">
        <f>TEXT(Sales[[#This Row],[Date]],"MMM")</f>
        <v>Jan</v>
      </c>
    </row>
    <row r="97" spans="1:6" x14ac:dyDescent="0.25">
      <c r="A97">
        <v>246</v>
      </c>
      <c r="B97">
        <v>95</v>
      </c>
      <c r="C97">
        <v>80</v>
      </c>
      <c r="D97">
        <v>2</v>
      </c>
      <c r="E97" s="1">
        <v>46027</v>
      </c>
      <c r="F97" t="str">
        <f>TEXT(Sales[[#This Row],[Date]],"MMM")</f>
        <v>Jan</v>
      </c>
    </row>
    <row r="98" spans="1:6" x14ac:dyDescent="0.25">
      <c r="A98">
        <v>974</v>
      </c>
      <c r="B98">
        <v>96</v>
      </c>
      <c r="C98">
        <v>1</v>
      </c>
      <c r="D98">
        <v>3</v>
      </c>
      <c r="E98" s="1">
        <v>46027</v>
      </c>
      <c r="F98" t="str">
        <f>TEXT(Sales[[#This Row],[Date]],"MMM")</f>
        <v>Jan</v>
      </c>
    </row>
    <row r="99" spans="1:6" x14ac:dyDescent="0.25">
      <c r="A99">
        <v>561</v>
      </c>
      <c r="B99">
        <v>97</v>
      </c>
      <c r="C99">
        <v>36</v>
      </c>
      <c r="D99">
        <v>3</v>
      </c>
      <c r="E99" s="1">
        <v>46028</v>
      </c>
      <c r="F99" t="str">
        <f>TEXT(Sales[[#This Row],[Date]],"MMM")</f>
        <v>Jan</v>
      </c>
    </row>
    <row r="100" spans="1:6" x14ac:dyDescent="0.25">
      <c r="A100">
        <v>1016</v>
      </c>
      <c r="B100">
        <v>98</v>
      </c>
      <c r="C100">
        <v>23</v>
      </c>
      <c r="D100">
        <v>8</v>
      </c>
      <c r="E100" s="1">
        <v>46028</v>
      </c>
      <c r="F100" t="str">
        <f>TEXT(Sales[[#This Row],[Date]],"MMM")</f>
        <v>Jan</v>
      </c>
    </row>
    <row r="101" spans="1:6" x14ac:dyDescent="0.25">
      <c r="A101">
        <v>422</v>
      </c>
      <c r="B101">
        <v>99</v>
      </c>
      <c r="C101">
        <v>36</v>
      </c>
      <c r="D101">
        <v>9</v>
      </c>
      <c r="E101" s="1">
        <v>46028</v>
      </c>
      <c r="F101" t="str">
        <f>TEXT(Sales[[#This Row],[Date]],"MMM")</f>
        <v>Jan</v>
      </c>
    </row>
    <row r="102" spans="1:6" x14ac:dyDescent="0.25">
      <c r="A102">
        <v>1424</v>
      </c>
      <c r="B102">
        <v>100</v>
      </c>
      <c r="C102">
        <v>23</v>
      </c>
      <c r="D102">
        <v>6</v>
      </c>
      <c r="E102" s="1">
        <v>46028</v>
      </c>
      <c r="F102" t="str">
        <f>TEXT(Sales[[#This Row],[Date]],"MMM")</f>
        <v>Jan</v>
      </c>
    </row>
    <row r="103" spans="1:6" x14ac:dyDescent="0.25">
      <c r="A103">
        <v>1224</v>
      </c>
      <c r="B103">
        <v>101</v>
      </c>
      <c r="C103">
        <v>27</v>
      </c>
      <c r="D103">
        <v>2</v>
      </c>
      <c r="E103" s="1">
        <v>46028</v>
      </c>
      <c r="F103" t="str">
        <f>TEXT(Sales[[#This Row],[Date]],"MMM")</f>
        <v>Jan</v>
      </c>
    </row>
    <row r="104" spans="1:6" x14ac:dyDescent="0.25">
      <c r="A104">
        <v>604</v>
      </c>
      <c r="B104">
        <v>102</v>
      </c>
      <c r="C104">
        <v>26</v>
      </c>
      <c r="D104">
        <v>3</v>
      </c>
      <c r="E104" s="1">
        <v>46028</v>
      </c>
      <c r="F104" t="str">
        <f>TEXT(Sales[[#This Row],[Date]],"MMM")</f>
        <v>Jan</v>
      </c>
    </row>
    <row r="105" spans="1:6" x14ac:dyDescent="0.25">
      <c r="A105">
        <v>929</v>
      </c>
      <c r="B105">
        <v>103</v>
      </c>
      <c r="C105">
        <v>52</v>
      </c>
      <c r="D105">
        <v>6</v>
      </c>
      <c r="E105" s="1">
        <v>46028</v>
      </c>
      <c r="F105" t="str">
        <f>TEXT(Sales[[#This Row],[Date]],"MMM")</f>
        <v>Jan</v>
      </c>
    </row>
    <row r="106" spans="1:6" x14ac:dyDescent="0.25">
      <c r="A106">
        <v>1117</v>
      </c>
      <c r="B106">
        <v>104</v>
      </c>
      <c r="C106">
        <v>98</v>
      </c>
      <c r="D106">
        <v>2</v>
      </c>
      <c r="E106" s="1">
        <v>46028</v>
      </c>
      <c r="F106" t="str">
        <f>TEXT(Sales[[#This Row],[Date]],"MMM")</f>
        <v>Jan</v>
      </c>
    </row>
    <row r="107" spans="1:6" x14ac:dyDescent="0.25">
      <c r="A107">
        <v>156</v>
      </c>
      <c r="B107">
        <v>105</v>
      </c>
      <c r="C107">
        <v>70</v>
      </c>
      <c r="D107">
        <v>2</v>
      </c>
      <c r="E107" s="1">
        <v>46028</v>
      </c>
      <c r="F107" t="str">
        <f>TEXT(Sales[[#This Row],[Date]],"MMM")</f>
        <v>Jan</v>
      </c>
    </row>
    <row r="108" spans="1:6" x14ac:dyDescent="0.25">
      <c r="A108">
        <v>444</v>
      </c>
      <c r="B108">
        <v>106</v>
      </c>
      <c r="C108">
        <v>23</v>
      </c>
      <c r="D108">
        <v>5</v>
      </c>
      <c r="E108" s="1">
        <v>46028</v>
      </c>
      <c r="F108" t="str">
        <f>TEXT(Sales[[#This Row],[Date]],"MMM")</f>
        <v>Jan</v>
      </c>
    </row>
    <row r="109" spans="1:6" x14ac:dyDescent="0.25">
      <c r="A109">
        <v>1193</v>
      </c>
      <c r="B109">
        <v>107</v>
      </c>
      <c r="C109">
        <v>35</v>
      </c>
      <c r="D109">
        <v>8</v>
      </c>
      <c r="E109" s="1">
        <v>46028</v>
      </c>
      <c r="F109" t="str">
        <f>TEXT(Sales[[#This Row],[Date]],"MMM")</f>
        <v>Jan</v>
      </c>
    </row>
    <row r="110" spans="1:6" x14ac:dyDescent="0.25">
      <c r="A110">
        <v>607</v>
      </c>
      <c r="B110">
        <v>108</v>
      </c>
      <c r="C110">
        <v>80</v>
      </c>
      <c r="D110">
        <v>4</v>
      </c>
      <c r="E110" s="1">
        <v>46028</v>
      </c>
      <c r="F110" t="str">
        <f>TEXT(Sales[[#This Row],[Date]],"MMM")</f>
        <v>Jan</v>
      </c>
    </row>
    <row r="111" spans="1:6" x14ac:dyDescent="0.25">
      <c r="A111">
        <v>627</v>
      </c>
      <c r="B111">
        <v>109</v>
      </c>
      <c r="C111">
        <v>28</v>
      </c>
      <c r="D111">
        <v>7</v>
      </c>
      <c r="E111" s="1">
        <v>46028</v>
      </c>
      <c r="F111" t="str">
        <f>TEXT(Sales[[#This Row],[Date]],"MMM")</f>
        <v>Jan</v>
      </c>
    </row>
    <row r="112" spans="1:6" x14ac:dyDescent="0.25">
      <c r="A112">
        <v>561</v>
      </c>
      <c r="B112">
        <v>110</v>
      </c>
      <c r="C112">
        <v>91</v>
      </c>
      <c r="D112">
        <v>7</v>
      </c>
      <c r="E112" s="1">
        <v>46028</v>
      </c>
      <c r="F112" t="str">
        <f>TEXT(Sales[[#This Row],[Date]],"MMM")</f>
        <v>Jan</v>
      </c>
    </row>
    <row r="113" spans="1:6" x14ac:dyDescent="0.25">
      <c r="A113">
        <v>181</v>
      </c>
      <c r="B113">
        <v>111</v>
      </c>
      <c r="C113">
        <v>89</v>
      </c>
      <c r="D113">
        <v>5</v>
      </c>
      <c r="E113" s="1">
        <v>46028</v>
      </c>
      <c r="F113" t="str">
        <f>TEXT(Sales[[#This Row],[Date]],"MMM")</f>
        <v>Jan</v>
      </c>
    </row>
    <row r="114" spans="1:6" x14ac:dyDescent="0.25">
      <c r="A114">
        <v>474</v>
      </c>
      <c r="B114">
        <v>112</v>
      </c>
      <c r="C114">
        <v>4</v>
      </c>
      <c r="D114">
        <v>4</v>
      </c>
      <c r="E114" s="1">
        <v>46028</v>
      </c>
      <c r="F114" t="str">
        <f>TEXT(Sales[[#This Row],[Date]],"MMM")</f>
        <v>Jan</v>
      </c>
    </row>
    <row r="115" spans="1:6" x14ac:dyDescent="0.25">
      <c r="A115">
        <v>1309</v>
      </c>
      <c r="B115">
        <v>113</v>
      </c>
      <c r="C115">
        <v>79</v>
      </c>
      <c r="D115">
        <v>9</v>
      </c>
      <c r="E115" s="1">
        <v>46028</v>
      </c>
      <c r="F115" t="str">
        <f>TEXT(Sales[[#This Row],[Date]],"MMM")</f>
        <v>Jan</v>
      </c>
    </row>
    <row r="116" spans="1:6" x14ac:dyDescent="0.25">
      <c r="A116">
        <v>681</v>
      </c>
      <c r="B116">
        <v>114</v>
      </c>
      <c r="C116">
        <v>37</v>
      </c>
      <c r="D116">
        <v>2</v>
      </c>
      <c r="E116" s="1">
        <v>46028</v>
      </c>
      <c r="F116" t="str">
        <f>TEXT(Sales[[#This Row],[Date]],"MMM")</f>
        <v>Jan</v>
      </c>
    </row>
    <row r="117" spans="1:6" x14ac:dyDescent="0.25">
      <c r="A117">
        <v>991</v>
      </c>
      <c r="B117">
        <v>115</v>
      </c>
      <c r="C117">
        <v>96</v>
      </c>
      <c r="D117">
        <v>4</v>
      </c>
      <c r="E117" s="1">
        <v>46028</v>
      </c>
      <c r="F117" t="str">
        <f>TEXT(Sales[[#This Row],[Date]],"MMM")</f>
        <v>Jan</v>
      </c>
    </row>
    <row r="118" spans="1:6" x14ac:dyDescent="0.25">
      <c r="A118">
        <v>1188</v>
      </c>
      <c r="B118">
        <v>116</v>
      </c>
      <c r="C118">
        <v>21</v>
      </c>
      <c r="D118">
        <v>2</v>
      </c>
      <c r="E118" s="1">
        <v>46028</v>
      </c>
      <c r="F118" t="str">
        <f>TEXT(Sales[[#This Row],[Date]],"MMM")</f>
        <v>Jan</v>
      </c>
    </row>
    <row r="119" spans="1:6" x14ac:dyDescent="0.25">
      <c r="A119">
        <v>1435</v>
      </c>
      <c r="B119">
        <v>117</v>
      </c>
      <c r="C119">
        <v>26</v>
      </c>
      <c r="D119">
        <v>1</v>
      </c>
      <c r="E119" s="1">
        <v>46028</v>
      </c>
      <c r="F119" t="str">
        <f>TEXT(Sales[[#This Row],[Date]],"MMM")</f>
        <v>Jan</v>
      </c>
    </row>
    <row r="120" spans="1:6" x14ac:dyDescent="0.25">
      <c r="A120">
        <v>819</v>
      </c>
      <c r="B120">
        <v>118</v>
      </c>
      <c r="C120">
        <v>66</v>
      </c>
      <c r="D120">
        <v>1</v>
      </c>
      <c r="E120" s="1">
        <v>46028</v>
      </c>
      <c r="F120" t="str">
        <f>TEXT(Sales[[#This Row],[Date]],"MMM")</f>
        <v>Jan</v>
      </c>
    </row>
    <row r="121" spans="1:6" x14ac:dyDescent="0.25">
      <c r="A121">
        <v>352</v>
      </c>
      <c r="B121">
        <v>119</v>
      </c>
      <c r="C121">
        <v>91</v>
      </c>
      <c r="D121">
        <v>7</v>
      </c>
      <c r="E121" s="1">
        <v>46028</v>
      </c>
      <c r="F121" t="str">
        <f>TEXT(Sales[[#This Row],[Date]],"MMM")</f>
        <v>Jan</v>
      </c>
    </row>
    <row r="122" spans="1:6" x14ac:dyDescent="0.25">
      <c r="A122">
        <v>765</v>
      </c>
      <c r="B122">
        <v>120</v>
      </c>
      <c r="C122">
        <v>50</v>
      </c>
      <c r="D122">
        <v>9</v>
      </c>
      <c r="E122" s="1">
        <v>46028</v>
      </c>
      <c r="F122" t="str">
        <f>TEXT(Sales[[#This Row],[Date]],"MMM")</f>
        <v>Jan</v>
      </c>
    </row>
    <row r="123" spans="1:6" x14ac:dyDescent="0.25">
      <c r="A123">
        <v>621</v>
      </c>
      <c r="B123">
        <v>121</v>
      </c>
      <c r="C123">
        <v>41</v>
      </c>
      <c r="D123">
        <v>3</v>
      </c>
      <c r="E123" s="1">
        <v>46029</v>
      </c>
      <c r="F123" t="str">
        <f>TEXT(Sales[[#This Row],[Date]],"MMM")</f>
        <v>Jan</v>
      </c>
    </row>
    <row r="124" spans="1:6" x14ac:dyDescent="0.25">
      <c r="A124">
        <v>313</v>
      </c>
      <c r="B124">
        <v>122</v>
      </c>
      <c r="C124">
        <v>18</v>
      </c>
      <c r="D124">
        <v>5</v>
      </c>
      <c r="E124" s="1">
        <v>46029</v>
      </c>
      <c r="F124" t="str">
        <f>TEXT(Sales[[#This Row],[Date]],"MMM")</f>
        <v>Jan</v>
      </c>
    </row>
    <row r="125" spans="1:6" x14ac:dyDescent="0.25">
      <c r="A125">
        <v>257</v>
      </c>
      <c r="B125">
        <v>123</v>
      </c>
      <c r="C125">
        <v>19</v>
      </c>
      <c r="D125">
        <v>7</v>
      </c>
      <c r="E125" s="1">
        <v>46029</v>
      </c>
      <c r="F125" t="str">
        <f>TEXT(Sales[[#This Row],[Date]],"MMM")</f>
        <v>Jan</v>
      </c>
    </row>
    <row r="126" spans="1:6" x14ac:dyDescent="0.25">
      <c r="A126">
        <v>138</v>
      </c>
      <c r="B126">
        <v>124</v>
      </c>
      <c r="C126">
        <v>82</v>
      </c>
      <c r="D126">
        <v>9</v>
      </c>
      <c r="E126" s="1">
        <v>46029</v>
      </c>
      <c r="F126" t="str">
        <f>TEXT(Sales[[#This Row],[Date]],"MMM")</f>
        <v>Jan</v>
      </c>
    </row>
    <row r="127" spans="1:6" x14ac:dyDescent="0.25">
      <c r="A127">
        <v>1463</v>
      </c>
      <c r="B127">
        <v>125</v>
      </c>
      <c r="C127">
        <v>26</v>
      </c>
      <c r="D127">
        <v>7</v>
      </c>
      <c r="E127" s="1">
        <v>46029</v>
      </c>
      <c r="F127" t="str">
        <f>TEXT(Sales[[#This Row],[Date]],"MMM")</f>
        <v>Jan</v>
      </c>
    </row>
    <row r="128" spans="1:6" x14ac:dyDescent="0.25">
      <c r="A128">
        <v>767</v>
      </c>
      <c r="B128">
        <v>126</v>
      </c>
      <c r="C128">
        <v>45</v>
      </c>
      <c r="D128">
        <v>1</v>
      </c>
      <c r="E128" s="1">
        <v>46029</v>
      </c>
      <c r="F128" t="str">
        <f>TEXT(Sales[[#This Row],[Date]],"MMM")</f>
        <v>Jan</v>
      </c>
    </row>
    <row r="129" spans="1:6" x14ac:dyDescent="0.25">
      <c r="A129">
        <v>1439</v>
      </c>
      <c r="B129">
        <v>127</v>
      </c>
      <c r="C129">
        <v>12</v>
      </c>
      <c r="D129">
        <v>3</v>
      </c>
      <c r="E129" s="1">
        <v>46029</v>
      </c>
      <c r="F129" t="str">
        <f>TEXT(Sales[[#This Row],[Date]],"MMM")</f>
        <v>Jan</v>
      </c>
    </row>
    <row r="130" spans="1:6" x14ac:dyDescent="0.25">
      <c r="A130">
        <v>1453</v>
      </c>
      <c r="B130">
        <v>128</v>
      </c>
      <c r="C130">
        <v>36</v>
      </c>
      <c r="D130">
        <v>6</v>
      </c>
      <c r="E130" s="1">
        <v>46029</v>
      </c>
      <c r="F130" t="str">
        <f>TEXT(Sales[[#This Row],[Date]],"MMM")</f>
        <v>Jan</v>
      </c>
    </row>
    <row r="131" spans="1:6" x14ac:dyDescent="0.25">
      <c r="A131">
        <v>31</v>
      </c>
      <c r="B131">
        <v>129</v>
      </c>
      <c r="C131">
        <v>45</v>
      </c>
      <c r="D131">
        <v>4</v>
      </c>
      <c r="E131" s="1">
        <v>46029</v>
      </c>
      <c r="F131" t="str">
        <f>TEXT(Sales[[#This Row],[Date]],"MMM")</f>
        <v>Jan</v>
      </c>
    </row>
    <row r="132" spans="1:6" x14ac:dyDescent="0.25">
      <c r="A132">
        <v>626</v>
      </c>
      <c r="B132">
        <v>130</v>
      </c>
      <c r="C132">
        <v>70</v>
      </c>
      <c r="D132">
        <v>6</v>
      </c>
      <c r="E132" s="1">
        <v>46029</v>
      </c>
      <c r="F132" t="str">
        <f>TEXT(Sales[[#This Row],[Date]],"MMM")</f>
        <v>Jan</v>
      </c>
    </row>
    <row r="133" spans="1:6" x14ac:dyDescent="0.25">
      <c r="A133">
        <v>1397</v>
      </c>
      <c r="B133">
        <v>131</v>
      </c>
      <c r="C133">
        <v>88</v>
      </c>
      <c r="D133">
        <v>8</v>
      </c>
      <c r="E133" s="1">
        <v>46029</v>
      </c>
      <c r="F133" t="str">
        <f>TEXT(Sales[[#This Row],[Date]],"MMM")</f>
        <v>Jan</v>
      </c>
    </row>
    <row r="134" spans="1:6" x14ac:dyDescent="0.25">
      <c r="A134">
        <v>123</v>
      </c>
      <c r="B134">
        <v>132</v>
      </c>
      <c r="C134">
        <v>45</v>
      </c>
      <c r="D134">
        <v>6</v>
      </c>
      <c r="E134" s="1">
        <v>46029</v>
      </c>
      <c r="F134" t="str">
        <f>TEXT(Sales[[#This Row],[Date]],"MMM")</f>
        <v>Jan</v>
      </c>
    </row>
    <row r="135" spans="1:6" x14ac:dyDescent="0.25">
      <c r="A135">
        <v>298</v>
      </c>
      <c r="B135">
        <v>133</v>
      </c>
      <c r="C135">
        <v>40</v>
      </c>
      <c r="D135">
        <v>1</v>
      </c>
      <c r="E135" s="1">
        <v>46029</v>
      </c>
      <c r="F135" t="str">
        <f>TEXT(Sales[[#This Row],[Date]],"MMM")</f>
        <v>Jan</v>
      </c>
    </row>
    <row r="136" spans="1:6" x14ac:dyDescent="0.25">
      <c r="A136">
        <v>448</v>
      </c>
      <c r="B136">
        <v>134</v>
      </c>
      <c r="C136">
        <v>72</v>
      </c>
      <c r="D136">
        <v>7</v>
      </c>
      <c r="E136" s="1">
        <v>46029</v>
      </c>
      <c r="F136" t="str">
        <f>TEXT(Sales[[#This Row],[Date]],"MMM")</f>
        <v>Jan</v>
      </c>
    </row>
    <row r="137" spans="1:6" x14ac:dyDescent="0.25">
      <c r="A137">
        <v>930</v>
      </c>
      <c r="B137">
        <v>135</v>
      </c>
      <c r="C137">
        <v>10</v>
      </c>
      <c r="D137">
        <v>8</v>
      </c>
      <c r="E137" s="1">
        <v>46029</v>
      </c>
      <c r="F137" t="str">
        <f>TEXT(Sales[[#This Row],[Date]],"MMM")</f>
        <v>Jan</v>
      </c>
    </row>
    <row r="138" spans="1:6" x14ac:dyDescent="0.25">
      <c r="A138">
        <v>1303</v>
      </c>
      <c r="B138">
        <v>136</v>
      </c>
      <c r="C138">
        <v>36</v>
      </c>
      <c r="D138">
        <v>6</v>
      </c>
      <c r="E138" s="1">
        <v>46029</v>
      </c>
      <c r="F138" t="str">
        <f>TEXT(Sales[[#This Row],[Date]],"MMM")</f>
        <v>Jan</v>
      </c>
    </row>
    <row r="139" spans="1:6" x14ac:dyDescent="0.25">
      <c r="A139">
        <v>1221</v>
      </c>
      <c r="B139">
        <v>137</v>
      </c>
      <c r="C139">
        <v>32</v>
      </c>
      <c r="D139">
        <v>9</v>
      </c>
      <c r="E139" s="1">
        <v>46029</v>
      </c>
      <c r="F139" t="str">
        <f>TEXT(Sales[[#This Row],[Date]],"MMM")</f>
        <v>Jan</v>
      </c>
    </row>
    <row r="140" spans="1:6" x14ac:dyDescent="0.25">
      <c r="A140">
        <v>455</v>
      </c>
      <c r="B140">
        <v>138</v>
      </c>
      <c r="C140">
        <v>82</v>
      </c>
      <c r="D140">
        <v>1</v>
      </c>
      <c r="E140" s="1">
        <v>46029</v>
      </c>
      <c r="F140" t="str">
        <f>TEXT(Sales[[#This Row],[Date]],"MMM")</f>
        <v>Jan</v>
      </c>
    </row>
    <row r="141" spans="1:6" x14ac:dyDescent="0.25">
      <c r="A141">
        <v>487</v>
      </c>
      <c r="B141">
        <v>139</v>
      </c>
      <c r="C141">
        <v>72</v>
      </c>
      <c r="D141">
        <v>4</v>
      </c>
      <c r="E141" s="1">
        <v>46029</v>
      </c>
      <c r="F141" t="str">
        <f>TEXT(Sales[[#This Row],[Date]],"MMM")</f>
        <v>Jan</v>
      </c>
    </row>
    <row r="142" spans="1:6" x14ac:dyDescent="0.25">
      <c r="A142">
        <v>320</v>
      </c>
      <c r="B142">
        <v>140</v>
      </c>
      <c r="C142">
        <v>84</v>
      </c>
      <c r="D142">
        <v>4</v>
      </c>
      <c r="E142" s="1">
        <v>46029</v>
      </c>
      <c r="F142" t="str">
        <f>TEXT(Sales[[#This Row],[Date]],"MMM")</f>
        <v>Jan</v>
      </c>
    </row>
    <row r="143" spans="1:6" x14ac:dyDescent="0.25">
      <c r="A143">
        <v>77</v>
      </c>
      <c r="B143">
        <v>141</v>
      </c>
      <c r="C143">
        <v>24</v>
      </c>
      <c r="D143">
        <v>8</v>
      </c>
      <c r="E143" s="1">
        <v>46029</v>
      </c>
      <c r="F143" t="str">
        <f>TEXT(Sales[[#This Row],[Date]],"MMM")</f>
        <v>Jan</v>
      </c>
    </row>
    <row r="144" spans="1:6" x14ac:dyDescent="0.25">
      <c r="A144">
        <v>73</v>
      </c>
      <c r="B144">
        <v>142</v>
      </c>
      <c r="C144">
        <v>77</v>
      </c>
      <c r="D144">
        <v>1</v>
      </c>
      <c r="E144" s="1">
        <v>46029</v>
      </c>
      <c r="F144" t="str">
        <f>TEXT(Sales[[#This Row],[Date]],"MMM")</f>
        <v>Jan</v>
      </c>
    </row>
    <row r="145" spans="1:6" x14ac:dyDescent="0.25">
      <c r="A145">
        <v>599</v>
      </c>
      <c r="B145">
        <v>143</v>
      </c>
      <c r="C145">
        <v>7</v>
      </c>
      <c r="D145">
        <v>3</v>
      </c>
      <c r="E145" s="1">
        <v>46029</v>
      </c>
      <c r="F145" t="str">
        <f>TEXT(Sales[[#This Row],[Date]],"MMM")</f>
        <v>Jan</v>
      </c>
    </row>
    <row r="146" spans="1:6" x14ac:dyDescent="0.25">
      <c r="A146">
        <v>342</v>
      </c>
      <c r="B146">
        <v>144</v>
      </c>
      <c r="C146">
        <v>4</v>
      </c>
      <c r="D146">
        <v>2</v>
      </c>
      <c r="E146" s="1">
        <v>46029</v>
      </c>
      <c r="F146" t="str">
        <f>TEXT(Sales[[#This Row],[Date]],"MMM")</f>
        <v>Jan</v>
      </c>
    </row>
    <row r="147" spans="1:6" x14ac:dyDescent="0.25">
      <c r="A147">
        <v>544</v>
      </c>
      <c r="B147">
        <v>145</v>
      </c>
      <c r="C147">
        <v>39</v>
      </c>
      <c r="D147">
        <v>1</v>
      </c>
      <c r="E147" s="1">
        <v>46030</v>
      </c>
      <c r="F147" t="str">
        <f>TEXT(Sales[[#This Row],[Date]],"MMM")</f>
        <v>Jan</v>
      </c>
    </row>
    <row r="148" spans="1:6" x14ac:dyDescent="0.25">
      <c r="A148">
        <v>1460</v>
      </c>
      <c r="B148">
        <v>146</v>
      </c>
      <c r="C148">
        <v>14</v>
      </c>
      <c r="D148">
        <v>1</v>
      </c>
      <c r="E148" s="1">
        <v>46030</v>
      </c>
      <c r="F148" t="str">
        <f>TEXT(Sales[[#This Row],[Date]],"MMM")</f>
        <v>Jan</v>
      </c>
    </row>
    <row r="149" spans="1:6" x14ac:dyDescent="0.25">
      <c r="A149">
        <v>356</v>
      </c>
      <c r="B149">
        <v>147</v>
      </c>
      <c r="C149">
        <v>20</v>
      </c>
      <c r="D149">
        <v>3</v>
      </c>
      <c r="E149" s="1">
        <v>46030</v>
      </c>
      <c r="F149" t="str">
        <f>TEXT(Sales[[#This Row],[Date]],"MMM")</f>
        <v>Jan</v>
      </c>
    </row>
    <row r="150" spans="1:6" x14ac:dyDescent="0.25">
      <c r="A150">
        <v>1231</v>
      </c>
      <c r="B150">
        <v>148</v>
      </c>
      <c r="C150">
        <v>28</v>
      </c>
      <c r="D150">
        <v>7</v>
      </c>
      <c r="E150" s="1">
        <v>46030</v>
      </c>
      <c r="F150" t="str">
        <f>TEXT(Sales[[#This Row],[Date]],"MMM")</f>
        <v>Jan</v>
      </c>
    </row>
    <row r="151" spans="1:6" x14ac:dyDescent="0.25">
      <c r="A151">
        <v>1422</v>
      </c>
      <c r="B151">
        <v>149</v>
      </c>
      <c r="C151">
        <v>63</v>
      </c>
      <c r="D151">
        <v>1</v>
      </c>
      <c r="E151" s="1">
        <v>46030</v>
      </c>
      <c r="F151" t="str">
        <f>TEXT(Sales[[#This Row],[Date]],"MMM")</f>
        <v>Jan</v>
      </c>
    </row>
    <row r="152" spans="1:6" x14ac:dyDescent="0.25">
      <c r="A152">
        <v>479</v>
      </c>
      <c r="B152">
        <v>150</v>
      </c>
      <c r="C152">
        <v>15</v>
      </c>
      <c r="D152">
        <v>8</v>
      </c>
      <c r="E152" s="1">
        <v>46030</v>
      </c>
      <c r="F152" t="str">
        <f>TEXT(Sales[[#This Row],[Date]],"MMM")</f>
        <v>Jan</v>
      </c>
    </row>
    <row r="153" spans="1:6" x14ac:dyDescent="0.25">
      <c r="A153">
        <v>680</v>
      </c>
      <c r="B153">
        <v>151</v>
      </c>
      <c r="C153">
        <v>95</v>
      </c>
      <c r="D153">
        <v>1</v>
      </c>
      <c r="E153" s="1">
        <v>46030</v>
      </c>
      <c r="F153" t="str">
        <f>TEXT(Sales[[#This Row],[Date]],"MMM")</f>
        <v>Jan</v>
      </c>
    </row>
    <row r="154" spans="1:6" x14ac:dyDescent="0.25">
      <c r="A154">
        <v>1375</v>
      </c>
      <c r="B154">
        <v>152</v>
      </c>
      <c r="C154">
        <v>17</v>
      </c>
      <c r="D154">
        <v>9</v>
      </c>
      <c r="E154" s="1">
        <v>46030</v>
      </c>
      <c r="F154" t="str">
        <f>TEXT(Sales[[#This Row],[Date]],"MMM")</f>
        <v>Jan</v>
      </c>
    </row>
    <row r="155" spans="1:6" x14ac:dyDescent="0.25">
      <c r="A155">
        <v>185</v>
      </c>
      <c r="B155">
        <v>153</v>
      </c>
      <c r="C155">
        <v>99</v>
      </c>
      <c r="D155">
        <v>9</v>
      </c>
      <c r="E155" s="1">
        <v>46030</v>
      </c>
      <c r="F155" t="str">
        <f>TEXT(Sales[[#This Row],[Date]],"MMM")</f>
        <v>Jan</v>
      </c>
    </row>
    <row r="156" spans="1:6" x14ac:dyDescent="0.25">
      <c r="A156">
        <v>933</v>
      </c>
      <c r="B156">
        <v>154</v>
      </c>
      <c r="C156">
        <v>31</v>
      </c>
      <c r="D156">
        <v>9</v>
      </c>
      <c r="E156" s="1">
        <v>46030</v>
      </c>
      <c r="F156" t="str">
        <f>TEXT(Sales[[#This Row],[Date]],"MMM")</f>
        <v>Jan</v>
      </c>
    </row>
    <row r="157" spans="1:6" x14ac:dyDescent="0.25">
      <c r="A157">
        <v>127</v>
      </c>
      <c r="B157">
        <v>155</v>
      </c>
      <c r="C157">
        <v>83</v>
      </c>
      <c r="D157">
        <v>7</v>
      </c>
      <c r="E157" s="1">
        <v>46030</v>
      </c>
      <c r="F157" t="str">
        <f>TEXT(Sales[[#This Row],[Date]],"MMM")</f>
        <v>Jan</v>
      </c>
    </row>
    <row r="158" spans="1:6" x14ac:dyDescent="0.25">
      <c r="A158">
        <v>942</v>
      </c>
      <c r="B158">
        <v>156</v>
      </c>
      <c r="C158">
        <v>95</v>
      </c>
      <c r="D158">
        <v>9</v>
      </c>
      <c r="E158" s="1">
        <v>46030</v>
      </c>
      <c r="F158" t="str">
        <f>TEXT(Sales[[#This Row],[Date]],"MMM")</f>
        <v>Jan</v>
      </c>
    </row>
    <row r="159" spans="1:6" x14ac:dyDescent="0.25">
      <c r="A159">
        <v>1337</v>
      </c>
      <c r="B159">
        <v>157</v>
      </c>
      <c r="C159">
        <v>6</v>
      </c>
      <c r="D159">
        <v>7</v>
      </c>
      <c r="E159" s="1">
        <v>46030</v>
      </c>
      <c r="F159" t="str">
        <f>TEXT(Sales[[#This Row],[Date]],"MMM")</f>
        <v>Jan</v>
      </c>
    </row>
    <row r="160" spans="1:6" x14ac:dyDescent="0.25">
      <c r="A160">
        <v>543</v>
      </c>
      <c r="B160">
        <v>158</v>
      </c>
      <c r="C160">
        <v>2</v>
      </c>
      <c r="D160">
        <v>7</v>
      </c>
      <c r="E160" s="1">
        <v>46030</v>
      </c>
      <c r="F160" t="str">
        <f>TEXT(Sales[[#This Row],[Date]],"MMM")</f>
        <v>Jan</v>
      </c>
    </row>
    <row r="161" spans="1:6" x14ac:dyDescent="0.25">
      <c r="A161">
        <v>1257</v>
      </c>
      <c r="B161">
        <v>159</v>
      </c>
      <c r="C161">
        <v>59</v>
      </c>
      <c r="D161">
        <v>5</v>
      </c>
      <c r="E161" s="1">
        <v>46030</v>
      </c>
      <c r="F161" t="str">
        <f>TEXT(Sales[[#This Row],[Date]],"MMM")</f>
        <v>Jan</v>
      </c>
    </row>
    <row r="162" spans="1:6" x14ac:dyDescent="0.25">
      <c r="A162">
        <v>445</v>
      </c>
      <c r="B162">
        <v>160</v>
      </c>
      <c r="C162">
        <v>90</v>
      </c>
      <c r="D162">
        <v>3</v>
      </c>
      <c r="E162" s="1">
        <v>46030</v>
      </c>
      <c r="F162" t="str">
        <f>TEXT(Sales[[#This Row],[Date]],"MMM")</f>
        <v>Jan</v>
      </c>
    </row>
    <row r="163" spans="1:6" x14ac:dyDescent="0.25">
      <c r="A163">
        <v>548</v>
      </c>
      <c r="B163">
        <v>161</v>
      </c>
      <c r="C163">
        <v>61</v>
      </c>
      <c r="D163">
        <v>6</v>
      </c>
      <c r="E163" s="1">
        <v>46030</v>
      </c>
      <c r="F163" t="str">
        <f>TEXT(Sales[[#This Row],[Date]],"MMM")</f>
        <v>Jan</v>
      </c>
    </row>
    <row r="164" spans="1:6" x14ac:dyDescent="0.25">
      <c r="A164">
        <v>995</v>
      </c>
      <c r="B164">
        <v>162</v>
      </c>
      <c r="C164">
        <v>71</v>
      </c>
      <c r="D164">
        <v>3</v>
      </c>
      <c r="E164" s="1">
        <v>46030</v>
      </c>
      <c r="F164" t="str">
        <f>TEXT(Sales[[#This Row],[Date]],"MMM")</f>
        <v>Jan</v>
      </c>
    </row>
    <row r="165" spans="1:6" x14ac:dyDescent="0.25">
      <c r="A165">
        <v>1088</v>
      </c>
      <c r="B165">
        <v>163</v>
      </c>
      <c r="C165">
        <v>40</v>
      </c>
      <c r="D165">
        <v>4</v>
      </c>
      <c r="E165" s="1">
        <v>46030</v>
      </c>
      <c r="F165" t="str">
        <f>TEXT(Sales[[#This Row],[Date]],"MMM")</f>
        <v>Jan</v>
      </c>
    </row>
    <row r="166" spans="1:6" x14ac:dyDescent="0.25">
      <c r="A166">
        <v>1058</v>
      </c>
      <c r="B166">
        <v>164</v>
      </c>
      <c r="C166">
        <v>12</v>
      </c>
      <c r="D166">
        <v>2</v>
      </c>
      <c r="E166" s="1">
        <v>46030</v>
      </c>
      <c r="F166" t="str">
        <f>TEXT(Sales[[#This Row],[Date]],"MMM")</f>
        <v>Jan</v>
      </c>
    </row>
    <row r="167" spans="1:6" x14ac:dyDescent="0.25">
      <c r="A167">
        <v>662</v>
      </c>
      <c r="B167">
        <v>165</v>
      </c>
      <c r="C167">
        <v>97</v>
      </c>
      <c r="D167">
        <v>1</v>
      </c>
      <c r="E167" s="1">
        <v>46030</v>
      </c>
      <c r="F167" t="str">
        <f>TEXT(Sales[[#This Row],[Date]],"MMM")</f>
        <v>Jan</v>
      </c>
    </row>
    <row r="168" spans="1:6" x14ac:dyDescent="0.25">
      <c r="A168">
        <v>1052</v>
      </c>
      <c r="B168">
        <v>166</v>
      </c>
      <c r="C168">
        <v>4</v>
      </c>
      <c r="D168">
        <v>1</v>
      </c>
      <c r="E168" s="1">
        <v>46030</v>
      </c>
      <c r="F168" t="str">
        <f>TEXT(Sales[[#This Row],[Date]],"MMM")</f>
        <v>Jan</v>
      </c>
    </row>
    <row r="169" spans="1:6" x14ac:dyDescent="0.25">
      <c r="A169">
        <v>1301</v>
      </c>
      <c r="B169">
        <v>167</v>
      </c>
      <c r="C169">
        <v>40</v>
      </c>
      <c r="D169">
        <v>7</v>
      </c>
      <c r="E169" s="1">
        <v>46030</v>
      </c>
      <c r="F169" t="str">
        <f>TEXT(Sales[[#This Row],[Date]],"MMM")</f>
        <v>Jan</v>
      </c>
    </row>
    <row r="170" spans="1:6" x14ac:dyDescent="0.25">
      <c r="A170">
        <v>910</v>
      </c>
      <c r="B170">
        <v>168</v>
      </c>
      <c r="C170">
        <v>52</v>
      </c>
      <c r="D170">
        <v>6</v>
      </c>
      <c r="E170" s="1">
        <v>46030</v>
      </c>
      <c r="F170" t="str">
        <f>TEXT(Sales[[#This Row],[Date]],"MMM")</f>
        <v>Jan</v>
      </c>
    </row>
    <row r="171" spans="1:6" x14ac:dyDescent="0.25">
      <c r="A171">
        <v>1202</v>
      </c>
      <c r="B171">
        <v>169</v>
      </c>
      <c r="C171">
        <v>44</v>
      </c>
      <c r="D171">
        <v>3</v>
      </c>
      <c r="E171" s="1">
        <v>46031</v>
      </c>
      <c r="F171" t="str">
        <f>TEXT(Sales[[#This Row],[Date]],"MMM")</f>
        <v>Jan</v>
      </c>
    </row>
    <row r="172" spans="1:6" x14ac:dyDescent="0.25">
      <c r="A172">
        <v>598</v>
      </c>
      <c r="B172">
        <v>170</v>
      </c>
      <c r="C172">
        <v>89</v>
      </c>
      <c r="D172">
        <v>7</v>
      </c>
      <c r="E172" s="1">
        <v>46031</v>
      </c>
      <c r="F172" t="str">
        <f>TEXT(Sales[[#This Row],[Date]],"MMM")</f>
        <v>Jan</v>
      </c>
    </row>
    <row r="173" spans="1:6" x14ac:dyDescent="0.25">
      <c r="A173">
        <v>1401</v>
      </c>
      <c r="B173">
        <v>171</v>
      </c>
      <c r="C173">
        <v>36</v>
      </c>
      <c r="D173">
        <v>5</v>
      </c>
      <c r="E173" s="1">
        <v>46031</v>
      </c>
      <c r="F173" t="str">
        <f>TEXT(Sales[[#This Row],[Date]],"MMM")</f>
        <v>Jan</v>
      </c>
    </row>
    <row r="174" spans="1:6" x14ac:dyDescent="0.25">
      <c r="A174">
        <v>582</v>
      </c>
      <c r="B174">
        <v>172</v>
      </c>
      <c r="C174">
        <v>50</v>
      </c>
      <c r="D174">
        <v>5</v>
      </c>
      <c r="E174" s="1">
        <v>46031</v>
      </c>
      <c r="F174" t="str">
        <f>TEXT(Sales[[#This Row],[Date]],"MMM")</f>
        <v>Jan</v>
      </c>
    </row>
    <row r="175" spans="1:6" x14ac:dyDescent="0.25">
      <c r="A175">
        <v>1204</v>
      </c>
      <c r="B175">
        <v>173</v>
      </c>
      <c r="C175">
        <v>27</v>
      </c>
      <c r="D175">
        <v>8</v>
      </c>
      <c r="E175" s="1">
        <v>46031</v>
      </c>
      <c r="F175" t="str">
        <f>TEXT(Sales[[#This Row],[Date]],"MMM")</f>
        <v>Jan</v>
      </c>
    </row>
    <row r="176" spans="1:6" x14ac:dyDescent="0.25">
      <c r="A176">
        <v>1358</v>
      </c>
      <c r="B176">
        <v>174</v>
      </c>
      <c r="C176">
        <v>45</v>
      </c>
      <c r="D176">
        <v>2</v>
      </c>
      <c r="E176" s="1">
        <v>46031</v>
      </c>
      <c r="F176" t="str">
        <f>TEXT(Sales[[#This Row],[Date]],"MMM")</f>
        <v>Jan</v>
      </c>
    </row>
    <row r="177" spans="1:6" x14ac:dyDescent="0.25">
      <c r="A177">
        <v>133</v>
      </c>
      <c r="B177">
        <v>175</v>
      </c>
      <c r="C177">
        <v>77</v>
      </c>
      <c r="D177">
        <v>7</v>
      </c>
      <c r="E177" s="1">
        <v>46031</v>
      </c>
      <c r="F177" t="str">
        <f>TEXT(Sales[[#This Row],[Date]],"MMM")</f>
        <v>Jan</v>
      </c>
    </row>
    <row r="178" spans="1:6" x14ac:dyDescent="0.25">
      <c r="A178">
        <v>400</v>
      </c>
      <c r="B178">
        <v>176</v>
      </c>
      <c r="C178">
        <v>47</v>
      </c>
      <c r="D178">
        <v>6</v>
      </c>
      <c r="E178" s="1">
        <v>46031</v>
      </c>
      <c r="F178" t="str">
        <f>TEXT(Sales[[#This Row],[Date]],"MMM")</f>
        <v>Jan</v>
      </c>
    </row>
    <row r="179" spans="1:6" x14ac:dyDescent="0.25">
      <c r="A179">
        <v>247</v>
      </c>
      <c r="B179">
        <v>177</v>
      </c>
      <c r="C179">
        <v>23</v>
      </c>
      <c r="D179">
        <v>2</v>
      </c>
      <c r="E179" s="1">
        <v>46031</v>
      </c>
      <c r="F179" t="str">
        <f>TEXT(Sales[[#This Row],[Date]],"MMM")</f>
        <v>Jan</v>
      </c>
    </row>
    <row r="180" spans="1:6" x14ac:dyDescent="0.25">
      <c r="A180">
        <v>422</v>
      </c>
      <c r="B180">
        <v>178</v>
      </c>
      <c r="C180">
        <v>98</v>
      </c>
      <c r="D180">
        <v>4</v>
      </c>
      <c r="E180" s="1">
        <v>46031</v>
      </c>
      <c r="F180" t="str">
        <f>TEXT(Sales[[#This Row],[Date]],"MMM")</f>
        <v>Jan</v>
      </c>
    </row>
    <row r="181" spans="1:6" x14ac:dyDescent="0.25">
      <c r="A181">
        <v>181</v>
      </c>
      <c r="B181">
        <v>179</v>
      </c>
      <c r="C181">
        <v>62</v>
      </c>
      <c r="D181">
        <v>4</v>
      </c>
      <c r="E181" s="1">
        <v>46031</v>
      </c>
      <c r="F181" t="str">
        <f>TEXT(Sales[[#This Row],[Date]],"MMM")</f>
        <v>Jan</v>
      </c>
    </row>
    <row r="182" spans="1:6" x14ac:dyDescent="0.25">
      <c r="A182">
        <v>735</v>
      </c>
      <c r="B182">
        <v>180</v>
      </c>
      <c r="C182">
        <v>92</v>
      </c>
      <c r="D182">
        <v>6</v>
      </c>
      <c r="E182" s="1">
        <v>46031</v>
      </c>
      <c r="F182" t="str">
        <f>TEXT(Sales[[#This Row],[Date]],"MMM")</f>
        <v>Jan</v>
      </c>
    </row>
    <row r="183" spans="1:6" x14ac:dyDescent="0.25">
      <c r="A183">
        <v>416</v>
      </c>
      <c r="B183">
        <v>181</v>
      </c>
      <c r="C183">
        <v>38</v>
      </c>
      <c r="D183">
        <v>8</v>
      </c>
      <c r="E183" s="1">
        <v>46031</v>
      </c>
      <c r="F183" t="str">
        <f>TEXT(Sales[[#This Row],[Date]],"MMM")</f>
        <v>Jan</v>
      </c>
    </row>
    <row r="184" spans="1:6" x14ac:dyDescent="0.25">
      <c r="A184">
        <v>894</v>
      </c>
      <c r="B184">
        <v>182</v>
      </c>
      <c r="C184">
        <v>35</v>
      </c>
      <c r="D184">
        <v>2</v>
      </c>
      <c r="E184" s="1">
        <v>46031</v>
      </c>
      <c r="F184" t="str">
        <f>TEXT(Sales[[#This Row],[Date]],"MMM")</f>
        <v>Jan</v>
      </c>
    </row>
    <row r="185" spans="1:6" x14ac:dyDescent="0.25">
      <c r="A185">
        <v>841</v>
      </c>
      <c r="B185">
        <v>183</v>
      </c>
      <c r="C185">
        <v>10</v>
      </c>
      <c r="D185">
        <v>9</v>
      </c>
      <c r="E185" s="1">
        <v>46031</v>
      </c>
      <c r="F185" t="str">
        <f>TEXT(Sales[[#This Row],[Date]],"MMM")</f>
        <v>Jan</v>
      </c>
    </row>
    <row r="186" spans="1:6" x14ac:dyDescent="0.25">
      <c r="A186">
        <v>1134</v>
      </c>
      <c r="B186">
        <v>184</v>
      </c>
      <c r="C186">
        <v>13</v>
      </c>
      <c r="D186">
        <v>1</v>
      </c>
      <c r="E186" s="1">
        <v>46031</v>
      </c>
      <c r="F186" t="str">
        <f>TEXT(Sales[[#This Row],[Date]],"MMM")</f>
        <v>Jan</v>
      </c>
    </row>
    <row r="187" spans="1:6" x14ac:dyDescent="0.25">
      <c r="A187">
        <v>1463</v>
      </c>
      <c r="B187">
        <v>185</v>
      </c>
      <c r="C187">
        <v>82</v>
      </c>
      <c r="D187">
        <v>1</v>
      </c>
      <c r="E187" s="1">
        <v>46031</v>
      </c>
      <c r="F187" t="str">
        <f>TEXT(Sales[[#This Row],[Date]],"MMM")</f>
        <v>Jan</v>
      </c>
    </row>
    <row r="188" spans="1:6" x14ac:dyDescent="0.25">
      <c r="A188">
        <v>551</v>
      </c>
      <c r="B188">
        <v>186</v>
      </c>
      <c r="C188">
        <v>96</v>
      </c>
      <c r="D188">
        <v>2</v>
      </c>
      <c r="E188" s="1">
        <v>46031</v>
      </c>
      <c r="F188" t="str">
        <f>TEXT(Sales[[#This Row],[Date]],"MMM")</f>
        <v>Jan</v>
      </c>
    </row>
    <row r="189" spans="1:6" x14ac:dyDescent="0.25">
      <c r="A189">
        <v>966</v>
      </c>
      <c r="B189">
        <v>187</v>
      </c>
      <c r="C189">
        <v>34</v>
      </c>
      <c r="D189">
        <v>8</v>
      </c>
      <c r="E189" s="1">
        <v>46031</v>
      </c>
      <c r="F189" t="str">
        <f>TEXT(Sales[[#This Row],[Date]],"MMM")</f>
        <v>Jan</v>
      </c>
    </row>
    <row r="190" spans="1:6" x14ac:dyDescent="0.25">
      <c r="A190">
        <v>438</v>
      </c>
      <c r="B190">
        <v>188</v>
      </c>
      <c r="C190">
        <v>37</v>
      </c>
      <c r="D190">
        <v>5</v>
      </c>
      <c r="E190" s="1">
        <v>46031</v>
      </c>
      <c r="F190" t="str">
        <f>TEXT(Sales[[#This Row],[Date]],"MMM")</f>
        <v>Jan</v>
      </c>
    </row>
    <row r="191" spans="1:6" x14ac:dyDescent="0.25">
      <c r="A191">
        <v>991</v>
      </c>
      <c r="B191">
        <v>189</v>
      </c>
      <c r="C191">
        <v>95</v>
      </c>
      <c r="D191">
        <v>7</v>
      </c>
      <c r="E191" s="1">
        <v>46031</v>
      </c>
      <c r="F191" t="str">
        <f>TEXT(Sales[[#This Row],[Date]],"MMM")</f>
        <v>Jan</v>
      </c>
    </row>
    <row r="192" spans="1:6" x14ac:dyDescent="0.25">
      <c r="A192">
        <v>469</v>
      </c>
      <c r="B192">
        <v>190</v>
      </c>
      <c r="C192">
        <v>51</v>
      </c>
      <c r="D192">
        <v>1</v>
      </c>
      <c r="E192" s="1">
        <v>46031</v>
      </c>
      <c r="F192" t="str">
        <f>TEXT(Sales[[#This Row],[Date]],"MMM")</f>
        <v>Jan</v>
      </c>
    </row>
    <row r="193" spans="1:6" x14ac:dyDescent="0.25">
      <c r="A193">
        <v>221</v>
      </c>
      <c r="B193">
        <v>191</v>
      </c>
      <c r="C193">
        <v>5</v>
      </c>
      <c r="D193">
        <v>7</v>
      </c>
      <c r="E193" s="1">
        <v>46031</v>
      </c>
      <c r="F193" t="str">
        <f>TEXT(Sales[[#This Row],[Date]],"MMM")</f>
        <v>Jan</v>
      </c>
    </row>
    <row r="194" spans="1:6" x14ac:dyDescent="0.25">
      <c r="A194">
        <v>1004</v>
      </c>
      <c r="B194">
        <v>192</v>
      </c>
      <c r="C194">
        <v>6</v>
      </c>
      <c r="D194">
        <v>4</v>
      </c>
      <c r="E194" s="1">
        <v>46031</v>
      </c>
      <c r="F194" t="str">
        <f>TEXT(Sales[[#This Row],[Date]],"MMM")</f>
        <v>Jan</v>
      </c>
    </row>
    <row r="195" spans="1:6" x14ac:dyDescent="0.25">
      <c r="A195">
        <v>1147</v>
      </c>
      <c r="B195">
        <v>193</v>
      </c>
      <c r="C195">
        <v>90</v>
      </c>
      <c r="D195">
        <v>8</v>
      </c>
      <c r="E195" s="1">
        <v>46032</v>
      </c>
      <c r="F195" t="str">
        <f>TEXT(Sales[[#This Row],[Date]],"MMM")</f>
        <v>Jan</v>
      </c>
    </row>
    <row r="196" spans="1:6" x14ac:dyDescent="0.25">
      <c r="A196">
        <v>385</v>
      </c>
      <c r="B196">
        <v>194</v>
      </c>
      <c r="C196">
        <v>80</v>
      </c>
      <c r="D196">
        <v>8</v>
      </c>
      <c r="E196" s="1">
        <v>46032</v>
      </c>
      <c r="F196" t="str">
        <f>TEXT(Sales[[#This Row],[Date]],"MMM")</f>
        <v>Jan</v>
      </c>
    </row>
    <row r="197" spans="1:6" x14ac:dyDescent="0.25">
      <c r="A197">
        <v>1038</v>
      </c>
      <c r="B197">
        <v>195</v>
      </c>
      <c r="C197">
        <v>82</v>
      </c>
      <c r="D197">
        <v>1</v>
      </c>
      <c r="E197" s="1">
        <v>46032</v>
      </c>
      <c r="F197" t="str">
        <f>TEXT(Sales[[#This Row],[Date]],"MMM")</f>
        <v>Jan</v>
      </c>
    </row>
    <row r="198" spans="1:6" x14ac:dyDescent="0.25">
      <c r="A198">
        <v>842</v>
      </c>
      <c r="B198">
        <v>196</v>
      </c>
      <c r="C198">
        <v>89</v>
      </c>
      <c r="D198">
        <v>7</v>
      </c>
      <c r="E198" s="1">
        <v>46032</v>
      </c>
      <c r="F198" t="str">
        <f>TEXT(Sales[[#This Row],[Date]],"MMM")</f>
        <v>Jan</v>
      </c>
    </row>
    <row r="199" spans="1:6" x14ac:dyDescent="0.25">
      <c r="A199">
        <v>521</v>
      </c>
      <c r="B199">
        <v>197</v>
      </c>
      <c r="C199">
        <v>17</v>
      </c>
      <c r="D199">
        <v>3</v>
      </c>
      <c r="E199" s="1">
        <v>46032</v>
      </c>
      <c r="F199" t="str">
        <f>TEXT(Sales[[#This Row],[Date]],"MMM")</f>
        <v>Jan</v>
      </c>
    </row>
    <row r="200" spans="1:6" x14ac:dyDescent="0.25">
      <c r="A200">
        <v>149</v>
      </c>
      <c r="B200">
        <v>198</v>
      </c>
      <c r="C200">
        <v>15</v>
      </c>
      <c r="D200">
        <v>3</v>
      </c>
      <c r="E200" s="1">
        <v>46032</v>
      </c>
      <c r="F200" t="str">
        <f>TEXT(Sales[[#This Row],[Date]],"MMM")</f>
        <v>Jan</v>
      </c>
    </row>
    <row r="201" spans="1:6" x14ac:dyDescent="0.25">
      <c r="A201">
        <v>818</v>
      </c>
      <c r="B201">
        <v>199</v>
      </c>
      <c r="C201">
        <v>57</v>
      </c>
      <c r="D201">
        <v>3</v>
      </c>
      <c r="E201" s="1">
        <v>46032</v>
      </c>
      <c r="F201" t="str">
        <f>TEXT(Sales[[#This Row],[Date]],"MMM")</f>
        <v>Jan</v>
      </c>
    </row>
    <row r="202" spans="1:6" x14ac:dyDescent="0.25">
      <c r="A202">
        <v>52</v>
      </c>
      <c r="B202">
        <v>200</v>
      </c>
      <c r="C202">
        <v>43</v>
      </c>
      <c r="D202">
        <v>7</v>
      </c>
      <c r="E202" s="1">
        <v>46032</v>
      </c>
      <c r="F202" t="str">
        <f>TEXT(Sales[[#This Row],[Date]],"MMM")</f>
        <v>Jan</v>
      </c>
    </row>
    <row r="203" spans="1:6" x14ac:dyDescent="0.25">
      <c r="A203">
        <v>967</v>
      </c>
      <c r="B203">
        <v>201</v>
      </c>
      <c r="C203">
        <v>40</v>
      </c>
      <c r="D203">
        <v>2</v>
      </c>
      <c r="E203" s="1">
        <v>46032</v>
      </c>
      <c r="F203" t="str">
        <f>TEXT(Sales[[#This Row],[Date]],"MMM")</f>
        <v>Jan</v>
      </c>
    </row>
    <row r="204" spans="1:6" x14ac:dyDescent="0.25">
      <c r="A204">
        <v>1413</v>
      </c>
      <c r="B204">
        <v>202</v>
      </c>
      <c r="C204">
        <v>72</v>
      </c>
      <c r="D204">
        <v>1</v>
      </c>
      <c r="E204" s="1">
        <v>46032</v>
      </c>
      <c r="F204" t="str">
        <f>TEXT(Sales[[#This Row],[Date]],"MMM")</f>
        <v>Jan</v>
      </c>
    </row>
    <row r="205" spans="1:6" x14ac:dyDescent="0.25">
      <c r="A205">
        <v>390</v>
      </c>
      <c r="B205">
        <v>203</v>
      </c>
      <c r="C205">
        <v>94</v>
      </c>
      <c r="D205">
        <v>1</v>
      </c>
      <c r="E205" s="1">
        <v>46032</v>
      </c>
      <c r="F205" t="str">
        <f>TEXT(Sales[[#This Row],[Date]],"MMM")</f>
        <v>Jan</v>
      </c>
    </row>
    <row r="206" spans="1:6" x14ac:dyDescent="0.25">
      <c r="A206">
        <v>973</v>
      </c>
      <c r="B206">
        <v>204</v>
      </c>
      <c r="C206">
        <v>87</v>
      </c>
      <c r="D206">
        <v>4</v>
      </c>
      <c r="E206" s="1">
        <v>46032</v>
      </c>
      <c r="F206" t="str">
        <f>TEXT(Sales[[#This Row],[Date]],"MMM")</f>
        <v>Jan</v>
      </c>
    </row>
    <row r="207" spans="1:6" x14ac:dyDescent="0.25">
      <c r="A207">
        <v>816</v>
      </c>
      <c r="B207">
        <v>205</v>
      </c>
      <c r="C207">
        <v>26</v>
      </c>
      <c r="D207">
        <v>7</v>
      </c>
      <c r="E207" s="1">
        <v>46032</v>
      </c>
      <c r="F207" t="str">
        <f>TEXT(Sales[[#This Row],[Date]],"MMM")</f>
        <v>Jan</v>
      </c>
    </row>
    <row r="208" spans="1:6" x14ac:dyDescent="0.25">
      <c r="A208">
        <v>17</v>
      </c>
      <c r="B208">
        <v>206</v>
      </c>
      <c r="C208">
        <v>13</v>
      </c>
      <c r="D208">
        <v>2</v>
      </c>
      <c r="E208" s="1">
        <v>46032</v>
      </c>
      <c r="F208" t="str">
        <f>TEXT(Sales[[#This Row],[Date]],"MMM")</f>
        <v>Jan</v>
      </c>
    </row>
    <row r="209" spans="1:6" x14ac:dyDescent="0.25">
      <c r="A209">
        <v>1465</v>
      </c>
      <c r="B209">
        <v>207</v>
      </c>
      <c r="C209">
        <v>55</v>
      </c>
      <c r="D209">
        <v>9</v>
      </c>
      <c r="E209" s="1">
        <v>46032</v>
      </c>
      <c r="F209" t="str">
        <f>TEXT(Sales[[#This Row],[Date]],"MMM")</f>
        <v>Jan</v>
      </c>
    </row>
    <row r="210" spans="1:6" x14ac:dyDescent="0.25">
      <c r="A210">
        <v>175</v>
      </c>
      <c r="B210">
        <v>208</v>
      </c>
      <c r="C210">
        <v>94</v>
      </c>
      <c r="D210">
        <v>4</v>
      </c>
      <c r="E210" s="1">
        <v>46032</v>
      </c>
      <c r="F210" t="str">
        <f>TEXT(Sales[[#This Row],[Date]],"MMM")</f>
        <v>Jan</v>
      </c>
    </row>
    <row r="211" spans="1:6" x14ac:dyDescent="0.25">
      <c r="A211">
        <v>556</v>
      </c>
      <c r="B211">
        <v>209</v>
      </c>
      <c r="C211">
        <v>18</v>
      </c>
      <c r="D211">
        <v>6</v>
      </c>
      <c r="E211" s="1">
        <v>46032</v>
      </c>
      <c r="F211" t="str">
        <f>TEXT(Sales[[#This Row],[Date]],"MMM")</f>
        <v>Jan</v>
      </c>
    </row>
    <row r="212" spans="1:6" x14ac:dyDescent="0.25">
      <c r="A212">
        <v>537</v>
      </c>
      <c r="B212">
        <v>210</v>
      </c>
      <c r="C212">
        <v>58</v>
      </c>
      <c r="D212">
        <v>7</v>
      </c>
      <c r="E212" s="1">
        <v>46032</v>
      </c>
      <c r="F212" t="str">
        <f>TEXT(Sales[[#This Row],[Date]],"MMM")</f>
        <v>Jan</v>
      </c>
    </row>
    <row r="213" spans="1:6" x14ac:dyDescent="0.25">
      <c r="A213">
        <v>376</v>
      </c>
      <c r="B213">
        <v>211</v>
      </c>
      <c r="C213">
        <v>65</v>
      </c>
      <c r="D213">
        <v>7</v>
      </c>
      <c r="E213" s="1">
        <v>46032</v>
      </c>
      <c r="F213" t="str">
        <f>TEXT(Sales[[#This Row],[Date]],"MMM")</f>
        <v>Jan</v>
      </c>
    </row>
    <row r="214" spans="1:6" x14ac:dyDescent="0.25">
      <c r="A214">
        <v>1408</v>
      </c>
      <c r="B214">
        <v>212</v>
      </c>
      <c r="C214">
        <v>11</v>
      </c>
      <c r="D214">
        <v>3</v>
      </c>
      <c r="E214" s="1">
        <v>46032</v>
      </c>
      <c r="F214" t="str">
        <f>TEXT(Sales[[#This Row],[Date]],"MMM")</f>
        <v>Jan</v>
      </c>
    </row>
    <row r="215" spans="1:6" x14ac:dyDescent="0.25">
      <c r="A215">
        <v>381</v>
      </c>
      <c r="B215">
        <v>213</v>
      </c>
      <c r="C215">
        <v>49</v>
      </c>
      <c r="D215">
        <v>5</v>
      </c>
      <c r="E215" s="1">
        <v>46032</v>
      </c>
      <c r="F215" t="str">
        <f>TEXT(Sales[[#This Row],[Date]],"MMM")</f>
        <v>Jan</v>
      </c>
    </row>
    <row r="216" spans="1:6" x14ac:dyDescent="0.25">
      <c r="A216">
        <v>425</v>
      </c>
      <c r="B216">
        <v>214</v>
      </c>
      <c r="C216">
        <v>2</v>
      </c>
      <c r="D216">
        <v>8</v>
      </c>
      <c r="E216" s="1">
        <v>46032</v>
      </c>
      <c r="F216" t="str">
        <f>TEXT(Sales[[#This Row],[Date]],"MMM")</f>
        <v>Jan</v>
      </c>
    </row>
    <row r="217" spans="1:6" x14ac:dyDescent="0.25">
      <c r="A217">
        <v>1079</v>
      </c>
      <c r="B217">
        <v>215</v>
      </c>
      <c r="C217">
        <v>7</v>
      </c>
      <c r="D217">
        <v>5</v>
      </c>
      <c r="E217" s="1">
        <v>46032</v>
      </c>
      <c r="F217" t="str">
        <f>TEXT(Sales[[#This Row],[Date]],"MMM")</f>
        <v>Jan</v>
      </c>
    </row>
    <row r="218" spans="1:6" x14ac:dyDescent="0.25">
      <c r="A218">
        <v>475</v>
      </c>
      <c r="B218">
        <v>216</v>
      </c>
      <c r="C218">
        <v>58</v>
      </c>
      <c r="D218">
        <v>6</v>
      </c>
      <c r="E218" s="1">
        <v>46032</v>
      </c>
      <c r="F218" t="str">
        <f>TEXT(Sales[[#This Row],[Date]],"MMM")</f>
        <v>Jan</v>
      </c>
    </row>
    <row r="219" spans="1:6" x14ac:dyDescent="0.25">
      <c r="A219">
        <v>1098</v>
      </c>
      <c r="B219">
        <v>217</v>
      </c>
      <c r="C219">
        <v>77</v>
      </c>
      <c r="D219">
        <v>9</v>
      </c>
      <c r="E219" s="1">
        <v>46033</v>
      </c>
      <c r="F219" t="str">
        <f>TEXT(Sales[[#This Row],[Date]],"MMM")</f>
        <v>Jan</v>
      </c>
    </row>
    <row r="220" spans="1:6" x14ac:dyDescent="0.25">
      <c r="A220">
        <v>60</v>
      </c>
      <c r="B220">
        <v>218</v>
      </c>
      <c r="C220">
        <v>83</v>
      </c>
      <c r="D220">
        <v>4</v>
      </c>
      <c r="E220" s="1">
        <v>46033</v>
      </c>
      <c r="F220" t="str">
        <f>TEXT(Sales[[#This Row],[Date]],"MMM")</f>
        <v>Jan</v>
      </c>
    </row>
    <row r="221" spans="1:6" x14ac:dyDescent="0.25">
      <c r="A221">
        <v>55</v>
      </c>
      <c r="B221">
        <v>219</v>
      </c>
      <c r="C221">
        <v>91</v>
      </c>
      <c r="D221">
        <v>6</v>
      </c>
      <c r="E221" s="1">
        <v>46033</v>
      </c>
      <c r="F221" t="str">
        <f>TEXT(Sales[[#This Row],[Date]],"MMM")</f>
        <v>Jan</v>
      </c>
    </row>
    <row r="222" spans="1:6" x14ac:dyDescent="0.25">
      <c r="A222">
        <v>1260</v>
      </c>
      <c r="B222">
        <v>220</v>
      </c>
      <c r="C222">
        <v>66</v>
      </c>
      <c r="D222">
        <v>8</v>
      </c>
      <c r="E222" s="1">
        <v>46033</v>
      </c>
      <c r="F222" t="str">
        <f>TEXT(Sales[[#This Row],[Date]],"MMM")</f>
        <v>Jan</v>
      </c>
    </row>
    <row r="223" spans="1:6" x14ac:dyDescent="0.25">
      <c r="A223">
        <v>762</v>
      </c>
      <c r="B223">
        <v>221</v>
      </c>
      <c r="C223">
        <v>64</v>
      </c>
      <c r="D223">
        <v>1</v>
      </c>
      <c r="E223" s="1">
        <v>46033</v>
      </c>
      <c r="F223" t="str">
        <f>TEXT(Sales[[#This Row],[Date]],"MMM")</f>
        <v>Jan</v>
      </c>
    </row>
    <row r="224" spans="1:6" x14ac:dyDescent="0.25">
      <c r="A224">
        <v>310</v>
      </c>
      <c r="B224">
        <v>222</v>
      </c>
      <c r="C224">
        <v>46</v>
      </c>
      <c r="D224">
        <v>1</v>
      </c>
      <c r="E224" s="1">
        <v>46033</v>
      </c>
      <c r="F224" t="str">
        <f>TEXT(Sales[[#This Row],[Date]],"MMM")</f>
        <v>Jan</v>
      </c>
    </row>
    <row r="225" spans="1:6" x14ac:dyDescent="0.25">
      <c r="A225">
        <v>104</v>
      </c>
      <c r="B225">
        <v>223</v>
      </c>
      <c r="C225">
        <v>47</v>
      </c>
      <c r="D225">
        <v>1</v>
      </c>
      <c r="E225" s="1">
        <v>46033</v>
      </c>
      <c r="F225" t="str">
        <f>TEXT(Sales[[#This Row],[Date]],"MMM")</f>
        <v>Jan</v>
      </c>
    </row>
    <row r="226" spans="1:6" x14ac:dyDescent="0.25">
      <c r="A226">
        <v>1098</v>
      </c>
      <c r="B226">
        <v>224</v>
      </c>
      <c r="C226">
        <v>88</v>
      </c>
      <c r="D226">
        <v>7</v>
      </c>
      <c r="E226" s="1">
        <v>46033</v>
      </c>
      <c r="F226" t="str">
        <f>TEXT(Sales[[#This Row],[Date]],"MMM")</f>
        <v>Jan</v>
      </c>
    </row>
    <row r="227" spans="1:6" x14ac:dyDescent="0.25">
      <c r="A227">
        <v>1224</v>
      </c>
      <c r="B227">
        <v>225</v>
      </c>
      <c r="C227">
        <v>15</v>
      </c>
      <c r="D227">
        <v>5</v>
      </c>
      <c r="E227" s="1">
        <v>46033</v>
      </c>
      <c r="F227" t="str">
        <f>TEXT(Sales[[#This Row],[Date]],"MMM")</f>
        <v>Jan</v>
      </c>
    </row>
    <row r="228" spans="1:6" x14ac:dyDescent="0.25">
      <c r="A228">
        <v>1125</v>
      </c>
      <c r="B228">
        <v>226</v>
      </c>
      <c r="C228">
        <v>59</v>
      </c>
      <c r="D228">
        <v>9</v>
      </c>
      <c r="E228" s="1">
        <v>46033</v>
      </c>
      <c r="F228" t="str">
        <f>TEXT(Sales[[#This Row],[Date]],"MMM")</f>
        <v>Jan</v>
      </c>
    </row>
    <row r="229" spans="1:6" x14ac:dyDescent="0.25">
      <c r="A229">
        <v>780</v>
      </c>
      <c r="B229">
        <v>227</v>
      </c>
      <c r="C229">
        <v>34</v>
      </c>
      <c r="D229">
        <v>2</v>
      </c>
      <c r="E229" s="1">
        <v>46033</v>
      </c>
      <c r="F229" t="str">
        <f>TEXT(Sales[[#This Row],[Date]],"MMM")</f>
        <v>Jan</v>
      </c>
    </row>
    <row r="230" spans="1:6" x14ac:dyDescent="0.25">
      <c r="A230">
        <v>1484</v>
      </c>
      <c r="B230">
        <v>228</v>
      </c>
      <c r="C230">
        <v>96</v>
      </c>
      <c r="D230">
        <v>5</v>
      </c>
      <c r="E230" s="1">
        <v>46033</v>
      </c>
      <c r="F230" t="str">
        <f>TEXT(Sales[[#This Row],[Date]],"MMM")</f>
        <v>Jan</v>
      </c>
    </row>
    <row r="231" spans="1:6" x14ac:dyDescent="0.25">
      <c r="A231">
        <v>199</v>
      </c>
      <c r="B231">
        <v>229</v>
      </c>
      <c r="C231">
        <v>40</v>
      </c>
      <c r="D231">
        <v>2</v>
      </c>
      <c r="E231" s="1">
        <v>46033</v>
      </c>
      <c r="F231" t="str">
        <f>TEXT(Sales[[#This Row],[Date]],"MMM")</f>
        <v>Jan</v>
      </c>
    </row>
    <row r="232" spans="1:6" x14ac:dyDescent="0.25">
      <c r="A232">
        <v>354</v>
      </c>
      <c r="B232">
        <v>230</v>
      </c>
      <c r="C232">
        <v>28</v>
      </c>
      <c r="D232">
        <v>7</v>
      </c>
      <c r="E232" s="1">
        <v>46033</v>
      </c>
      <c r="F232" t="str">
        <f>TEXT(Sales[[#This Row],[Date]],"MMM")</f>
        <v>Jan</v>
      </c>
    </row>
    <row r="233" spans="1:6" x14ac:dyDescent="0.25">
      <c r="A233">
        <v>1</v>
      </c>
      <c r="B233">
        <v>231</v>
      </c>
      <c r="C233">
        <v>4</v>
      </c>
      <c r="D233">
        <v>3</v>
      </c>
      <c r="E233" s="1">
        <v>46033</v>
      </c>
      <c r="F233" t="str">
        <f>TEXT(Sales[[#This Row],[Date]],"MMM")</f>
        <v>Jan</v>
      </c>
    </row>
    <row r="234" spans="1:6" x14ac:dyDescent="0.25">
      <c r="A234">
        <v>878</v>
      </c>
      <c r="B234">
        <v>232</v>
      </c>
      <c r="C234">
        <v>89</v>
      </c>
      <c r="D234">
        <v>4</v>
      </c>
      <c r="E234" s="1">
        <v>46033</v>
      </c>
      <c r="F234" t="str">
        <f>TEXT(Sales[[#This Row],[Date]],"MMM")</f>
        <v>Jan</v>
      </c>
    </row>
    <row r="235" spans="1:6" x14ac:dyDescent="0.25">
      <c r="A235">
        <v>1265</v>
      </c>
      <c r="B235">
        <v>233</v>
      </c>
      <c r="C235">
        <v>73</v>
      </c>
      <c r="D235">
        <v>8</v>
      </c>
      <c r="E235" s="1">
        <v>46033</v>
      </c>
      <c r="F235" t="str">
        <f>TEXT(Sales[[#This Row],[Date]],"MMM")</f>
        <v>Jan</v>
      </c>
    </row>
    <row r="236" spans="1:6" x14ac:dyDescent="0.25">
      <c r="A236">
        <v>471</v>
      </c>
      <c r="B236">
        <v>234</v>
      </c>
      <c r="C236">
        <v>90</v>
      </c>
      <c r="D236">
        <v>5</v>
      </c>
      <c r="E236" s="1">
        <v>46033</v>
      </c>
      <c r="F236" t="str">
        <f>TEXT(Sales[[#This Row],[Date]],"MMM")</f>
        <v>Jan</v>
      </c>
    </row>
    <row r="237" spans="1:6" x14ac:dyDescent="0.25">
      <c r="A237">
        <v>129</v>
      </c>
      <c r="B237">
        <v>235</v>
      </c>
      <c r="C237">
        <v>10</v>
      </c>
      <c r="D237">
        <v>3</v>
      </c>
      <c r="E237" s="1">
        <v>46033</v>
      </c>
      <c r="F237" t="str">
        <f>TEXT(Sales[[#This Row],[Date]],"MMM")</f>
        <v>Jan</v>
      </c>
    </row>
    <row r="238" spans="1:6" x14ac:dyDescent="0.25">
      <c r="A238">
        <v>809</v>
      </c>
      <c r="B238">
        <v>236</v>
      </c>
      <c r="C238">
        <v>82</v>
      </c>
      <c r="D238">
        <v>8</v>
      </c>
      <c r="E238" s="1">
        <v>46033</v>
      </c>
      <c r="F238" t="str">
        <f>TEXT(Sales[[#This Row],[Date]],"MMM")</f>
        <v>Jan</v>
      </c>
    </row>
    <row r="239" spans="1:6" x14ac:dyDescent="0.25">
      <c r="A239">
        <v>382</v>
      </c>
      <c r="B239">
        <v>237</v>
      </c>
      <c r="C239">
        <v>80</v>
      </c>
      <c r="D239">
        <v>1</v>
      </c>
      <c r="E239" s="1">
        <v>46033</v>
      </c>
      <c r="F239" t="str">
        <f>TEXT(Sales[[#This Row],[Date]],"MMM")</f>
        <v>Jan</v>
      </c>
    </row>
    <row r="240" spans="1:6" x14ac:dyDescent="0.25">
      <c r="A240">
        <v>1182</v>
      </c>
      <c r="B240">
        <v>238</v>
      </c>
      <c r="C240">
        <v>94</v>
      </c>
      <c r="D240">
        <v>6</v>
      </c>
      <c r="E240" s="1">
        <v>46033</v>
      </c>
      <c r="F240" t="str">
        <f>TEXT(Sales[[#This Row],[Date]],"MMM")</f>
        <v>Jan</v>
      </c>
    </row>
    <row r="241" spans="1:6" x14ac:dyDescent="0.25">
      <c r="A241">
        <v>101</v>
      </c>
      <c r="B241">
        <v>239</v>
      </c>
      <c r="C241">
        <v>67</v>
      </c>
      <c r="D241">
        <v>5</v>
      </c>
      <c r="E241" s="1">
        <v>46033</v>
      </c>
      <c r="F241" t="str">
        <f>TEXT(Sales[[#This Row],[Date]],"MMM")</f>
        <v>Jan</v>
      </c>
    </row>
    <row r="242" spans="1:6" x14ac:dyDescent="0.25">
      <c r="A242">
        <v>911</v>
      </c>
      <c r="B242">
        <v>240</v>
      </c>
      <c r="C242">
        <v>61</v>
      </c>
      <c r="D242">
        <v>9</v>
      </c>
      <c r="E242" s="1">
        <v>46033</v>
      </c>
      <c r="F242" t="str">
        <f>TEXT(Sales[[#This Row],[Date]],"MMM")</f>
        <v>Jan</v>
      </c>
    </row>
    <row r="243" spans="1:6" x14ac:dyDescent="0.25">
      <c r="A243">
        <v>1126</v>
      </c>
      <c r="B243">
        <v>241</v>
      </c>
      <c r="C243">
        <v>8</v>
      </c>
      <c r="D243">
        <v>7</v>
      </c>
      <c r="E243" s="1">
        <v>46034</v>
      </c>
      <c r="F243" t="str">
        <f>TEXT(Sales[[#This Row],[Date]],"MMM")</f>
        <v>Jan</v>
      </c>
    </row>
    <row r="244" spans="1:6" x14ac:dyDescent="0.25">
      <c r="A244">
        <v>71</v>
      </c>
      <c r="B244">
        <v>242</v>
      </c>
      <c r="C244">
        <v>89</v>
      </c>
      <c r="D244">
        <v>6</v>
      </c>
      <c r="E244" s="1">
        <v>46034</v>
      </c>
      <c r="F244" t="str">
        <f>TEXT(Sales[[#This Row],[Date]],"MMM")</f>
        <v>Jan</v>
      </c>
    </row>
    <row r="245" spans="1:6" x14ac:dyDescent="0.25">
      <c r="A245">
        <v>235</v>
      </c>
      <c r="B245">
        <v>243</v>
      </c>
      <c r="C245">
        <v>7</v>
      </c>
      <c r="D245">
        <v>8</v>
      </c>
      <c r="E245" s="1">
        <v>46034</v>
      </c>
      <c r="F245" t="str">
        <f>TEXT(Sales[[#This Row],[Date]],"MMM")</f>
        <v>Jan</v>
      </c>
    </row>
    <row r="246" spans="1:6" x14ac:dyDescent="0.25">
      <c r="A246">
        <v>132</v>
      </c>
      <c r="B246">
        <v>244</v>
      </c>
      <c r="C246">
        <v>51</v>
      </c>
      <c r="D246">
        <v>8</v>
      </c>
      <c r="E246" s="1">
        <v>46034</v>
      </c>
      <c r="F246" t="str">
        <f>TEXT(Sales[[#This Row],[Date]],"MMM")</f>
        <v>Jan</v>
      </c>
    </row>
    <row r="247" spans="1:6" x14ac:dyDescent="0.25">
      <c r="A247">
        <v>1008</v>
      </c>
      <c r="B247">
        <v>245</v>
      </c>
      <c r="C247">
        <v>48</v>
      </c>
      <c r="D247">
        <v>8</v>
      </c>
      <c r="E247" s="1">
        <v>46034</v>
      </c>
      <c r="F247" t="str">
        <f>TEXT(Sales[[#This Row],[Date]],"MMM")</f>
        <v>Jan</v>
      </c>
    </row>
    <row r="248" spans="1:6" x14ac:dyDescent="0.25">
      <c r="A248">
        <v>211</v>
      </c>
      <c r="B248">
        <v>246</v>
      </c>
      <c r="C248">
        <v>93</v>
      </c>
      <c r="D248">
        <v>2</v>
      </c>
      <c r="E248" s="1">
        <v>46034</v>
      </c>
      <c r="F248" t="str">
        <f>TEXT(Sales[[#This Row],[Date]],"MMM")</f>
        <v>Jan</v>
      </c>
    </row>
    <row r="249" spans="1:6" x14ac:dyDescent="0.25">
      <c r="A249">
        <v>694</v>
      </c>
      <c r="B249">
        <v>247</v>
      </c>
      <c r="C249">
        <v>66</v>
      </c>
      <c r="D249">
        <v>1</v>
      </c>
      <c r="E249" s="1">
        <v>46034</v>
      </c>
      <c r="F249" t="str">
        <f>TEXT(Sales[[#This Row],[Date]],"MMM")</f>
        <v>Jan</v>
      </c>
    </row>
    <row r="250" spans="1:6" x14ac:dyDescent="0.25">
      <c r="A250">
        <v>687</v>
      </c>
      <c r="B250">
        <v>248</v>
      </c>
      <c r="C250">
        <v>31</v>
      </c>
      <c r="D250">
        <v>6</v>
      </c>
      <c r="E250" s="1">
        <v>46034</v>
      </c>
      <c r="F250" t="str">
        <f>TEXT(Sales[[#This Row],[Date]],"MMM")</f>
        <v>Jan</v>
      </c>
    </row>
    <row r="251" spans="1:6" x14ac:dyDescent="0.25">
      <c r="A251">
        <v>1275</v>
      </c>
      <c r="B251">
        <v>249</v>
      </c>
      <c r="C251">
        <v>28</v>
      </c>
      <c r="D251">
        <v>9</v>
      </c>
      <c r="E251" s="1">
        <v>46034</v>
      </c>
      <c r="F251" t="str">
        <f>TEXT(Sales[[#This Row],[Date]],"MMM")</f>
        <v>Jan</v>
      </c>
    </row>
    <row r="252" spans="1:6" x14ac:dyDescent="0.25">
      <c r="A252">
        <v>137</v>
      </c>
      <c r="B252">
        <v>250</v>
      </c>
      <c r="C252">
        <v>60</v>
      </c>
      <c r="D252">
        <v>2</v>
      </c>
      <c r="E252" s="1">
        <v>46034</v>
      </c>
      <c r="F252" t="str">
        <f>TEXT(Sales[[#This Row],[Date]],"MMM")</f>
        <v>Jan</v>
      </c>
    </row>
    <row r="253" spans="1:6" x14ac:dyDescent="0.25">
      <c r="A253">
        <v>1499</v>
      </c>
      <c r="B253">
        <v>251</v>
      </c>
      <c r="C253">
        <v>21</v>
      </c>
      <c r="D253">
        <v>6</v>
      </c>
      <c r="E253" s="1">
        <v>46034</v>
      </c>
      <c r="F253" t="str">
        <f>TEXT(Sales[[#This Row],[Date]],"MMM")</f>
        <v>Jan</v>
      </c>
    </row>
    <row r="254" spans="1:6" x14ac:dyDescent="0.25">
      <c r="A254">
        <v>1010</v>
      </c>
      <c r="B254">
        <v>252</v>
      </c>
      <c r="C254">
        <v>89</v>
      </c>
      <c r="D254">
        <v>9</v>
      </c>
      <c r="E254" s="1">
        <v>46034</v>
      </c>
      <c r="F254" t="str">
        <f>TEXT(Sales[[#This Row],[Date]],"MMM")</f>
        <v>Jan</v>
      </c>
    </row>
    <row r="255" spans="1:6" x14ac:dyDescent="0.25">
      <c r="A255">
        <v>974</v>
      </c>
      <c r="B255">
        <v>253</v>
      </c>
      <c r="C255">
        <v>69</v>
      </c>
      <c r="D255">
        <v>1</v>
      </c>
      <c r="E255" s="1">
        <v>46034</v>
      </c>
      <c r="F255" t="str">
        <f>TEXT(Sales[[#This Row],[Date]],"MMM")</f>
        <v>Jan</v>
      </c>
    </row>
    <row r="256" spans="1:6" x14ac:dyDescent="0.25">
      <c r="A256">
        <v>98</v>
      </c>
      <c r="B256">
        <v>254</v>
      </c>
      <c r="C256">
        <v>56</v>
      </c>
      <c r="D256">
        <v>1</v>
      </c>
      <c r="E256" s="1">
        <v>46034</v>
      </c>
      <c r="F256" t="str">
        <f>TEXT(Sales[[#This Row],[Date]],"MMM")</f>
        <v>Jan</v>
      </c>
    </row>
    <row r="257" spans="1:6" x14ac:dyDescent="0.25">
      <c r="A257">
        <v>109</v>
      </c>
      <c r="B257">
        <v>255</v>
      </c>
      <c r="C257">
        <v>55</v>
      </c>
      <c r="D257">
        <v>9</v>
      </c>
      <c r="E257" s="1">
        <v>46034</v>
      </c>
      <c r="F257" t="str">
        <f>TEXT(Sales[[#This Row],[Date]],"MMM")</f>
        <v>Jan</v>
      </c>
    </row>
    <row r="258" spans="1:6" x14ac:dyDescent="0.25">
      <c r="A258">
        <v>381</v>
      </c>
      <c r="B258">
        <v>256</v>
      </c>
      <c r="C258">
        <v>53</v>
      </c>
      <c r="D258">
        <v>2</v>
      </c>
      <c r="E258" s="1">
        <v>46034</v>
      </c>
      <c r="F258" t="str">
        <f>TEXT(Sales[[#This Row],[Date]],"MMM")</f>
        <v>Jan</v>
      </c>
    </row>
    <row r="259" spans="1:6" x14ac:dyDescent="0.25">
      <c r="A259">
        <v>297</v>
      </c>
      <c r="B259">
        <v>257</v>
      </c>
      <c r="C259">
        <v>15</v>
      </c>
      <c r="D259">
        <v>1</v>
      </c>
      <c r="E259" s="1">
        <v>46034</v>
      </c>
      <c r="F259" t="str">
        <f>TEXT(Sales[[#This Row],[Date]],"MMM")</f>
        <v>Jan</v>
      </c>
    </row>
    <row r="260" spans="1:6" x14ac:dyDescent="0.25">
      <c r="A260">
        <v>768</v>
      </c>
      <c r="B260">
        <v>258</v>
      </c>
      <c r="C260">
        <v>83</v>
      </c>
      <c r="D260">
        <v>7</v>
      </c>
      <c r="E260" s="1">
        <v>46034</v>
      </c>
      <c r="F260" t="str">
        <f>TEXT(Sales[[#This Row],[Date]],"MMM")</f>
        <v>Jan</v>
      </c>
    </row>
    <row r="261" spans="1:6" x14ac:dyDescent="0.25">
      <c r="A261">
        <v>929</v>
      </c>
      <c r="B261">
        <v>259</v>
      </c>
      <c r="C261">
        <v>65</v>
      </c>
      <c r="D261">
        <v>3</v>
      </c>
      <c r="E261" s="1">
        <v>46034</v>
      </c>
      <c r="F261" t="str">
        <f>TEXT(Sales[[#This Row],[Date]],"MMM")</f>
        <v>Jan</v>
      </c>
    </row>
    <row r="262" spans="1:6" x14ac:dyDescent="0.25">
      <c r="A262">
        <v>933</v>
      </c>
      <c r="B262">
        <v>260</v>
      </c>
      <c r="C262">
        <v>82</v>
      </c>
      <c r="D262">
        <v>3</v>
      </c>
      <c r="E262" s="1">
        <v>46034</v>
      </c>
      <c r="F262" t="str">
        <f>TEXT(Sales[[#This Row],[Date]],"MMM")</f>
        <v>Jan</v>
      </c>
    </row>
    <row r="263" spans="1:6" x14ac:dyDescent="0.25">
      <c r="A263">
        <v>666</v>
      </c>
      <c r="B263">
        <v>261</v>
      </c>
      <c r="C263">
        <v>93</v>
      </c>
      <c r="D263">
        <v>8</v>
      </c>
      <c r="E263" s="1">
        <v>46034</v>
      </c>
      <c r="F263" t="str">
        <f>TEXT(Sales[[#This Row],[Date]],"MMM")</f>
        <v>Jan</v>
      </c>
    </row>
    <row r="264" spans="1:6" x14ac:dyDescent="0.25">
      <c r="A264">
        <v>310</v>
      </c>
      <c r="B264">
        <v>262</v>
      </c>
      <c r="C264">
        <v>33</v>
      </c>
      <c r="D264">
        <v>4</v>
      </c>
      <c r="E264" s="1">
        <v>46034</v>
      </c>
      <c r="F264" t="str">
        <f>TEXT(Sales[[#This Row],[Date]],"MMM")</f>
        <v>Jan</v>
      </c>
    </row>
    <row r="265" spans="1:6" x14ac:dyDescent="0.25">
      <c r="A265">
        <v>1117</v>
      </c>
      <c r="B265">
        <v>263</v>
      </c>
      <c r="C265">
        <v>3</v>
      </c>
      <c r="D265">
        <v>9</v>
      </c>
      <c r="E265" s="1">
        <v>46034</v>
      </c>
      <c r="F265" t="str">
        <f>TEXT(Sales[[#This Row],[Date]],"MMM")</f>
        <v>Jan</v>
      </c>
    </row>
    <row r="266" spans="1:6" x14ac:dyDescent="0.25">
      <c r="A266">
        <v>502</v>
      </c>
      <c r="B266">
        <v>264</v>
      </c>
      <c r="C266">
        <v>87</v>
      </c>
      <c r="D266">
        <v>2</v>
      </c>
      <c r="E266" s="1">
        <v>46034</v>
      </c>
      <c r="F266" t="str">
        <f>TEXT(Sales[[#This Row],[Date]],"MMM")</f>
        <v>Jan</v>
      </c>
    </row>
    <row r="267" spans="1:6" x14ac:dyDescent="0.25">
      <c r="A267">
        <v>490</v>
      </c>
      <c r="B267">
        <v>721</v>
      </c>
      <c r="C267">
        <v>65</v>
      </c>
      <c r="D267">
        <v>1</v>
      </c>
      <c r="E267" s="1">
        <v>46054</v>
      </c>
      <c r="F267" t="str">
        <f>TEXT(Sales[[#This Row],[Date]],"MMM")</f>
        <v>Feb</v>
      </c>
    </row>
    <row r="268" spans="1:6" x14ac:dyDescent="0.25">
      <c r="A268">
        <v>52</v>
      </c>
      <c r="B268">
        <v>722</v>
      </c>
      <c r="C268">
        <v>93</v>
      </c>
      <c r="D268">
        <v>6</v>
      </c>
      <c r="E268" s="1">
        <v>46054</v>
      </c>
      <c r="F268" t="str">
        <f>TEXT(Sales[[#This Row],[Date]],"MMM")</f>
        <v>Feb</v>
      </c>
    </row>
    <row r="269" spans="1:6" x14ac:dyDescent="0.25">
      <c r="A269">
        <v>260</v>
      </c>
      <c r="B269">
        <v>723</v>
      </c>
      <c r="C269">
        <v>51</v>
      </c>
      <c r="D269">
        <v>3</v>
      </c>
      <c r="E269" s="1">
        <v>46054</v>
      </c>
      <c r="F269" t="str">
        <f>TEXT(Sales[[#This Row],[Date]],"MMM")</f>
        <v>Feb</v>
      </c>
    </row>
    <row r="270" spans="1:6" x14ac:dyDescent="0.25">
      <c r="A270">
        <v>1328</v>
      </c>
      <c r="B270">
        <v>724</v>
      </c>
      <c r="C270">
        <v>84</v>
      </c>
      <c r="D270">
        <v>2</v>
      </c>
      <c r="E270" s="1">
        <v>46054</v>
      </c>
      <c r="F270" t="str">
        <f>TEXT(Sales[[#This Row],[Date]],"MMM")</f>
        <v>Feb</v>
      </c>
    </row>
    <row r="271" spans="1:6" x14ac:dyDescent="0.25">
      <c r="A271">
        <v>1210</v>
      </c>
      <c r="B271">
        <v>725</v>
      </c>
      <c r="C271">
        <v>35</v>
      </c>
      <c r="D271">
        <v>4</v>
      </c>
      <c r="E271" s="1">
        <v>46054</v>
      </c>
      <c r="F271" t="str">
        <f>TEXT(Sales[[#This Row],[Date]],"MMM")</f>
        <v>Feb</v>
      </c>
    </row>
    <row r="272" spans="1:6" x14ac:dyDescent="0.25">
      <c r="A272">
        <v>1481</v>
      </c>
      <c r="B272">
        <v>726</v>
      </c>
      <c r="C272">
        <v>24</v>
      </c>
      <c r="D272">
        <v>3</v>
      </c>
      <c r="E272" s="1">
        <v>46054</v>
      </c>
      <c r="F272" t="str">
        <f>TEXT(Sales[[#This Row],[Date]],"MMM")</f>
        <v>Feb</v>
      </c>
    </row>
    <row r="273" spans="1:6" x14ac:dyDescent="0.25">
      <c r="A273">
        <v>785</v>
      </c>
      <c r="B273">
        <v>727</v>
      </c>
      <c r="C273">
        <v>32</v>
      </c>
      <c r="D273">
        <v>4</v>
      </c>
      <c r="E273" s="1">
        <v>46054</v>
      </c>
      <c r="F273" t="str">
        <f>TEXT(Sales[[#This Row],[Date]],"MMM")</f>
        <v>Feb</v>
      </c>
    </row>
    <row r="274" spans="1:6" x14ac:dyDescent="0.25">
      <c r="A274">
        <v>807</v>
      </c>
      <c r="B274">
        <v>728</v>
      </c>
      <c r="C274">
        <v>35</v>
      </c>
      <c r="D274">
        <v>6</v>
      </c>
      <c r="E274" s="1">
        <v>46054</v>
      </c>
      <c r="F274" t="str">
        <f>TEXT(Sales[[#This Row],[Date]],"MMM")</f>
        <v>Feb</v>
      </c>
    </row>
    <row r="275" spans="1:6" x14ac:dyDescent="0.25">
      <c r="A275">
        <v>1188</v>
      </c>
      <c r="B275">
        <v>729</v>
      </c>
      <c r="C275">
        <v>71</v>
      </c>
      <c r="D275">
        <v>6</v>
      </c>
      <c r="E275" s="1">
        <v>46054</v>
      </c>
      <c r="F275" t="str">
        <f>TEXT(Sales[[#This Row],[Date]],"MMM")</f>
        <v>Feb</v>
      </c>
    </row>
    <row r="276" spans="1:6" x14ac:dyDescent="0.25">
      <c r="A276">
        <v>400</v>
      </c>
      <c r="B276">
        <v>730</v>
      </c>
      <c r="C276">
        <v>86</v>
      </c>
      <c r="D276">
        <v>3</v>
      </c>
      <c r="E276" s="1">
        <v>46054</v>
      </c>
      <c r="F276" t="str">
        <f>TEXT(Sales[[#This Row],[Date]],"MMM")</f>
        <v>Feb</v>
      </c>
    </row>
    <row r="277" spans="1:6" x14ac:dyDescent="0.25">
      <c r="A277">
        <v>1326</v>
      </c>
      <c r="B277">
        <v>731</v>
      </c>
      <c r="C277">
        <v>7</v>
      </c>
      <c r="D277">
        <v>6</v>
      </c>
      <c r="E277" s="1">
        <v>46054</v>
      </c>
      <c r="F277" t="str">
        <f>TEXT(Sales[[#This Row],[Date]],"MMM")</f>
        <v>Feb</v>
      </c>
    </row>
    <row r="278" spans="1:6" x14ac:dyDescent="0.25">
      <c r="A278">
        <v>1448</v>
      </c>
      <c r="B278">
        <v>732</v>
      </c>
      <c r="C278">
        <v>2</v>
      </c>
      <c r="D278">
        <v>2</v>
      </c>
      <c r="E278" s="1">
        <v>46054</v>
      </c>
      <c r="F278" t="str">
        <f>TEXT(Sales[[#This Row],[Date]],"MMM")</f>
        <v>Feb</v>
      </c>
    </row>
    <row r="279" spans="1:6" x14ac:dyDescent="0.25">
      <c r="A279">
        <v>748</v>
      </c>
      <c r="B279">
        <v>733</v>
      </c>
      <c r="C279">
        <v>1</v>
      </c>
      <c r="D279">
        <v>2</v>
      </c>
      <c r="E279" s="1">
        <v>46054</v>
      </c>
      <c r="F279" t="str">
        <f>TEXT(Sales[[#This Row],[Date]],"MMM")</f>
        <v>Feb</v>
      </c>
    </row>
    <row r="280" spans="1:6" x14ac:dyDescent="0.25">
      <c r="A280">
        <v>1495</v>
      </c>
      <c r="B280">
        <v>734</v>
      </c>
      <c r="C280">
        <v>99</v>
      </c>
      <c r="D280">
        <v>8</v>
      </c>
      <c r="E280" s="1">
        <v>46054</v>
      </c>
      <c r="F280" t="str">
        <f>TEXT(Sales[[#This Row],[Date]],"MMM")</f>
        <v>Feb</v>
      </c>
    </row>
    <row r="281" spans="1:6" x14ac:dyDescent="0.25">
      <c r="A281">
        <v>1141</v>
      </c>
      <c r="B281">
        <v>735</v>
      </c>
      <c r="C281">
        <v>99</v>
      </c>
      <c r="D281">
        <v>5</v>
      </c>
      <c r="E281" s="1">
        <v>46054</v>
      </c>
      <c r="F281" t="str">
        <f>TEXT(Sales[[#This Row],[Date]],"MMM")</f>
        <v>Feb</v>
      </c>
    </row>
    <row r="282" spans="1:6" x14ac:dyDescent="0.25">
      <c r="A282">
        <v>23</v>
      </c>
      <c r="B282">
        <v>736</v>
      </c>
      <c r="C282">
        <v>52</v>
      </c>
      <c r="D282">
        <v>5</v>
      </c>
      <c r="E282" s="1">
        <v>46054</v>
      </c>
      <c r="F282" t="str">
        <f>TEXT(Sales[[#This Row],[Date]],"MMM")</f>
        <v>Feb</v>
      </c>
    </row>
    <row r="283" spans="1:6" x14ac:dyDescent="0.25">
      <c r="A283">
        <v>225</v>
      </c>
      <c r="B283">
        <v>737</v>
      </c>
      <c r="C283">
        <v>94</v>
      </c>
      <c r="D283">
        <v>8</v>
      </c>
      <c r="E283" s="1">
        <v>46054</v>
      </c>
      <c r="F283" t="str">
        <f>TEXT(Sales[[#This Row],[Date]],"MMM")</f>
        <v>Feb</v>
      </c>
    </row>
    <row r="284" spans="1:6" x14ac:dyDescent="0.25">
      <c r="A284">
        <v>550</v>
      </c>
      <c r="B284">
        <v>738</v>
      </c>
      <c r="C284">
        <v>67</v>
      </c>
      <c r="D284">
        <v>6</v>
      </c>
      <c r="E284" s="1">
        <v>46054</v>
      </c>
      <c r="F284" t="str">
        <f>TEXT(Sales[[#This Row],[Date]],"MMM")</f>
        <v>Feb</v>
      </c>
    </row>
    <row r="285" spans="1:6" x14ac:dyDescent="0.25">
      <c r="A285">
        <v>934</v>
      </c>
      <c r="B285">
        <v>739</v>
      </c>
      <c r="C285">
        <v>47</v>
      </c>
      <c r="D285">
        <v>4</v>
      </c>
      <c r="E285" s="1">
        <v>46054</v>
      </c>
      <c r="F285" t="str">
        <f>TEXT(Sales[[#This Row],[Date]],"MMM")</f>
        <v>Feb</v>
      </c>
    </row>
    <row r="286" spans="1:6" x14ac:dyDescent="0.25">
      <c r="A286">
        <v>1226</v>
      </c>
      <c r="B286">
        <v>740</v>
      </c>
      <c r="C286">
        <v>83</v>
      </c>
      <c r="D286">
        <v>8</v>
      </c>
      <c r="E286" s="1">
        <v>46054</v>
      </c>
      <c r="F286" t="str">
        <f>TEXT(Sales[[#This Row],[Date]],"MMM")</f>
        <v>Feb</v>
      </c>
    </row>
    <row r="287" spans="1:6" x14ac:dyDescent="0.25">
      <c r="A287">
        <v>1031</v>
      </c>
      <c r="B287">
        <v>741</v>
      </c>
      <c r="C287">
        <v>10</v>
      </c>
      <c r="D287">
        <v>9</v>
      </c>
      <c r="E287" s="1">
        <v>46054</v>
      </c>
      <c r="F287" t="str">
        <f>TEXT(Sales[[#This Row],[Date]],"MMM")</f>
        <v>Feb</v>
      </c>
    </row>
    <row r="288" spans="1:6" x14ac:dyDescent="0.25">
      <c r="A288">
        <v>807</v>
      </c>
      <c r="B288">
        <v>742</v>
      </c>
      <c r="C288">
        <v>32</v>
      </c>
      <c r="D288">
        <v>3</v>
      </c>
      <c r="E288" s="1">
        <v>46054</v>
      </c>
      <c r="F288" t="str">
        <f>TEXT(Sales[[#This Row],[Date]],"MMM")</f>
        <v>Feb</v>
      </c>
    </row>
    <row r="289" spans="1:6" x14ac:dyDescent="0.25">
      <c r="A289">
        <v>206</v>
      </c>
      <c r="B289">
        <v>743</v>
      </c>
      <c r="C289">
        <v>88</v>
      </c>
      <c r="D289">
        <v>1</v>
      </c>
      <c r="E289" s="1">
        <v>46054</v>
      </c>
      <c r="F289" t="str">
        <f>TEXT(Sales[[#This Row],[Date]],"MMM")</f>
        <v>Feb</v>
      </c>
    </row>
    <row r="290" spans="1:6" x14ac:dyDescent="0.25">
      <c r="A290">
        <v>453</v>
      </c>
      <c r="B290">
        <v>744</v>
      </c>
      <c r="C290">
        <v>79</v>
      </c>
      <c r="D290">
        <v>1</v>
      </c>
      <c r="E290" s="1">
        <v>46054</v>
      </c>
      <c r="F290" t="str">
        <f>TEXT(Sales[[#This Row],[Date]],"MMM")</f>
        <v>Feb</v>
      </c>
    </row>
    <row r="291" spans="1:6" x14ac:dyDescent="0.25">
      <c r="A291">
        <v>247</v>
      </c>
      <c r="B291">
        <v>745</v>
      </c>
      <c r="C291">
        <v>35</v>
      </c>
      <c r="D291">
        <v>7</v>
      </c>
      <c r="E291" s="1">
        <v>46055</v>
      </c>
      <c r="F291" t="str">
        <f>TEXT(Sales[[#This Row],[Date]],"MMM")</f>
        <v>Feb</v>
      </c>
    </row>
    <row r="292" spans="1:6" x14ac:dyDescent="0.25">
      <c r="A292">
        <v>942</v>
      </c>
      <c r="B292">
        <v>746</v>
      </c>
      <c r="C292">
        <v>17</v>
      </c>
      <c r="D292">
        <v>2</v>
      </c>
      <c r="E292" s="1">
        <v>46055</v>
      </c>
      <c r="F292" t="str">
        <f>TEXT(Sales[[#This Row],[Date]],"MMM")</f>
        <v>Feb</v>
      </c>
    </row>
    <row r="293" spans="1:6" x14ac:dyDescent="0.25">
      <c r="A293">
        <v>1263</v>
      </c>
      <c r="B293">
        <v>747</v>
      </c>
      <c r="C293">
        <v>24</v>
      </c>
      <c r="D293">
        <v>3</v>
      </c>
      <c r="E293" s="1">
        <v>46055</v>
      </c>
      <c r="F293" t="str">
        <f>TEXT(Sales[[#This Row],[Date]],"MMM")</f>
        <v>Feb</v>
      </c>
    </row>
    <row r="294" spans="1:6" x14ac:dyDescent="0.25">
      <c r="A294">
        <v>1223</v>
      </c>
      <c r="B294">
        <v>748</v>
      </c>
      <c r="C294">
        <v>86</v>
      </c>
      <c r="D294">
        <v>7</v>
      </c>
      <c r="E294" s="1">
        <v>46055</v>
      </c>
      <c r="F294" t="str">
        <f>TEXT(Sales[[#This Row],[Date]],"MMM")</f>
        <v>Feb</v>
      </c>
    </row>
    <row r="295" spans="1:6" x14ac:dyDescent="0.25">
      <c r="A295">
        <v>1468</v>
      </c>
      <c r="B295">
        <v>749</v>
      </c>
      <c r="C295">
        <v>55</v>
      </c>
      <c r="D295">
        <v>8</v>
      </c>
      <c r="E295" s="1">
        <v>46055</v>
      </c>
      <c r="F295" t="str">
        <f>TEXT(Sales[[#This Row],[Date]],"MMM")</f>
        <v>Feb</v>
      </c>
    </row>
    <row r="296" spans="1:6" x14ac:dyDescent="0.25">
      <c r="A296">
        <v>1105</v>
      </c>
      <c r="B296">
        <v>750</v>
      </c>
      <c r="C296">
        <v>16</v>
      </c>
      <c r="D296">
        <v>6</v>
      </c>
      <c r="E296" s="1">
        <v>46055</v>
      </c>
      <c r="F296" t="str">
        <f>TEXT(Sales[[#This Row],[Date]],"MMM")</f>
        <v>Feb</v>
      </c>
    </row>
    <row r="297" spans="1:6" x14ac:dyDescent="0.25">
      <c r="A297">
        <v>23</v>
      </c>
      <c r="B297">
        <v>751</v>
      </c>
      <c r="C297">
        <v>9</v>
      </c>
      <c r="D297">
        <v>2</v>
      </c>
      <c r="E297" s="1">
        <v>46055</v>
      </c>
      <c r="F297" t="str">
        <f>TEXT(Sales[[#This Row],[Date]],"MMM")</f>
        <v>Feb</v>
      </c>
    </row>
    <row r="298" spans="1:6" x14ac:dyDescent="0.25">
      <c r="A298">
        <v>303</v>
      </c>
      <c r="B298">
        <v>752</v>
      </c>
      <c r="C298">
        <v>33</v>
      </c>
      <c r="D298">
        <v>7</v>
      </c>
      <c r="E298" s="1">
        <v>46055</v>
      </c>
      <c r="F298" t="str">
        <f>TEXT(Sales[[#This Row],[Date]],"MMM")</f>
        <v>Feb</v>
      </c>
    </row>
    <row r="299" spans="1:6" x14ac:dyDescent="0.25">
      <c r="A299">
        <v>619</v>
      </c>
      <c r="B299">
        <v>753</v>
      </c>
      <c r="C299">
        <v>27</v>
      </c>
      <c r="D299">
        <v>9</v>
      </c>
      <c r="E299" s="1">
        <v>46055</v>
      </c>
      <c r="F299" t="str">
        <f>TEXT(Sales[[#This Row],[Date]],"MMM")</f>
        <v>Feb</v>
      </c>
    </row>
    <row r="300" spans="1:6" x14ac:dyDescent="0.25">
      <c r="A300">
        <v>777</v>
      </c>
      <c r="B300">
        <v>754</v>
      </c>
      <c r="C300">
        <v>95</v>
      </c>
      <c r="D300">
        <v>6</v>
      </c>
      <c r="E300" s="1">
        <v>46055</v>
      </c>
      <c r="F300" t="str">
        <f>TEXT(Sales[[#This Row],[Date]],"MMM")</f>
        <v>Feb</v>
      </c>
    </row>
    <row r="301" spans="1:6" x14ac:dyDescent="0.25">
      <c r="A301">
        <v>484</v>
      </c>
      <c r="B301">
        <v>755</v>
      </c>
      <c r="C301">
        <v>5</v>
      </c>
      <c r="D301">
        <v>8</v>
      </c>
      <c r="E301" s="1">
        <v>46055</v>
      </c>
      <c r="F301" t="str">
        <f>TEXT(Sales[[#This Row],[Date]],"MMM")</f>
        <v>Feb</v>
      </c>
    </row>
    <row r="302" spans="1:6" x14ac:dyDescent="0.25">
      <c r="A302">
        <v>758</v>
      </c>
      <c r="B302">
        <v>756</v>
      </c>
      <c r="C302">
        <v>59</v>
      </c>
      <c r="D302">
        <v>5</v>
      </c>
      <c r="E302" s="1">
        <v>46055</v>
      </c>
      <c r="F302" t="str">
        <f>TEXT(Sales[[#This Row],[Date]],"MMM")</f>
        <v>Feb</v>
      </c>
    </row>
    <row r="303" spans="1:6" x14ac:dyDescent="0.25">
      <c r="A303">
        <v>20</v>
      </c>
      <c r="B303">
        <v>757</v>
      </c>
      <c r="C303">
        <v>98</v>
      </c>
      <c r="D303">
        <v>7</v>
      </c>
      <c r="E303" s="1">
        <v>46055</v>
      </c>
      <c r="F303" t="str">
        <f>TEXT(Sales[[#This Row],[Date]],"MMM")</f>
        <v>Feb</v>
      </c>
    </row>
    <row r="304" spans="1:6" x14ac:dyDescent="0.25">
      <c r="A304">
        <v>803</v>
      </c>
      <c r="B304">
        <v>758</v>
      </c>
      <c r="C304">
        <v>35</v>
      </c>
      <c r="D304">
        <v>7</v>
      </c>
      <c r="E304" s="1">
        <v>46055</v>
      </c>
      <c r="F304" t="str">
        <f>TEXT(Sales[[#This Row],[Date]],"MMM")</f>
        <v>Feb</v>
      </c>
    </row>
    <row r="305" spans="1:6" x14ac:dyDescent="0.25">
      <c r="A305">
        <v>602</v>
      </c>
      <c r="B305">
        <v>759</v>
      </c>
      <c r="C305">
        <v>84</v>
      </c>
      <c r="D305">
        <v>2</v>
      </c>
      <c r="E305" s="1">
        <v>46055</v>
      </c>
      <c r="F305" t="str">
        <f>TEXT(Sales[[#This Row],[Date]],"MMM")</f>
        <v>Feb</v>
      </c>
    </row>
    <row r="306" spans="1:6" x14ac:dyDescent="0.25">
      <c r="A306">
        <v>1320</v>
      </c>
      <c r="B306">
        <v>760</v>
      </c>
      <c r="C306">
        <v>99</v>
      </c>
      <c r="D306">
        <v>7</v>
      </c>
      <c r="E306" s="1">
        <v>46055</v>
      </c>
      <c r="F306" t="str">
        <f>TEXT(Sales[[#This Row],[Date]],"MMM")</f>
        <v>Feb</v>
      </c>
    </row>
    <row r="307" spans="1:6" x14ac:dyDescent="0.25">
      <c r="A307">
        <v>1125</v>
      </c>
      <c r="B307">
        <v>761</v>
      </c>
      <c r="C307">
        <v>42</v>
      </c>
      <c r="D307">
        <v>1</v>
      </c>
      <c r="E307" s="1">
        <v>46055</v>
      </c>
      <c r="F307" t="str">
        <f>TEXT(Sales[[#This Row],[Date]],"MMM")</f>
        <v>Feb</v>
      </c>
    </row>
    <row r="308" spans="1:6" x14ac:dyDescent="0.25">
      <c r="A308">
        <v>405</v>
      </c>
      <c r="B308">
        <v>762</v>
      </c>
      <c r="C308">
        <v>54</v>
      </c>
      <c r="D308">
        <v>9</v>
      </c>
      <c r="E308" s="1">
        <v>46055</v>
      </c>
      <c r="F308" t="str">
        <f>TEXT(Sales[[#This Row],[Date]],"MMM")</f>
        <v>Feb</v>
      </c>
    </row>
    <row r="309" spans="1:6" x14ac:dyDescent="0.25">
      <c r="A309">
        <v>1399</v>
      </c>
      <c r="B309">
        <v>763</v>
      </c>
      <c r="C309">
        <v>19</v>
      </c>
      <c r="D309">
        <v>6</v>
      </c>
      <c r="E309" s="1">
        <v>46055</v>
      </c>
      <c r="F309" t="str">
        <f>TEXT(Sales[[#This Row],[Date]],"MMM")</f>
        <v>Feb</v>
      </c>
    </row>
    <row r="310" spans="1:6" x14ac:dyDescent="0.25">
      <c r="A310">
        <v>1286</v>
      </c>
      <c r="B310">
        <v>764</v>
      </c>
      <c r="C310">
        <v>27</v>
      </c>
      <c r="D310">
        <v>3</v>
      </c>
      <c r="E310" s="1">
        <v>46055</v>
      </c>
      <c r="F310" t="str">
        <f>TEXT(Sales[[#This Row],[Date]],"MMM")</f>
        <v>Feb</v>
      </c>
    </row>
    <row r="311" spans="1:6" x14ac:dyDescent="0.25">
      <c r="A311">
        <v>192</v>
      </c>
      <c r="B311">
        <v>765</v>
      </c>
      <c r="C311">
        <v>85</v>
      </c>
      <c r="D311">
        <v>9</v>
      </c>
      <c r="E311" s="1">
        <v>46055</v>
      </c>
      <c r="F311" t="str">
        <f>TEXT(Sales[[#This Row],[Date]],"MMM")</f>
        <v>Feb</v>
      </c>
    </row>
    <row r="312" spans="1:6" x14ac:dyDescent="0.25">
      <c r="A312">
        <v>584</v>
      </c>
      <c r="B312">
        <v>766</v>
      </c>
      <c r="C312">
        <v>46</v>
      </c>
      <c r="D312">
        <v>4</v>
      </c>
      <c r="E312" s="1">
        <v>46055</v>
      </c>
      <c r="F312" t="str">
        <f>TEXT(Sales[[#This Row],[Date]],"MMM")</f>
        <v>Feb</v>
      </c>
    </row>
    <row r="313" spans="1:6" x14ac:dyDescent="0.25">
      <c r="A313">
        <v>503</v>
      </c>
      <c r="B313">
        <v>767</v>
      </c>
      <c r="C313">
        <v>2</v>
      </c>
      <c r="D313">
        <v>3</v>
      </c>
      <c r="E313" s="1">
        <v>46055</v>
      </c>
      <c r="F313" t="str">
        <f>TEXT(Sales[[#This Row],[Date]],"MMM")</f>
        <v>Feb</v>
      </c>
    </row>
    <row r="314" spans="1:6" x14ac:dyDescent="0.25">
      <c r="A314">
        <v>464</v>
      </c>
      <c r="B314">
        <v>768</v>
      </c>
      <c r="C314">
        <v>93</v>
      </c>
      <c r="D314">
        <v>4</v>
      </c>
      <c r="E314" s="1">
        <v>46055</v>
      </c>
      <c r="F314" t="str">
        <f>TEXT(Sales[[#This Row],[Date]],"MMM")</f>
        <v>Feb</v>
      </c>
    </row>
    <row r="315" spans="1:6" x14ac:dyDescent="0.25">
      <c r="A315">
        <v>901</v>
      </c>
      <c r="B315">
        <v>769</v>
      </c>
      <c r="C315">
        <v>86</v>
      </c>
      <c r="D315">
        <v>4</v>
      </c>
      <c r="E315" s="1">
        <v>46056</v>
      </c>
      <c r="F315" t="str">
        <f>TEXT(Sales[[#This Row],[Date]],"MMM")</f>
        <v>Feb</v>
      </c>
    </row>
    <row r="316" spans="1:6" x14ac:dyDescent="0.25">
      <c r="A316">
        <v>112</v>
      </c>
      <c r="B316">
        <v>770</v>
      </c>
      <c r="C316">
        <v>85</v>
      </c>
      <c r="D316">
        <v>5</v>
      </c>
      <c r="E316" s="1">
        <v>46056</v>
      </c>
      <c r="F316" t="str">
        <f>TEXT(Sales[[#This Row],[Date]],"MMM")</f>
        <v>Feb</v>
      </c>
    </row>
    <row r="317" spans="1:6" x14ac:dyDescent="0.25">
      <c r="A317">
        <v>1154</v>
      </c>
      <c r="B317">
        <v>771</v>
      </c>
      <c r="C317">
        <v>95</v>
      </c>
      <c r="D317">
        <v>7</v>
      </c>
      <c r="E317" s="1">
        <v>46056</v>
      </c>
      <c r="F317" t="str">
        <f>TEXT(Sales[[#This Row],[Date]],"MMM")</f>
        <v>Feb</v>
      </c>
    </row>
    <row r="318" spans="1:6" x14ac:dyDescent="0.25">
      <c r="A318">
        <v>837</v>
      </c>
      <c r="B318">
        <v>772</v>
      </c>
      <c r="C318">
        <v>23</v>
      </c>
      <c r="D318">
        <v>2</v>
      </c>
      <c r="E318" s="1">
        <v>46056</v>
      </c>
      <c r="F318" t="str">
        <f>TEXT(Sales[[#This Row],[Date]],"MMM")</f>
        <v>Feb</v>
      </c>
    </row>
    <row r="319" spans="1:6" x14ac:dyDescent="0.25">
      <c r="A319">
        <v>411</v>
      </c>
      <c r="B319">
        <v>773</v>
      </c>
      <c r="C319">
        <v>35</v>
      </c>
      <c r="D319">
        <v>1</v>
      </c>
      <c r="E319" s="1">
        <v>46056</v>
      </c>
      <c r="F319" t="str">
        <f>TEXT(Sales[[#This Row],[Date]],"MMM")</f>
        <v>Feb</v>
      </c>
    </row>
    <row r="320" spans="1:6" x14ac:dyDescent="0.25">
      <c r="A320">
        <v>256</v>
      </c>
      <c r="B320">
        <v>774</v>
      </c>
      <c r="C320">
        <v>3</v>
      </c>
      <c r="D320">
        <v>5</v>
      </c>
      <c r="E320" s="1">
        <v>46056</v>
      </c>
      <c r="F320" t="str">
        <f>TEXT(Sales[[#This Row],[Date]],"MMM")</f>
        <v>Feb</v>
      </c>
    </row>
    <row r="321" spans="1:6" x14ac:dyDescent="0.25">
      <c r="A321">
        <v>1004</v>
      </c>
      <c r="B321">
        <v>775</v>
      </c>
      <c r="C321">
        <v>44</v>
      </c>
      <c r="D321">
        <v>2</v>
      </c>
      <c r="E321" s="1">
        <v>46056</v>
      </c>
      <c r="F321" t="str">
        <f>TEXT(Sales[[#This Row],[Date]],"MMM")</f>
        <v>Feb</v>
      </c>
    </row>
    <row r="322" spans="1:6" x14ac:dyDescent="0.25">
      <c r="A322">
        <v>1246</v>
      </c>
      <c r="B322">
        <v>776</v>
      </c>
      <c r="C322">
        <v>84</v>
      </c>
      <c r="D322">
        <v>3</v>
      </c>
      <c r="E322" s="1">
        <v>46056</v>
      </c>
      <c r="F322" t="str">
        <f>TEXT(Sales[[#This Row],[Date]],"MMM")</f>
        <v>Feb</v>
      </c>
    </row>
    <row r="323" spans="1:6" x14ac:dyDescent="0.25">
      <c r="A323">
        <v>552</v>
      </c>
      <c r="B323">
        <v>777</v>
      </c>
      <c r="C323">
        <v>99</v>
      </c>
      <c r="D323">
        <v>8</v>
      </c>
      <c r="E323" s="1">
        <v>46056</v>
      </c>
      <c r="F323" t="str">
        <f>TEXT(Sales[[#This Row],[Date]],"MMM")</f>
        <v>Feb</v>
      </c>
    </row>
    <row r="324" spans="1:6" x14ac:dyDescent="0.25">
      <c r="A324">
        <v>1068</v>
      </c>
      <c r="B324">
        <v>778</v>
      </c>
      <c r="C324">
        <v>28</v>
      </c>
      <c r="D324">
        <v>7</v>
      </c>
      <c r="E324" s="1">
        <v>46056</v>
      </c>
      <c r="F324" t="str">
        <f>TEXT(Sales[[#This Row],[Date]],"MMM")</f>
        <v>Feb</v>
      </c>
    </row>
    <row r="325" spans="1:6" x14ac:dyDescent="0.25">
      <c r="A325">
        <v>52</v>
      </c>
      <c r="B325">
        <v>779</v>
      </c>
      <c r="C325">
        <v>21</v>
      </c>
      <c r="D325">
        <v>7</v>
      </c>
      <c r="E325" s="1">
        <v>46056</v>
      </c>
      <c r="F325" t="str">
        <f>TEXT(Sales[[#This Row],[Date]],"MMM")</f>
        <v>Feb</v>
      </c>
    </row>
    <row r="326" spans="1:6" x14ac:dyDescent="0.25">
      <c r="A326">
        <v>689</v>
      </c>
      <c r="B326">
        <v>780</v>
      </c>
      <c r="C326">
        <v>95</v>
      </c>
      <c r="D326">
        <v>7</v>
      </c>
      <c r="E326" s="1">
        <v>46056</v>
      </c>
      <c r="F326" t="str">
        <f>TEXT(Sales[[#This Row],[Date]],"MMM")</f>
        <v>Feb</v>
      </c>
    </row>
    <row r="327" spans="1:6" x14ac:dyDescent="0.25">
      <c r="A327">
        <v>1117</v>
      </c>
      <c r="B327">
        <v>781</v>
      </c>
      <c r="C327">
        <v>89</v>
      </c>
      <c r="D327">
        <v>5</v>
      </c>
      <c r="E327" s="1">
        <v>46056</v>
      </c>
      <c r="F327" t="str">
        <f>TEXT(Sales[[#This Row],[Date]],"MMM")</f>
        <v>Feb</v>
      </c>
    </row>
    <row r="328" spans="1:6" x14ac:dyDescent="0.25">
      <c r="A328">
        <v>867</v>
      </c>
      <c r="B328">
        <v>782</v>
      </c>
      <c r="C328">
        <v>80</v>
      </c>
      <c r="D328">
        <v>7</v>
      </c>
      <c r="E328" s="1">
        <v>46056</v>
      </c>
      <c r="F328" t="str">
        <f>TEXT(Sales[[#This Row],[Date]],"MMM")</f>
        <v>Feb</v>
      </c>
    </row>
    <row r="329" spans="1:6" x14ac:dyDescent="0.25">
      <c r="A329">
        <v>751</v>
      </c>
      <c r="B329">
        <v>783</v>
      </c>
      <c r="C329">
        <v>84</v>
      </c>
      <c r="D329">
        <v>4</v>
      </c>
      <c r="E329" s="1">
        <v>46056</v>
      </c>
      <c r="F329" t="str">
        <f>TEXT(Sales[[#This Row],[Date]],"MMM")</f>
        <v>Feb</v>
      </c>
    </row>
    <row r="330" spans="1:6" x14ac:dyDescent="0.25">
      <c r="A330">
        <v>1311</v>
      </c>
      <c r="B330">
        <v>784</v>
      </c>
      <c r="C330">
        <v>23</v>
      </c>
      <c r="D330">
        <v>2</v>
      </c>
      <c r="E330" s="1">
        <v>46056</v>
      </c>
      <c r="F330" t="str">
        <f>TEXT(Sales[[#This Row],[Date]],"MMM")</f>
        <v>Feb</v>
      </c>
    </row>
    <row r="331" spans="1:6" x14ac:dyDescent="0.25">
      <c r="A331">
        <v>198</v>
      </c>
      <c r="B331">
        <v>785</v>
      </c>
      <c r="C331">
        <v>98</v>
      </c>
      <c r="D331">
        <v>5</v>
      </c>
      <c r="E331" s="1">
        <v>46056</v>
      </c>
      <c r="F331" t="str">
        <f>TEXT(Sales[[#This Row],[Date]],"MMM")</f>
        <v>Feb</v>
      </c>
    </row>
    <row r="332" spans="1:6" x14ac:dyDescent="0.25">
      <c r="A332">
        <v>30</v>
      </c>
      <c r="B332">
        <v>786</v>
      </c>
      <c r="C332">
        <v>51</v>
      </c>
      <c r="D332">
        <v>3</v>
      </c>
      <c r="E332" s="1">
        <v>46056</v>
      </c>
      <c r="F332" t="str">
        <f>TEXT(Sales[[#This Row],[Date]],"MMM")</f>
        <v>Feb</v>
      </c>
    </row>
    <row r="333" spans="1:6" x14ac:dyDescent="0.25">
      <c r="A333">
        <v>1335</v>
      </c>
      <c r="B333">
        <v>787</v>
      </c>
      <c r="C333">
        <v>77</v>
      </c>
      <c r="D333">
        <v>2</v>
      </c>
      <c r="E333" s="1">
        <v>46056</v>
      </c>
      <c r="F333" t="str">
        <f>TEXT(Sales[[#This Row],[Date]],"MMM")</f>
        <v>Feb</v>
      </c>
    </row>
    <row r="334" spans="1:6" x14ac:dyDescent="0.25">
      <c r="A334">
        <v>784</v>
      </c>
      <c r="B334">
        <v>788</v>
      </c>
      <c r="C334">
        <v>35</v>
      </c>
      <c r="D334">
        <v>5</v>
      </c>
      <c r="E334" s="1">
        <v>46056</v>
      </c>
      <c r="F334" t="str">
        <f>TEXT(Sales[[#This Row],[Date]],"MMM")</f>
        <v>Feb</v>
      </c>
    </row>
    <row r="335" spans="1:6" x14ac:dyDescent="0.25">
      <c r="A335">
        <v>1052</v>
      </c>
      <c r="B335">
        <v>789</v>
      </c>
      <c r="C335">
        <v>79</v>
      </c>
      <c r="D335">
        <v>4</v>
      </c>
      <c r="E335" s="1">
        <v>46056</v>
      </c>
      <c r="F335" t="str">
        <f>TEXT(Sales[[#This Row],[Date]],"MMM")</f>
        <v>Feb</v>
      </c>
    </row>
    <row r="336" spans="1:6" x14ac:dyDescent="0.25">
      <c r="A336">
        <v>849</v>
      </c>
      <c r="B336">
        <v>790</v>
      </c>
      <c r="C336">
        <v>43</v>
      </c>
      <c r="D336">
        <v>3</v>
      </c>
      <c r="E336" s="1">
        <v>46056</v>
      </c>
      <c r="F336" t="str">
        <f>TEXT(Sales[[#This Row],[Date]],"MMM")</f>
        <v>Feb</v>
      </c>
    </row>
    <row r="337" spans="1:6" x14ac:dyDescent="0.25">
      <c r="A337">
        <v>1136</v>
      </c>
      <c r="B337">
        <v>791</v>
      </c>
      <c r="C337">
        <v>61</v>
      </c>
      <c r="D337">
        <v>9</v>
      </c>
      <c r="E337" s="1">
        <v>46056</v>
      </c>
      <c r="F337" t="str">
        <f>TEXT(Sales[[#This Row],[Date]],"MMM")</f>
        <v>Feb</v>
      </c>
    </row>
    <row r="338" spans="1:6" x14ac:dyDescent="0.25">
      <c r="A338">
        <v>1253</v>
      </c>
      <c r="B338">
        <v>792</v>
      </c>
      <c r="C338">
        <v>54</v>
      </c>
      <c r="D338">
        <v>3</v>
      </c>
      <c r="E338" s="1">
        <v>46056</v>
      </c>
      <c r="F338" t="str">
        <f>TEXT(Sales[[#This Row],[Date]],"MMM")</f>
        <v>Feb</v>
      </c>
    </row>
    <row r="339" spans="1:6" x14ac:dyDescent="0.25">
      <c r="A339">
        <v>1454</v>
      </c>
      <c r="B339">
        <v>793</v>
      </c>
      <c r="C339">
        <v>43</v>
      </c>
      <c r="D339">
        <v>9</v>
      </c>
      <c r="E339" s="1">
        <v>46057</v>
      </c>
      <c r="F339" t="str">
        <f>TEXT(Sales[[#This Row],[Date]],"MMM")</f>
        <v>Feb</v>
      </c>
    </row>
    <row r="340" spans="1:6" x14ac:dyDescent="0.25">
      <c r="A340">
        <v>1346</v>
      </c>
      <c r="B340">
        <v>794</v>
      </c>
      <c r="C340">
        <v>14</v>
      </c>
      <c r="D340">
        <v>3</v>
      </c>
      <c r="E340" s="1">
        <v>46057</v>
      </c>
      <c r="F340" t="str">
        <f>TEXT(Sales[[#This Row],[Date]],"MMM")</f>
        <v>Feb</v>
      </c>
    </row>
    <row r="341" spans="1:6" x14ac:dyDescent="0.25">
      <c r="A341">
        <v>114</v>
      </c>
      <c r="B341">
        <v>795</v>
      </c>
      <c r="C341">
        <v>12</v>
      </c>
      <c r="D341">
        <v>4</v>
      </c>
      <c r="E341" s="1">
        <v>46057</v>
      </c>
      <c r="F341" t="str">
        <f>TEXT(Sales[[#This Row],[Date]],"MMM")</f>
        <v>Feb</v>
      </c>
    </row>
    <row r="342" spans="1:6" x14ac:dyDescent="0.25">
      <c r="A342">
        <v>1464</v>
      </c>
      <c r="B342">
        <v>796</v>
      </c>
      <c r="C342">
        <v>79</v>
      </c>
      <c r="D342">
        <v>2</v>
      </c>
      <c r="E342" s="1">
        <v>46057</v>
      </c>
      <c r="F342" t="str">
        <f>TEXT(Sales[[#This Row],[Date]],"MMM")</f>
        <v>Feb</v>
      </c>
    </row>
    <row r="343" spans="1:6" x14ac:dyDescent="0.25">
      <c r="A343">
        <v>1478</v>
      </c>
      <c r="B343">
        <v>797</v>
      </c>
      <c r="C343">
        <v>7</v>
      </c>
      <c r="D343">
        <v>1</v>
      </c>
      <c r="E343" s="1">
        <v>46057</v>
      </c>
      <c r="F343" t="str">
        <f>TEXT(Sales[[#This Row],[Date]],"MMM")</f>
        <v>Feb</v>
      </c>
    </row>
    <row r="344" spans="1:6" x14ac:dyDescent="0.25">
      <c r="A344">
        <v>37</v>
      </c>
      <c r="B344">
        <v>798</v>
      </c>
      <c r="C344">
        <v>97</v>
      </c>
      <c r="D344">
        <v>3</v>
      </c>
      <c r="E344" s="1">
        <v>46057</v>
      </c>
      <c r="F344" t="str">
        <f>TEXT(Sales[[#This Row],[Date]],"MMM")</f>
        <v>Feb</v>
      </c>
    </row>
    <row r="345" spans="1:6" x14ac:dyDescent="0.25">
      <c r="A345">
        <v>1390</v>
      </c>
      <c r="B345">
        <v>799</v>
      </c>
      <c r="C345">
        <v>14</v>
      </c>
      <c r="D345">
        <v>6</v>
      </c>
      <c r="E345" s="1">
        <v>46057</v>
      </c>
      <c r="F345" t="str">
        <f>TEXT(Sales[[#This Row],[Date]],"MMM")</f>
        <v>Feb</v>
      </c>
    </row>
    <row r="346" spans="1:6" x14ac:dyDescent="0.25">
      <c r="A346">
        <v>985</v>
      </c>
      <c r="B346">
        <v>800</v>
      </c>
      <c r="C346">
        <v>9</v>
      </c>
      <c r="D346">
        <v>7</v>
      </c>
      <c r="E346" s="1">
        <v>46057</v>
      </c>
      <c r="F346" t="str">
        <f>TEXT(Sales[[#This Row],[Date]],"MMM")</f>
        <v>Feb</v>
      </c>
    </row>
    <row r="347" spans="1:6" x14ac:dyDescent="0.25">
      <c r="A347">
        <v>1161</v>
      </c>
      <c r="B347">
        <v>801</v>
      </c>
      <c r="C347">
        <v>38</v>
      </c>
      <c r="D347">
        <v>9</v>
      </c>
      <c r="E347" s="1">
        <v>46057</v>
      </c>
      <c r="F347" t="str">
        <f>TEXT(Sales[[#This Row],[Date]],"MMM")</f>
        <v>Feb</v>
      </c>
    </row>
    <row r="348" spans="1:6" x14ac:dyDescent="0.25">
      <c r="A348">
        <v>339</v>
      </c>
      <c r="B348">
        <v>802</v>
      </c>
      <c r="C348">
        <v>5</v>
      </c>
      <c r="D348">
        <v>2</v>
      </c>
      <c r="E348" s="1">
        <v>46057</v>
      </c>
      <c r="F348" t="str">
        <f>TEXT(Sales[[#This Row],[Date]],"MMM")</f>
        <v>Feb</v>
      </c>
    </row>
    <row r="349" spans="1:6" x14ac:dyDescent="0.25">
      <c r="A349">
        <v>147</v>
      </c>
      <c r="B349">
        <v>803</v>
      </c>
      <c r="C349">
        <v>91</v>
      </c>
      <c r="D349">
        <v>4</v>
      </c>
      <c r="E349" s="1">
        <v>46057</v>
      </c>
      <c r="F349" t="str">
        <f>TEXT(Sales[[#This Row],[Date]],"MMM")</f>
        <v>Feb</v>
      </c>
    </row>
    <row r="350" spans="1:6" x14ac:dyDescent="0.25">
      <c r="A350">
        <v>338</v>
      </c>
      <c r="B350">
        <v>804</v>
      </c>
      <c r="C350">
        <v>15</v>
      </c>
      <c r="D350">
        <v>2</v>
      </c>
      <c r="E350" s="1">
        <v>46057</v>
      </c>
      <c r="F350" t="str">
        <f>TEXT(Sales[[#This Row],[Date]],"MMM")</f>
        <v>Feb</v>
      </c>
    </row>
    <row r="351" spans="1:6" x14ac:dyDescent="0.25">
      <c r="A351">
        <v>717</v>
      </c>
      <c r="B351">
        <v>805</v>
      </c>
      <c r="C351">
        <v>26</v>
      </c>
      <c r="D351">
        <v>8</v>
      </c>
      <c r="E351" s="1">
        <v>46057</v>
      </c>
      <c r="F351" t="str">
        <f>TEXT(Sales[[#This Row],[Date]],"MMM")</f>
        <v>Feb</v>
      </c>
    </row>
    <row r="352" spans="1:6" x14ac:dyDescent="0.25">
      <c r="A352">
        <v>985</v>
      </c>
      <c r="B352">
        <v>806</v>
      </c>
      <c r="C352">
        <v>90</v>
      </c>
      <c r="D352">
        <v>6</v>
      </c>
      <c r="E352" s="1">
        <v>46057</v>
      </c>
      <c r="F352" t="str">
        <f>TEXT(Sales[[#This Row],[Date]],"MMM")</f>
        <v>Feb</v>
      </c>
    </row>
    <row r="353" spans="1:6" x14ac:dyDescent="0.25">
      <c r="A353">
        <v>31</v>
      </c>
      <c r="B353">
        <v>807</v>
      </c>
      <c r="C353">
        <v>99</v>
      </c>
      <c r="D353">
        <v>5</v>
      </c>
      <c r="E353" s="1">
        <v>46057</v>
      </c>
      <c r="F353" t="str">
        <f>TEXT(Sales[[#This Row],[Date]],"MMM")</f>
        <v>Feb</v>
      </c>
    </row>
    <row r="354" spans="1:6" x14ac:dyDescent="0.25">
      <c r="A354">
        <v>176</v>
      </c>
      <c r="B354">
        <v>808</v>
      </c>
      <c r="C354">
        <v>91</v>
      </c>
      <c r="D354">
        <v>2</v>
      </c>
      <c r="E354" s="1">
        <v>46057</v>
      </c>
      <c r="F354" t="str">
        <f>TEXT(Sales[[#This Row],[Date]],"MMM")</f>
        <v>Feb</v>
      </c>
    </row>
    <row r="355" spans="1:6" x14ac:dyDescent="0.25">
      <c r="A355">
        <v>526</v>
      </c>
      <c r="B355">
        <v>809</v>
      </c>
      <c r="C355">
        <v>19</v>
      </c>
      <c r="D355">
        <v>5</v>
      </c>
      <c r="E355" s="1">
        <v>46057</v>
      </c>
      <c r="F355" t="str">
        <f>TEXT(Sales[[#This Row],[Date]],"MMM")</f>
        <v>Feb</v>
      </c>
    </row>
    <row r="356" spans="1:6" x14ac:dyDescent="0.25">
      <c r="A356">
        <v>1013</v>
      </c>
      <c r="B356">
        <v>810</v>
      </c>
      <c r="C356">
        <v>69</v>
      </c>
      <c r="D356">
        <v>7</v>
      </c>
      <c r="E356" s="1">
        <v>46057</v>
      </c>
      <c r="F356" t="str">
        <f>TEXT(Sales[[#This Row],[Date]],"MMM")</f>
        <v>Feb</v>
      </c>
    </row>
    <row r="357" spans="1:6" x14ac:dyDescent="0.25">
      <c r="A357">
        <v>930</v>
      </c>
      <c r="B357">
        <v>811</v>
      </c>
      <c r="C357">
        <v>95</v>
      </c>
      <c r="D357">
        <v>5</v>
      </c>
      <c r="E357" s="1">
        <v>46057</v>
      </c>
      <c r="F357" t="str">
        <f>TEXT(Sales[[#This Row],[Date]],"MMM")</f>
        <v>Feb</v>
      </c>
    </row>
    <row r="358" spans="1:6" x14ac:dyDescent="0.25">
      <c r="A358">
        <v>1213</v>
      </c>
      <c r="B358">
        <v>812</v>
      </c>
      <c r="C358">
        <v>4</v>
      </c>
      <c r="D358">
        <v>5</v>
      </c>
      <c r="E358" s="1">
        <v>46057</v>
      </c>
      <c r="F358" t="str">
        <f>TEXT(Sales[[#This Row],[Date]],"MMM")</f>
        <v>Feb</v>
      </c>
    </row>
    <row r="359" spans="1:6" x14ac:dyDescent="0.25">
      <c r="A359">
        <v>267</v>
      </c>
      <c r="B359">
        <v>813</v>
      </c>
      <c r="C359">
        <v>57</v>
      </c>
      <c r="D359">
        <v>1</v>
      </c>
      <c r="E359" s="1">
        <v>46057</v>
      </c>
      <c r="F359" t="str">
        <f>TEXT(Sales[[#This Row],[Date]],"MMM")</f>
        <v>Feb</v>
      </c>
    </row>
    <row r="360" spans="1:6" x14ac:dyDescent="0.25">
      <c r="A360">
        <v>16</v>
      </c>
      <c r="B360">
        <v>814</v>
      </c>
      <c r="C360">
        <v>83</v>
      </c>
      <c r="D360">
        <v>7</v>
      </c>
      <c r="E360" s="1">
        <v>46057</v>
      </c>
      <c r="F360" t="str">
        <f>TEXT(Sales[[#This Row],[Date]],"MMM")</f>
        <v>Feb</v>
      </c>
    </row>
    <row r="361" spans="1:6" x14ac:dyDescent="0.25">
      <c r="A361">
        <v>42</v>
      </c>
      <c r="B361">
        <v>815</v>
      </c>
      <c r="C361">
        <v>87</v>
      </c>
      <c r="D361">
        <v>7</v>
      </c>
      <c r="E361" s="1">
        <v>46057</v>
      </c>
      <c r="F361" t="str">
        <f>TEXT(Sales[[#This Row],[Date]],"MMM")</f>
        <v>Feb</v>
      </c>
    </row>
    <row r="362" spans="1:6" x14ac:dyDescent="0.25">
      <c r="A362">
        <v>142</v>
      </c>
      <c r="B362">
        <v>816</v>
      </c>
      <c r="C362">
        <v>85</v>
      </c>
      <c r="D362">
        <v>3</v>
      </c>
      <c r="E362" s="1">
        <v>46057</v>
      </c>
      <c r="F362" t="str">
        <f>TEXT(Sales[[#This Row],[Date]],"MMM")</f>
        <v>Feb</v>
      </c>
    </row>
    <row r="363" spans="1:6" x14ac:dyDescent="0.25">
      <c r="A363">
        <v>641</v>
      </c>
      <c r="B363">
        <v>817</v>
      </c>
      <c r="C363">
        <v>81</v>
      </c>
      <c r="D363">
        <v>2</v>
      </c>
      <c r="E363" s="1">
        <v>46058</v>
      </c>
      <c r="F363" t="str">
        <f>TEXT(Sales[[#This Row],[Date]],"MMM")</f>
        <v>Feb</v>
      </c>
    </row>
    <row r="364" spans="1:6" x14ac:dyDescent="0.25">
      <c r="A364">
        <v>183</v>
      </c>
      <c r="B364">
        <v>818</v>
      </c>
      <c r="C364">
        <v>68</v>
      </c>
      <c r="D364">
        <v>3</v>
      </c>
      <c r="E364" s="1">
        <v>46058</v>
      </c>
      <c r="F364" t="str">
        <f>TEXT(Sales[[#This Row],[Date]],"MMM")</f>
        <v>Feb</v>
      </c>
    </row>
    <row r="365" spans="1:6" x14ac:dyDescent="0.25">
      <c r="A365">
        <v>94</v>
      </c>
      <c r="B365">
        <v>819</v>
      </c>
      <c r="C365">
        <v>66</v>
      </c>
      <c r="D365">
        <v>2</v>
      </c>
      <c r="E365" s="1">
        <v>46058</v>
      </c>
      <c r="F365" t="str">
        <f>TEXT(Sales[[#This Row],[Date]],"MMM")</f>
        <v>Feb</v>
      </c>
    </row>
    <row r="366" spans="1:6" x14ac:dyDescent="0.25">
      <c r="A366">
        <v>1372</v>
      </c>
      <c r="B366">
        <v>820</v>
      </c>
      <c r="C366">
        <v>24</v>
      </c>
      <c r="D366">
        <v>5</v>
      </c>
      <c r="E366" s="1">
        <v>46058</v>
      </c>
      <c r="F366" t="str">
        <f>TEXT(Sales[[#This Row],[Date]],"MMM")</f>
        <v>Feb</v>
      </c>
    </row>
    <row r="367" spans="1:6" x14ac:dyDescent="0.25">
      <c r="A367">
        <v>390</v>
      </c>
      <c r="B367">
        <v>821</v>
      </c>
      <c r="C367">
        <v>58</v>
      </c>
      <c r="D367">
        <v>1</v>
      </c>
      <c r="E367" s="1">
        <v>46058</v>
      </c>
      <c r="F367" t="str">
        <f>TEXT(Sales[[#This Row],[Date]],"MMM")</f>
        <v>Feb</v>
      </c>
    </row>
    <row r="368" spans="1:6" x14ac:dyDescent="0.25">
      <c r="A368">
        <v>1425</v>
      </c>
      <c r="B368">
        <v>822</v>
      </c>
      <c r="C368">
        <v>86</v>
      </c>
      <c r="D368">
        <v>9</v>
      </c>
      <c r="E368" s="1">
        <v>46058</v>
      </c>
      <c r="F368" t="str">
        <f>TEXT(Sales[[#This Row],[Date]],"MMM")</f>
        <v>Feb</v>
      </c>
    </row>
    <row r="369" spans="1:6" x14ac:dyDescent="0.25">
      <c r="A369">
        <v>808</v>
      </c>
      <c r="B369">
        <v>823</v>
      </c>
      <c r="C369">
        <v>80</v>
      </c>
      <c r="D369">
        <v>7</v>
      </c>
      <c r="E369" s="1">
        <v>46058</v>
      </c>
      <c r="F369" t="str">
        <f>TEXT(Sales[[#This Row],[Date]],"MMM")</f>
        <v>Feb</v>
      </c>
    </row>
    <row r="370" spans="1:6" x14ac:dyDescent="0.25">
      <c r="A370">
        <v>668</v>
      </c>
      <c r="B370">
        <v>824</v>
      </c>
      <c r="C370">
        <v>3</v>
      </c>
      <c r="D370">
        <v>8</v>
      </c>
      <c r="E370" s="1">
        <v>46058</v>
      </c>
      <c r="F370" t="str">
        <f>TEXT(Sales[[#This Row],[Date]],"MMM")</f>
        <v>Feb</v>
      </c>
    </row>
    <row r="371" spans="1:6" x14ac:dyDescent="0.25">
      <c r="A371">
        <v>1121</v>
      </c>
      <c r="B371">
        <v>825</v>
      </c>
      <c r="C371">
        <v>50</v>
      </c>
      <c r="D371">
        <v>3</v>
      </c>
      <c r="E371" s="1">
        <v>46058</v>
      </c>
      <c r="F371" t="str">
        <f>TEXT(Sales[[#This Row],[Date]],"MMM")</f>
        <v>Feb</v>
      </c>
    </row>
    <row r="372" spans="1:6" x14ac:dyDescent="0.25">
      <c r="A372">
        <v>1171</v>
      </c>
      <c r="B372">
        <v>826</v>
      </c>
      <c r="C372">
        <v>63</v>
      </c>
      <c r="D372">
        <v>9</v>
      </c>
      <c r="E372" s="1">
        <v>46058</v>
      </c>
      <c r="F372" t="str">
        <f>TEXT(Sales[[#This Row],[Date]],"MMM")</f>
        <v>Feb</v>
      </c>
    </row>
    <row r="373" spans="1:6" x14ac:dyDescent="0.25">
      <c r="A373">
        <v>20</v>
      </c>
      <c r="B373">
        <v>827</v>
      </c>
      <c r="C373">
        <v>12</v>
      </c>
      <c r="D373">
        <v>2</v>
      </c>
      <c r="E373" s="1">
        <v>46058</v>
      </c>
      <c r="F373" t="str">
        <f>TEXT(Sales[[#This Row],[Date]],"MMM")</f>
        <v>Feb</v>
      </c>
    </row>
    <row r="374" spans="1:6" x14ac:dyDescent="0.25">
      <c r="A374">
        <v>916</v>
      </c>
      <c r="B374">
        <v>828</v>
      </c>
      <c r="C374">
        <v>93</v>
      </c>
      <c r="D374">
        <v>7</v>
      </c>
      <c r="E374" s="1">
        <v>46058</v>
      </c>
      <c r="F374" t="str">
        <f>TEXT(Sales[[#This Row],[Date]],"MMM")</f>
        <v>Feb</v>
      </c>
    </row>
    <row r="375" spans="1:6" x14ac:dyDescent="0.25">
      <c r="A375">
        <v>913</v>
      </c>
      <c r="B375">
        <v>829</v>
      </c>
      <c r="C375">
        <v>1</v>
      </c>
      <c r="D375">
        <v>6</v>
      </c>
      <c r="E375" s="1">
        <v>46058</v>
      </c>
      <c r="F375" t="str">
        <f>TEXT(Sales[[#This Row],[Date]],"MMM")</f>
        <v>Feb</v>
      </c>
    </row>
    <row r="376" spans="1:6" x14ac:dyDescent="0.25">
      <c r="A376">
        <v>414</v>
      </c>
      <c r="B376">
        <v>830</v>
      </c>
      <c r="C376">
        <v>10</v>
      </c>
      <c r="D376">
        <v>8</v>
      </c>
      <c r="E376" s="1">
        <v>46058</v>
      </c>
      <c r="F376" t="str">
        <f>TEXT(Sales[[#This Row],[Date]],"MMM")</f>
        <v>Feb</v>
      </c>
    </row>
    <row r="377" spans="1:6" x14ac:dyDescent="0.25">
      <c r="A377">
        <v>380</v>
      </c>
      <c r="B377">
        <v>831</v>
      </c>
      <c r="C377">
        <v>93</v>
      </c>
      <c r="D377">
        <v>3</v>
      </c>
      <c r="E377" s="1">
        <v>46058</v>
      </c>
      <c r="F377" t="str">
        <f>TEXT(Sales[[#This Row],[Date]],"MMM")</f>
        <v>Feb</v>
      </c>
    </row>
    <row r="378" spans="1:6" x14ac:dyDescent="0.25">
      <c r="A378">
        <v>817</v>
      </c>
      <c r="B378">
        <v>832</v>
      </c>
      <c r="C378">
        <v>36</v>
      </c>
      <c r="D378">
        <v>5</v>
      </c>
      <c r="E378" s="1">
        <v>46058</v>
      </c>
      <c r="F378" t="str">
        <f>TEXT(Sales[[#This Row],[Date]],"MMM")</f>
        <v>Feb</v>
      </c>
    </row>
    <row r="379" spans="1:6" x14ac:dyDescent="0.25">
      <c r="A379">
        <v>1047</v>
      </c>
      <c r="B379">
        <v>833</v>
      </c>
      <c r="C379">
        <v>56</v>
      </c>
      <c r="D379">
        <v>3</v>
      </c>
      <c r="E379" s="1">
        <v>46058</v>
      </c>
      <c r="F379" t="str">
        <f>TEXT(Sales[[#This Row],[Date]],"MMM")</f>
        <v>Feb</v>
      </c>
    </row>
    <row r="380" spans="1:6" x14ac:dyDescent="0.25">
      <c r="A380">
        <v>1240</v>
      </c>
      <c r="B380">
        <v>834</v>
      </c>
      <c r="C380">
        <v>86</v>
      </c>
      <c r="D380">
        <v>3</v>
      </c>
      <c r="E380" s="1">
        <v>46058</v>
      </c>
      <c r="F380" t="str">
        <f>TEXT(Sales[[#This Row],[Date]],"MMM")</f>
        <v>Feb</v>
      </c>
    </row>
    <row r="381" spans="1:6" x14ac:dyDescent="0.25">
      <c r="A381">
        <v>30</v>
      </c>
      <c r="B381">
        <v>835</v>
      </c>
      <c r="C381">
        <v>10</v>
      </c>
      <c r="D381">
        <v>1</v>
      </c>
      <c r="E381" s="1">
        <v>46058</v>
      </c>
      <c r="F381" t="str">
        <f>TEXT(Sales[[#This Row],[Date]],"MMM")</f>
        <v>Feb</v>
      </c>
    </row>
    <row r="382" spans="1:6" x14ac:dyDescent="0.25">
      <c r="A382">
        <v>598</v>
      </c>
      <c r="B382">
        <v>836</v>
      </c>
      <c r="C382">
        <v>82</v>
      </c>
      <c r="D382">
        <v>6</v>
      </c>
      <c r="E382" s="1">
        <v>46058</v>
      </c>
      <c r="F382" t="str">
        <f>TEXT(Sales[[#This Row],[Date]],"MMM")</f>
        <v>Feb</v>
      </c>
    </row>
    <row r="383" spans="1:6" x14ac:dyDescent="0.25">
      <c r="A383">
        <v>965</v>
      </c>
      <c r="B383">
        <v>837</v>
      </c>
      <c r="C383">
        <v>91</v>
      </c>
      <c r="D383">
        <v>3</v>
      </c>
      <c r="E383" s="1">
        <v>46058</v>
      </c>
      <c r="F383" t="str">
        <f>TEXT(Sales[[#This Row],[Date]],"MMM")</f>
        <v>Feb</v>
      </c>
    </row>
    <row r="384" spans="1:6" x14ac:dyDescent="0.25">
      <c r="A384">
        <v>627</v>
      </c>
      <c r="B384">
        <v>838</v>
      </c>
      <c r="C384">
        <v>56</v>
      </c>
      <c r="D384">
        <v>8</v>
      </c>
      <c r="E384" s="1">
        <v>46058</v>
      </c>
      <c r="F384" t="str">
        <f>TEXT(Sales[[#This Row],[Date]],"MMM")</f>
        <v>Feb</v>
      </c>
    </row>
    <row r="385" spans="1:6" x14ac:dyDescent="0.25">
      <c r="A385">
        <v>521</v>
      </c>
      <c r="B385">
        <v>839</v>
      </c>
      <c r="C385">
        <v>75</v>
      </c>
      <c r="D385">
        <v>5</v>
      </c>
      <c r="E385" s="1">
        <v>46058</v>
      </c>
      <c r="F385" t="str">
        <f>TEXT(Sales[[#This Row],[Date]],"MMM")</f>
        <v>Feb</v>
      </c>
    </row>
    <row r="386" spans="1:6" x14ac:dyDescent="0.25">
      <c r="A386">
        <v>429</v>
      </c>
      <c r="B386">
        <v>840</v>
      </c>
      <c r="C386">
        <v>95</v>
      </c>
      <c r="D386">
        <v>6</v>
      </c>
      <c r="E386" s="1">
        <v>46058</v>
      </c>
      <c r="F386" t="str">
        <f>TEXT(Sales[[#This Row],[Date]],"MMM")</f>
        <v>Feb</v>
      </c>
    </row>
    <row r="387" spans="1:6" x14ac:dyDescent="0.25">
      <c r="A387">
        <v>949</v>
      </c>
      <c r="B387">
        <v>841</v>
      </c>
      <c r="C387">
        <v>82</v>
      </c>
      <c r="D387">
        <v>4</v>
      </c>
      <c r="E387" s="1">
        <v>46059</v>
      </c>
      <c r="F387" t="str">
        <f>TEXT(Sales[[#This Row],[Date]],"MMM")</f>
        <v>Feb</v>
      </c>
    </row>
    <row r="388" spans="1:6" x14ac:dyDescent="0.25">
      <c r="A388">
        <v>477</v>
      </c>
      <c r="B388">
        <v>842</v>
      </c>
      <c r="C388">
        <v>6</v>
      </c>
      <c r="D388">
        <v>1</v>
      </c>
      <c r="E388" s="1">
        <v>46059</v>
      </c>
      <c r="F388" t="str">
        <f>TEXT(Sales[[#This Row],[Date]],"MMM")</f>
        <v>Feb</v>
      </c>
    </row>
    <row r="389" spans="1:6" x14ac:dyDescent="0.25">
      <c r="A389">
        <v>1041</v>
      </c>
      <c r="B389">
        <v>843</v>
      </c>
      <c r="C389">
        <v>21</v>
      </c>
      <c r="D389">
        <v>6</v>
      </c>
      <c r="E389" s="1">
        <v>46059</v>
      </c>
      <c r="F389" t="str">
        <f>TEXT(Sales[[#This Row],[Date]],"MMM")</f>
        <v>Feb</v>
      </c>
    </row>
    <row r="390" spans="1:6" x14ac:dyDescent="0.25">
      <c r="A390">
        <v>1474</v>
      </c>
      <c r="B390">
        <v>844</v>
      </c>
      <c r="C390">
        <v>54</v>
      </c>
      <c r="D390">
        <v>8</v>
      </c>
      <c r="E390" s="1">
        <v>46059</v>
      </c>
      <c r="F390" t="str">
        <f>TEXT(Sales[[#This Row],[Date]],"MMM")</f>
        <v>Feb</v>
      </c>
    </row>
    <row r="391" spans="1:6" x14ac:dyDescent="0.25">
      <c r="A391">
        <v>776</v>
      </c>
      <c r="B391">
        <v>845</v>
      </c>
      <c r="C391">
        <v>63</v>
      </c>
      <c r="D391">
        <v>1</v>
      </c>
      <c r="E391" s="1">
        <v>46059</v>
      </c>
      <c r="F391" t="str">
        <f>TEXT(Sales[[#This Row],[Date]],"MMM")</f>
        <v>Feb</v>
      </c>
    </row>
    <row r="392" spans="1:6" x14ac:dyDescent="0.25">
      <c r="A392">
        <v>355</v>
      </c>
      <c r="B392">
        <v>846</v>
      </c>
      <c r="C392">
        <v>14</v>
      </c>
      <c r="D392">
        <v>8</v>
      </c>
      <c r="E392" s="1">
        <v>46059</v>
      </c>
      <c r="F392" t="str">
        <f>TEXT(Sales[[#This Row],[Date]],"MMM")</f>
        <v>Feb</v>
      </c>
    </row>
    <row r="393" spans="1:6" x14ac:dyDescent="0.25">
      <c r="A393">
        <v>1060</v>
      </c>
      <c r="B393">
        <v>847</v>
      </c>
      <c r="C393">
        <v>84</v>
      </c>
      <c r="D393">
        <v>6</v>
      </c>
      <c r="E393" s="1">
        <v>46059</v>
      </c>
      <c r="F393" t="str">
        <f>TEXT(Sales[[#This Row],[Date]],"MMM")</f>
        <v>Feb</v>
      </c>
    </row>
    <row r="394" spans="1:6" x14ac:dyDescent="0.25">
      <c r="A394">
        <v>21</v>
      </c>
      <c r="B394">
        <v>848</v>
      </c>
      <c r="C394">
        <v>64</v>
      </c>
      <c r="D394">
        <v>9</v>
      </c>
      <c r="E394" s="1">
        <v>46059</v>
      </c>
      <c r="F394" t="str">
        <f>TEXT(Sales[[#This Row],[Date]],"MMM")</f>
        <v>Feb</v>
      </c>
    </row>
    <row r="395" spans="1:6" x14ac:dyDescent="0.25">
      <c r="A395">
        <v>260</v>
      </c>
      <c r="B395">
        <v>849</v>
      </c>
      <c r="C395">
        <v>76</v>
      </c>
      <c r="D395">
        <v>1</v>
      </c>
      <c r="E395" s="1">
        <v>46059</v>
      </c>
      <c r="F395" t="str">
        <f>TEXT(Sales[[#This Row],[Date]],"MMM")</f>
        <v>Feb</v>
      </c>
    </row>
    <row r="396" spans="1:6" x14ac:dyDescent="0.25">
      <c r="A396">
        <v>1242</v>
      </c>
      <c r="B396">
        <v>850</v>
      </c>
      <c r="C396">
        <v>68</v>
      </c>
      <c r="D396">
        <v>1</v>
      </c>
      <c r="E396" s="1">
        <v>46059</v>
      </c>
      <c r="F396" t="str">
        <f>TEXT(Sales[[#This Row],[Date]],"MMM")</f>
        <v>Feb</v>
      </c>
    </row>
    <row r="397" spans="1:6" x14ac:dyDescent="0.25">
      <c r="A397">
        <v>662</v>
      </c>
      <c r="B397">
        <v>851</v>
      </c>
      <c r="C397">
        <v>29</v>
      </c>
      <c r="D397">
        <v>8</v>
      </c>
      <c r="E397" s="1">
        <v>46059</v>
      </c>
      <c r="F397" t="str">
        <f>TEXT(Sales[[#This Row],[Date]],"MMM")</f>
        <v>Feb</v>
      </c>
    </row>
    <row r="398" spans="1:6" x14ac:dyDescent="0.25">
      <c r="A398">
        <v>479</v>
      </c>
      <c r="B398">
        <v>852</v>
      </c>
      <c r="C398">
        <v>24</v>
      </c>
      <c r="D398">
        <v>4</v>
      </c>
      <c r="E398" s="1">
        <v>46059</v>
      </c>
      <c r="F398" t="str">
        <f>TEXT(Sales[[#This Row],[Date]],"MMM")</f>
        <v>Feb</v>
      </c>
    </row>
    <row r="399" spans="1:6" x14ac:dyDescent="0.25">
      <c r="A399">
        <v>18</v>
      </c>
      <c r="B399">
        <v>853</v>
      </c>
      <c r="C399">
        <v>51</v>
      </c>
      <c r="D399">
        <v>7</v>
      </c>
      <c r="E399" s="1">
        <v>46059</v>
      </c>
      <c r="F399" t="str">
        <f>TEXT(Sales[[#This Row],[Date]],"MMM")</f>
        <v>Feb</v>
      </c>
    </row>
    <row r="400" spans="1:6" x14ac:dyDescent="0.25">
      <c r="A400">
        <v>1382</v>
      </c>
      <c r="B400">
        <v>854</v>
      </c>
      <c r="C400">
        <v>50</v>
      </c>
      <c r="D400">
        <v>7</v>
      </c>
      <c r="E400" s="1">
        <v>46059</v>
      </c>
      <c r="F400" t="str">
        <f>TEXT(Sales[[#This Row],[Date]],"MMM")</f>
        <v>Feb</v>
      </c>
    </row>
    <row r="401" spans="1:6" x14ac:dyDescent="0.25">
      <c r="A401">
        <v>1480</v>
      </c>
      <c r="B401">
        <v>855</v>
      </c>
      <c r="C401">
        <v>99</v>
      </c>
      <c r="D401">
        <v>8</v>
      </c>
      <c r="E401" s="1">
        <v>46059</v>
      </c>
      <c r="F401" t="str">
        <f>TEXT(Sales[[#This Row],[Date]],"MMM")</f>
        <v>Feb</v>
      </c>
    </row>
    <row r="402" spans="1:6" x14ac:dyDescent="0.25">
      <c r="A402">
        <v>1466</v>
      </c>
      <c r="B402">
        <v>856</v>
      </c>
      <c r="C402">
        <v>60</v>
      </c>
      <c r="D402">
        <v>2</v>
      </c>
      <c r="E402" s="1">
        <v>46059</v>
      </c>
      <c r="F402" t="str">
        <f>TEXT(Sales[[#This Row],[Date]],"MMM")</f>
        <v>Feb</v>
      </c>
    </row>
    <row r="403" spans="1:6" x14ac:dyDescent="0.25">
      <c r="A403">
        <v>765</v>
      </c>
      <c r="B403">
        <v>857</v>
      </c>
      <c r="C403">
        <v>46</v>
      </c>
      <c r="D403">
        <v>6</v>
      </c>
      <c r="E403" s="1">
        <v>46059</v>
      </c>
      <c r="F403" t="str">
        <f>TEXT(Sales[[#This Row],[Date]],"MMM")</f>
        <v>Feb</v>
      </c>
    </row>
    <row r="404" spans="1:6" x14ac:dyDescent="0.25">
      <c r="A404">
        <v>1055</v>
      </c>
      <c r="B404">
        <v>858</v>
      </c>
      <c r="C404">
        <v>86</v>
      </c>
      <c r="D404">
        <v>4</v>
      </c>
      <c r="E404" s="1">
        <v>46059</v>
      </c>
      <c r="F404" t="str">
        <f>TEXT(Sales[[#This Row],[Date]],"MMM")</f>
        <v>Feb</v>
      </c>
    </row>
    <row r="405" spans="1:6" x14ac:dyDescent="0.25">
      <c r="A405">
        <v>1237</v>
      </c>
      <c r="B405">
        <v>859</v>
      </c>
      <c r="C405">
        <v>85</v>
      </c>
      <c r="D405">
        <v>2</v>
      </c>
      <c r="E405" s="1">
        <v>46059</v>
      </c>
      <c r="F405" t="str">
        <f>TEXT(Sales[[#This Row],[Date]],"MMM")</f>
        <v>Feb</v>
      </c>
    </row>
    <row r="406" spans="1:6" x14ac:dyDescent="0.25">
      <c r="A406">
        <v>977</v>
      </c>
      <c r="B406">
        <v>860</v>
      </c>
      <c r="C406">
        <v>90</v>
      </c>
      <c r="D406">
        <v>8</v>
      </c>
      <c r="E406" s="1">
        <v>46059</v>
      </c>
      <c r="F406" t="str">
        <f>TEXT(Sales[[#This Row],[Date]],"MMM")</f>
        <v>Feb</v>
      </c>
    </row>
    <row r="407" spans="1:6" x14ac:dyDescent="0.25">
      <c r="A407">
        <v>152</v>
      </c>
      <c r="B407">
        <v>861</v>
      </c>
      <c r="C407">
        <v>91</v>
      </c>
      <c r="D407">
        <v>1</v>
      </c>
      <c r="E407" s="1">
        <v>46059</v>
      </c>
      <c r="F407" t="str">
        <f>TEXT(Sales[[#This Row],[Date]],"MMM")</f>
        <v>Feb</v>
      </c>
    </row>
    <row r="408" spans="1:6" x14ac:dyDescent="0.25">
      <c r="A408">
        <v>811</v>
      </c>
      <c r="B408">
        <v>862</v>
      </c>
      <c r="C408">
        <v>79</v>
      </c>
      <c r="D408">
        <v>8</v>
      </c>
      <c r="E408" s="1">
        <v>46059</v>
      </c>
      <c r="F408" t="str">
        <f>TEXT(Sales[[#This Row],[Date]],"MMM")</f>
        <v>Feb</v>
      </c>
    </row>
    <row r="409" spans="1:6" x14ac:dyDescent="0.25">
      <c r="A409">
        <v>594</v>
      </c>
      <c r="B409">
        <v>863</v>
      </c>
      <c r="C409">
        <v>85</v>
      </c>
      <c r="D409">
        <v>9</v>
      </c>
      <c r="E409" s="1">
        <v>46059</v>
      </c>
      <c r="F409" t="str">
        <f>TEXT(Sales[[#This Row],[Date]],"MMM")</f>
        <v>Feb</v>
      </c>
    </row>
    <row r="410" spans="1:6" x14ac:dyDescent="0.25">
      <c r="A410">
        <v>24</v>
      </c>
      <c r="B410">
        <v>864</v>
      </c>
      <c r="C410">
        <v>95</v>
      </c>
      <c r="D410">
        <v>3</v>
      </c>
      <c r="E410" s="1">
        <v>46059</v>
      </c>
      <c r="F410" t="str">
        <f>TEXT(Sales[[#This Row],[Date]],"MMM")</f>
        <v>Feb</v>
      </c>
    </row>
    <row r="411" spans="1:6" x14ac:dyDescent="0.25">
      <c r="A411">
        <v>814</v>
      </c>
      <c r="B411">
        <v>865</v>
      </c>
      <c r="C411">
        <v>5</v>
      </c>
      <c r="D411">
        <v>5</v>
      </c>
      <c r="E411" s="1">
        <v>46060</v>
      </c>
      <c r="F411" t="str">
        <f>TEXT(Sales[[#This Row],[Date]],"MMM")</f>
        <v>Feb</v>
      </c>
    </row>
    <row r="412" spans="1:6" x14ac:dyDescent="0.25">
      <c r="A412">
        <v>1261</v>
      </c>
      <c r="B412">
        <v>866</v>
      </c>
      <c r="C412">
        <v>80</v>
      </c>
      <c r="D412">
        <v>7</v>
      </c>
      <c r="E412" s="1">
        <v>46060</v>
      </c>
      <c r="F412" t="str">
        <f>TEXT(Sales[[#This Row],[Date]],"MMM")</f>
        <v>Feb</v>
      </c>
    </row>
    <row r="413" spans="1:6" x14ac:dyDescent="0.25">
      <c r="A413">
        <v>817</v>
      </c>
      <c r="B413">
        <v>867</v>
      </c>
      <c r="C413">
        <v>49</v>
      </c>
      <c r="D413">
        <v>8</v>
      </c>
      <c r="E413" s="1">
        <v>46060</v>
      </c>
      <c r="F413" t="str">
        <f>TEXT(Sales[[#This Row],[Date]],"MMM")</f>
        <v>Feb</v>
      </c>
    </row>
    <row r="414" spans="1:6" x14ac:dyDescent="0.25">
      <c r="A414">
        <v>1127</v>
      </c>
      <c r="B414">
        <v>868</v>
      </c>
      <c r="C414">
        <v>82</v>
      </c>
      <c r="D414">
        <v>3</v>
      </c>
      <c r="E414" s="1">
        <v>46060</v>
      </c>
      <c r="F414" t="str">
        <f>TEXT(Sales[[#This Row],[Date]],"MMM")</f>
        <v>Feb</v>
      </c>
    </row>
    <row r="415" spans="1:6" x14ac:dyDescent="0.25">
      <c r="A415">
        <v>668</v>
      </c>
      <c r="B415">
        <v>869</v>
      </c>
      <c r="C415">
        <v>47</v>
      </c>
      <c r="D415">
        <v>3</v>
      </c>
      <c r="E415" s="1">
        <v>46060</v>
      </c>
      <c r="F415" t="str">
        <f>TEXT(Sales[[#This Row],[Date]],"MMM")</f>
        <v>Feb</v>
      </c>
    </row>
    <row r="416" spans="1:6" x14ac:dyDescent="0.25">
      <c r="A416">
        <v>1258</v>
      </c>
      <c r="B416">
        <v>870</v>
      </c>
      <c r="C416">
        <v>74</v>
      </c>
      <c r="D416">
        <v>6</v>
      </c>
      <c r="E416" s="1">
        <v>46060</v>
      </c>
      <c r="F416" t="str">
        <f>TEXT(Sales[[#This Row],[Date]],"MMM")</f>
        <v>Feb</v>
      </c>
    </row>
    <row r="417" spans="1:6" x14ac:dyDescent="0.25">
      <c r="A417">
        <v>1224</v>
      </c>
      <c r="B417">
        <v>871</v>
      </c>
      <c r="C417">
        <v>97</v>
      </c>
      <c r="D417">
        <v>1</v>
      </c>
      <c r="E417" s="1">
        <v>46060</v>
      </c>
      <c r="F417" t="str">
        <f>TEXT(Sales[[#This Row],[Date]],"MMM")</f>
        <v>Feb</v>
      </c>
    </row>
    <row r="418" spans="1:6" x14ac:dyDescent="0.25">
      <c r="A418">
        <v>405</v>
      </c>
      <c r="B418">
        <v>872</v>
      </c>
      <c r="C418">
        <v>39</v>
      </c>
      <c r="D418">
        <v>3</v>
      </c>
      <c r="E418" s="1">
        <v>46060</v>
      </c>
      <c r="F418" t="str">
        <f>TEXT(Sales[[#This Row],[Date]],"MMM")</f>
        <v>Feb</v>
      </c>
    </row>
    <row r="419" spans="1:6" x14ac:dyDescent="0.25">
      <c r="A419">
        <v>108</v>
      </c>
      <c r="B419">
        <v>873</v>
      </c>
      <c r="C419">
        <v>90</v>
      </c>
      <c r="D419">
        <v>8</v>
      </c>
      <c r="E419" s="1">
        <v>46060</v>
      </c>
      <c r="F419" t="str">
        <f>TEXT(Sales[[#This Row],[Date]],"MMM")</f>
        <v>Feb</v>
      </c>
    </row>
    <row r="420" spans="1:6" x14ac:dyDescent="0.25">
      <c r="A420">
        <v>6</v>
      </c>
      <c r="B420">
        <v>874</v>
      </c>
      <c r="C420">
        <v>79</v>
      </c>
      <c r="D420">
        <v>7</v>
      </c>
      <c r="E420" s="1">
        <v>46060</v>
      </c>
      <c r="F420" t="str">
        <f>TEXT(Sales[[#This Row],[Date]],"MMM")</f>
        <v>Feb</v>
      </c>
    </row>
    <row r="421" spans="1:6" x14ac:dyDescent="0.25">
      <c r="A421">
        <v>1</v>
      </c>
      <c r="B421">
        <v>875</v>
      </c>
      <c r="C421">
        <v>97</v>
      </c>
      <c r="D421">
        <v>2</v>
      </c>
      <c r="E421" s="1">
        <v>46060</v>
      </c>
      <c r="F421" t="str">
        <f>TEXT(Sales[[#This Row],[Date]],"MMM")</f>
        <v>Feb</v>
      </c>
    </row>
    <row r="422" spans="1:6" x14ac:dyDescent="0.25">
      <c r="A422">
        <v>583</v>
      </c>
      <c r="B422">
        <v>876</v>
      </c>
      <c r="C422">
        <v>2</v>
      </c>
      <c r="D422">
        <v>3</v>
      </c>
      <c r="E422" s="1">
        <v>46060</v>
      </c>
      <c r="F422" t="str">
        <f>TEXT(Sales[[#This Row],[Date]],"MMM")</f>
        <v>Feb</v>
      </c>
    </row>
    <row r="423" spans="1:6" x14ac:dyDescent="0.25">
      <c r="A423">
        <v>728</v>
      </c>
      <c r="B423">
        <v>877</v>
      </c>
      <c r="C423">
        <v>35</v>
      </c>
      <c r="D423">
        <v>9</v>
      </c>
      <c r="E423" s="1">
        <v>46060</v>
      </c>
      <c r="F423" t="str">
        <f>TEXT(Sales[[#This Row],[Date]],"MMM")</f>
        <v>Feb</v>
      </c>
    </row>
    <row r="424" spans="1:6" x14ac:dyDescent="0.25">
      <c r="A424">
        <v>480</v>
      </c>
      <c r="B424">
        <v>878</v>
      </c>
      <c r="C424">
        <v>98</v>
      </c>
      <c r="D424">
        <v>7</v>
      </c>
      <c r="E424" s="1">
        <v>46060</v>
      </c>
      <c r="F424" t="str">
        <f>TEXT(Sales[[#This Row],[Date]],"MMM")</f>
        <v>Feb</v>
      </c>
    </row>
    <row r="425" spans="1:6" x14ac:dyDescent="0.25">
      <c r="A425">
        <v>767</v>
      </c>
      <c r="B425">
        <v>879</v>
      </c>
      <c r="C425">
        <v>89</v>
      </c>
      <c r="D425">
        <v>7</v>
      </c>
      <c r="E425" s="1">
        <v>46060</v>
      </c>
      <c r="F425" t="str">
        <f>TEXT(Sales[[#This Row],[Date]],"MMM")</f>
        <v>Feb</v>
      </c>
    </row>
    <row r="426" spans="1:6" x14ac:dyDescent="0.25">
      <c r="A426">
        <v>920</v>
      </c>
      <c r="B426">
        <v>880</v>
      </c>
      <c r="C426">
        <v>76</v>
      </c>
      <c r="D426">
        <v>3</v>
      </c>
      <c r="E426" s="1">
        <v>46060</v>
      </c>
      <c r="F426" t="str">
        <f>TEXT(Sales[[#This Row],[Date]],"MMM")</f>
        <v>Feb</v>
      </c>
    </row>
    <row r="427" spans="1:6" x14ac:dyDescent="0.25">
      <c r="A427">
        <v>507</v>
      </c>
      <c r="B427">
        <v>881</v>
      </c>
      <c r="C427">
        <v>52</v>
      </c>
      <c r="D427">
        <v>1</v>
      </c>
      <c r="E427" s="1">
        <v>46060</v>
      </c>
      <c r="F427" t="str">
        <f>TEXT(Sales[[#This Row],[Date]],"MMM")</f>
        <v>Feb</v>
      </c>
    </row>
    <row r="428" spans="1:6" x14ac:dyDescent="0.25">
      <c r="A428">
        <v>915</v>
      </c>
      <c r="B428">
        <v>882</v>
      </c>
      <c r="C428">
        <v>70</v>
      </c>
      <c r="D428">
        <v>3</v>
      </c>
      <c r="E428" s="1">
        <v>46060</v>
      </c>
      <c r="F428" t="str">
        <f>TEXT(Sales[[#This Row],[Date]],"MMM")</f>
        <v>Feb</v>
      </c>
    </row>
    <row r="429" spans="1:6" x14ac:dyDescent="0.25">
      <c r="A429">
        <v>1312</v>
      </c>
      <c r="B429">
        <v>883</v>
      </c>
      <c r="C429">
        <v>78</v>
      </c>
      <c r="D429">
        <v>9</v>
      </c>
      <c r="E429" s="1">
        <v>46060</v>
      </c>
      <c r="F429" t="str">
        <f>TEXT(Sales[[#This Row],[Date]],"MMM")</f>
        <v>Feb</v>
      </c>
    </row>
    <row r="430" spans="1:6" x14ac:dyDescent="0.25">
      <c r="A430">
        <v>48</v>
      </c>
      <c r="B430">
        <v>884</v>
      </c>
      <c r="C430">
        <v>44</v>
      </c>
      <c r="D430">
        <v>8</v>
      </c>
      <c r="E430" s="1">
        <v>46060</v>
      </c>
      <c r="F430" t="str">
        <f>TEXT(Sales[[#This Row],[Date]],"MMM")</f>
        <v>Feb</v>
      </c>
    </row>
    <row r="431" spans="1:6" x14ac:dyDescent="0.25">
      <c r="A431">
        <v>1412</v>
      </c>
      <c r="B431">
        <v>885</v>
      </c>
      <c r="C431">
        <v>83</v>
      </c>
      <c r="D431">
        <v>2</v>
      </c>
      <c r="E431" s="1">
        <v>46060</v>
      </c>
      <c r="F431" t="str">
        <f>TEXT(Sales[[#This Row],[Date]],"MMM")</f>
        <v>Feb</v>
      </c>
    </row>
    <row r="432" spans="1:6" x14ac:dyDescent="0.25">
      <c r="A432">
        <v>699</v>
      </c>
      <c r="B432">
        <v>886</v>
      </c>
      <c r="C432">
        <v>84</v>
      </c>
      <c r="D432">
        <v>2</v>
      </c>
      <c r="E432" s="1">
        <v>46060</v>
      </c>
      <c r="F432" t="str">
        <f>TEXT(Sales[[#This Row],[Date]],"MMM")</f>
        <v>Feb</v>
      </c>
    </row>
    <row r="433" spans="1:6" x14ac:dyDescent="0.25">
      <c r="A433">
        <v>602</v>
      </c>
      <c r="B433">
        <v>887</v>
      </c>
      <c r="C433">
        <v>32</v>
      </c>
      <c r="D433">
        <v>7</v>
      </c>
      <c r="E433" s="1">
        <v>46060</v>
      </c>
      <c r="F433" t="str">
        <f>TEXT(Sales[[#This Row],[Date]],"MMM")</f>
        <v>Feb</v>
      </c>
    </row>
    <row r="434" spans="1:6" x14ac:dyDescent="0.25">
      <c r="A434">
        <v>562</v>
      </c>
      <c r="B434">
        <v>888</v>
      </c>
      <c r="C434">
        <v>91</v>
      </c>
      <c r="D434">
        <v>5</v>
      </c>
      <c r="E434" s="1">
        <v>46060</v>
      </c>
      <c r="F434" t="str">
        <f>TEXT(Sales[[#This Row],[Date]],"MMM")</f>
        <v>Feb</v>
      </c>
    </row>
    <row r="435" spans="1:6" x14ac:dyDescent="0.25">
      <c r="A435">
        <v>265</v>
      </c>
      <c r="B435">
        <v>889</v>
      </c>
      <c r="C435">
        <v>60</v>
      </c>
      <c r="D435">
        <v>2</v>
      </c>
      <c r="E435" s="1">
        <v>46061</v>
      </c>
      <c r="F435" t="str">
        <f>TEXT(Sales[[#This Row],[Date]],"MMM")</f>
        <v>Feb</v>
      </c>
    </row>
    <row r="436" spans="1:6" x14ac:dyDescent="0.25">
      <c r="A436">
        <v>448</v>
      </c>
      <c r="B436">
        <v>890</v>
      </c>
      <c r="C436">
        <v>78</v>
      </c>
      <c r="D436">
        <v>8</v>
      </c>
      <c r="E436" s="1">
        <v>46061</v>
      </c>
      <c r="F436" t="str">
        <f>TEXT(Sales[[#This Row],[Date]],"MMM")</f>
        <v>Feb</v>
      </c>
    </row>
    <row r="437" spans="1:6" x14ac:dyDescent="0.25">
      <c r="A437">
        <v>41</v>
      </c>
      <c r="B437">
        <v>891</v>
      </c>
      <c r="C437">
        <v>19</v>
      </c>
      <c r="D437">
        <v>5</v>
      </c>
      <c r="E437" s="1">
        <v>46061</v>
      </c>
      <c r="F437" t="str">
        <f>TEXT(Sales[[#This Row],[Date]],"MMM")</f>
        <v>Feb</v>
      </c>
    </row>
    <row r="438" spans="1:6" x14ac:dyDescent="0.25">
      <c r="A438">
        <v>373</v>
      </c>
      <c r="B438">
        <v>892</v>
      </c>
      <c r="C438">
        <v>58</v>
      </c>
      <c r="D438">
        <v>2</v>
      </c>
      <c r="E438" s="1">
        <v>46061</v>
      </c>
      <c r="F438" t="str">
        <f>TEXT(Sales[[#This Row],[Date]],"MMM")</f>
        <v>Feb</v>
      </c>
    </row>
    <row r="439" spans="1:6" x14ac:dyDescent="0.25">
      <c r="A439">
        <v>1168</v>
      </c>
      <c r="B439">
        <v>893</v>
      </c>
      <c r="C439">
        <v>56</v>
      </c>
      <c r="D439">
        <v>4</v>
      </c>
      <c r="E439" s="1">
        <v>46061</v>
      </c>
      <c r="F439" t="str">
        <f>TEXT(Sales[[#This Row],[Date]],"MMM")</f>
        <v>Feb</v>
      </c>
    </row>
    <row r="440" spans="1:6" x14ac:dyDescent="0.25">
      <c r="A440">
        <v>1334</v>
      </c>
      <c r="B440">
        <v>894</v>
      </c>
      <c r="C440">
        <v>60</v>
      </c>
      <c r="D440">
        <v>9</v>
      </c>
      <c r="E440" s="1">
        <v>46061</v>
      </c>
      <c r="F440" t="str">
        <f>TEXT(Sales[[#This Row],[Date]],"MMM")</f>
        <v>Feb</v>
      </c>
    </row>
    <row r="441" spans="1:6" x14ac:dyDescent="0.25">
      <c r="A441">
        <v>1491</v>
      </c>
      <c r="B441">
        <v>895</v>
      </c>
      <c r="C441">
        <v>44</v>
      </c>
      <c r="D441">
        <v>5</v>
      </c>
      <c r="E441" s="1">
        <v>46061</v>
      </c>
      <c r="F441" t="str">
        <f>TEXT(Sales[[#This Row],[Date]],"MMM")</f>
        <v>Feb</v>
      </c>
    </row>
    <row r="442" spans="1:6" x14ac:dyDescent="0.25">
      <c r="A442">
        <v>1348</v>
      </c>
      <c r="B442">
        <v>896</v>
      </c>
      <c r="C442">
        <v>34</v>
      </c>
      <c r="D442">
        <v>8</v>
      </c>
      <c r="E442" s="1">
        <v>46061</v>
      </c>
      <c r="F442" t="str">
        <f>TEXT(Sales[[#This Row],[Date]],"MMM")</f>
        <v>Feb</v>
      </c>
    </row>
    <row r="443" spans="1:6" x14ac:dyDescent="0.25">
      <c r="A443">
        <v>921</v>
      </c>
      <c r="B443">
        <v>897</v>
      </c>
      <c r="C443">
        <v>20</v>
      </c>
      <c r="D443">
        <v>4</v>
      </c>
      <c r="E443" s="1">
        <v>46061</v>
      </c>
      <c r="F443" t="str">
        <f>TEXT(Sales[[#This Row],[Date]],"MMM")</f>
        <v>Feb</v>
      </c>
    </row>
    <row r="444" spans="1:6" x14ac:dyDescent="0.25">
      <c r="A444">
        <v>845</v>
      </c>
      <c r="B444">
        <v>898</v>
      </c>
      <c r="C444">
        <v>59</v>
      </c>
      <c r="D444">
        <v>4</v>
      </c>
      <c r="E444" s="1">
        <v>46061</v>
      </c>
      <c r="F444" t="str">
        <f>TEXT(Sales[[#This Row],[Date]],"MMM")</f>
        <v>Feb</v>
      </c>
    </row>
    <row r="445" spans="1:6" x14ac:dyDescent="0.25">
      <c r="A445">
        <v>260</v>
      </c>
      <c r="B445">
        <v>899</v>
      </c>
      <c r="C445">
        <v>72</v>
      </c>
      <c r="D445">
        <v>1</v>
      </c>
      <c r="E445" s="1">
        <v>46061</v>
      </c>
      <c r="F445" t="str">
        <f>TEXT(Sales[[#This Row],[Date]],"MMM")</f>
        <v>Feb</v>
      </c>
    </row>
    <row r="446" spans="1:6" x14ac:dyDescent="0.25">
      <c r="A446">
        <v>818</v>
      </c>
      <c r="B446">
        <v>900</v>
      </c>
      <c r="C446">
        <v>52</v>
      </c>
      <c r="D446">
        <v>6</v>
      </c>
      <c r="E446" s="1">
        <v>46061</v>
      </c>
      <c r="F446" t="str">
        <f>TEXT(Sales[[#This Row],[Date]],"MMM")</f>
        <v>Feb</v>
      </c>
    </row>
    <row r="447" spans="1:6" x14ac:dyDescent="0.25">
      <c r="A447">
        <v>801</v>
      </c>
      <c r="B447">
        <v>901</v>
      </c>
      <c r="C447">
        <v>33</v>
      </c>
      <c r="D447">
        <v>4</v>
      </c>
      <c r="E447" s="1">
        <v>46061</v>
      </c>
      <c r="F447" t="str">
        <f>TEXT(Sales[[#This Row],[Date]],"MMM")</f>
        <v>Feb</v>
      </c>
    </row>
    <row r="448" spans="1:6" x14ac:dyDescent="0.25">
      <c r="A448">
        <v>224</v>
      </c>
      <c r="B448">
        <v>902</v>
      </c>
      <c r="C448">
        <v>58</v>
      </c>
      <c r="D448">
        <v>4</v>
      </c>
      <c r="E448" s="1">
        <v>46061</v>
      </c>
      <c r="F448" t="str">
        <f>TEXT(Sales[[#This Row],[Date]],"MMM")</f>
        <v>Feb</v>
      </c>
    </row>
    <row r="449" spans="1:6" x14ac:dyDescent="0.25">
      <c r="A449">
        <v>718</v>
      </c>
      <c r="B449">
        <v>903</v>
      </c>
      <c r="C449">
        <v>8</v>
      </c>
      <c r="D449">
        <v>2</v>
      </c>
      <c r="E449" s="1">
        <v>46061</v>
      </c>
      <c r="F449" t="str">
        <f>TEXT(Sales[[#This Row],[Date]],"MMM")</f>
        <v>Feb</v>
      </c>
    </row>
    <row r="450" spans="1:6" x14ac:dyDescent="0.25">
      <c r="A450">
        <v>909</v>
      </c>
      <c r="B450">
        <v>904</v>
      </c>
      <c r="C450">
        <v>1</v>
      </c>
      <c r="D450">
        <v>1</v>
      </c>
      <c r="E450" s="1">
        <v>46061</v>
      </c>
      <c r="F450" t="str">
        <f>TEXT(Sales[[#This Row],[Date]],"MMM")</f>
        <v>Feb</v>
      </c>
    </row>
    <row r="451" spans="1:6" x14ac:dyDescent="0.25">
      <c r="A451">
        <v>367</v>
      </c>
      <c r="B451">
        <v>905</v>
      </c>
      <c r="C451">
        <v>88</v>
      </c>
      <c r="D451">
        <v>3</v>
      </c>
      <c r="E451" s="1">
        <v>46061</v>
      </c>
      <c r="F451" t="str">
        <f>TEXT(Sales[[#This Row],[Date]],"MMM")</f>
        <v>Feb</v>
      </c>
    </row>
    <row r="452" spans="1:6" x14ac:dyDescent="0.25">
      <c r="A452">
        <v>158</v>
      </c>
      <c r="B452">
        <v>906</v>
      </c>
      <c r="C452">
        <v>64</v>
      </c>
      <c r="D452">
        <v>5</v>
      </c>
      <c r="E452" s="1">
        <v>46061</v>
      </c>
      <c r="F452" t="str">
        <f>TEXT(Sales[[#This Row],[Date]],"MMM")</f>
        <v>Feb</v>
      </c>
    </row>
    <row r="453" spans="1:6" x14ac:dyDescent="0.25">
      <c r="A453">
        <v>695</v>
      </c>
      <c r="B453">
        <v>907</v>
      </c>
      <c r="C453">
        <v>53</v>
      </c>
      <c r="D453">
        <v>4</v>
      </c>
      <c r="E453" s="1">
        <v>46061</v>
      </c>
      <c r="F453" t="str">
        <f>TEXT(Sales[[#This Row],[Date]],"MMM")</f>
        <v>Feb</v>
      </c>
    </row>
    <row r="454" spans="1:6" x14ac:dyDescent="0.25">
      <c r="A454">
        <v>1187</v>
      </c>
      <c r="B454">
        <v>908</v>
      </c>
      <c r="C454">
        <v>79</v>
      </c>
      <c r="D454">
        <v>6</v>
      </c>
      <c r="E454" s="1">
        <v>46061</v>
      </c>
      <c r="F454" t="str">
        <f>TEXT(Sales[[#This Row],[Date]],"MMM")</f>
        <v>Feb</v>
      </c>
    </row>
    <row r="455" spans="1:6" x14ac:dyDescent="0.25">
      <c r="A455">
        <v>1386</v>
      </c>
      <c r="B455">
        <v>909</v>
      </c>
      <c r="C455">
        <v>92</v>
      </c>
      <c r="D455">
        <v>3</v>
      </c>
      <c r="E455" s="1">
        <v>46061</v>
      </c>
      <c r="F455" t="str">
        <f>TEXT(Sales[[#This Row],[Date]],"MMM")</f>
        <v>Feb</v>
      </c>
    </row>
    <row r="456" spans="1:6" x14ac:dyDescent="0.25">
      <c r="A456">
        <v>451</v>
      </c>
      <c r="B456">
        <v>910</v>
      </c>
      <c r="C456">
        <v>28</v>
      </c>
      <c r="D456">
        <v>9</v>
      </c>
      <c r="E456" s="1">
        <v>46061</v>
      </c>
      <c r="F456" t="str">
        <f>TEXT(Sales[[#This Row],[Date]],"MMM")</f>
        <v>Feb</v>
      </c>
    </row>
    <row r="457" spans="1:6" x14ac:dyDescent="0.25">
      <c r="A457">
        <v>713</v>
      </c>
      <c r="B457">
        <v>911</v>
      </c>
      <c r="C457">
        <v>35</v>
      </c>
      <c r="D457">
        <v>2</v>
      </c>
      <c r="E457" s="1">
        <v>46061</v>
      </c>
      <c r="F457" t="str">
        <f>TEXT(Sales[[#This Row],[Date]],"MMM")</f>
        <v>Feb</v>
      </c>
    </row>
    <row r="458" spans="1:6" x14ac:dyDescent="0.25">
      <c r="A458">
        <v>616</v>
      </c>
      <c r="B458">
        <v>912</v>
      </c>
      <c r="C458">
        <v>37</v>
      </c>
      <c r="D458">
        <v>2</v>
      </c>
      <c r="E458" s="1">
        <v>46061</v>
      </c>
      <c r="F458" t="str">
        <f>TEXT(Sales[[#This Row],[Date]],"MMM")</f>
        <v>Feb</v>
      </c>
    </row>
    <row r="459" spans="1:6" x14ac:dyDescent="0.25">
      <c r="A459">
        <v>483</v>
      </c>
      <c r="B459">
        <v>913</v>
      </c>
      <c r="C459">
        <v>57</v>
      </c>
      <c r="D459">
        <v>2</v>
      </c>
      <c r="E459" s="1">
        <v>46062</v>
      </c>
      <c r="F459" t="str">
        <f>TEXT(Sales[[#This Row],[Date]],"MMM")</f>
        <v>Feb</v>
      </c>
    </row>
    <row r="460" spans="1:6" x14ac:dyDescent="0.25">
      <c r="A460">
        <v>555</v>
      </c>
      <c r="B460">
        <v>914</v>
      </c>
      <c r="C460">
        <v>11</v>
      </c>
      <c r="D460">
        <v>3</v>
      </c>
      <c r="E460" s="1">
        <v>46062</v>
      </c>
      <c r="F460" t="str">
        <f>TEXT(Sales[[#This Row],[Date]],"MMM")</f>
        <v>Feb</v>
      </c>
    </row>
    <row r="461" spans="1:6" x14ac:dyDescent="0.25">
      <c r="A461">
        <v>1408</v>
      </c>
      <c r="B461">
        <v>915</v>
      </c>
      <c r="C461">
        <v>53</v>
      </c>
      <c r="D461">
        <v>5</v>
      </c>
      <c r="E461" s="1">
        <v>46062</v>
      </c>
      <c r="F461" t="str">
        <f>TEXT(Sales[[#This Row],[Date]],"MMM")</f>
        <v>Feb</v>
      </c>
    </row>
    <row r="462" spans="1:6" x14ac:dyDescent="0.25">
      <c r="A462">
        <v>776</v>
      </c>
      <c r="B462">
        <v>916</v>
      </c>
      <c r="C462">
        <v>43</v>
      </c>
      <c r="D462">
        <v>6</v>
      </c>
      <c r="E462" s="1">
        <v>46062</v>
      </c>
      <c r="F462" t="str">
        <f>TEXT(Sales[[#This Row],[Date]],"MMM")</f>
        <v>Feb</v>
      </c>
    </row>
    <row r="463" spans="1:6" x14ac:dyDescent="0.25">
      <c r="A463">
        <v>121</v>
      </c>
      <c r="B463">
        <v>917</v>
      </c>
      <c r="C463">
        <v>96</v>
      </c>
      <c r="D463">
        <v>5</v>
      </c>
      <c r="E463" s="1">
        <v>46062</v>
      </c>
      <c r="F463" t="str">
        <f>TEXT(Sales[[#This Row],[Date]],"MMM")</f>
        <v>Feb</v>
      </c>
    </row>
    <row r="464" spans="1:6" x14ac:dyDescent="0.25">
      <c r="A464">
        <v>1366</v>
      </c>
      <c r="B464">
        <v>918</v>
      </c>
      <c r="C464">
        <v>2</v>
      </c>
      <c r="D464">
        <v>1</v>
      </c>
      <c r="E464" s="1">
        <v>46062</v>
      </c>
      <c r="F464" t="str">
        <f>TEXT(Sales[[#This Row],[Date]],"MMM")</f>
        <v>Feb</v>
      </c>
    </row>
    <row r="465" spans="1:6" x14ac:dyDescent="0.25">
      <c r="A465">
        <v>987</v>
      </c>
      <c r="B465">
        <v>919</v>
      </c>
      <c r="C465">
        <v>49</v>
      </c>
      <c r="D465">
        <v>7</v>
      </c>
      <c r="E465" s="1">
        <v>46062</v>
      </c>
      <c r="F465" t="str">
        <f>TEXT(Sales[[#This Row],[Date]],"MMM")</f>
        <v>Feb</v>
      </c>
    </row>
    <row r="466" spans="1:6" x14ac:dyDescent="0.25">
      <c r="A466">
        <v>1365</v>
      </c>
      <c r="B466">
        <v>920</v>
      </c>
      <c r="C466">
        <v>92</v>
      </c>
      <c r="D466">
        <v>4</v>
      </c>
      <c r="E466" s="1">
        <v>46062</v>
      </c>
      <c r="F466" t="str">
        <f>TEXT(Sales[[#This Row],[Date]],"MMM")</f>
        <v>Feb</v>
      </c>
    </row>
    <row r="467" spans="1:6" x14ac:dyDescent="0.25">
      <c r="A467">
        <v>1422</v>
      </c>
      <c r="B467">
        <v>921</v>
      </c>
      <c r="C467">
        <v>59</v>
      </c>
      <c r="D467">
        <v>2</v>
      </c>
      <c r="E467" s="1">
        <v>46062</v>
      </c>
      <c r="F467" t="str">
        <f>TEXT(Sales[[#This Row],[Date]],"MMM")</f>
        <v>Feb</v>
      </c>
    </row>
    <row r="468" spans="1:6" x14ac:dyDescent="0.25">
      <c r="A468">
        <v>1372</v>
      </c>
      <c r="B468">
        <v>922</v>
      </c>
      <c r="C468">
        <v>84</v>
      </c>
      <c r="D468">
        <v>1</v>
      </c>
      <c r="E468" s="1">
        <v>46062</v>
      </c>
      <c r="F468" t="str">
        <f>TEXT(Sales[[#This Row],[Date]],"MMM")</f>
        <v>Feb</v>
      </c>
    </row>
    <row r="469" spans="1:6" x14ac:dyDescent="0.25">
      <c r="A469">
        <v>1367</v>
      </c>
      <c r="B469">
        <v>923</v>
      </c>
      <c r="C469">
        <v>90</v>
      </c>
      <c r="D469">
        <v>8</v>
      </c>
      <c r="E469" s="1">
        <v>46062</v>
      </c>
      <c r="F469" t="str">
        <f>TEXT(Sales[[#This Row],[Date]],"MMM")</f>
        <v>Feb</v>
      </c>
    </row>
    <row r="470" spans="1:6" x14ac:dyDescent="0.25">
      <c r="A470">
        <v>190</v>
      </c>
      <c r="B470">
        <v>924</v>
      </c>
      <c r="C470">
        <v>21</v>
      </c>
      <c r="D470">
        <v>5</v>
      </c>
      <c r="E470" s="1">
        <v>46062</v>
      </c>
      <c r="F470" t="str">
        <f>TEXT(Sales[[#This Row],[Date]],"MMM")</f>
        <v>Feb</v>
      </c>
    </row>
    <row r="471" spans="1:6" x14ac:dyDescent="0.25">
      <c r="A471">
        <v>851</v>
      </c>
      <c r="B471">
        <v>925</v>
      </c>
      <c r="C471">
        <v>82</v>
      </c>
      <c r="D471">
        <v>7</v>
      </c>
      <c r="E471" s="1">
        <v>46062</v>
      </c>
      <c r="F471" t="str">
        <f>TEXT(Sales[[#This Row],[Date]],"MMM")</f>
        <v>Feb</v>
      </c>
    </row>
    <row r="472" spans="1:6" x14ac:dyDescent="0.25">
      <c r="A472">
        <v>92</v>
      </c>
      <c r="B472">
        <v>926</v>
      </c>
      <c r="C472">
        <v>79</v>
      </c>
      <c r="D472">
        <v>9</v>
      </c>
      <c r="E472" s="1">
        <v>46062</v>
      </c>
      <c r="F472" t="str">
        <f>TEXT(Sales[[#This Row],[Date]],"MMM")</f>
        <v>Feb</v>
      </c>
    </row>
    <row r="473" spans="1:6" x14ac:dyDescent="0.25">
      <c r="A473">
        <v>1193</v>
      </c>
      <c r="B473">
        <v>927</v>
      </c>
      <c r="C473">
        <v>34</v>
      </c>
      <c r="D473">
        <v>2</v>
      </c>
      <c r="E473" s="1">
        <v>46062</v>
      </c>
      <c r="F473" t="str">
        <f>TEXT(Sales[[#This Row],[Date]],"MMM")</f>
        <v>Feb</v>
      </c>
    </row>
    <row r="474" spans="1:6" x14ac:dyDescent="0.25">
      <c r="A474">
        <v>640</v>
      </c>
      <c r="B474">
        <v>928</v>
      </c>
      <c r="C474">
        <v>81</v>
      </c>
      <c r="D474">
        <v>7</v>
      </c>
      <c r="E474" s="1">
        <v>46062</v>
      </c>
      <c r="F474" t="str">
        <f>TEXT(Sales[[#This Row],[Date]],"MMM")</f>
        <v>Feb</v>
      </c>
    </row>
    <row r="475" spans="1:6" x14ac:dyDescent="0.25">
      <c r="A475">
        <v>1067</v>
      </c>
      <c r="B475">
        <v>929</v>
      </c>
      <c r="C475">
        <v>11</v>
      </c>
      <c r="D475">
        <v>8</v>
      </c>
      <c r="E475" s="1">
        <v>46062</v>
      </c>
      <c r="F475" t="str">
        <f>TEXT(Sales[[#This Row],[Date]],"MMM")</f>
        <v>Feb</v>
      </c>
    </row>
    <row r="476" spans="1:6" x14ac:dyDescent="0.25">
      <c r="A476">
        <v>724</v>
      </c>
      <c r="B476">
        <v>930</v>
      </c>
      <c r="C476">
        <v>44</v>
      </c>
      <c r="D476">
        <v>6</v>
      </c>
      <c r="E476" s="1">
        <v>46062</v>
      </c>
      <c r="F476" t="str">
        <f>TEXT(Sales[[#This Row],[Date]],"MMM")</f>
        <v>Feb</v>
      </c>
    </row>
    <row r="477" spans="1:6" x14ac:dyDescent="0.25">
      <c r="A477">
        <v>626</v>
      </c>
      <c r="B477">
        <v>931</v>
      </c>
      <c r="C477">
        <v>48</v>
      </c>
      <c r="D477">
        <v>3</v>
      </c>
      <c r="E477" s="1">
        <v>46062</v>
      </c>
      <c r="F477" t="str">
        <f>TEXT(Sales[[#This Row],[Date]],"MMM")</f>
        <v>Feb</v>
      </c>
    </row>
    <row r="478" spans="1:6" x14ac:dyDescent="0.25">
      <c r="A478">
        <v>633</v>
      </c>
      <c r="B478">
        <v>932</v>
      </c>
      <c r="C478">
        <v>65</v>
      </c>
      <c r="D478">
        <v>1</v>
      </c>
      <c r="E478" s="1">
        <v>46062</v>
      </c>
      <c r="F478" t="str">
        <f>TEXT(Sales[[#This Row],[Date]],"MMM")</f>
        <v>Feb</v>
      </c>
    </row>
    <row r="479" spans="1:6" x14ac:dyDescent="0.25">
      <c r="A479">
        <v>948</v>
      </c>
      <c r="B479">
        <v>933</v>
      </c>
      <c r="C479">
        <v>30</v>
      </c>
      <c r="D479">
        <v>2</v>
      </c>
      <c r="E479" s="1">
        <v>46062</v>
      </c>
      <c r="F479" t="str">
        <f>TEXT(Sales[[#This Row],[Date]],"MMM")</f>
        <v>Feb</v>
      </c>
    </row>
    <row r="480" spans="1:6" x14ac:dyDescent="0.25">
      <c r="A480">
        <v>810</v>
      </c>
      <c r="B480">
        <v>934</v>
      </c>
      <c r="C480">
        <v>67</v>
      </c>
      <c r="D480">
        <v>7</v>
      </c>
      <c r="E480" s="1">
        <v>46062</v>
      </c>
      <c r="F480" t="str">
        <f>TEXT(Sales[[#This Row],[Date]],"MMM")</f>
        <v>Feb</v>
      </c>
    </row>
    <row r="481" spans="1:6" x14ac:dyDescent="0.25">
      <c r="A481">
        <v>1171</v>
      </c>
      <c r="B481">
        <v>935</v>
      </c>
      <c r="C481">
        <v>41</v>
      </c>
      <c r="D481">
        <v>6</v>
      </c>
      <c r="E481" s="1">
        <v>46062</v>
      </c>
      <c r="F481" t="str">
        <f>TEXT(Sales[[#This Row],[Date]],"MMM")</f>
        <v>Feb</v>
      </c>
    </row>
    <row r="482" spans="1:6" x14ac:dyDescent="0.25">
      <c r="A482">
        <v>422</v>
      </c>
      <c r="B482">
        <v>936</v>
      </c>
      <c r="C482">
        <v>83</v>
      </c>
      <c r="D482">
        <v>9</v>
      </c>
      <c r="E482" s="1">
        <v>46062</v>
      </c>
      <c r="F482" t="str">
        <f>TEXT(Sales[[#This Row],[Date]],"MMM")</f>
        <v>Feb</v>
      </c>
    </row>
    <row r="483" spans="1:6" x14ac:dyDescent="0.25">
      <c r="A483">
        <v>1249</v>
      </c>
      <c r="B483">
        <v>937</v>
      </c>
      <c r="C483">
        <v>89</v>
      </c>
      <c r="D483">
        <v>5</v>
      </c>
      <c r="E483" s="1">
        <v>46063</v>
      </c>
      <c r="F483" t="str">
        <f>TEXT(Sales[[#This Row],[Date]],"MMM")</f>
        <v>Feb</v>
      </c>
    </row>
    <row r="484" spans="1:6" x14ac:dyDescent="0.25">
      <c r="A484">
        <v>254</v>
      </c>
      <c r="B484">
        <v>938</v>
      </c>
      <c r="C484">
        <v>85</v>
      </c>
      <c r="D484">
        <v>2</v>
      </c>
      <c r="E484" s="1">
        <v>46063</v>
      </c>
      <c r="F484" t="str">
        <f>TEXT(Sales[[#This Row],[Date]],"MMM")</f>
        <v>Feb</v>
      </c>
    </row>
    <row r="485" spans="1:6" x14ac:dyDescent="0.25">
      <c r="A485">
        <v>1099</v>
      </c>
      <c r="B485">
        <v>939</v>
      </c>
      <c r="C485">
        <v>15</v>
      </c>
      <c r="D485">
        <v>7</v>
      </c>
      <c r="E485" s="1">
        <v>46063</v>
      </c>
      <c r="F485" t="str">
        <f>TEXT(Sales[[#This Row],[Date]],"MMM")</f>
        <v>Feb</v>
      </c>
    </row>
    <row r="486" spans="1:6" x14ac:dyDescent="0.25">
      <c r="A486">
        <v>501</v>
      </c>
      <c r="B486">
        <v>940</v>
      </c>
      <c r="C486">
        <v>42</v>
      </c>
      <c r="D486">
        <v>5</v>
      </c>
      <c r="E486" s="1">
        <v>46063</v>
      </c>
      <c r="F486" t="str">
        <f>TEXT(Sales[[#This Row],[Date]],"MMM")</f>
        <v>Feb</v>
      </c>
    </row>
    <row r="487" spans="1:6" x14ac:dyDescent="0.25">
      <c r="A487">
        <v>744</v>
      </c>
      <c r="B487">
        <v>941</v>
      </c>
      <c r="C487">
        <v>25</v>
      </c>
      <c r="D487">
        <v>6</v>
      </c>
      <c r="E487" s="1">
        <v>46063</v>
      </c>
      <c r="F487" t="str">
        <f>TEXT(Sales[[#This Row],[Date]],"MMM")</f>
        <v>Feb</v>
      </c>
    </row>
    <row r="488" spans="1:6" x14ac:dyDescent="0.25">
      <c r="A488">
        <v>1398</v>
      </c>
      <c r="B488">
        <v>942</v>
      </c>
      <c r="C488">
        <v>70</v>
      </c>
      <c r="D488">
        <v>1</v>
      </c>
      <c r="E488" s="1">
        <v>46063</v>
      </c>
      <c r="F488" t="str">
        <f>TEXT(Sales[[#This Row],[Date]],"MMM")</f>
        <v>Feb</v>
      </c>
    </row>
    <row r="489" spans="1:6" x14ac:dyDescent="0.25">
      <c r="A489">
        <v>1298</v>
      </c>
      <c r="B489">
        <v>943</v>
      </c>
      <c r="C489">
        <v>34</v>
      </c>
      <c r="D489">
        <v>8</v>
      </c>
      <c r="E489" s="1">
        <v>46063</v>
      </c>
      <c r="F489" t="str">
        <f>TEXT(Sales[[#This Row],[Date]],"MMM")</f>
        <v>Feb</v>
      </c>
    </row>
    <row r="490" spans="1:6" x14ac:dyDescent="0.25">
      <c r="A490">
        <v>1214</v>
      </c>
      <c r="B490">
        <v>944</v>
      </c>
      <c r="C490">
        <v>2</v>
      </c>
      <c r="D490">
        <v>4</v>
      </c>
      <c r="E490" s="1">
        <v>46063</v>
      </c>
      <c r="F490" t="str">
        <f>TEXT(Sales[[#This Row],[Date]],"MMM")</f>
        <v>Feb</v>
      </c>
    </row>
    <row r="491" spans="1:6" x14ac:dyDescent="0.25">
      <c r="A491">
        <v>301</v>
      </c>
      <c r="B491">
        <v>945</v>
      </c>
      <c r="C491">
        <v>85</v>
      </c>
      <c r="D491">
        <v>8</v>
      </c>
      <c r="E491" s="1">
        <v>46063</v>
      </c>
      <c r="F491" t="str">
        <f>TEXT(Sales[[#This Row],[Date]],"MMM")</f>
        <v>Feb</v>
      </c>
    </row>
    <row r="492" spans="1:6" x14ac:dyDescent="0.25">
      <c r="A492">
        <v>1349</v>
      </c>
      <c r="B492">
        <v>946</v>
      </c>
      <c r="C492">
        <v>60</v>
      </c>
      <c r="D492">
        <v>7</v>
      </c>
      <c r="E492" s="1">
        <v>46063</v>
      </c>
      <c r="F492" t="str">
        <f>TEXT(Sales[[#This Row],[Date]],"MMM")</f>
        <v>Feb</v>
      </c>
    </row>
    <row r="493" spans="1:6" x14ac:dyDescent="0.25">
      <c r="A493">
        <v>967</v>
      </c>
      <c r="B493">
        <v>947</v>
      </c>
      <c r="C493">
        <v>89</v>
      </c>
      <c r="D493">
        <v>7</v>
      </c>
      <c r="E493" s="1">
        <v>46063</v>
      </c>
      <c r="F493" t="str">
        <f>TEXT(Sales[[#This Row],[Date]],"MMM")</f>
        <v>Feb</v>
      </c>
    </row>
    <row r="494" spans="1:6" x14ac:dyDescent="0.25">
      <c r="A494">
        <v>1373</v>
      </c>
      <c r="B494">
        <v>948</v>
      </c>
      <c r="C494">
        <v>11</v>
      </c>
      <c r="D494">
        <v>7</v>
      </c>
      <c r="E494" s="1">
        <v>46063</v>
      </c>
      <c r="F494" t="str">
        <f>TEXT(Sales[[#This Row],[Date]],"MMM")</f>
        <v>Feb</v>
      </c>
    </row>
    <row r="495" spans="1:6" x14ac:dyDescent="0.25">
      <c r="A495">
        <v>248</v>
      </c>
      <c r="B495">
        <v>949</v>
      </c>
      <c r="C495">
        <v>12</v>
      </c>
      <c r="D495">
        <v>7</v>
      </c>
      <c r="E495" s="1">
        <v>46063</v>
      </c>
      <c r="F495" t="str">
        <f>TEXT(Sales[[#This Row],[Date]],"MMM")</f>
        <v>Feb</v>
      </c>
    </row>
    <row r="496" spans="1:6" x14ac:dyDescent="0.25">
      <c r="A496">
        <v>566</v>
      </c>
      <c r="B496">
        <v>950</v>
      </c>
      <c r="C496">
        <v>17</v>
      </c>
      <c r="D496">
        <v>1</v>
      </c>
      <c r="E496" s="1">
        <v>46063</v>
      </c>
      <c r="F496" t="str">
        <f>TEXT(Sales[[#This Row],[Date]],"MMM")</f>
        <v>Feb</v>
      </c>
    </row>
    <row r="497" spans="1:6" x14ac:dyDescent="0.25">
      <c r="A497">
        <v>408</v>
      </c>
      <c r="B497">
        <v>951</v>
      </c>
      <c r="C497">
        <v>20</v>
      </c>
      <c r="D497">
        <v>8</v>
      </c>
      <c r="E497" s="1">
        <v>46063</v>
      </c>
      <c r="F497" t="str">
        <f>TEXT(Sales[[#This Row],[Date]],"MMM")</f>
        <v>Feb</v>
      </c>
    </row>
    <row r="498" spans="1:6" x14ac:dyDescent="0.25">
      <c r="A498">
        <v>1149</v>
      </c>
      <c r="B498">
        <v>952</v>
      </c>
      <c r="C498">
        <v>87</v>
      </c>
      <c r="D498">
        <v>6</v>
      </c>
      <c r="E498" s="1">
        <v>46063</v>
      </c>
      <c r="F498" t="str">
        <f>TEXT(Sales[[#This Row],[Date]],"MMM")</f>
        <v>Feb</v>
      </c>
    </row>
    <row r="499" spans="1:6" x14ac:dyDescent="0.25">
      <c r="A499">
        <v>770</v>
      </c>
      <c r="B499">
        <v>953</v>
      </c>
      <c r="C499">
        <v>46</v>
      </c>
      <c r="D499">
        <v>7</v>
      </c>
      <c r="E499" s="1">
        <v>46063</v>
      </c>
      <c r="F499" t="str">
        <f>TEXT(Sales[[#This Row],[Date]],"MMM")</f>
        <v>Feb</v>
      </c>
    </row>
    <row r="500" spans="1:6" x14ac:dyDescent="0.25">
      <c r="A500">
        <v>237</v>
      </c>
      <c r="B500">
        <v>954</v>
      </c>
      <c r="C500">
        <v>33</v>
      </c>
      <c r="D500">
        <v>8</v>
      </c>
      <c r="E500" s="1">
        <v>46063</v>
      </c>
      <c r="F500" t="str">
        <f>TEXT(Sales[[#This Row],[Date]],"MMM")</f>
        <v>Feb</v>
      </c>
    </row>
    <row r="501" spans="1:6" x14ac:dyDescent="0.25">
      <c r="A501">
        <v>568</v>
      </c>
      <c r="B501">
        <v>955</v>
      </c>
      <c r="C501">
        <v>36</v>
      </c>
      <c r="D501">
        <v>5</v>
      </c>
      <c r="E501" s="1">
        <v>46063</v>
      </c>
      <c r="F501" t="str">
        <f>TEXT(Sales[[#This Row],[Date]],"MMM")</f>
        <v>Feb</v>
      </c>
    </row>
    <row r="502" spans="1:6" x14ac:dyDescent="0.25">
      <c r="A502">
        <v>931</v>
      </c>
      <c r="B502">
        <v>956</v>
      </c>
      <c r="C502">
        <v>92</v>
      </c>
      <c r="D502">
        <v>5</v>
      </c>
      <c r="E502" s="1">
        <v>46063</v>
      </c>
      <c r="F502" t="str">
        <f>TEXT(Sales[[#This Row],[Date]],"MMM")</f>
        <v>Feb</v>
      </c>
    </row>
    <row r="503" spans="1:6" x14ac:dyDescent="0.25">
      <c r="A503">
        <v>1258</v>
      </c>
      <c r="B503">
        <v>957</v>
      </c>
      <c r="C503">
        <v>59</v>
      </c>
      <c r="D503">
        <v>3</v>
      </c>
      <c r="E503" s="1">
        <v>46063</v>
      </c>
      <c r="F503" t="str">
        <f>TEXT(Sales[[#This Row],[Date]],"MMM")</f>
        <v>Feb</v>
      </c>
    </row>
    <row r="504" spans="1:6" x14ac:dyDescent="0.25">
      <c r="A504">
        <v>885</v>
      </c>
      <c r="B504">
        <v>958</v>
      </c>
      <c r="C504">
        <v>7</v>
      </c>
      <c r="D504">
        <v>2</v>
      </c>
      <c r="E504" s="1">
        <v>46063</v>
      </c>
      <c r="F504" t="str">
        <f>TEXT(Sales[[#This Row],[Date]],"MMM")</f>
        <v>Feb</v>
      </c>
    </row>
    <row r="505" spans="1:6" x14ac:dyDescent="0.25">
      <c r="A505">
        <v>989</v>
      </c>
      <c r="B505">
        <v>959</v>
      </c>
      <c r="C505">
        <v>52</v>
      </c>
      <c r="D505">
        <v>3</v>
      </c>
      <c r="E505" s="1">
        <v>46063</v>
      </c>
      <c r="F505" t="str">
        <f>TEXT(Sales[[#This Row],[Date]],"MMM")</f>
        <v>Feb</v>
      </c>
    </row>
    <row r="506" spans="1:6" x14ac:dyDescent="0.25">
      <c r="A506">
        <v>1062</v>
      </c>
      <c r="B506">
        <v>960</v>
      </c>
      <c r="C506">
        <v>84</v>
      </c>
      <c r="D506">
        <v>2</v>
      </c>
      <c r="E506" s="1">
        <v>46063</v>
      </c>
      <c r="F506" t="str">
        <f>TEXT(Sales[[#This Row],[Date]],"MMM")</f>
        <v>Feb</v>
      </c>
    </row>
    <row r="507" spans="1:6" x14ac:dyDescent="0.25">
      <c r="A507">
        <v>935</v>
      </c>
      <c r="B507">
        <v>961</v>
      </c>
      <c r="C507">
        <v>57</v>
      </c>
      <c r="D507">
        <v>5</v>
      </c>
      <c r="E507" s="1">
        <v>46064</v>
      </c>
      <c r="F507" t="str">
        <f>TEXT(Sales[[#This Row],[Date]],"MMM")</f>
        <v>Feb</v>
      </c>
    </row>
    <row r="508" spans="1:6" x14ac:dyDescent="0.25">
      <c r="A508">
        <v>184</v>
      </c>
      <c r="B508">
        <v>962</v>
      </c>
      <c r="C508">
        <v>1</v>
      </c>
      <c r="D508">
        <v>7</v>
      </c>
      <c r="E508" s="1">
        <v>46064</v>
      </c>
      <c r="F508" t="str">
        <f>TEXT(Sales[[#This Row],[Date]],"MMM")</f>
        <v>Feb</v>
      </c>
    </row>
    <row r="509" spans="1:6" x14ac:dyDescent="0.25">
      <c r="A509">
        <v>820</v>
      </c>
      <c r="B509">
        <v>963</v>
      </c>
      <c r="C509">
        <v>72</v>
      </c>
      <c r="D509">
        <v>2</v>
      </c>
      <c r="E509" s="1">
        <v>46064</v>
      </c>
      <c r="F509" t="str">
        <f>TEXT(Sales[[#This Row],[Date]],"MMM")</f>
        <v>Feb</v>
      </c>
    </row>
    <row r="510" spans="1:6" x14ac:dyDescent="0.25">
      <c r="A510">
        <v>1141</v>
      </c>
      <c r="B510">
        <v>964</v>
      </c>
      <c r="C510">
        <v>31</v>
      </c>
      <c r="D510">
        <v>7</v>
      </c>
      <c r="E510" s="1">
        <v>46064</v>
      </c>
      <c r="F510" t="str">
        <f>TEXT(Sales[[#This Row],[Date]],"MMM")</f>
        <v>Feb</v>
      </c>
    </row>
    <row r="511" spans="1:6" x14ac:dyDescent="0.25">
      <c r="A511">
        <v>147</v>
      </c>
      <c r="B511">
        <v>965</v>
      </c>
      <c r="C511">
        <v>96</v>
      </c>
      <c r="D511">
        <v>9</v>
      </c>
      <c r="E511" s="1">
        <v>46064</v>
      </c>
      <c r="F511" t="str">
        <f>TEXT(Sales[[#This Row],[Date]],"MMM")</f>
        <v>Feb</v>
      </c>
    </row>
    <row r="512" spans="1:6" x14ac:dyDescent="0.25">
      <c r="A512">
        <v>1283</v>
      </c>
      <c r="B512">
        <v>966</v>
      </c>
      <c r="C512">
        <v>42</v>
      </c>
      <c r="D512">
        <v>9</v>
      </c>
      <c r="E512" s="1">
        <v>46064</v>
      </c>
      <c r="F512" t="str">
        <f>TEXT(Sales[[#This Row],[Date]],"MMM")</f>
        <v>Feb</v>
      </c>
    </row>
    <row r="513" spans="1:6" x14ac:dyDescent="0.25">
      <c r="A513">
        <v>2</v>
      </c>
      <c r="B513">
        <v>967</v>
      </c>
      <c r="C513">
        <v>34</v>
      </c>
      <c r="D513">
        <v>5</v>
      </c>
      <c r="E513" s="1">
        <v>46064</v>
      </c>
      <c r="F513" t="str">
        <f>TEXT(Sales[[#This Row],[Date]],"MMM")</f>
        <v>Feb</v>
      </c>
    </row>
    <row r="514" spans="1:6" x14ac:dyDescent="0.25">
      <c r="A514">
        <v>1339</v>
      </c>
      <c r="B514">
        <v>968</v>
      </c>
      <c r="C514">
        <v>75</v>
      </c>
      <c r="D514">
        <v>9</v>
      </c>
      <c r="E514" s="1">
        <v>46064</v>
      </c>
      <c r="F514" t="str">
        <f>TEXT(Sales[[#This Row],[Date]],"MMM")</f>
        <v>Feb</v>
      </c>
    </row>
    <row r="515" spans="1:6" x14ac:dyDescent="0.25">
      <c r="A515">
        <v>1070</v>
      </c>
      <c r="B515">
        <v>969</v>
      </c>
      <c r="C515">
        <v>95</v>
      </c>
      <c r="D515">
        <v>5</v>
      </c>
      <c r="E515" s="1">
        <v>46064</v>
      </c>
      <c r="F515" t="str">
        <f>TEXT(Sales[[#This Row],[Date]],"MMM")</f>
        <v>Feb</v>
      </c>
    </row>
    <row r="516" spans="1:6" x14ac:dyDescent="0.25">
      <c r="A516">
        <v>287</v>
      </c>
      <c r="B516">
        <v>970</v>
      </c>
      <c r="C516">
        <v>68</v>
      </c>
      <c r="D516">
        <v>3</v>
      </c>
      <c r="E516" s="1">
        <v>46064</v>
      </c>
      <c r="F516" t="str">
        <f>TEXT(Sales[[#This Row],[Date]],"MMM")</f>
        <v>Feb</v>
      </c>
    </row>
    <row r="517" spans="1:6" x14ac:dyDescent="0.25">
      <c r="A517">
        <v>1102</v>
      </c>
      <c r="B517">
        <v>971</v>
      </c>
      <c r="C517">
        <v>18</v>
      </c>
      <c r="D517">
        <v>9</v>
      </c>
      <c r="E517" s="1">
        <v>46064</v>
      </c>
      <c r="F517" t="str">
        <f>TEXT(Sales[[#This Row],[Date]],"MMM")</f>
        <v>Feb</v>
      </c>
    </row>
    <row r="518" spans="1:6" x14ac:dyDescent="0.25">
      <c r="A518">
        <v>118</v>
      </c>
      <c r="B518">
        <v>972</v>
      </c>
      <c r="C518">
        <v>10</v>
      </c>
      <c r="D518">
        <v>6</v>
      </c>
      <c r="E518" s="1">
        <v>46064</v>
      </c>
      <c r="F518" t="str">
        <f>TEXT(Sales[[#This Row],[Date]],"MMM")</f>
        <v>Feb</v>
      </c>
    </row>
    <row r="519" spans="1:6" x14ac:dyDescent="0.25">
      <c r="A519">
        <v>1348</v>
      </c>
      <c r="B519">
        <v>973</v>
      </c>
      <c r="C519">
        <v>85</v>
      </c>
      <c r="D519">
        <v>7</v>
      </c>
      <c r="E519" s="1">
        <v>46064</v>
      </c>
      <c r="F519" t="str">
        <f>TEXT(Sales[[#This Row],[Date]],"MMM")</f>
        <v>Feb</v>
      </c>
    </row>
    <row r="520" spans="1:6" x14ac:dyDescent="0.25">
      <c r="A520">
        <v>4</v>
      </c>
      <c r="B520">
        <v>974</v>
      </c>
      <c r="C520">
        <v>42</v>
      </c>
      <c r="D520">
        <v>4</v>
      </c>
      <c r="E520" s="1">
        <v>46064</v>
      </c>
      <c r="F520" t="str">
        <f>TEXT(Sales[[#This Row],[Date]],"MMM")</f>
        <v>Feb</v>
      </c>
    </row>
    <row r="521" spans="1:6" x14ac:dyDescent="0.25">
      <c r="A521">
        <v>366</v>
      </c>
      <c r="B521">
        <v>975</v>
      </c>
      <c r="C521">
        <v>44</v>
      </c>
      <c r="D521">
        <v>6</v>
      </c>
      <c r="E521" s="1">
        <v>46064</v>
      </c>
      <c r="F521" t="str">
        <f>TEXT(Sales[[#This Row],[Date]],"MMM")</f>
        <v>Feb</v>
      </c>
    </row>
    <row r="522" spans="1:6" x14ac:dyDescent="0.25">
      <c r="A522">
        <v>390</v>
      </c>
      <c r="B522">
        <v>976</v>
      </c>
      <c r="C522">
        <v>13</v>
      </c>
      <c r="D522">
        <v>5</v>
      </c>
      <c r="E522" s="1">
        <v>46064</v>
      </c>
      <c r="F522" t="str">
        <f>TEXT(Sales[[#This Row],[Date]],"MMM")</f>
        <v>Feb</v>
      </c>
    </row>
    <row r="523" spans="1:6" x14ac:dyDescent="0.25">
      <c r="A523">
        <v>23</v>
      </c>
      <c r="B523">
        <v>977</v>
      </c>
      <c r="C523">
        <v>74</v>
      </c>
      <c r="D523">
        <v>6</v>
      </c>
      <c r="E523" s="1">
        <v>46064</v>
      </c>
      <c r="F523" t="str">
        <f>TEXT(Sales[[#This Row],[Date]],"MMM")</f>
        <v>Feb</v>
      </c>
    </row>
    <row r="524" spans="1:6" x14ac:dyDescent="0.25">
      <c r="A524">
        <v>1307</v>
      </c>
      <c r="B524">
        <v>978</v>
      </c>
      <c r="C524">
        <v>3</v>
      </c>
      <c r="D524">
        <v>3</v>
      </c>
      <c r="E524" s="1">
        <v>46064</v>
      </c>
      <c r="F524" t="str">
        <f>TEXT(Sales[[#This Row],[Date]],"MMM")</f>
        <v>Feb</v>
      </c>
    </row>
    <row r="525" spans="1:6" x14ac:dyDescent="0.25">
      <c r="A525">
        <v>904</v>
      </c>
      <c r="B525">
        <v>979</v>
      </c>
      <c r="C525">
        <v>30</v>
      </c>
      <c r="D525">
        <v>9</v>
      </c>
      <c r="E525" s="1">
        <v>46064</v>
      </c>
      <c r="F525" t="str">
        <f>TEXT(Sales[[#This Row],[Date]],"MMM")</f>
        <v>Feb</v>
      </c>
    </row>
    <row r="526" spans="1:6" x14ac:dyDescent="0.25">
      <c r="A526">
        <v>602</v>
      </c>
      <c r="B526">
        <v>980</v>
      </c>
      <c r="C526">
        <v>28</v>
      </c>
      <c r="D526">
        <v>9</v>
      </c>
      <c r="E526" s="1">
        <v>46064</v>
      </c>
      <c r="F526" t="str">
        <f>TEXT(Sales[[#This Row],[Date]],"MMM")</f>
        <v>Feb</v>
      </c>
    </row>
    <row r="527" spans="1:6" x14ac:dyDescent="0.25">
      <c r="A527">
        <v>607</v>
      </c>
      <c r="B527">
        <v>981</v>
      </c>
      <c r="C527">
        <v>39</v>
      </c>
      <c r="D527">
        <v>4</v>
      </c>
      <c r="E527" s="1">
        <v>46064</v>
      </c>
      <c r="F527" t="str">
        <f>TEXT(Sales[[#This Row],[Date]],"MMM")</f>
        <v>Feb</v>
      </c>
    </row>
    <row r="528" spans="1:6" x14ac:dyDescent="0.25">
      <c r="A528">
        <v>1022</v>
      </c>
      <c r="B528">
        <v>982</v>
      </c>
      <c r="C528">
        <v>55</v>
      </c>
      <c r="D528">
        <v>6</v>
      </c>
      <c r="E528" s="1">
        <v>46064</v>
      </c>
      <c r="F528" t="str">
        <f>TEXT(Sales[[#This Row],[Date]],"MMM")</f>
        <v>Feb</v>
      </c>
    </row>
    <row r="529" spans="1:6" x14ac:dyDescent="0.25">
      <c r="A529">
        <v>693</v>
      </c>
      <c r="B529">
        <v>983</v>
      </c>
      <c r="C529">
        <v>1</v>
      </c>
      <c r="D529">
        <v>1</v>
      </c>
      <c r="E529" s="1">
        <v>46064</v>
      </c>
      <c r="F529" t="str">
        <f>TEXT(Sales[[#This Row],[Date]],"MMM")</f>
        <v>Feb</v>
      </c>
    </row>
    <row r="530" spans="1:6" x14ac:dyDescent="0.25">
      <c r="A530">
        <v>211</v>
      </c>
      <c r="B530">
        <v>984</v>
      </c>
      <c r="C530">
        <v>69</v>
      </c>
      <c r="D530">
        <v>7</v>
      </c>
      <c r="E530" s="1">
        <v>46064</v>
      </c>
      <c r="F530" t="str">
        <f>TEXT(Sales[[#This Row],[Date]],"MMM")</f>
        <v>Feb</v>
      </c>
    </row>
    <row r="531" spans="1:6" x14ac:dyDescent="0.25">
      <c r="A531">
        <v>1244</v>
      </c>
      <c r="B531">
        <v>985</v>
      </c>
      <c r="C531">
        <v>5</v>
      </c>
      <c r="D531">
        <v>7</v>
      </c>
      <c r="E531" s="1">
        <v>46065</v>
      </c>
      <c r="F531" t="str">
        <f>TEXT(Sales[[#This Row],[Date]],"MMM")</f>
        <v>Feb</v>
      </c>
    </row>
    <row r="532" spans="1:6" x14ac:dyDescent="0.25">
      <c r="A532">
        <v>54</v>
      </c>
      <c r="B532">
        <v>986</v>
      </c>
      <c r="C532">
        <v>68</v>
      </c>
      <c r="D532">
        <v>1</v>
      </c>
      <c r="E532" s="1">
        <v>46065</v>
      </c>
      <c r="F532" t="str">
        <f>TEXT(Sales[[#This Row],[Date]],"MMM")</f>
        <v>Feb</v>
      </c>
    </row>
    <row r="533" spans="1:6" x14ac:dyDescent="0.25">
      <c r="A533">
        <v>456</v>
      </c>
      <c r="B533">
        <v>987</v>
      </c>
      <c r="C533">
        <v>52</v>
      </c>
      <c r="D533">
        <v>3</v>
      </c>
      <c r="E533" s="1">
        <v>46065</v>
      </c>
      <c r="F533" t="str">
        <f>TEXT(Sales[[#This Row],[Date]],"MMM")</f>
        <v>Feb</v>
      </c>
    </row>
    <row r="534" spans="1:6" x14ac:dyDescent="0.25">
      <c r="A534">
        <v>1082</v>
      </c>
      <c r="B534">
        <v>988</v>
      </c>
      <c r="C534">
        <v>93</v>
      </c>
      <c r="D534">
        <v>7</v>
      </c>
      <c r="E534" s="1">
        <v>46065</v>
      </c>
      <c r="F534" t="str">
        <f>TEXT(Sales[[#This Row],[Date]],"MMM")</f>
        <v>Feb</v>
      </c>
    </row>
    <row r="535" spans="1:6" x14ac:dyDescent="0.25">
      <c r="A535">
        <v>533</v>
      </c>
      <c r="B535">
        <v>989</v>
      </c>
      <c r="C535">
        <v>7</v>
      </c>
      <c r="D535">
        <v>7</v>
      </c>
      <c r="E535" s="1">
        <v>46065</v>
      </c>
      <c r="F535" t="str">
        <f>TEXT(Sales[[#This Row],[Date]],"MMM")</f>
        <v>Feb</v>
      </c>
    </row>
    <row r="536" spans="1:6" x14ac:dyDescent="0.25">
      <c r="A536">
        <v>671</v>
      </c>
      <c r="B536">
        <v>990</v>
      </c>
      <c r="C536">
        <v>17</v>
      </c>
      <c r="D536">
        <v>3</v>
      </c>
      <c r="E536" s="1">
        <v>46065</v>
      </c>
      <c r="F536" t="str">
        <f>TEXT(Sales[[#This Row],[Date]],"MMM")</f>
        <v>Feb</v>
      </c>
    </row>
    <row r="537" spans="1:6" x14ac:dyDescent="0.25">
      <c r="A537">
        <v>1453</v>
      </c>
      <c r="B537">
        <v>991</v>
      </c>
      <c r="C537">
        <v>8</v>
      </c>
      <c r="D537">
        <v>2</v>
      </c>
      <c r="E537" s="1">
        <v>46065</v>
      </c>
      <c r="F537" t="str">
        <f>TEXT(Sales[[#This Row],[Date]],"MMM")</f>
        <v>Feb</v>
      </c>
    </row>
    <row r="538" spans="1:6" x14ac:dyDescent="0.25">
      <c r="A538">
        <v>873</v>
      </c>
      <c r="B538">
        <v>992</v>
      </c>
      <c r="C538">
        <v>80</v>
      </c>
      <c r="D538">
        <v>9</v>
      </c>
      <c r="E538" s="1">
        <v>46065</v>
      </c>
      <c r="F538" t="str">
        <f>TEXT(Sales[[#This Row],[Date]],"MMM")</f>
        <v>Feb</v>
      </c>
    </row>
    <row r="539" spans="1:6" x14ac:dyDescent="0.25">
      <c r="A539">
        <v>123</v>
      </c>
      <c r="B539">
        <v>993</v>
      </c>
      <c r="C539">
        <v>59</v>
      </c>
      <c r="D539">
        <v>4</v>
      </c>
      <c r="E539" s="1">
        <v>46065</v>
      </c>
      <c r="F539" t="str">
        <f>TEXT(Sales[[#This Row],[Date]],"MMM")</f>
        <v>Feb</v>
      </c>
    </row>
    <row r="540" spans="1:6" x14ac:dyDescent="0.25">
      <c r="A540">
        <v>65</v>
      </c>
      <c r="B540">
        <v>994</v>
      </c>
      <c r="C540">
        <v>51</v>
      </c>
      <c r="D540">
        <v>5</v>
      </c>
      <c r="E540" s="1">
        <v>46065</v>
      </c>
      <c r="F540" t="str">
        <f>TEXT(Sales[[#This Row],[Date]],"MMM")</f>
        <v>Feb</v>
      </c>
    </row>
    <row r="541" spans="1:6" x14ac:dyDescent="0.25">
      <c r="A541">
        <v>261</v>
      </c>
      <c r="B541">
        <v>995</v>
      </c>
      <c r="C541">
        <v>94</v>
      </c>
      <c r="D541">
        <v>6</v>
      </c>
      <c r="E541" s="1">
        <v>46065</v>
      </c>
      <c r="F541" t="str">
        <f>TEXT(Sales[[#This Row],[Date]],"MMM")</f>
        <v>Feb</v>
      </c>
    </row>
    <row r="542" spans="1:6" x14ac:dyDescent="0.25">
      <c r="A542">
        <v>565</v>
      </c>
      <c r="B542">
        <v>996</v>
      </c>
      <c r="C542">
        <v>54</v>
      </c>
      <c r="D542">
        <v>5</v>
      </c>
      <c r="E542" s="1">
        <v>46065</v>
      </c>
      <c r="F542" t="str">
        <f>TEXT(Sales[[#This Row],[Date]],"MMM")</f>
        <v>Feb</v>
      </c>
    </row>
    <row r="543" spans="1:6" x14ac:dyDescent="0.25">
      <c r="A543">
        <v>323</v>
      </c>
      <c r="B543">
        <v>997</v>
      </c>
      <c r="C543">
        <v>88</v>
      </c>
      <c r="D543">
        <v>1</v>
      </c>
      <c r="E543" s="1">
        <v>46065</v>
      </c>
      <c r="F543" t="str">
        <f>TEXT(Sales[[#This Row],[Date]],"MMM")</f>
        <v>Feb</v>
      </c>
    </row>
    <row r="544" spans="1:6" x14ac:dyDescent="0.25">
      <c r="A544">
        <v>315</v>
      </c>
      <c r="B544">
        <v>998</v>
      </c>
      <c r="C544">
        <v>40</v>
      </c>
      <c r="D544">
        <v>2</v>
      </c>
      <c r="E544" s="1">
        <v>46065</v>
      </c>
      <c r="F544" t="str">
        <f>TEXT(Sales[[#This Row],[Date]],"MMM")</f>
        <v>Feb</v>
      </c>
    </row>
    <row r="545" spans="1:6" x14ac:dyDescent="0.25">
      <c r="A545">
        <v>7</v>
      </c>
      <c r="B545">
        <v>999</v>
      </c>
      <c r="C545">
        <v>17</v>
      </c>
      <c r="D545">
        <v>3</v>
      </c>
      <c r="E545" s="1">
        <v>46065</v>
      </c>
      <c r="F545" t="str">
        <f>TEXT(Sales[[#This Row],[Date]],"MMM")</f>
        <v>Feb</v>
      </c>
    </row>
    <row r="546" spans="1:6" x14ac:dyDescent="0.25">
      <c r="A546">
        <v>1485</v>
      </c>
      <c r="B546">
        <v>1000</v>
      </c>
      <c r="C546">
        <v>66</v>
      </c>
      <c r="D546">
        <v>6</v>
      </c>
      <c r="E546" s="1">
        <v>46065</v>
      </c>
      <c r="F546" t="str">
        <f>TEXT(Sales[[#This Row],[Date]],"MMM")</f>
        <v>Feb</v>
      </c>
    </row>
    <row r="547" spans="1:6" x14ac:dyDescent="0.25">
      <c r="A547">
        <v>1456</v>
      </c>
      <c r="B547">
        <v>1001</v>
      </c>
      <c r="C547">
        <v>63</v>
      </c>
      <c r="D547">
        <v>6</v>
      </c>
      <c r="E547" s="1">
        <v>46065</v>
      </c>
      <c r="F547" t="str">
        <f>TEXT(Sales[[#This Row],[Date]],"MMM")</f>
        <v>Feb</v>
      </c>
    </row>
    <row r="548" spans="1:6" x14ac:dyDescent="0.25">
      <c r="A548">
        <v>1038</v>
      </c>
      <c r="B548">
        <v>1002</v>
      </c>
      <c r="C548">
        <v>83</v>
      </c>
      <c r="D548">
        <v>1</v>
      </c>
      <c r="E548" s="1">
        <v>46065</v>
      </c>
      <c r="F548" t="str">
        <f>TEXT(Sales[[#This Row],[Date]],"MMM")</f>
        <v>Feb</v>
      </c>
    </row>
    <row r="549" spans="1:6" x14ac:dyDescent="0.25">
      <c r="A549">
        <v>1429</v>
      </c>
      <c r="B549">
        <v>1003</v>
      </c>
      <c r="C549">
        <v>22</v>
      </c>
      <c r="D549">
        <v>4</v>
      </c>
      <c r="E549" s="1">
        <v>46065</v>
      </c>
      <c r="F549" t="str">
        <f>TEXT(Sales[[#This Row],[Date]],"MMM")</f>
        <v>Feb</v>
      </c>
    </row>
    <row r="550" spans="1:6" x14ac:dyDescent="0.25">
      <c r="A550">
        <v>76</v>
      </c>
      <c r="B550">
        <v>1004</v>
      </c>
      <c r="C550">
        <v>72</v>
      </c>
      <c r="D550">
        <v>3</v>
      </c>
      <c r="E550" s="1">
        <v>46065</v>
      </c>
      <c r="F550" t="str">
        <f>TEXT(Sales[[#This Row],[Date]],"MMM")</f>
        <v>Feb</v>
      </c>
    </row>
    <row r="551" spans="1:6" x14ac:dyDescent="0.25">
      <c r="A551">
        <v>1266</v>
      </c>
      <c r="B551">
        <v>1005</v>
      </c>
      <c r="C551">
        <v>54</v>
      </c>
      <c r="D551">
        <v>1</v>
      </c>
      <c r="E551" s="1">
        <v>46065</v>
      </c>
      <c r="F551" t="str">
        <f>TEXT(Sales[[#This Row],[Date]],"MMM")</f>
        <v>Feb</v>
      </c>
    </row>
    <row r="552" spans="1:6" x14ac:dyDescent="0.25">
      <c r="A552">
        <v>1309</v>
      </c>
      <c r="B552">
        <v>1006</v>
      </c>
      <c r="C552">
        <v>3</v>
      </c>
      <c r="D552">
        <v>5</v>
      </c>
      <c r="E552" s="1">
        <v>46065</v>
      </c>
      <c r="F552" t="str">
        <f>TEXT(Sales[[#This Row],[Date]],"MMM")</f>
        <v>Feb</v>
      </c>
    </row>
    <row r="553" spans="1:6" x14ac:dyDescent="0.25">
      <c r="A553">
        <v>91</v>
      </c>
      <c r="B553">
        <v>1007</v>
      </c>
      <c r="C553">
        <v>56</v>
      </c>
      <c r="D553">
        <v>1</v>
      </c>
      <c r="E553" s="1">
        <v>46065</v>
      </c>
      <c r="F553" t="str">
        <f>TEXT(Sales[[#This Row],[Date]],"MMM")</f>
        <v>Feb</v>
      </c>
    </row>
    <row r="554" spans="1:6" x14ac:dyDescent="0.25">
      <c r="A554">
        <v>1374</v>
      </c>
      <c r="B554">
        <v>1008</v>
      </c>
      <c r="C554">
        <v>91</v>
      </c>
      <c r="D554">
        <v>5</v>
      </c>
      <c r="E554" s="1">
        <v>46065</v>
      </c>
      <c r="F554" t="str">
        <f>TEXT(Sales[[#This Row],[Date]],"MMM")</f>
        <v>Feb</v>
      </c>
    </row>
    <row r="555" spans="1:6" x14ac:dyDescent="0.25">
      <c r="A555">
        <v>1209</v>
      </c>
      <c r="B555">
        <v>1393</v>
      </c>
      <c r="C555">
        <v>6</v>
      </c>
      <c r="D555">
        <v>3</v>
      </c>
      <c r="E555" s="1">
        <v>46082</v>
      </c>
      <c r="F555" t="str">
        <f>TEXT(Sales[[#This Row],[Date]],"MMM")</f>
        <v>Mar</v>
      </c>
    </row>
    <row r="556" spans="1:6" x14ac:dyDescent="0.25">
      <c r="A556">
        <v>268</v>
      </c>
      <c r="B556">
        <v>1394</v>
      </c>
      <c r="C556">
        <v>11</v>
      </c>
      <c r="D556">
        <v>4</v>
      </c>
      <c r="E556" s="1">
        <v>46082</v>
      </c>
      <c r="F556" t="str">
        <f>TEXT(Sales[[#This Row],[Date]],"MMM")</f>
        <v>Mar</v>
      </c>
    </row>
    <row r="557" spans="1:6" x14ac:dyDescent="0.25">
      <c r="A557">
        <v>1321</v>
      </c>
      <c r="B557">
        <v>1395</v>
      </c>
      <c r="C557">
        <v>35</v>
      </c>
      <c r="D557">
        <v>6</v>
      </c>
      <c r="E557" s="1">
        <v>46082</v>
      </c>
      <c r="F557" t="str">
        <f>TEXT(Sales[[#This Row],[Date]],"MMM")</f>
        <v>Mar</v>
      </c>
    </row>
    <row r="558" spans="1:6" x14ac:dyDescent="0.25">
      <c r="A558">
        <v>378</v>
      </c>
      <c r="B558">
        <v>1396</v>
      </c>
      <c r="C558">
        <v>75</v>
      </c>
      <c r="D558">
        <v>2</v>
      </c>
      <c r="E558" s="1">
        <v>46082</v>
      </c>
      <c r="F558" t="str">
        <f>TEXT(Sales[[#This Row],[Date]],"MMM")</f>
        <v>Mar</v>
      </c>
    </row>
    <row r="559" spans="1:6" x14ac:dyDescent="0.25">
      <c r="A559">
        <v>1349</v>
      </c>
      <c r="B559">
        <v>1397</v>
      </c>
      <c r="C559">
        <v>77</v>
      </c>
      <c r="D559">
        <v>2</v>
      </c>
      <c r="E559" s="1">
        <v>46082</v>
      </c>
      <c r="F559" t="str">
        <f>TEXT(Sales[[#This Row],[Date]],"MMM")</f>
        <v>Mar</v>
      </c>
    </row>
    <row r="560" spans="1:6" x14ac:dyDescent="0.25">
      <c r="A560">
        <v>1064</v>
      </c>
      <c r="B560">
        <v>1398</v>
      </c>
      <c r="C560">
        <v>50</v>
      </c>
      <c r="D560">
        <v>9</v>
      </c>
      <c r="E560" s="1">
        <v>46082</v>
      </c>
      <c r="F560" t="str">
        <f>TEXT(Sales[[#This Row],[Date]],"MMM")</f>
        <v>Mar</v>
      </c>
    </row>
    <row r="561" spans="1:6" x14ac:dyDescent="0.25">
      <c r="A561">
        <v>1098</v>
      </c>
      <c r="B561">
        <v>1399</v>
      </c>
      <c r="C561">
        <v>80</v>
      </c>
      <c r="D561">
        <v>3</v>
      </c>
      <c r="E561" s="1">
        <v>46082</v>
      </c>
      <c r="F561" t="str">
        <f>TEXT(Sales[[#This Row],[Date]],"MMM")</f>
        <v>Mar</v>
      </c>
    </row>
    <row r="562" spans="1:6" x14ac:dyDescent="0.25">
      <c r="A562">
        <v>71</v>
      </c>
      <c r="B562">
        <v>1400</v>
      </c>
      <c r="C562">
        <v>21</v>
      </c>
      <c r="D562">
        <v>8</v>
      </c>
      <c r="E562" s="1">
        <v>46082</v>
      </c>
      <c r="F562" t="str">
        <f>TEXT(Sales[[#This Row],[Date]],"MMM")</f>
        <v>Mar</v>
      </c>
    </row>
    <row r="563" spans="1:6" x14ac:dyDescent="0.25">
      <c r="A563">
        <v>757</v>
      </c>
      <c r="B563">
        <v>1401</v>
      </c>
      <c r="C563">
        <v>22</v>
      </c>
      <c r="D563">
        <v>7</v>
      </c>
      <c r="E563" s="1">
        <v>46082</v>
      </c>
      <c r="F563" t="str">
        <f>TEXT(Sales[[#This Row],[Date]],"MMM")</f>
        <v>Mar</v>
      </c>
    </row>
    <row r="564" spans="1:6" x14ac:dyDescent="0.25">
      <c r="A564">
        <v>1214</v>
      </c>
      <c r="B564">
        <v>1402</v>
      </c>
      <c r="C564">
        <v>74</v>
      </c>
      <c r="D564">
        <v>1</v>
      </c>
      <c r="E564" s="1">
        <v>46082</v>
      </c>
      <c r="F564" t="str">
        <f>TEXT(Sales[[#This Row],[Date]],"MMM")</f>
        <v>Mar</v>
      </c>
    </row>
    <row r="565" spans="1:6" x14ac:dyDescent="0.25">
      <c r="A565">
        <v>659</v>
      </c>
      <c r="B565">
        <v>1403</v>
      </c>
      <c r="C565">
        <v>31</v>
      </c>
      <c r="D565">
        <v>1</v>
      </c>
      <c r="E565" s="1">
        <v>46082</v>
      </c>
      <c r="F565" t="str">
        <f>TEXT(Sales[[#This Row],[Date]],"MMM")</f>
        <v>Mar</v>
      </c>
    </row>
    <row r="566" spans="1:6" x14ac:dyDescent="0.25">
      <c r="A566">
        <v>1399</v>
      </c>
      <c r="B566">
        <v>1404</v>
      </c>
      <c r="C566">
        <v>75</v>
      </c>
      <c r="D566">
        <v>7</v>
      </c>
      <c r="E566" s="1">
        <v>46082</v>
      </c>
      <c r="F566" t="str">
        <f>TEXT(Sales[[#This Row],[Date]],"MMM")</f>
        <v>Mar</v>
      </c>
    </row>
    <row r="567" spans="1:6" x14ac:dyDescent="0.25">
      <c r="A567">
        <v>169</v>
      </c>
      <c r="B567">
        <v>1405</v>
      </c>
      <c r="C567">
        <v>99</v>
      </c>
      <c r="D567">
        <v>3</v>
      </c>
      <c r="E567" s="1">
        <v>46082</v>
      </c>
      <c r="F567" t="str">
        <f>TEXT(Sales[[#This Row],[Date]],"MMM")</f>
        <v>Mar</v>
      </c>
    </row>
    <row r="568" spans="1:6" x14ac:dyDescent="0.25">
      <c r="A568">
        <v>1263</v>
      </c>
      <c r="B568">
        <v>1406</v>
      </c>
      <c r="C568">
        <v>48</v>
      </c>
      <c r="D568">
        <v>5</v>
      </c>
      <c r="E568" s="1">
        <v>46082</v>
      </c>
      <c r="F568" t="str">
        <f>TEXT(Sales[[#This Row],[Date]],"MMM")</f>
        <v>Mar</v>
      </c>
    </row>
    <row r="569" spans="1:6" x14ac:dyDescent="0.25">
      <c r="A569">
        <v>1442</v>
      </c>
      <c r="B569">
        <v>1407</v>
      </c>
      <c r="C569">
        <v>57</v>
      </c>
      <c r="D569">
        <v>7</v>
      </c>
      <c r="E569" s="1">
        <v>46082</v>
      </c>
      <c r="F569" t="str">
        <f>TEXT(Sales[[#This Row],[Date]],"MMM")</f>
        <v>Mar</v>
      </c>
    </row>
    <row r="570" spans="1:6" x14ac:dyDescent="0.25">
      <c r="A570">
        <v>1019</v>
      </c>
      <c r="B570">
        <v>1408</v>
      </c>
      <c r="C570">
        <v>77</v>
      </c>
      <c r="D570">
        <v>4</v>
      </c>
      <c r="E570" s="1">
        <v>46082</v>
      </c>
      <c r="F570" t="str">
        <f>TEXT(Sales[[#This Row],[Date]],"MMM")</f>
        <v>Mar</v>
      </c>
    </row>
    <row r="571" spans="1:6" x14ac:dyDescent="0.25">
      <c r="A571">
        <v>587</v>
      </c>
      <c r="B571">
        <v>1409</v>
      </c>
      <c r="C571">
        <v>11</v>
      </c>
      <c r="D571">
        <v>7</v>
      </c>
      <c r="E571" s="1">
        <v>46082</v>
      </c>
      <c r="F571" t="str">
        <f>TEXT(Sales[[#This Row],[Date]],"MMM")</f>
        <v>Mar</v>
      </c>
    </row>
    <row r="572" spans="1:6" x14ac:dyDescent="0.25">
      <c r="A572">
        <v>1024</v>
      </c>
      <c r="B572">
        <v>1410</v>
      </c>
      <c r="C572">
        <v>23</v>
      </c>
      <c r="D572">
        <v>5</v>
      </c>
      <c r="E572" s="1">
        <v>46082</v>
      </c>
      <c r="F572" t="str">
        <f>TEXT(Sales[[#This Row],[Date]],"MMM")</f>
        <v>Mar</v>
      </c>
    </row>
    <row r="573" spans="1:6" x14ac:dyDescent="0.25">
      <c r="A573">
        <v>616</v>
      </c>
      <c r="B573">
        <v>1411</v>
      </c>
      <c r="C573">
        <v>88</v>
      </c>
      <c r="D573">
        <v>6</v>
      </c>
      <c r="E573" s="1">
        <v>46082</v>
      </c>
      <c r="F573" t="str">
        <f>TEXT(Sales[[#This Row],[Date]],"MMM")</f>
        <v>Mar</v>
      </c>
    </row>
    <row r="574" spans="1:6" x14ac:dyDescent="0.25">
      <c r="A574">
        <v>745</v>
      </c>
      <c r="B574">
        <v>1412</v>
      </c>
      <c r="C574">
        <v>4</v>
      </c>
      <c r="D574">
        <v>5</v>
      </c>
      <c r="E574" s="1">
        <v>46082</v>
      </c>
      <c r="F574" t="str">
        <f>TEXT(Sales[[#This Row],[Date]],"MMM")</f>
        <v>Mar</v>
      </c>
    </row>
    <row r="575" spans="1:6" x14ac:dyDescent="0.25">
      <c r="A575">
        <v>265</v>
      </c>
      <c r="B575">
        <v>1413</v>
      </c>
      <c r="C575">
        <v>59</v>
      </c>
      <c r="D575">
        <v>4</v>
      </c>
      <c r="E575" s="1">
        <v>46082</v>
      </c>
      <c r="F575" t="str">
        <f>TEXT(Sales[[#This Row],[Date]],"MMM")</f>
        <v>Mar</v>
      </c>
    </row>
    <row r="576" spans="1:6" x14ac:dyDescent="0.25">
      <c r="A576">
        <v>1384</v>
      </c>
      <c r="B576">
        <v>1414</v>
      </c>
      <c r="C576">
        <v>53</v>
      </c>
      <c r="D576">
        <v>4</v>
      </c>
      <c r="E576" s="1">
        <v>46082</v>
      </c>
      <c r="F576" t="str">
        <f>TEXT(Sales[[#This Row],[Date]],"MMM")</f>
        <v>Mar</v>
      </c>
    </row>
    <row r="577" spans="1:6" x14ac:dyDescent="0.25">
      <c r="A577">
        <v>846</v>
      </c>
      <c r="B577">
        <v>1415</v>
      </c>
      <c r="C577">
        <v>60</v>
      </c>
      <c r="D577">
        <v>2</v>
      </c>
      <c r="E577" s="1">
        <v>46082</v>
      </c>
      <c r="F577" t="str">
        <f>TEXT(Sales[[#This Row],[Date]],"MMM")</f>
        <v>Mar</v>
      </c>
    </row>
    <row r="578" spans="1:6" x14ac:dyDescent="0.25">
      <c r="A578">
        <v>609</v>
      </c>
      <c r="B578">
        <v>1416</v>
      </c>
      <c r="C578">
        <v>61</v>
      </c>
      <c r="D578">
        <v>4</v>
      </c>
      <c r="E578" s="1">
        <v>46082</v>
      </c>
      <c r="F578" t="str">
        <f>TEXT(Sales[[#This Row],[Date]],"MMM")</f>
        <v>Mar</v>
      </c>
    </row>
    <row r="579" spans="1:6" x14ac:dyDescent="0.25">
      <c r="A579">
        <v>308</v>
      </c>
      <c r="B579">
        <v>1417</v>
      </c>
      <c r="C579">
        <v>68</v>
      </c>
      <c r="D579">
        <v>1</v>
      </c>
      <c r="E579" s="1">
        <v>46083</v>
      </c>
      <c r="F579" t="str">
        <f>TEXT(Sales[[#This Row],[Date]],"MMM")</f>
        <v>Mar</v>
      </c>
    </row>
    <row r="580" spans="1:6" x14ac:dyDescent="0.25">
      <c r="A580">
        <v>746</v>
      </c>
      <c r="B580">
        <v>1418</v>
      </c>
      <c r="C580">
        <v>77</v>
      </c>
      <c r="D580">
        <v>8</v>
      </c>
      <c r="E580" s="1">
        <v>46083</v>
      </c>
      <c r="F580" t="str">
        <f>TEXT(Sales[[#This Row],[Date]],"MMM")</f>
        <v>Mar</v>
      </c>
    </row>
    <row r="581" spans="1:6" x14ac:dyDescent="0.25">
      <c r="A581">
        <v>887</v>
      </c>
      <c r="B581">
        <v>1419</v>
      </c>
      <c r="C581">
        <v>36</v>
      </c>
      <c r="D581">
        <v>3</v>
      </c>
      <c r="E581" s="1">
        <v>46083</v>
      </c>
      <c r="F581" t="str">
        <f>TEXT(Sales[[#This Row],[Date]],"MMM")</f>
        <v>Mar</v>
      </c>
    </row>
    <row r="582" spans="1:6" x14ac:dyDescent="0.25">
      <c r="A582">
        <v>511</v>
      </c>
      <c r="B582">
        <v>1420</v>
      </c>
      <c r="C582">
        <v>48</v>
      </c>
      <c r="D582">
        <v>2</v>
      </c>
      <c r="E582" s="1">
        <v>46083</v>
      </c>
      <c r="F582" t="str">
        <f>TEXT(Sales[[#This Row],[Date]],"MMM")</f>
        <v>Mar</v>
      </c>
    </row>
    <row r="583" spans="1:6" x14ac:dyDescent="0.25">
      <c r="A583">
        <v>1083</v>
      </c>
      <c r="B583">
        <v>1421</v>
      </c>
      <c r="C583">
        <v>31</v>
      </c>
      <c r="D583">
        <v>6</v>
      </c>
      <c r="E583" s="1">
        <v>46083</v>
      </c>
      <c r="F583" t="str">
        <f>TEXT(Sales[[#This Row],[Date]],"MMM")</f>
        <v>Mar</v>
      </c>
    </row>
    <row r="584" spans="1:6" x14ac:dyDescent="0.25">
      <c r="A584">
        <v>90</v>
      </c>
      <c r="B584">
        <v>1422</v>
      </c>
      <c r="C584">
        <v>96</v>
      </c>
      <c r="D584">
        <v>3</v>
      </c>
      <c r="E584" s="1">
        <v>46083</v>
      </c>
      <c r="F584" t="str">
        <f>TEXT(Sales[[#This Row],[Date]],"MMM")</f>
        <v>Mar</v>
      </c>
    </row>
    <row r="585" spans="1:6" x14ac:dyDescent="0.25">
      <c r="A585">
        <v>806</v>
      </c>
      <c r="B585">
        <v>1423</v>
      </c>
      <c r="C585">
        <v>82</v>
      </c>
      <c r="D585">
        <v>3</v>
      </c>
      <c r="E585" s="1">
        <v>46083</v>
      </c>
      <c r="F585" t="str">
        <f>TEXT(Sales[[#This Row],[Date]],"MMM")</f>
        <v>Mar</v>
      </c>
    </row>
    <row r="586" spans="1:6" x14ac:dyDescent="0.25">
      <c r="A586">
        <v>138</v>
      </c>
      <c r="B586">
        <v>1424</v>
      </c>
      <c r="C586">
        <v>21</v>
      </c>
      <c r="D586">
        <v>7</v>
      </c>
      <c r="E586" s="1">
        <v>46083</v>
      </c>
      <c r="F586" t="str">
        <f>TEXT(Sales[[#This Row],[Date]],"MMM")</f>
        <v>Mar</v>
      </c>
    </row>
    <row r="587" spans="1:6" x14ac:dyDescent="0.25">
      <c r="A587">
        <v>311</v>
      </c>
      <c r="B587">
        <v>1425</v>
      </c>
      <c r="C587">
        <v>10</v>
      </c>
      <c r="D587">
        <v>6</v>
      </c>
      <c r="E587" s="1">
        <v>46083</v>
      </c>
      <c r="F587" t="str">
        <f>TEXT(Sales[[#This Row],[Date]],"MMM")</f>
        <v>Mar</v>
      </c>
    </row>
    <row r="588" spans="1:6" x14ac:dyDescent="0.25">
      <c r="A588">
        <v>583</v>
      </c>
      <c r="B588">
        <v>1426</v>
      </c>
      <c r="C588">
        <v>41</v>
      </c>
      <c r="D588">
        <v>9</v>
      </c>
      <c r="E588" s="1">
        <v>46083</v>
      </c>
      <c r="F588" t="str">
        <f>TEXT(Sales[[#This Row],[Date]],"MMM")</f>
        <v>Mar</v>
      </c>
    </row>
    <row r="589" spans="1:6" x14ac:dyDescent="0.25">
      <c r="A589">
        <v>915</v>
      </c>
      <c r="B589">
        <v>1427</v>
      </c>
      <c r="C589">
        <v>99</v>
      </c>
      <c r="D589">
        <v>5</v>
      </c>
      <c r="E589" s="1">
        <v>46083</v>
      </c>
      <c r="F589" t="str">
        <f>TEXT(Sales[[#This Row],[Date]],"MMM")</f>
        <v>Mar</v>
      </c>
    </row>
    <row r="590" spans="1:6" x14ac:dyDescent="0.25">
      <c r="A590">
        <v>1108</v>
      </c>
      <c r="B590">
        <v>1428</v>
      </c>
      <c r="C590">
        <v>43</v>
      </c>
      <c r="D590">
        <v>8</v>
      </c>
      <c r="E590" s="1">
        <v>46083</v>
      </c>
      <c r="F590" t="str">
        <f>TEXT(Sales[[#This Row],[Date]],"MMM")</f>
        <v>Mar</v>
      </c>
    </row>
    <row r="591" spans="1:6" x14ac:dyDescent="0.25">
      <c r="A591">
        <v>361</v>
      </c>
      <c r="B591">
        <v>1429</v>
      </c>
      <c r="C591">
        <v>79</v>
      </c>
      <c r="D591">
        <v>6</v>
      </c>
      <c r="E591" s="1">
        <v>46083</v>
      </c>
      <c r="F591" t="str">
        <f>TEXT(Sales[[#This Row],[Date]],"MMM")</f>
        <v>Mar</v>
      </c>
    </row>
    <row r="592" spans="1:6" x14ac:dyDescent="0.25">
      <c r="A592">
        <v>1096</v>
      </c>
      <c r="B592">
        <v>1430</v>
      </c>
      <c r="C592">
        <v>40</v>
      </c>
      <c r="D592">
        <v>1</v>
      </c>
      <c r="E592" s="1">
        <v>46083</v>
      </c>
      <c r="F592" t="str">
        <f>TEXT(Sales[[#This Row],[Date]],"MMM")</f>
        <v>Mar</v>
      </c>
    </row>
    <row r="593" spans="1:6" x14ac:dyDescent="0.25">
      <c r="A593">
        <v>476</v>
      </c>
      <c r="B593">
        <v>1431</v>
      </c>
      <c r="C593">
        <v>97</v>
      </c>
      <c r="D593">
        <v>7</v>
      </c>
      <c r="E593" s="1">
        <v>46083</v>
      </c>
      <c r="F593" t="str">
        <f>TEXT(Sales[[#This Row],[Date]],"MMM")</f>
        <v>Mar</v>
      </c>
    </row>
    <row r="594" spans="1:6" x14ac:dyDescent="0.25">
      <c r="A594">
        <v>1060</v>
      </c>
      <c r="B594">
        <v>1432</v>
      </c>
      <c r="C594">
        <v>38</v>
      </c>
      <c r="D594">
        <v>4</v>
      </c>
      <c r="E594" s="1">
        <v>46083</v>
      </c>
      <c r="F594" t="str">
        <f>TEXT(Sales[[#This Row],[Date]],"MMM")</f>
        <v>Mar</v>
      </c>
    </row>
    <row r="595" spans="1:6" x14ac:dyDescent="0.25">
      <c r="A595">
        <v>1062</v>
      </c>
      <c r="B595">
        <v>1433</v>
      </c>
      <c r="C595">
        <v>56</v>
      </c>
      <c r="D595">
        <v>4</v>
      </c>
      <c r="E595" s="1">
        <v>46083</v>
      </c>
      <c r="F595" t="str">
        <f>TEXT(Sales[[#This Row],[Date]],"MMM")</f>
        <v>Mar</v>
      </c>
    </row>
    <row r="596" spans="1:6" x14ac:dyDescent="0.25">
      <c r="A596">
        <v>1374</v>
      </c>
      <c r="B596">
        <v>1434</v>
      </c>
      <c r="C596">
        <v>10</v>
      </c>
      <c r="D596">
        <v>4</v>
      </c>
      <c r="E596" s="1">
        <v>46083</v>
      </c>
      <c r="F596" t="str">
        <f>TEXT(Sales[[#This Row],[Date]],"MMM")</f>
        <v>Mar</v>
      </c>
    </row>
    <row r="597" spans="1:6" x14ac:dyDescent="0.25">
      <c r="A597">
        <v>150</v>
      </c>
      <c r="B597">
        <v>1435</v>
      </c>
      <c r="C597">
        <v>95</v>
      </c>
      <c r="D597">
        <v>9</v>
      </c>
      <c r="E597" s="1">
        <v>46083</v>
      </c>
      <c r="F597" t="str">
        <f>TEXT(Sales[[#This Row],[Date]],"MMM")</f>
        <v>Mar</v>
      </c>
    </row>
    <row r="598" spans="1:6" x14ac:dyDescent="0.25">
      <c r="A598">
        <v>440</v>
      </c>
      <c r="B598">
        <v>1436</v>
      </c>
      <c r="C598">
        <v>42</v>
      </c>
      <c r="D598">
        <v>7</v>
      </c>
      <c r="E598" s="1">
        <v>46083</v>
      </c>
      <c r="F598" t="str">
        <f>TEXT(Sales[[#This Row],[Date]],"MMM")</f>
        <v>Mar</v>
      </c>
    </row>
    <row r="599" spans="1:6" x14ac:dyDescent="0.25">
      <c r="A599">
        <v>441</v>
      </c>
      <c r="B599">
        <v>1437</v>
      </c>
      <c r="C599">
        <v>99</v>
      </c>
      <c r="D599">
        <v>6</v>
      </c>
      <c r="E599" s="1">
        <v>46083</v>
      </c>
      <c r="F599" t="str">
        <f>TEXT(Sales[[#This Row],[Date]],"MMM")</f>
        <v>Mar</v>
      </c>
    </row>
    <row r="600" spans="1:6" x14ac:dyDescent="0.25">
      <c r="A600">
        <v>561</v>
      </c>
      <c r="B600">
        <v>1438</v>
      </c>
      <c r="C600">
        <v>29</v>
      </c>
      <c r="D600">
        <v>8</v>
      </c>
      <c r="E600" s="1">
        <v>46083</v>
      </c>
      <c r="F600" t="str">
        <f>TEXT(Sales[[#This Row],[Date]],"MMM")</f>
        <v>Mar</v>
      </c>
    </row>
    <row r="601" spans="1:6" x14ac:dyDescent="0.25">
      <c r="A601">
        <v>252</v>
      </c>
      <c r="B601">
        <v>1439</v>
      </c>
      <c r="C601">
        <v>59</v>
      </c>
      <c r="D601">
        <v>9</v>
      </c>
      <c r="E601" s="1">
        <v>46083</v>
      </c>
      <c r="F601" t="str">
        <f>TEXT(Sales[[#This Row],[Date]],"MMM")</f>
        <v>Mar</v>
      </c>
    </row>
    <row r="602" spans="1:6" x14ac:dyDescent="0.25">
      <c r="A602">
        <v>691</v>
      </c>
      <c r="B602">
        <v>1440</v>
      </c>
      <c r="C602">
        <v>19</v>
      </c>
      <c r="D602">
        <v>3</v>
      </c>
      <c r="E602" s="1">
        <v>46083</v>
      </c>
      <c r="F602" t="str">
        <f>TEXT(Sales[[#This Row],[Date]],"MMM")</f>
        <v>Mar</v>
      </c>
    </row>
    <row r="603" spans="1:6" x14ac:dyDescent="0.25">
      <c r="A603">
        <v>1087</v>
      </c>
      <c r="B603">
        <v>1441</v>
      </c>
      <c r="C603">
        <v>22</v>
      </c>
      <c r="D603">
        <v>3</v>
      </c>
      <c r="E603" s="1">
        <v>46084</v>
      </c>
      <c r="F603" t="str">
        <f>TEXT(Sales[[#This Row],[Date]],"MMM")</f>
        <v>Mar</v>
      </c>
    </row>
    <row r="604" spans="1:6" x14ac:dyDescent="0.25">
      <c r="A604">
        <v>1416</v>
      </c>
      <c r="B604">
        <v>1442</v>
      </c>
      <c r="C604">
        <v>67</v>
      </c>
      <c r="D604">
        <v>7</v>
      </c>
      <c r="E604" s="1">
        <v>46084</v>
      </c>
      <c r="F604" t="str">
        <f>TEXT(Sales[[#This Row],[Date]],"MMM")</f>
        <v>Mar</v>
      </c>
    </row>
    <row r="605" spans="1:6" x14ac:dyDescent="0.25">
      <c r="A605">
        <v>1160</v>
      </c>
      <c r="B605">
        <v>1443</v>
      </c>
      <c r="C605">
        <v>77</v>
      </c>
      <c r="D605">
        <v>9</v>
      </c>
      <c r="E605" s="1">
        <v>46084</v>
      </c>
      <c r="F605" t="str">
        <f>TEXT(Sales[[#This Row],[Date]],"MMM")</f>
        <v>Mar</v>
      </c>
    </row>
    <row r="606" spans="1:6" x14ac:dyDescent="0.25">
      <c r="A606">
        <v>87</v>
      </c>
      <c r="B606">
        <v>1444</v>
      </c>
      <c r="C606">
        <v>83</v>
      </c>
      <c r="D606">
        <v>9</v>
      </c>
      <c r="E606" s="1">
        <v>46084</v>
      </c>
      <c r="F606" t="str">
        <f>TEXT(Sales[[#This Row],[Date]],"MMM")</f>
        <v>Mar</v>
      </c>
    </row>
    <row r="607" spans="1:6" x14ac:dyDescent="0.25">
      <c r="A607">
        <v>249</v>
      </c>
      <c r="B607">
        <v>1445</v>
      </c>
      <c r="C607">
        <v>75</v>
      </c>
      <c r="D607">
        <v>5</v>
      </c>
      <c r="E607" s="1">
        <v>46084</v>
      </c>
      <c r="F607" t="str">
        <f>TEXT(Sales[[#This Row],[Date]],"MMM")</f>
        <v>Mar</v>
      </c>
    </row>
    <row r="608" spans="1:6" x14ac:dyDescent="0.25">
      <c r="A608">
        <v>697</v>
      </c>
      <c r="B608">
        <v>1446</v>
      </c>
      <c r="C608">
        <v>21</v>
      </c>
      <c r="D608">
        <v>5</v>
      </c>
      <c r="E608" s="1">
        <v>46084</v>
      </c>
      <c r="F608" t="str">
        <f>TEXT(Sales[[#This Row],[Date]],"MMM")</f>
        <v>Mar</v>
      </c>
    </row>
    <row r="609" spans="1:6" x14ac:dyDescent="0.25">
      <c r="A609">
        <v>734</v>
      </c>
      <c r="B609">
        <v>1447</v>
      </c>
      <c r="C609">
        <v>13</v>
      </c>
      <c r="D609">
        <v>7</v>
      </c>
      <c r="E609" s="1">
        <v>46084</v>
      </c>
      <c r="F609" t="str">
        <f>TEXT(Sales[[#This Row],[Date]],"MMM")</f>
        <v>Mar</v>
      </c>
    </row>
    <row r="610" spans="1:6" x14ac:dyDescent="0.25">
      <c r="A610">
        <v>1228</v>
      </c>
      <c r="B610">
        <v>1448</v>
      </c>
      <c r="C610">
        <v>18</v>
      </c>
      <c r="D610">
        <v>2</v>
      </c>
      <c r="E610" s="1">
        <v>46084</v>
      </c>
      <c r="F610" t="str">
        <f>TEXT(Sales[[#This Row],[Date]],"MMM")</f>
        <v>Mar</v>
      </c>
    </row>
    <row r="611" spans="1:6" x14ac:dyDescent="0.25">
      <c r="A611">
        <v>254</v>
      </c>
      <c r="B611">
        <v>1449</v>
      </c>
      <c r="C611">
        <v>50</v>
      </c>
      <c r="D611">
        <v>8</v>
      </c>
      <c r="E611" s="1">
        <v>46084</v>
      </c>
      <c r="F611" t="str">
        <f>TEXT(Sales[[#This Row],[Date]],"MMM")</f>
        <v>Mar</v>
      </c>
    </row>
    <row r="612" spans="1:6" x14ac:dyDescent="0.25">
      <c r="A612">
        <v>111</v>
      </c>
      <c r="B612">
        <v>1450</v>
      </c>
      <c r="C612">
        <v>5</v>
      </c>
      <c r="D612">
        <v>2</v>
      </c>
      <c r="E612" s="1">
        <v>46084</v>
      </c>
      <c r="F612" t="str">
        <f>TEXT(Sales[[#This Row],[Date]],"MMM")</f>
        <v>Mar</v>
      </c>
    </row>
    <row r="613" spans="1:6" x14ac:dyDescent="0.25">
      <c r="A613">
        <v>1337</v>
      </c>
      <c r="B613">
        <v>1451</v>
      </c>
      <c r="C613">
        <v>5</v>
      </c>
      <c r="D613">
        <v>8</v>
      </c>
      <c r="E613" s="1">
        <v>46084</v>
      </c>
      <c r="F613" t="str">
        <f>TEXT(Sales[[#This Row],[Date]],"MMM")</f>
        <v>Mar</v>
      </c>
    </row>
    <row r="614" spans="1:6" x14ac:dyDescent="0.25">
      <c r="A614">
        <v>1180</v>
      </c>
      <c r="B614">
        <v>1452</v>
      </c>
      <c r="C614">
        <v>49</v>
      </c>
      <c r="D614">
        <v>7</v>
      </c>
      <c r="E614" s="1">
        <v>46084</v>
      </c>
      <c r="F614" t="str">
        <f>TEXT(Sales[[#This Row],[Date]],"MMM")</f>
        <v>Mar</v>
      </c>
    </row>
    <row r="615" spans="1:6" x14ac:dyDescent="0.25">
      <c r="A615">
        <v>362</v>
      </c>
      <c r="B615">
        <v>1453</v>
      </c>
      <c r="C615">
        <v>31</v>
      </c>
      <c r="D615">
        <v>2</v>
      </c>
      <c r="E615" s="1">
        <v>46084</v>
      </c>
      <c r="F615" t="str">
        <f>TEXT(Sales[[#This Row],[Date]],"MMM")</f>
        <v>Mar</v>
      </c>
    </row>
    <row r="616" spans="1:6" x14ac:dyDescent="0.25">
      <c r="A616">
        <v>177</v>
      </c>
      <c r="B616">
        <v>1454</v>
      </c>
      <c r="C616">
        <v>95</v>
      </c>
      <c r="D616">
        <v>6</v>
      </c>
      <c r="E616" s="1">
        <v>46084</v>
      </c>
      <c r="F616" t="str">
        <f>TEXT(Sales[[#This Row],[Date]],"MMM")</f>
        <v>Mar</v>
      </c>
    </row>
    <row r="617" spans="1:6" x14ac:dyDescent="0.25">
      <c r="A617">
        <v>709</v>
      </c>
      <c r="B617">
        <v>1455</v>
      </c>
      <c r="C617">
        <v>57</v>
      </c>
      <c r="D617">
        <v>5</v>
      </c>
      <c r="E617" s="1">
        <v>46084</v>
      </c>
      <c r="F617" t="str">
        <f>TEXT(Sales[[#This Row],[Date]],"MMM")</f>
        <v>Mar</v>
      </c>
    </row>
    <row r="618" spans="1:6" x14ac:dyDescent="0.25">
      <c r="A618">
        <v>1482</v>
      </c>
      <c r="B618">
        <v>1456</v>
      </c>
      <c r="C618">
        <v>54</v>
      </c>
      <c r="D618">
        <v>4</v>
      </c>
      <c r="E618" s="1">
        <v>46084</v>
      </c>
      <c r="F618" t="str">
        <f>TEXT(Sales[[#This Row],[Date]],"MMM")</f>
        <v>Mar</v>
      </c>
    </row>
    <row r="619" spans="1:6" x14ac:dyDescent="0.25">
      <c r="A619">
        <v>770</v>
      </c>
      <c r="B619">
        <v>1457</v>
      </c>
      <c r="C619">
        <v>25</v>
      </c>
      <c r="D619">
        <v>6</v>
      </c>
      <c r="E619" s="1">
        <v>46084</v>
      </c>
      <c r="F619" t="str">
        <f>TEXT(Sales[[#This Row],[Date]],"MMM")</f>
        <v>Mar</v>
      </c>
    </row>
    <row r="620" spans="1:6" x14ac:dyDescent="0.25">
      <c r="A620">
        <v>1419</v>
      </c>
      <c r="B620">
        <v>1458</v>
      </c>
      <c r="C620">
        <v>54</v>
      </c>
      <c r="D620">
        <v>4</v>
      </c>
      <c r="E620" s="1">
        <v>46084</v>
      </c>
      <c r="F620" t="str">
        <f>TEXT(Sales[[#This Row],[Date]],"MMM")</f>
        <v>Mar</v>
      </c>
    </row>
    <row r="621" spans="1:6" x14ac:dyDescent="0.25">
      <c r="A621">
        <v>365</v>
      </c>
      <c r="B621">
        <v>1459</v>
      </c>
      <c r="C621">
        <v>59</v>
      </c>
      <c r="D621">
        <v>9</v>
      </c>
      <c r="E621" s="1">
        <v>46084</v>
      </c>
      <c r="F621" t="str">
        <f>TEXT(Sales[[#This Row],[Date]],"MMM")</f>
        <v>Mar</v>
      </c>
    </row>
    <row r="622" spans="1:6" x14ac:dyDescent="0.25">
      <c r="A622">
        <v>703</v>
      </c>
      <c r="B622">
        <v>1460</v>
      </c>
      <c r="C622">
        <v>76</v>
      </c>
      <c r="D622">
        <v>5</v>
      </c>
      <c r="E622" s="1">
        <v>46084</v>
      </c>
      <c r="F622" t="str">
        <f>TEXT(Sales[[#This Row],[Date]],"MMM")</f>
        <v>Mar</v>
      </c>
    </row>
    <row r="623" spans="1:6" x14ac:dyDescent="0.25">
      <c r="A623">
        <v>1003</v>
      </c>
      <c r="B623">
        <v>1461</v>
      </c>
      <c r="C623">
        <v>79</v>
      </c>
      <c r="D623">
        <v>3</v>
      </c>
      <c r="E623" s="1">
        <v>46084</v>
      </c>
      <c r="F623" t="str">
        <f>TEXT(Sales[[#This Row],[Date]],"MMM")</f>
        <v>Mar</v>
      </c>
    </row>
    <row r="624" spans="1:6" x14ac:dyDescent="0.25">
      <c r="A624">
        <v>124</v>
      </c>
      <c r="B624">
        <v>1462</v>
      </c>
      <c r="C624">
        <v>69</v>
      </c>
      <c r="D624">
        <v>4</v>
      </c>
      <c r="E624" s="1">
        <v>46084</v>
      </c>
      <c r="F624" t="str">
        <f>TEXT(Sales[[#This Row],[Date]],"MMM")</f>
        <v>Mar</v>
      </c>
    </row>
    <row r="625" spans="1:6" x14ac:dyDescent="0.25">
      <c r="A625">
        <v>1394</v>
      </c>
      <c r="B625">
        <v>1463</v>
      </c>
      <c r="C625">
        <v>67</v>
      </c>
      <c r="D625">
        <v>7</v>
      </c>
      <c r="E625" s="1">
        <v>46084</v>
      </c>
      <c r="F625" t="str">
        <f>TEXT(Sales[[#This Row],[Date]],"MMM")</f>
        <v>Mar</v>
      </c>
    </row>
    <row r="626" spans="1:6" x14ac:dyDescent="0.25">
      <c r="A626">
        <v>734</v>
      </c>
      <c r="B626">
        <v>1464</v>
      </c>
      <c r="C626">
        <v>8</v>
      </c>
      <c r="D626">
        <v>5</v>
      </c>
      <c r="E626" s="1">
        <v>46084</v>
      </c>
      <c r="F626" t="str">
        <f>TEXT(Sales[[#This Row],[Date]],"MMM")</f>
        <v>Mar</v>
      </c>
    </row>
    <row r="627" spans="1:6" x14ac:dyDescent="0.25">
      <c r="A627">
        <v>1415</v>
      </c>
      <c r="B627">
        <v>1465</v>
      </c>
      <c r="C627">
        <v>86</v>
      </c>
      <c r="D627">
        <v>1</v>
      </c>
      <c r="E627" s="1">
        <v>46085</v>
      </c>
      <c r="F627" t="str">
        <f>TEXT(Sales[[#This Row],[Date]],"MMM")</f>
        <v>Mar</v>
      </c>
    </row>
    <row r="628" spans="1:6" x14ac:dyDescent="0.25">
      <c r="A628">
        <v>1172</v>
      </c>
      <c r="B628">
        <v>1466</v>
      </c>
      <c r="C628">
        <v>20</v>
      </c>
      <c r="D628">
        <v>9</v>
      </c>
      <c r="E628" s="1">
        <v>46085</v>
      </c>
      <c r="F628" t="str">
        <f>TEXT(Sales[[#This Row],[Date]],"MMM")</f>
        <v>Mar</v>
      </c>
    </row>
    <row r="629" spans="1:6" x14ac:dyDescent="0.25">
      <c r="A629">
        <v>602</v>
      </c>
      <c r="B629">
        <v>1467</v>
      </c>
      <c r="C629">
        <v>99</v>
      </c>
      <c r="D629">
        <v>1</v>
      </c>
      <c r="E629" s="1">
        <v>46085</v>
      </c>
      <c r="F629" t="str">
        <f>TEXT(Sales[[#This Row],[Date]],"MMM")</f>
        <v>Mar</v>
      </c>
    </row>
    <row r="630" spans="1:6" x14ac:dyDescent="0.25">
      <c r="A630">
        <v>1331</v>
      </c>
      <c r="B630">
        <v>1468</v>
      </c>
      <c r="C630">
        <v>56</v>
      </c>
      <c r="D630">
        <v>2</v>
      </c>
      <c r="E630" s="1">
        <v>46085</v>
      </c>
      <c r="F630" t="str">
        <f>TEXT(Sales[[#This Row],[Date]],"MMM")</f>
        <v>Mar</v>
      </c>
    </row>
    <row r="631" spans="1:6" x14ac:dyDescent="0.25">
      <c r="A631">
        <v>1220</v>
      </c>
      <c r="B631">
        <v>1469</v>
      </c>
      <c r="C631">
        <v>33</v>
      </c>
      <c r="D631">
        <v>4</v>
      </c>
      <c r="E631" s="1">
        <v>46085</v>
      </c>
      <c r="F631" t="str">
        <f>TEXT(Sales[[#This Row],[Date]],"MMM")</f>
        <v>Mar</v>
      </c>
    </row>
    <row r="632" spans="1:6" x14ac:dyDescent="0.25">
      <c r="A632">
        <v>403</v>
      </c>
      <c r="B632">
        <v>1470</v>
      </c>
      <c r="C632">
        <v>27</v>
      </c>
      <c r="D632">
        <v>8</v>
      </c>
      <c r="E632" s="1">
        <v>46085</v>
      </c>
      <c r="F632" t="str">
        <f>TEXT(Sales[[#This Row],[Date]],"MMM")</f>
        <v>Mar</v>
      </c>
    </row>
    <row r="633" spans="1:6" x14ac:dyDescent="0.25">
      <c r="A633">
        <v>324</v>
      </c>
      <c r="B633">
        <v>1471</v>
      </c>
      <c r="C633">
        <v>6</v>
      </c>
      <c r="D633">
        <v>7</v>
      </c>
      <c r="E633" s="1">
        <v>46085</v>
      </c>
      <c r="F633" t="str">
        <f>TEXT(Sales[[#This Row],[Date]],"MMM")</f>
        <v>Mar</v>
      </c>
    </row>
    <row r="634" spans="1:6" x14ac:dyDescent="0.25">
      <c r="A634">
        <v>7</v>
      </c>
      <c r="B634">
        <v>1472</v>
      </c>
      <c r="C634">
        <v>29</v>
      </c>
      <c r="D634">
        <v>4</v>
      </c>
      <c r="E634" s="1">
        <v>46085</v>
      </c>
      <c r="F634" t="str">
        <f>TEXT(Sales[[#This Row],[Date]],"MMM")</f>
        <v>Mar</v>
      </c>
    </row>
    <row r="635" spans="1:6" x14ac:dyDescent="0.25">
      <c r="A635">
        <v>1101</v>
      </c>
      <c r="B635">
        <v>1473</v>
      </c>
      <c r="C635">
        <v>25</v>
      </c>
      <c r="D635">
        <v>6</v>
      </c>
      <c r="E635" s="1">
        <v>46085</v>
      </c>
      <c r="F635" t="str">
        <f>TEXT(Sales[[#This Row],[Date]],"MMM")</f>
        <v>Mar</v>
      </c>
    </row>
    <row r="636" spans="1:6" x14ac:dyDescent="0.25">
      <c r="A636">
        <v>583</v>
      </c>
      <c r="B636">
        <v>1474</v>
      </c>
      <c r="C636">
        <v>40</v>
      </c>
      <c r="D636">
        <v>4</v>
      </c>
      <c r="E636" s="1">
        <v>46085</v>
      </c>
      <c r="F636" t="str">
        <f>TEXT(Sales[[#This Row],[Date]],"MMM")</f>
        <v>Mar</v>
      </c>
    </row>
    <row r="637" spans="1:6" x14ac:dyDescent="0.25">
      <c r="A637">
        <v>909</v>
      </c>
      <c r="B637">
        <v>1475</v>
      </c>
      <c r="C637">
        <v>95</v>
      </c>
      <c r="D637">
        <v>6</v>
      </c>
      <c r="E637" s="1">
        <v>46085</v>
      </c>
      <c r="F637" t="str">
        <f>TEXT(Sales[[#This Row],[Date]],"MMM")</f>
        <v>Mar</v>
      </c>
    </row>
    <row r="638" spans="1:6" x14ac:dyDescent="0.25">
      <c r="A638">
        <v>778</v>
      </c>
      <c r="B638">
        <v>1476</v>
      </c>
      <c r="C638">
        <v>78</v>
      </c>
      <c r="D638">
        <v>9</v>
      </c>
      <c r="E638" s="1">
        <v>46085</v>
      </c>
      <c r="F638" t="str">
        <f>TEXT(Sales[[#This Row],[Date]],"MMM")</f>
        <v>Mar</v>
      </c>
    </row>
    <row r="639" spans="1:6" x14ac:dyDescent="0.25">
      <c r="A639">
        <v>1043</v>
      </c>
      <c r="B639">
        <v>1477</v>
      </c>
      <c r="C639">
        <v>77</v>
      </c>
      <c r="D639">
        <v>9</v>
      </c>
      <c r="E639" s="1">
        <v>46085</v>
      </c>
      <c r="F639" t="str">
        <f>TEXT(Sales[[#This Row],[Date]],"MMM")</f>
        <v>Mar</v>
      </c>
    </row>
    <row r="640" spans="1:6" x14ac:dyDescent="0.25">
      <c r="A640">
        <v>774</v>
      </c>
      <c r="B640">
        <v>1478</v>
      </c>
      <c r="C640">
        <v>92</v>
      </c>
      <c r="D640">
        <v>5</v>
      </c>
      <c r="E640" s="1">
        <v>46085</v>
      </c>
      <c r="F640" t="str">
        <f>TEXT(Sales[[#This Row],[Date]],"MMM")</f>
        <v>Mar</v>
      </c>
    </row>
    <row r="641" spans="1:6" x14ac:dyDescent="0.25">
      <c r="A641">
        <v>1288</v>
      </c>
      <c r="B641">
        <v>1479</v>
      </c>
      <c r="C641">
        <v>40</v>
      </c>
      <c r="D641">
        <v>2</v>
      </c>
      <c r="E641" s="1">
        <v>46085</v>
      </c>
      <c r="F641" t="str">
        <f>TEXT(Sales[[#This Row],[Date]],"MMM")</f>
        <v>Mar</v>
      </c>
    </row>
    <row r="642" spans="1:6" x14ac:dyDescent="0.25">
      <c r="A642">
        <v>110</v>
      </c>
      <c r="B642">
        <v>1480</v>
      </c>
      <c r="C642">
        <v>24</v>
      </c>
      <c r="D642">
        <v>5</v>
      </c>
      <c r="E642" s="1">
        <v>46085</v>
      </c>
      <c r="F642" t="str">
        <f>TEXT(Sales[[#This Row],[Date]],"MMM")</f>
        <v>Mar</v>
      </c>
    </row>
    <row r="643" spans="1:6" x14ac:dyDescent="0.25">
      <c r="A643">
        <v>1012</v>
      </c>
      <c r="B643">
        <v>1481</v>
      </c>
      <c r="C643">
        <v>21</v>
      </c>
      <c r="D643">
        <v>2</v>
      </c>
      <c r="E643" s="1">
        <v>46085</v>
      </c>
      <c r="F643" t="str">
        <f>TEXT(Sales[[#This Row],[Date]],"MMM")</f>
        <v>Mar</v>
      </c>
    </row>
    <row r="644" spans="1:6" x14ac:dyDescent="0.25">
      <c r="A644">
        <v>1418</v>
      </c>
      <c r="B644">
        <v>1482</v>
      </c>
      <c r="C644">
        <v>13</v>
      </c>
      <c r="D644">
        <v>4</v>
      </c>
      <c r="E644" s="1">
        <v>46085</v>
      </c>
      <c r="F644" t="str">
        <f>TEXT(Sales[[#This Row],[Date]],"MMM")</f>
        <v>Mar</v>
      </c>
    </row>
    <row r="645" spans="1:6" x14ac:dyDescent="0.25">
      <c r="A645">
        <v>1290</v>
      </c>
      <c r="B645">
        <v>1483</v>
      </c>
      <c r="C645">
        <v>35</v>
      </c>
      <c r="D645">
        <v>4</v>
      </c>
      <c r="E645" s="1">
        <v>46085</v>
      </c>
      <c r="F645" t="str">
        <f>TEXT(Sales[[#This Row],[Date]],"MMM")</f>
        <v>Mar</v>
      </c>
    </row>
    <row r="646" spans="1:6" x14ac:dyDescent="0.25">
      <c r="A646">
        <v>1416</v>
      </c>
      <c r="B646">
        <v>1484</v>
      </c>
      <c r="C646">
        <v>43</v>
      </c>
      <c r="D646">
        <v>8</v>
      </c>
      <c r="E646" s="1">
        <v>46085</v>
      </c>
      <c r="F646" t="str">
        <f>TEXT(Sales[[#This Row],[Date]],"MMM")</f>
        <v>Mar</v>
      </c>
    </row>
    <row r="647" spans="1:6" x14ac:dyDescent="0.25">
      <c r="A647">
        <v>1394</v>
      </c>
      <c r="B647">
        <v>1485</v>
      </c>
      <c r="C647">
        <v>36</v>
      </c>
      <c r="D647">
        <v>7</v>
      </c>
      <c r="E647" s="1">
        <v>46085</v>
      </c>
      <c r="F647" t="str">
        <f>TEXT(Sales[[#This Row],[Date]],"MMM")</f>
        <v>Mar</v>
      </c>
    </row>
    <row r="648" spans="1:6" x14ac:dyDescent="0.25">
      <c r="A648">
        <v>586</v>
      </c>
      <c r="B648">
        <v>1486</v>
      </c>
      <c r="C648">
        <v>24</v>
      </c>
      <c r="D648">
        <v>3</v>
      </c>
      <c r="E648" s="1">
        <v>46085</v>
      </c>
      <c r="F648" t="str">
        <f>TEXT(Sales[[#This Row],[Date]],"MMM")</f>
        <v>Mar</v>
      </c>
    </row>
    <row r="649" spans="1:6" x14ac:dyDescent="0.25">
      <c r="A649">
        <v>1390</v>
      </c>
      <c r="B649">
        <v>1487</v>
      </c>
      <c r="C649">
        <v>12</v>
      </c>
      <c r="D649">
        <v>2</v>
      </c>
      <c r="E649" s="1">
        <v>46085</v>
      </c>
      <c r="F649" t="str">
        <f>TEXT(Sales[[#This Row],[Date]],"MMM")</f>
        <v>Mar</v>
      </c>
    </row>
    <row r="650" spans="1:6" x14ac:dyDescent="0.25">
      <c r="A650">
        <v>1342</v>
      </c>
      <c r="B650">
        <v>1488</v>
      </c>
      <c r="C650">
        <v>41</v>
      </c>
      <c r="D650">
        <v>3</v>
      </c>
      <c r="E650" s="1">
        <v>46085</v>
      </c>
      <c r="F650" t="str">
        <f>TEXT(Sales[[#This Row],[Date]],"MMM")</f>
        <v>Mar</v>
      </c>
    </row>
    <row r="651" spans="1:6" x14ac:dyDescent="0.25">
      <c r="A651">
        <v>190</v>
      </c>
      <c r="B651">
        <v>1489</v>
      </c>
      <c r="C651">
        <v>13</v>
      </c>
      <c r="D651">
        <v>1</v>
      </c>
      <c r="E651" s="1">
        <v>46086</v>
      </c>
      <c r="F651" t="str">
        <f>TEXT(Sales[[#This Row],[Date]],"MMM")</f>
        <v>Mar</v>
      </c>
    </row>
    <row r="652" spans="1:6" x14ac:dyDescent="0.25">
      <c r="A652">
        <v>920</v>
      </c>
      <c r="B652">
        <v>1490</v>
      </c>
      <c r="C652">
        <v>48</v>
      </c>
      <c r="D652">
        <v>3</v>
      </c>
      <c r="E652" s="1">
        <v>46086</v>
      </c>
      <c r="F652" t="str">
        <f>TEXT(Sales[[#This Row],[Date]],"MMM")</f>
        <v>Mar</v>
      </c>
    </row>
    <row r="653" spans="1:6" x14ac:dyDescent="0.25">
      <c r="A653">
        <v>381</v>
      </c>
      <c r="B653">
        <v>1491</v>
      </c>
      <c r="C653">
        <v>59</v>
      </c>
      <c r="D653">
        <v>2</v>
      </c>
      <c r="E653" s="1">
        <v>46086</v>
      </c>
      <c r="F653" t="str">
        <f>TEXT(Sales[[#This Row],[Date]],"MMM")</f>
        <v>Mar</v>
      </c>
    </row>
    <row r="654" spans="1:6" x14ac:dyDescent="0.25">
      <c r="A654">
        <v>296</v>
      </c>
      <c r="B654">
        <v>1492</v>
      </c>
      <c r="C654">
        <v>93</v>
      </c>
      <c r="D654">
        <v>4</v>
      </c>
      <c r="E654" s="1">
        <v>46086</v>
      </c>
      <c r="F654" t="str">
        <f>TEXT(Sales[[#This Row],[Date]],"MMM")</f>
        <v>Mar</v>
      </c>
    </row>
    <row r="655" spans="1:6" x14ac:dyDescent="0.25">
      <c r="A655">
        <v>1484</v>
      </c>
      <c r="B655">
        <v>1493</v>
      </c>
      <c r="C655">
        <v>27</v>
      </c>
      <c r="D655">
        <v>9</v>
      </c>
      <c r="E655" s="1">
        <v>46086</v>
      </c>
      <c r="F655" t="str">
        <f>TEXT(Sales[[#This Row],[Date]],"MMM")</f>
        <v>Mar</v>
      </c>
    </row>
    <row r="656" spans="1:6" x14ac:dyDescent="0.25">
      <c r="A656">
        <v>574</v>
      </c>
      <c r="B656">
        <v>1494</v>
      </c>
      <c r="C656">
        <v>49</v>
      </c>
      <c r="D656">
        <v>2</v>
      </c>
      <c r="E656" s="1">
        <v>46086</v>
      </c>
      <c r="F656" t="str">
        <f>TEXT(Sales[[#This Row],[Date]],"MMM")</f>
        <v>Mar</v>
      </c>
    </row>
    <row r="657" spans="1:6" x14ac:dyDescent="0.25">
      <c r="A657">
        <v>1034</v>
      </c>
      <c r="B657">
        <v>1495</v>
      </c>
      <c r="C657">
        <v>36</v>
      </c>
      <c r="D657">
        <v>7</v>
      </c>
      <c r="E657" s="1">
        <v>46086</v>
      </c>
      <c r="F657" t="str">
        <f>TEXT(Sales[[#This Row],[Date]],"MMM")</f>
        <v>Mar</v>
      </c>
    </row>
    <row r="658" spans="1:6" x14ac:dyDescent="0.25">
      <c r="A658">
        <v>822</v>
      </c>
      <c r="B658">
        <v>1496</v>
      </c>
      <c r="C658">
        <v>87</v>
      </c>
      <c r="D658">
        <v>5</v>
      </c>
      <c r="E658" s="1">
        <v>46086</v>
      </c>
      <c r="F658" t="str">
        <f>TEXT(Sales[[#This Row],[Date]],"MMM")</f>
        <v>Mar</v>
      </c>
    </row>
    <row r="659" spans="1:6" x14ac:dyDescent="0.25">
      <c r="A659">
        <v>67</v>
      </c>
      <c r="B659">
        <v>1497</v>
      </c>
      <c r="C659">
        <v>7</v>
      </c>
      <c r="D659">
        <v>2</v>
      </c>
      <c r="E659" s="1">
        <v>46086</v>
      </c>
      <c r="F659" t="str">
        <f>TEXT(Sales[[#This Row],[Date]],"MMM")</f>
        <v>Mar</v>
      </c>
    </row>
    <row r="660" spans="1:6" x14ac:dyDescent="0.25">
      <c r="A660">
        <v>339</v>
      </c>
      <c r="B660">
        <v>1498</v>
      </c>
      <c r="C660">
        <v>52</v>
      </c>
      <c r="D660">
        <v>3</v>
      </c>
      <c r="E660" s="1">
        <v>46086</v>
      </c>
      <c r="F660" t="str">
        <f>TEXT(Sales[[#This Row],[Date]],"MMM")</f>
        <v>Mar</v>
      </c>
    </row>
    <row r="661" spans="1:6" x14ac:dyDescent="0.25">
      <c r="A661">
        <v>493</v>
      </c>
      <c r="B661">
        <v>1499</v>
      </c>
      <c r="C661">
        <v>51</v>
      </c>
      <c r="D661">
        <v>5</v>
      </c>
      <c r="E661" s="1">
        <v>46086</v>
      </c>
      <c r="F661" t="str">
        <f>TEXT(Sales[[#This Row],[Date]],"MMM")</f>
        <v>Mar</v>
      </c>
    </row>
    <row r="662" spans="1:6" x14ac:dyDescent="0.25">
      <c r="A662">
        <v>116</v>
      </c>
      <c r="B662">
        <v>1500</v>
      </c>
      <c r="C662">
        <v>31</v>
      </c>
      <c r="D662">
        <v>8</v>
      </c>
      <c r="E662" s="1">
        <v>46086</v>
      </c>
      <c r="F662" t="str">
        <f>TEXT(Sales[[#This Row],[Date]],"MMM")</f>
        <v>Mar</v>
      </c>
    </row>
    <row r="663" spans="1:6" x14ac:dyDescent="0.25">
      <c r="A663">
        <v>1146</v>
      </c>
      <c r="B663">
        <v>265</v>
      </c>
      <c r="C663">
        <v>63</v>
      </c>
      <c r="D663">
        <v>5</v>
      </c>
      <c r="E663" s="1">
        <v>46035</v>
      </c>
      <c r="F663" t="str">
        <f>TEXT(Sales[[#This Row],[Date]],"MMM")</f>
        <v>Jan</v>
      </c>
    </row>
    <row r="664" spans="1:6" x14ac:dyDescent="0.25">
      <c r="A664">
        <v>957</v>
      </c>
      <c r="B664">
        <v>266</v>
      </c>
      <c r="C664">
        <v>12</v>
      </c>
      <c r="D664">
        <v>2</v>
      </c>
      <c r="E664" s="1">
        <v>46035</v>
      </c>
      <c r="F664" t="str">
        <f>TEXT(Sales[[#This Row],[Date]],"MMM")</f>
        <v>Jan</v>
      </c>
    </row>
    <row r="665" spans="1:6" x14ac:dyDescent="0.25">
      <c r="A665">
        <v>1370</v>
      </c>
      <c r="B665">
        <v>267</v>
      </c>
      <c r="C665">
        <v>38</v>
      </c>
      <c r="D665">
        <v>1</v>
      </c>
      <c r="E665" s="1">
        <v>46035</v>
      </c>
      <c r="F665" t="str">
        <f>TEXT(Sales[[#This Row],[Date]],"MMM")</f>
        <v>Jan</v>
      </c>
    </row>
    <row r="666" spans="1:6" x14ac:dyDescent="0.25">
      <c r="A666">
        <v>567</v>
      </c>
      <c r="B666">
        <v>268</v>
      </c>
      <c r="C666">
        <v>89</v>
      </c>
      <c r="D666">
        <v>4</v>
      </c>
      <c r="E666" s="1">
        <v>46035</v>
      </c>
      <c r="F666" t="str">
        <f>TEXT(Sales[[#This Row],[Date]],"MMM")</f>
        <v>Jan</v>
      </c>
    </row>
    <row r="667" spans="1:6" x14ac:dyDescent="0.25">
      <c r="A667">
        <v>535</v>
      </c>
      <c r="B667">
        <v>269</v>
      </c>
      <c r="C667">
        <v>24</v>
      </c>
      <c r="D667">
        <v>5</v>
      </c>
      <c r="E667" s="1">
        <v>46035</v>
      </c>
      <c r="F667" t="str">
        <f>TEXT(Sales[[#This Row],[Date]],"MMM")</f>
        <v>Jan</v>
      </c>
    </row>
    <row r="668" spans="1:6" x14ac:dyDescent="0.25">
      <c r="A668">
        <v>451</v>
      </c>
      <c r="B668">
        <v>270</v>
      </c>
      <c r="C668">
        <v>51</v>
      </c>
      <c r="D668">
        <v>1</v>
      </c>
      <c r="E668" s="1">
        <v>46035</v>
      </c>
      <c r="F668" t="str">
        <f>TEXT(Sales[[#This Row],[Date]],"MMM")</f>
        <v>Jan</v>
      </c>
    </row>
    <row r="669" spans="1:6" x14ac:dyDescent="0.25">
      <c r="A669">
        <v>984</v>
      </c>
      <c r="B669">
        <v>271</v>
      </c>
      <c r="C669">
        <v>45</v>
      </c>
      <c r="D669">
        <v>7</v>
      </c>
      <c r="E669" s="1">
        <v>46035</v>
      </c>
      <c r="F669" t="str">
        <f>TEXT(Sales[[#This Row],[Date]],"MMM")</f>
        <v>Jan</v>
      </c>
    </row>
    <row r="670" spans="1:6" x14ac:dyDescent="0.25">
      <c r="A670">
        <v>133</v>
      </c>
      <c r="B670">
        <v>272</v>
      </c>
      <c r="C670">
        <v>69</v>
      </c>
      <c r="D670">
        <v>6</v>
      </c>
      <c r="E670" s="1">
        <v>46035</v>
      </c>
      <c r="F670" t="str">
        <f>TEXT(Sales[[#This Row],[Date]],"MMM")</f>
        <v>Jan</v>
      </c>
    </row>
    <row r="671" spans="1:6" x14ac:dyDescent="0.25">
      <c r="A671">
        <v>166</v>
      </c>
      <c r="B671">
        <v>273</v>
      </c>
      <c r="C671">
        <v>30</v>
      </c>
      <c r="D671">
        <v>8</v>
      </c>
      <c r="E671" s="1">
        <v>46035</v>
      </c>
      <c r="F671" t="str">
        <f>TEXT(Sales[[#This Row],[Date]],"MMM")</f>
        <v>Jan</v>
      </c>
    </row>
    <row r="672" spans="1:6" x14ac:dyDescent="0.25">
      <c r="A672">
        <v>1230</v>
      </c>
      <c r="B672">
        <v>274</v>
      </c>
      <c r="C672">
        <v>77</v>
      </c>
      <c r="D672">
        <v>7</v>
      </c>
      <c r="E672" s="1">
        <v>46035</v>
      </c>
      <c r="F672" t="str">
        <f>TEXT(Sales[[#This Row],[Date]],"MMM")</f>
        <v>Jan</v>
      </c>
    </row>
    <row r="673" spans="1:6" x14ac:dyDescent="0.25">
      <c r="A673">
        <v>1300</v>
      </c>
      <c r="B673">
        <v>275</v>
      </c>
      <c r="C673">
        <v>21</v>
      </c>
      <c r="D673">
        <v>7</v>
      </c>
      <c r="E673" s="1">
        <v>46035</v>
      </c>
      <c r="F673" t="str">
        <f>TEXT(Sales[[#This Row],[Date]],"MMM")</f>
        <v>Jan</v>
      </c>
    </row>
    <row r="674" spans="1:6" x14ac:dyDescent="0.25">
      <c r="A674">
        <v>130</v>
      </c>
      <c r="B674">
        <v>276</v>
      </c>
      <c r="C674">
        <v>98</v>
      </c>
      <c r="D674">
        <v>4</v>
      </c>
      <c r="E674" s="1">
        <v>46035</v>
      </c>
      <c r="F674" t="str">
        <f>TEXT(Sales[[#This Row],[Date]],"MMM")</f>
        <v>Jan</v>
      </c>
    </row>
    <row r="675" spans="1:6" x14ac:dyDescent="0.25">
      <c r="A675">
        <v>886</v>
      </c>
      <c r="B675">
        <v>277</v>
      </c>
      <c r="C675">
        <v>19</v>
      </c>
      <c r="D675">
        <v>3</v>
      </c>
      <c r="E675" s="1">
        <v>46035</v>
      </c>
      <c r="F675" t="str">
        <f>TEXT(Sales[[#This Row],[Date]],"MMM")</f>
        <v>Jan</v>
      </c>
    </row>
    <row r="676" spans="1:6" x14ac:dyDescent="0.25">
      <c r="A676">
        <v>1484</v>
      </c>
      <c r="B676">
        <v>278</v>
      </c>
      <c r="C676">
        <v>66</v>
      </c>
      <c r="D676">
        <v>5</v>
      </c>
      <c r="E676" s="1">
        <v>46035</v>
      </c>
      <c r="F676" t="str">
        <f>TEXT(Sales[[#This Row],[Date]],"MMM")</f>
        <v>Jan</v>
      </c>
    </row>
    <row r="677" spans="1:6" x14ac:dyDescent="0.25">
      <c r="A677">
        <v>896</v>
      </c>
      <c r="B677">
        <v>279</v>
      </c>
      <c r="C677">
        <v>38</v>
      </c>
      <c r="D677">
        <v>4</v>
      </c>
      <c r="E677" s="1">
        <v>46035</v>
      </c>
      <c r="F677" t="str">
        <f>TEXT(Sales[[#This Row],[Date]],"MMM")</f>
        <v>Jan</v>
      </c>
    </row>
    <row r="678" spans="1:6" x14ac:dyDescent="0.25">
      <c r="A678">
        <v>598</v>
      </c>
      <c r="B678">
        <v>280</v>
      </c>
      <c r="C678">
        <v>39</v>
      </c>
      <c r="D678">
        <v>4</v>
      </c>
      <c r="E678" s="1">
        <v>46035</v>
      </c>
      <c r="F678" t="str">
        <f>TEXT(Sales[[#This Row],[Date]],"MMM")</f>
        <v>Jan</v>
      </c>
    </row>
    <row r="679" spans="1:6" x14ac:dyDescent="0.25">
      <c r="A679">
        <v>806</v>
      </c>
      <c r="B679">
        <v>281</v>
      </c>
      <c r="C679">
        <v>9</v>
      </c>
      <c r="D679">
        <v>8</v>
      </c>
      <c r="E679" s="1">
        <v>46035</v>
      </c>
      <c r="F679" t="str">
        <f>TEXT(Sales[[#This Row],[Date]],"MMM")</f>
        <v>Jan</v>
      </c>
    </row>
    <row r="680" spans="1:6" x14ac:dyDescent="0.25">
      <c r="A680">
        <v>1458</v>
      </c>
      <c r="B680">
        <v>282</v>
      </c>
      <c r="C680">
        <v>85</v>
      </c>
      <c r="D680">
        <v>8</v>
      </c>
      <c r="E680" s="1">
        <v>46035</v>
      </c>
      <c r="F680" t="str">
        <f>TEXT(Sales[[#This Row],[Date]],"MMM")</f>
        <v>Jan</v>
      </c>
    </row>
    <row r="681" spans="1:6" x14ac:dyDescent="0.25">
      <c r="A681">
        <v>425</v>
      </c>
      <c r="B681">
        <v>283</v>
      </c>
      <c r="C681">
        <v>12</v>
      </c>
      <c r="D681">
        <v>8</v>
      </c>
      <c r="E681" s="1">
        <v>46035</v>
      </c>
      <c r="F681" t="str">
        <f>TEXT(Sales[[#This Row],[Date]],"MMM")</f>
        <v>Jan</v>
      </c>
    </row>
    <row r="682" spans="1:6" x14ac:dyDescent="0.25">
      <c r="A682">
        <v>407</v>
      </c>
      <c r="B682">
        <v>284</v>
      </c>
      <c r="C682">
        <v>69</v>
      </c>
      <c r="D682">
        <v>4</v>
      </c>
      <c r="E682" s="1">
        <v>46035</v>
      </c>
      <c r="F682" t="str">
        <f>TEXT(Sales[[#This Row],[Date]],"MMM")</f>
        <v>Jan</v>
      </c>
    </row>
    <row r="683" spans="1:6" x14ac:dyDescent="0.25">
      <c r="A683">
        <v>529</v>
      </c>
      <c r="B683">
        <v>285</v>
      </c>
      <c r="C683">
        <v>98</v>
      </c>
      <c r="D683">
        <v>4</v>
      </c>
      <c r="E683" s="1">
        <v>46035</v>
      </c>
      <c r="F683" t="str">
        <f>TEXT(Sales[[#This Row],[Date]],"MMM")</f>
        <v>Jan</v>
      </c>
    </row>
    <row r="684" spans="1:6" x14ac:dyDescent="0.25">
      <c r="A684">
        <v>1237</v>
      </c>
      <c r="B684">
        <v>286</v>
      </c>
      <c r="C684">
        <v>98</v>
      </c>
      <c r="D684">
        <v>6</v>
      </c>
      <c r="E684" s="1">
        <v>46035</v>
      </c>
      <c r="F684" t="str">
        <f>TEXT(Sales[[#This Row],[Date]],"MMM")</f>
        <v>Jan</v>
      </c>
    </row>
    <row r="685" spans="1:6" x14ac:dyDescent="0.25">
      <c r="A685">
        <v>1464</v>
      </c>
      <c r="B685">
        <v>287</v>
      </c>
      <c r="C685">
        <v>79</v>
      </c>
      <c r="D685">
        <v>3</v>
      </c>
      <c r="E685" s="1">
        <v>46035</v>
      </c>
      <c r="F685" t="str">
        <f>TEXT(Sales[[#This Row],[Date]],"MMM")</f>
        <v>Jan</v>
      </c>
    </row>
    <row r="686" spans="1:6" x14ac:dyDescent="0.25">
      <c r="A686">
        <v>1020</v>
      </c>
      <c r="B686">
        <v>288</v>
      </c>
      <c r="C686">
        <v>20</v>
      </c>
      <c r="D686">
        <v>7</v>
      </c>
      <c r="E686" s="1">
        <v>46035</v>
      </c>
      <c r="F686" t="str">
        <f>TEXT(Sales[[#This Row],[Date]],"MMM")</f>
        <v>Jan</v>
      </c>
    </row>
    <row r="687" spans="1:6" x14ac:dyDescent="0.25">
      <c r="A687">
        <v>1350</v>
      </c>
      <c r="B687">
        <v>1009</v>
      </c>
      <c r="C687">
        <v>74</v>
      </c>
      <c r="D687">
        <v>4</v>
      </c>
      <c r="E687" s="1">
        <v>46066</v>
      </c>
      <c r="F687" t="str">
        <f>TEXT(Sales[[#This Row],[Date]],"MMM")</f>
        <v>Feb</v>
      </c>
    </row>
    <row r="688" spans="1:6" x14ac:dyDescent="0.25">
      <c r="A688">
        <v>819</v>
      </c>
      <c r="B688">
        <v>1010</v>
      </c>
      <c r="C688">
        <v>22</v>
      </c>
      <c r="D688">
        <v>7</v>
      </c>
      <c r="E688" s="1">
        <v>46066</v>
      </c>
      <c r="F688" t="str">
        <f>TEXT(Sales[[#This Row],[Date]],"MMM")</f>
        <v>Feb</v>
      </c>
    </row>
    <row r="689" spans="1:6" x14ac:dyDescent="0.25">
      <c r="A689">
        <v>140</v>
      </c>
      <c r="B689">
        <v>1011</v>
      </c>
      <c r="C689">
        <v>86</v>
      </c>
      <c r="D689">
        <v>4</v>
      </c>
      <c r="E689" s="1">
        <v>46066</v>
      </c>
      <c r="F689" t="str">
        <f>TEXT(Sales[[#This Row],[Date]],"MMM")</f>
        <v>Feb</v>
      </c>
    </row>
    <row r="690" spans="1:6" x14ac:dyDescent="0.25">
      <c r="A690">
        <v>632</v>
      </c>
      <c r="B690">
        <v>1012</v>
      </c>
      <c r="C690">
        <v>41</v>
      </c>
      <c r="D690">
        <v>3</v>
      </c>
      <c r="E690" s="1">
        <v>46066</v>
      </c>
      <c r="F690" t="str">
        <f>TEXT(Sales[[#This Row],[Date]],"MMM")</f>
        <v>Feb</v>
      </c>
    </row>
    <row r="691" spans="1:6" x14ac:dyDescent="0.25">
      <c r="A691">
        <v>731</v>
      </c>
      <c r="B691">
        <v>1013</v>
      </c>
      <c r="C691">
        <v>60</v>
      </c>
      <c r="D691">
        <v>4</v>
      </c>
      <c r="E691" s="1">
        <v>46066</v>
      </c>
      <c r="F691" t="str">
        <f>TEXT(Sales[[#This Row],[Date]],"MMM")</f>
        <v>Feb</v>
      </c>
    </row>
    <row r="692" spans="1:6" x14ac:dyDescent="0.25">
      <c r="A692">
        <v>1147</v>
      </c>
      <c r="B692">
        <v>1014</v>
      </c>
      <c r="C692">
        <v>87</v>
      </c>
      <c r="D692">
        <v>9</v>
      </c>
      <c r="E692" s="1">
        <v>46066</v>
      </c>
      <c r="F692" t="str">
        <f>TEXT(Sales[[#This Row],[Date]],"MMM")</f>
        <v>Feb</v>
      </c>
    </row>
    <row r="693" spans="1:6" x14ac:dyDescent="0.25">
      <c r="A693">
        <v>1143</v>
      </c>
      <c r="B693">
        <v>1015</v>
      </c>
      <c r="C693">
        <v>4</v>
      </c>
      <c r="D693">
        <v>9</v>
      </c>
      <c r="E693" s="1">
        <v>46066</v>
      </c>
      <c r="F693" t="str">
        <f>TEXT(Sales[[#This Row],[Date]],"MMM")</f>
        <v>Feb</v>
      </c>
    </row>
    <row r="694" spans="1:6" x14ac:dyDescent="0.25">
      <c r="A694">
        <v>487</v>
      </c>
      <c r="B694">
        <v>1016</v>
      </c>
      <c r="C694">
        <v>74</v>
      </c>
      <c r="D694">
        <v>9</v>
      </c>
      <c r="E694" s="1">
        <v>46066</v>
      </c>
      <c r="F694" t="str">
        <f>TEXT(Sales[[#This Row],[Date]],"MMM")</f>
        <v>Feb</v>
      </c>
    </row>
    <row r="695" spans="1:6" x14ac:dyDescent="0.25">
      <c r="A695">
        <v>606</v>
      </c>
      <c r="B695">
        <v>1017</v>
      </c>
      <c r="C695">
        <v>93</v>
      </c>
      <c r="D695">
        <v>9</v>
      </c>
      <c r="E695" s="1">
        <v>46066</v>
      </c>
      <c r="F695" t="str">
        <f>TEXT(Sales[[#This Row],[Date]],"MMM")</f>
        <v>Feb</v>
      </c>
    </row>
    <row r="696" spans="1:6" x14ac:dyDescent="0.25">
      <c r="A696">
        <v>1410</v>
      </c>
      <c r="B696">
        <v>1018</v>
      </c>
      <c r="C696">
        <v>55</v>
      </c>
      <c r="D696">
        <v>4</v>
      </c>
      <c r="E696" s="1">
        <v>46066</v>
      </c>
      <c r="F696" t="str">
        <f>TEXT(Sales[[#This Row],[Date]],"MMM")</f>
        <v>Feb</v>
      </c>
    </row>
    <row r="697" spans="1:6" x14ac:dyDescent="0.25">
      <c r="A697">
        <v>1217</v>
      </c>
      <c r="B697">
        <v>1019</v>
      </c>
      <c r="C697">
        <v>20</v>
      </c>
      <c r="D697">
        <v>4</v>
      </c>
      <c r="E697" s="1">
        <v>46066</v>
      </c>
      <c r="F697" t="str">
        <f>TEXT(Sales[[#This Row],[Date]],"MMM")</f>
        <v>Feb</v>
      </c>
    </row>
    <row r="698" spans="1:6" x14ac:dyDescent="0.25">
      <c r="A698">
        <v>222</v>
      </c>
      <c r="B698">
        <v>1020</v>
      </c>
      <c r="C698">
        <v>59</v>
      </c>
      <c r="D698">
        <v>1</v>
      </c>
      <c r="E698" s="1">
        <v>46066</v>
      </c>
      <c r="F698" t="str">
        <f>TEXT(Sales[[#This Row],[Date]],"MMM")</f>
        <v>Feb</v>
      </c>
    </row>
    <row r="699" spans="1:6" x14ac:dyDescent="0.25">
      <c r="A699">
        <v>163</v>
      </c>
      <c r="B699">
        <v>1021</v>
      </c>
      <c r="C699">
        <v>18</v>
      </c>
      <c r="D699">
        <v>3</v>
      </c>
      <c r="E699" s="1">
        <v>46066</v>
      </c>
      <c r="F699" t="str">
        <f>TEXT(Sales[[#This Row],[Date]],"MMM")</f>
        <v>Feb</v>
      </c>
    </row>
    <row r="700" spans="1:6" x14ac:dyDescent="0.25">
      <c r="A700">
        <v>486</v>
      </c>
      <c r="B700">
        <v>1022</v>
      </c>
      <c r="C700">
        <v>58</v>
      </c>
      <c r="D700">
        <v>6</v>
      </c>
      <c r="E700" s="1">
        <v>46066</v>
      </c>
      <c r="F700" t="str">
        <f>TEXT(Sales[[#This Row],[Date]],"MMM")</f>
        <v>Feb</v>
      </c>
    </row>
    <row r="701" spans="1:6" x14ac:dyDescent="0.25">
      <c r="A701">
        <v>1383</v>
      </c>
      <c r="B701">
        <v>1023</v>
      </c>
      <c r="C701">
        <v>39</v>
      </c>
      <c r="D701">
        <v>1</v>
      </c>
      <c r="E701" s="1">
        <v>46066</v>
      </c>
      <c r="F701" t="str">
        <f>TEXT(Sales[[#This Row],[Date]],"MMM")</f>
        <v>Feb</v>
      </c>
    </row>
    <row r="702" spans="1:6" x14ac:dyDescent="0.25">
      <c r="A702">
        <v>1022</v>
      </c>
      <c r="B702">
        <v>1024</v>
      </c>
      <c r="C702">
        <v>32</v>
      </c>
      <c r="D702">
        <v>1</v>
      </c>
      <c r="E702" s="1">
        <v>46066</v>
      </c>
      <c r="F702" t="str">
        <f>TEXT(Sales[[#This Row],[Date]],"MMM")</f>
        <v>Feb</v>
      </c>
    </row>
    <row r="703" spans="1:6" x14ac:dyDescent="0.25">
      <c r="A703">
        <v>792</v>
      </c>
      <c r="B703">
        <v>1025</v>
      </c>
      <c r="C703">
        <v>53</v>
      </c>
      <c r="D703">
        <v>4</v>
      </c>
      <c r="E703" s="1">
        <v>46066</v>
      </c>
      <c r="F703" t="str">
        <f>TEXT(Sales[[#This Row],[Date]],"MMM")</f>
        <v>Feb</v>
      </c>
    </row>
    <row r="704" spans="1:6" x14ac:dyDescent="0.25">
      <c r="A704">
        <v>771</v>
      </c>
      <c r="B704">
        <v>1026</v>
      </c>
      <c r="C704">
        <v>48</v>
      </c>
      <c r="D704">
        <v>6</v>
      </c>
      <c r="E704" s="1">
        <v>46066</v>
      </c>
      <c r="F704" t="str">
        <f>TEXT(Sales[[#This Row],[Date]],"MMM")</f>
        <v>Feb</v>
      </c>
    </row>
    <row r="705" spans="1:6" x14ac:dyDescent="0.25">
      <c r="A705">
        <v>542</v>
      </c>
      <c r="B705">
        <v>1027</v>
      </c>
      <c r="C705">
        <v>18</v>
      </c>
      <c r="D705">
        <v>2</v>
      </c>
      <c r="E705" s="1">
        <v>46066</v>
      </c>
      <c r="F705" t="str">
        <f>TEXT(Sales[[#This Row],[Date]],"MMM")</f>
        <v>Feb</v>
      </c>
    </row>
    <row r="706" spans="1:6" x14ac:dyDescent="0.25">
      <c r="A706">
        <v>811</v>
      </c>
      <c r="B706">
        <v>1028</v>
      </c>
      <c r="C706">
        <v>36</v>
      </c>
      <c r="D706">
        <v>3</v>
      </c>
      <c r="E706" s="1">
        <v>46066</v>
      </c>
      <c r="F706" t="str">
        <f>TEXT(Sales[[#This Row],[Date]],"MMM")</f>
        <v>Feb</v>
      </c>
    </row>
    <row r="707" spans="1:6" x14ac:dyDescent="0.25">
      <c r="A707">
        <v>174</v>
      </c>
      <c r="B707">
        <v>1029</v>
      </c>
      <c r="C707">
        <v>5</v>
      </c>
      <c r="D707">
        <v>2</v>
      </c>
      <c r="E707" s="1">
        <v>46066</v>
      </c>
      <c r="F707" t="str">
        <f>TEXT(Sales[[#This Row],[Date]],"MMM")</f>
        <v>Feb</v>
      </c>
    </row>
    <row r="708" spans="1:6" x14ac:dyDescent="0.25">
      <c r="A708">
        <v>1325</v>
      </c>
      <c r="B708">
        <v>1030</v>
      </c>
      <c r="C708">
        <v>76</v>
      </c>
      <c r="D708">
        <v>5</v>
      </c>
      <c r="E708" s="1">
        <v>46066</v>
      </c>
      <c r="F708" t="str">
        <f>TEXT(Sales[[#This Row],[Date]],"MMM")</f>
        <v>Feb</v>
      </c>
    </row>
    <row r="709" spans="1:6" x14ac:dyDescent="0.25">
      <c r="A709">
        <v>1162</v>
      </c>
      <c r="B709">
        <v>1031</v>
      </c>
      <c r="C709">
        <v>73</v>
      </c>
      <c r="D709">
        <v>5</v>
      </c>
      <c r="E709" s="1">
        <v>46066</v>
      </c>
      <c r="F709" t="str">
        <f>TEXT(Sales[[#This Row],[Date]],"MMM")</f>
        <v>Feb</v>
      </c>
    </row>
    <row r="710" spans="1:6" x14ac:dyDescent="0.25">
      <c r="A710">
        <v>452</v>
      </c>
      <c r="B710">
        <v>1032</v>
      </c>
      <c r="C710">
        <v>27</v>
      </c>
      <c r="D710">
        <v>4</v>
      </c>
      <c r="E710" s="1">
        <v>46066</v>
      </c>
      <c r="F710" t="str">
        <f>TEXT(Sales[[#This Row],[Date]],"MMM")</f>
        <v>Feb</v>
      </c>
    </row>
    <row r="711" spans="1:6" x14ac:dyDescent="0.25">
      <c r="A711">
        <v>1156</v>
      </c>
      <c r="B711">
        <v>289</v>
      </c>
      <c r="C711">
        <v>52</v>
      </c>
      <c r="D711">
        <v>5</v>
      </c>
      <c r="E711" s="1">
        <v>46036</v>
      </c>
      <c r="F711" t="str">
        <f>TEXT(Sales[[#This Row],[Date]],"MMM")</f>
        <v>Jan</v>
      </c>
    </row>
    <row r="712" spans="1:6" x14ac:dyDescent="0.25">
      <c r="A712">
        <v>505</v>
      </c>
      <c r="B712">
        <v>290</v>
      </c>
      <c r="C712">
        <v>24</v>
      </c>
      <c r="D712">
        <v>1</v>
      </c>
      <c r="E712" s="1">
        <v>46036</v>
      </c>
      <c r="F712" t="str">
        <f>TEXT(Sales[[#This Row],[Date]],"MMM")</f>
        <v>Jan</v>
      </c>
    </row>
    <row r="713" spans="1:6" x14ac:dyDescent="0.25">
      <c r="A713">
        <v>1425</v>
      </c>
      <c r="B713">
        <v>291</v>
      </c>
      <c r="C713">
        <v>24</v>
      </c>
      <c r="D713">
        <v>7</v>
      </c>
      <c r="E713" s="1">
        <v>46036</v>
      </c>
      <c r="F713" t="str">
        <f>TEXT(Sales[[#This Row],[Date]],"MMM")</f>
        <v>Jan</v>
      </c>
    </row>
    <row r="714" spans="1:6" x14ac:dyDescent="0.25">
      <c r="A714">
        <v>501</v>
      </c>
      <c r="B714">
        <v>292</v>
      </c>
      <c r="C714">
        <v>54</v>
      </c>
      <c r="D714">
        <v>6</v>
      </c>
      <c r="E714" s="1">
        <v>46036</v>
      </c>
      <c r="F714" t="str">
        <f>TEXT(Sales[[#This Row],[Date]],"MMM")</f>
        <v>Jan</v>
      </c>
    </row>
    <row r="715" spans="1:6" x14ac:dyDescent="0.25">
      <c r="A715">
        <v>194</v>
      </c>
      <c r="B715">
        <v>293</v>
      </c>
      <c r="C715">
        <v>36</v>
      </c>
      <c r="D715">
        <v>9</v>
      </c>
      <c r="E715" s="1">
        <v>46036</v>
      </c>
      <c r="F715" t="str">
        <f>TEXT(Sales[[#This Row],[Date]],"MMM")</f>
        <v>Jan</v>
      </c>
    </row>
    <row r="716" spans="1:6" x14ac:dyDescent="0.25">
      <c r="A716">
        <v>417</v>
      </c>
      <c r="B716">
        <v>294</v>
      </c>
      <c r="C716">
        <v>31</v>
      </c>
      <c r="D716">
        <v>1</v>
      </c>
      <c r="E716" s="1">
        <v>46036</v>
      </c>
      <c r="F716" t="str">
        <f>TEXT(Sales[[#This Row],[Date]],"MMM")</f>
        <v>Jan</v>
      </c>
    </row>
    <row r="717" spans="1:6" x14ac:dyDescent="0.25">
      <c r="A717">
        <v>1192</v>
      </c>
      <c r="B717">
        <v>295</v>
      </c>
      <c r="C717">
        <v>21</v>
      </c>
      <c r="D717">
        <v>5</v>
      </c>
      <c r="E717" s="1">
        <v>46036</v>
      </c>
      <c r="F717" t="str">
        <f>TEXT(Sales[[#This Row],[Date]],"MMM")</f>
        <v>Jan</v>
      </c>
    </row>
    <row r="718" spans="1:6" x14ac:dyDescent="0.25">
      <c r="A718">
        <v>190</v>
      </c>
      <c r="B718">
        <v>296</v>
      </c>
      <c r="C718">
        <v>66</v>
      </c>
      <c r="D718">
        <v>2</v>
      </c>
      <c r="E718" s="1">
        <v>46036</v>
      </c>
      <c r="F718" t="str">
        <f>TEXT(Sales[[#This Row],[Date]],"MMM")</f>
        <v>Jan</v>
      </c>
    </row>
    <row r="719" spans="1:6" x14ac:dyDescent="0.25">
      <c r="A719">
        <v>343</v>
      </c>
      <c r="B719">
        <v>297</v>
      </c>
      <c r="C719">
        <v>96</v>
      </c>
      <c r="D719">
        <v>7</v>
      </c>
      <c r="E719" s="1">
        <v>46036</v>
      </c>
      <c r="F719" t="str">
        <f>TEXT(Sales[[#This Row],[Date]],"MMM")</f>
        <v>Jan</v>
      </c>
    </row>
    <row r="720" spans="1:6" x14ac:dyDescent="0.25">
      <c r="A720">
        <v>790</v>
      </c>
      <c r="B720">
        <v>298</v>
      </c>
      <c r="C720">
        <v>12</v>
      </c>
      <c r="D720">
        <v>9</v>
      </c>
      <c r="E720" s="1">
        <v>46036</v>
      </c>
      <c r="F720" t="str">
        <f>TEXT(Sales[[#This Row],[Date]],"MMM")</f>
        <v>Jan</v>
      </c>
    </row>
    <row r="721" spans="1:6" x14ac:dyDescent="0.25">
      <c r="A721">
        <v>1370</v>
      </c>
      <c r="B721">
        <v>299</v>
      </c>
      <c r="C721">
        <v>86</v>
      </c>
      <c r="D721">
        <v>9</v>
      </c>
      <c r="E721" s="1">
        <v>46036</v>
      </c>
      <c r="F721" t="str">
        <f>TEXT(Sales[[#This Row],[Date]],"MMM")</f>
        <v>Jan</v>
      </c>
    </row>
    <row r="722" spans="1:6" x14ac:dyDescent="0.25">
      <c r="A722">
        <v>855</v>
      </c>
      <c r="B722">
        <v>300</v>
      </c>
      <c r="C722">
        <v>75</v>
      </c>
      <c r="D722">
        <v>9</v>
      </c>
      <c r="E722" s="1">
        <v>46036</v>
      </c>
      <c r="F722" t="str">
        <f>TEXT(Sales[[#This Row],[Date]],"MMM")</f>
        <v>Jan</v>
      </c>
    </row>
    <row r="723" spans="1:6" x14ac:dyDescent="0.25">
      <c r="A723">
        <v>1463</v>
      </c>
      <c r="B723">
        <v>301</v>
      </c>
      <c r="C723">
        <v>14</v>
      </c>
      <c r="D723">
        <v>7</v>
      </c>
      <c r="E723" s="1">
        <v>46036</v>
      </c>
      <c r="F723" t="str">
        <f>TEXT(Sales[[#This Row],[Date]],"MMM")</f>
        <v>Jan</v>
      </c>
    </row>
    <row r="724" spans="1:6" x14ac:dyDescent="0.25">
      <c r="A724">
        <v>1082</v>
      </c>
      <c r="B724">
        <v>302</v>
      </c>
      <c r="C724">
        <v>98</v>
      </c>
      <c r="D724">
        <v>5</v>
      </c>
      <c r="E724" s="1">
        <v>46036</v>
      </c>
      <c r="F724" t="str">
        <f>TEXT(Sales[[#This Row],[Date]],"MMM")</f>
        <v>Jan</v>
      </c>
    </row>
    <row r="725" spans="1:6" x14ac:dyDescent="0.25">
      <c r="A725">
        <v>905</v>
      </c>
      <c r="B725">
        <v>303</v>
      </c>
      <c r="C725">
        <v>95</v>
      </c>
      <c r="D725">
        <v>4</v>
      </c>
      <c r="E725" s="1">
        <v>46036</v>
      </c>
      <c r="F725" t="str">
        <f>TEXT(Sales[[#This Row],[Date]],"MMM")</f>
        <v>Jan</v>
      </c>
    </row>
    <row r="726" spans="1:6" x14ac:dyDescent="0.25">
      <c r="A726">
        <v>18</v>
      </c>
      <c r="B726">
        <v>304</v>
      </c>
      <c r="C726">
        <v>80</v>
      </c>
      <c r="D726">
        <v>4</v>
      </c>
      <c r="E726" s="1">
        <v>46036</v>
      </c>
      <c r="F726" t="str">
        <f>TEXT(Sales[[#This Row],[Date]],"MMM")</f>
        <v>Jan</v>
      </c>
    </row>
    <row r="727" spans="1:6" x14ac:dyDescent="0.25">
      <c r="A727">
        <v>371</v>
      </c>
      <c r="B727">
        <v>305</v>
      </c>
      <c r="C727">
        <v>22</v>
      </c>
      <c r="D727">
        <v>3</v>
      </c>
      <c r="E727" s="1">
        <v>46036</v>
      </c>
      <c r="F727" t="str">
        <f>TEXT(Sales[[#This Row],[Date]],"MMM")</f>
        <v>Jan</v>
      </c>
    </row>
    <row r="728" spans="1:6" x14ac:dyDescent="0.25">
      <c r="A728">
        <v>928</v>
      </c>
      <c r="B728">
        <v>306</v>
      </c>
      <c r="C728">
        <v>19</v>
      </c>
      <c r="D728">
        <v>9</v>
      </c>
      <c r="E728" s="1">
        <v>46036</v>
      </c>
      <c r="F728" t="str">
        <f>TEXT(Sales[[#This Row],[Date]],"MMM")</f>
        <v>Jan</v>
      </c>
    </row>
    <row r="729" spans="1:6" x14ac:dyDescent="0.25">
      <c r="A729">
        <v>1413</v>
      </c>
      <c r="B729">
        <v>307</v>
      </c>
      <c r="C729">
        <v>66</v>
      </c>
      <c r="D729">
        <v>1</v>
      </c>
      <c r="E729" s="1">
        <v>46036</v>
      </c>
      <c r="F729" t="str">
        <f>TEXT(Sales[[#This Row],[Date]],"MMM")</f>
        <v>Jan</v>
      </c>
    </row>
    <row r="730" spans="1:6" x14ac:dyDescent="0.25">
      <c r="A730">
        <v>1426</v>
      </c>
      <c r="B730">
        <v>308</v>
      </c>
      <c r="C730">
        <v>79</v>
      </c>
      <c r="D730">
        <v>2</v>
      </c>
      <c r="E730" s="1">
        <v>46036</v>
      </c>
      <c r="F730" t="str">
        <f>TEXT(Sales[[#This Row],[Date]],"MMM")</f>
        <v>Jan</v>
      </c>
    </row>
    <row r="731" spans="1:6" x14ac:dyDescent="0.25">
      <c r="A731">
        <v>1243</v>
      </c>
      <c r="B731">
        <v>309</v>
      </c>
      <c r="C731">
        <v>19</v>
      </c>
      <c r="D731">
        <v>2</v>
      </c>
      <c r="E731" s="1">
        <v>46036</v>
      </c>
      <c r="F731" t="str">
        <f>TEXT(Sales[[#This Row],[Date]],"MMM")</f>
        <v>Jan</v>
      </c>
    </row>
    <row r="732" spans="1:6" x14ac:dyDescent="0.25">
      <c r="A732">
        <v>816</v>
      </c>
      <c r="B732">
        <v>310</v>
      </c>
      <c r="C732">
        <v>43</v>
      </c>
      <c r="D732">
        <v>2</v>
      </c>
      <c r="E732" s="1">
        <v>46036</v>
      </c>
      <c r="F732" t="str">
        <f>TEXT(Sales[[#This Row],[Date]],"MMM")</f>
        <v>Jan</v>
      </c>
    </row>
    <row r="733" spans="1:6" x14ac:dyDescent="0.25">
      <c r="A733">
        <v>1372</v>
      </c>
      <c r="B733">
        <v>311</v>
      </c>
      <c r="C733">
        <v>82</v>
      </c>
      <c r="D733">
        <v>2</v>
      </c>
      <c r="E733" s="1">
        <v>46036</v>
      </c>
      <c r="F733" t="str">
        <f>TEXT(Sales[[#This Row],[Date]],"MMM")</f>
        <v>Jan</v>
      </c>
    </row>
    <row r="734" spans="1:6" x14ac:dyDescent="0.25">
      <c r="A734">
        <v>1057</v>
      </c>
      <c r="B734">
        <v>312</v>
      </c>
      <c r="C734">
        <v>49</v>
      </c>
      <c r="D734">
        <v>5</v>
      </c>
      <c r="E734" s="1">
        <v>46036</v>
      </c>
      <c r="F734" t="str">
        <f>TEXT(Sales[[#This Row],[Date]],"MMM")</f>
        <v>Jan</v>
      </c>
    </row>
    <row r="735" spans="1:6" x14ac:dyDescent="0.25">
      <c r="A735">
        <v>1151</v>
      </c>
      <c r="B735">
        <v>1033</v>
      </c>
      <c r="C735">
        <v>87</v>
      </c>
      <c r="D735">
        <v>6</v>
      </c>
      <c r="E735" s="1">
        <v>46067</v>
      </c>
      <c r="F735" t="str">
        <f>TEXT(Sales[[#This Row],[Date]],"MMM")</f>
        <v>Feb</v>
      </c>
    </row>
    <row r="736" spans="1:6" x14ac:dyDescent="0.25">
      <c r="A736">
        <v>264</v>
      </c>
      <c r="B736">
        <v>1034</v>
      </c>
      <c r="C736">
        <v>98</v>
      </c>
      <c r="D736">
        <v>8</v>
      </c>
      <c r="E736" s="1">
        <v>46067</v>
      </c>
      <c r="F736" t="str">
        <f>TEXT(Sales[[#This Row],[Date]],"MMM")</f>
        <v>Feb</v>
      </c>
    </row>
    <row r="737" spans="1:6" x14ac:dyDescent="0.25">
      <c r="A737">
        <v>470</v>
      </c>
      <c r="B737">
        <v>1035</v>
      </c>
      <c r="C737">
        <v>51</v>
      </c>
      <c r="D737">
        <v>4</v>
      </c>
      <c r="E737" s="1">
        <v>46067</v>
      </c>
      <c r="F737" t="str">
        <f>TEXT(Sales[[#This Row],[Date]],"MMM")</f>
        <v>Feb</v>
      </c>
    </row>
    <row r="738" spans="1:6" x14ac:dyDescent="0.25">
      <c r="A738">
        <v>22</v>
      </c>
      <c r="B738">
        <v>1036</v>
      </c>
      <c r="C738">
        <v>26</v>
      </c>
      <c r="D738">
        <v>9</v>
      </c>
      <c r="E738" s="1">
        <v>46067</v>
      </c>
      <c r="F738" t="str">
        <f>TEXT(Sales[[#This Row],[Date]],"MMM")</f>
        <v>Feb</v>
      </c>
    </row>
    <row r="739" spans="1:6" x14ac:dyDescent="0.25">
      <c r="A739">
        <v>492</v>
      </c>
      <c r="B739">
        <v>1037</v>
      </c>
      <c r="C739">
        <v>33</v>
      </c>
      <c r="D739">
        <v>2</v>
      </c>
      <c r="E739" s="1">
        <v>46067</v>
      </c>
      <c r="F739" t="str">
        <f>TEXT(Sales[[#This Row],[Date]],"MMM")</f>
        <v>Feb</v>
      </c>
    </row>
    <row r="740" spans="1:6" x14ac:dyDescent="0.25">
      <c r="A740">
        <v>428</v>
      </c>
      <c r="B740">
        <v>1038</v>
      </c>
      <c r="C740">
        <v>76</v>
      </c>
      <c r="D740">
        <v>1</v>
      </c>
      <c r="E740" s="1">
        <v>46067</v>
      </c>
      <c r="F740" t="str">
        <f>TEXT(Sales[[#This Row],[Date]],"MMM")</f>
        <v>Feb</v>
      </c>
    </row>
    <row r="741" spans="1:6" x14ac:dyDescent="0.25">
      <c r="A741">
        <v>1386</v>
      </c>
      <c r="B741">
        <v>1039</v>
      </c>
      <c r="C741">
        <v>5</v>
      </c>
      <c r="D741">
        <v>5</v>
      </c>
      <c r="E741" s="1">
        <v>46067</v>
      </c>
      <c r="F741" t="str">
        <f>TEXT(Sales[[#This Row],[Date]],"MMM")</f>
        <v>Feb</v>
      </c>
    </row>
    <row r="742" spans="1:6" x14ac:dyDescent="0.25">
      <c r="A742">
        <v>1014</v>
      </c>
      <c r="B742">
        <v>1040</v>
      </c>
      <c r="C742">
        <v>7</v>
      </c>
      <c r="D742">
        <v>4</v>
      </c>
      <c r="E742" s="1">
        <v>46067</v>
      </c>
      <c r="F742" t="str">
        <f>TEXT(Sales[[#This Row],[Date]],"MMM")</f>
        <v>Feb</v>
      </c>
    </row>
    <row r="743" spans="1:6" x14ac:dyDescent="0.25">
      <c r="A743">
        <v>6</v>
      </c>
      <c r="B743">
        <v>1041</v>
      </c>
      <c r="C743">
        <v>43</v>
      </c>
      <c r="D743">
        <v>7</v>
      </c>
      <c r="E743" s="1">
        <v>46067</v>
      </c>
      <c r="F743" t="str">
        <f>TEXT(Sales[[#This Row],[Date]],"MMM")</f>
        <v>Feb</v>
      </c>
    </row>
    <row r="744" spans="1:6" x14ac:dyDescent="0.25">
      <c r="A744">
        <v>1393</v>
      </c>
      <c r="B744">
        <v>1042</v>
      </c>
      <c r="C744">
        <v>45</v>
      </c>
      <c r="D744">
        <v>3</v>
      </c>
      <c r="E744" s="1">
        <v>46067</v>
      </c>
      <c r="F744" t="str">
        <f>TEXT(Sales[[#This Row],[Date]],"MMM")</f>
        <v>Feb</v>
      </c>
    </row>
    <row r="745" spans="1:6" x14ac:dyDescent="0.25">
      <c r="A745">
        <v>288</v>
      </c>
      <c r="B745">
        <v>1043</v>
      </c>
      <c r="C745">
        <v>84</v>
      </c>
      <c r="D745">
        <v>3</v>
      </c>
      <c r="E745" s="1">
        <v>46067</v>
      </c>
      <c r="F745" t="str">
        <f>TEXT(Sales[[#This Row],[Date]],"MMM")</f>
        <v>Feb</v>
      </c>
    </row>
    <row r="746" spans="1:6" x14ac:dyDescent="0.25">
      <c r="A746">
        <v>683</v>
      </c>
      <c r="B746">
        <v>1044</v>
      </c>
      <c r="C746">
        <v>24</v>
      </c>
      <c r="D746">
        <v>8</v>
      </c>
      <c r="E746" s="1">
        <v>46067</v>
      </c>
      <c r="F746" t="str">
        <f>TEXT(Sales[[#This Row],[Date]],"MMM")</f>
        <v>Feb</v>
      </c>
    </row>
    <row r="747" spans="1:6" x14ac:dyDescent="0.25">
      <c r="A747">
        <v>1450</v>
      </c>
      <c r="B747">
        <v>1045</v>
      </c>
      <c r="C747">
        <v>23</v>
      </c>
      <c r="D747">
        <v>1</v>
      </c>
      <c r="E747" s="1">
        <v>46067</v>
      </c>
      <c r="F747" t="str">
        <f>TEXT(Sales[[#This Row],[Date]],"MMM")</f>
        <v>Feb</v>
      </c>
    </row>
    <row r="748" spans="1:6" x14ac:dyDescent="0.25">
      <c r="A748">
        <v>1335</v>
      </c>
      <c r="B748">
        <v>1046</v>
      </c>
      <c r="C748">
        <v>12</v>
      </c>
      <c r="D748">
        <v>8</v>
      </c>
      <c r="E748" s="1">
        <v>46067</v>
      </c>
      <c r="F748" t="str">
        <f>TEXT(Sales[[#This Row],[Date]],"MMM")</f>
        <v>Feb</v>
      </c>
    </row>
    <row r="749" spans="1:6" x14ac:dyDescent="0.25">
      <c r="A749">
        <v>1236</v>
      </c>
      <c r="B749">
        <v>1047</v>
      </c>
      <c r="C749">
        <v>46</v>
      </c>
      <c r="D749">
        <v>4</v>
      </c>
      <c r="E749" s="1">
        <v>46067</v>
      </c>
      <c r="F749" t="str">
        <f>TEXT(Sales[[#This Row],[Date]],"MMM")</f>
        <v>Feb</v>
      </c>
    </row>
    <row r="750" spans="1:6" x14ac:dyDescent="0.25">
      <c r="A750">
        <v>1064</v>
      </c>
      <c r="B750">
        <v>1048</v>
      </c>
      <c r="C750">
        <v>54</v>
      </c>
      <c r="D750">
        <v>3</v>
      </c>
      <c r="E750" s="1">
        <v>46067</v>
      </c>
      <c r="F750" t="str">
        <f>TEXT(Sales[[#This Row],[Date]],"MMM")</f>
        <v>Feb</v>
      </c>
    </row>
    <row r="751" spans="1:6" x14ac:dyDescent="0.25">
      <c r="A751">
        <v>218</v>
      </c>
      <c r="B751">
        <v>1049</v>
      </c>
      <c r="C751">
        <v>65</v>
      </c>
      <c r="D751">
        <v>4</v>
      </c>
      <c r="E751" s="1">
        <v>46067</v>
      </c>
      <c r="F751" t="str">
        <f>TEXT(Sales[[#This Row],[Date]],"MMM")</f>
        <v>Feb</v>
      </c>
    </row>
    <row r="752" spans="1:6" x14ac:dyDescent="0.25">
      <c r="A752">
        <v>1257</v>
      </c>
      <c r="B752">
        <v>1050</v>
      </c>
      <c r="C752">
        <v>60</v>
      </c>
      <c r="D752">
        <v>1</v>
      </c>
      <c r="E752" s="1">
        <v>46067</v>
      </c>
      <c r="F752" t="str">
        <f>TEXT(Sales[[#This Row],[Date]],"MMM")</f>
        <v>Feb</v>
      </c>
    </row>
    <row r="753" spans="1:6" x14ac:dyDescent="0.25">
      <c r="A753">
        <v>1314</v>
      </c>
      <c r="B753">
        <v>1051</v>
      </c>
      <c r="C753">
        <v>6</v>
      </c>
      <c r="D753">
        <v>9</v>
      </c>
      <c r="E753" s="1">
        <v>46067</v>
      </c>
      <c r="F753" t="str">
        <f>TEXT(Sales[[#This Row],[Date]],"MMM")</f>
        <v>Feb</v>
      </c>
    </row>
    <row r="754" spans="1:6" x14ac:dyDescent="0.25">
      <c r="A754">
        <v>931</v>
      </c>
      <c r="B754">
        <v>1052</v>
      </c>
      <c r="C754">
        <v>41</v>
      </c>
      <c r="D754">
        <v>9</v>
      </c>
      <c r="E754" s="1">
        <v>46067</v>
      </c>
      <c r="F754" t="str">
        <f>TEXT(Sales[[#This Row],[Date]],"MMM")</f>
        <v>Feb</v>
      </c>
    </row>
    <row r="755" spans="1:6" x14ac:dyDescent="0.25">
      <c r="A755">
        <v>1141</v>
      </c>
      <c r="B755">
        <v>1053</v>
      </c>
      <c r="C755">
        <v>37</v>
      </c>
      <c r="D755">
        <v>3</v>
      </c>
      <c r="E755" s="1">
        <v>46067</v>
      </c>
      <c r="F755" t="str">
        <f>TEXT(Sales[[#This Row],[Date]],"MMM")</f>
        <v>Feb</v>
      </c>
    </row>
    <row r="756" spans="1:6" x14ac:dyDescent="0.25">
      <c r="A756">
        <v>289</v>
      </c>
      <c r="B756">
        <v>1054</v>
      </c>
      <c r="C756">
        <v>52</v>
      </c>
      <c r="D756">
        <v>3</v>
      </c>
      <c r="E756" s="1">
        <v>46067</v>
      </c>
      <c r="F756" t="str">
        <f>TEXT(Sales[[#This Row],[Date]],"MMM")</f>
        <v>Feb</v>
      </c>
    </row>
    <row r="757" spans="1:6" x14ac:dyDescent="0.25">
      <c r="A757">
        <v>1224</v>
      </c>
      <c r="B757">
        <v>1055</v>
      </c>
      <c r="C757">
        <v>73</v>
      </c>
      <c r="D757">
        <v>5</v>
      </c>
      <c r="E757" s="1">
        <v>46067</v>
      </c>
      <c r="F757" t="str">
        <f>TEXT(Sales[[#This Row],[Date]],"MMM")</f>
        <v>Feb</v>
      </c>
    </row>
    <row r="758" spans="1:6" x14ac:dyDescent="0.25">
      <c r="A758">
        <v>81</v>
      </c>
      <c r="B758">
        <v>1056</v>
      </c>
      <c r="C758">
        <v>61</v>
      </c>
      <c r="D758">
        <v>9</v>
      </c>
      <c r="E758" s="1">
        <v>46067</v>
      </c>
      <c r="F758" t="str">
        <f>TEXT(Sales[[#This Row],[Date]],"MMM")</f>
        <v>Feb</v>
      </c>
    </row>
    <row r="759" spans="1:6" x14ac:dyDescent="0.25">
      <c r="A759">
        <v>918</v>
      </c>
      <c r="B759">
        <v>313</v>
      </c>
      <c r="C759">
        <v>5</v>
      </c>
      <c r="D759">
        <v>4</v>
      </c>
      <c r="E759" s="1">
        <v>46037</v>
      </c>
      <c r="F759" t="str">
        <f>TEXT(Sales[[#This Row],[Date]],"MMM")</f>
        <v>Jan</v>
      </c>
    </row>
    <row r="760" spans="1:6" x14ac:dyDescent="0.25">
      <c r="A760">
        <v>985</v>
      </c>
      <c r="B760">
        <v>314</v>
      </c>
      <c r="C760">
        <v>61</v>
      </c>
      <c r="D760">
        <v>7</v>
      </c>
      <c r="E760" s="1">
        <v>46037</v>
      </c>
      <c r="F760" t="str">
        <f>TEXT(Sales[[#This Row],[Date]],"MMM")</f>
        <v>Jan</v>
      </c>
    </row>
    <row r="761" spans="1:6" x14ac:dyDescent="0.25">
      <c r="A761">
        <v>1360</v>
      </c>
      <c r="B761">
        <v>315</v>
      </c>
      <c r="C761">
        <v>91</v>
      </c>
      <c r="D761">
        <v>7</v>
      </c>
      <c r="E761" s="1">
        <v>46037</v>
      </c>
      <c r="F761" t="str">
        <f>TEXT(Sales[[#This Row],[Date]],"MMM")</f>
        <v>Jan</v>
      </c>
    </row>
    <row r="762" spans="1:6" x14ac:dyDescent="0.25">
      <c r="A762">
        <v>701</v>
      </c>
      <c r="B762">
        <v>316</v>
      </c>
      <c r="C762">
        <v>40</v>
      </c>
      <c r="D762">
        <v>3</v>
      </c>
      <c r="E762" s="1">
        <v>46037</v>
      </c>
      <c r="F762" t="str">
        <f>TEXT(Sales[[#This Row],[Date]],"MMM")</f>
        <v>Jan</v>
      </c>
    </row>
    <row r="763" spans="1:6" x14ac:dyDescent="0.25">
      <c r="A763">
        <v>1073</v>
      </c>
      <c r="B763">
        <v>317</v>
      </c>
      <c r="C763">
        <v>39</v>
      </c>
      <c r="D763">
        <v>7</v>
      </c>
      <c r="E763" s="1">
        <v>46037</v>
      </c>
      <c r="F763" t="str">
        <f>TEXT(Sales[[#This Row],[Date]],"MMM")</f>
        <v>Jan</v>
      </c>
    </row>
    <row r="764" spans="1:6" x14ac:dyDescent="0.25">
      <c r="A764">
        <v>338</v>
      </c>
      <c r="B764">
        <v>318</v>
      </c>
      <c r="C764">
        <v>27</v>
      </c>
      <c r="D764">
        <v>7</v>
      </c>
      <c r="E764" s="1">
        <v>46037</v>
      </c>
      <c r="F764" t="str">
        <f>TEXT(Sales[[#This Row],[Date]],"MMM")</f>
        <v>Jan</v>
      </c>
    </row>
    <row r="765" spans="1:6" x14ac:dyDescent="0.25">
      <c r="A765">
        <v>1141</v>
      </c>
      <c r="B765">
        <v>319</v>
      </c>
      <c r="C765">
        <v>78</v>
      </c>
      <c r="D765">
        <v>1</v>
      </c>
      <c r="E765" s="1">
        <v>46037</v>
      </c>
      <c r="F765" t="str">
        <f>TEXT(Sales[[#This Row],[Date]],"MMM")</f>
        <v>Jan</v>
      </c>
    </row>
    <row r="766" spans="1:6" x14ac:dyDescent="0.25">
      <c r="A766">
        <v>229</v>
      </c>
      <c r="B766">
        <v>320</v>
      </c>
      <c r="C766">
        <v>76</v>
      </c>
      <c r="D766">
        <v>4</v>
      </c>
      <c r="E766" s="1">
        <v>46037</v>
      </c>
      <c r="F766" t="str">
        <f>TEXT(Sales[[#This Row],[Date]],"MMM")</f>
        <v>Jan</v>
      </c>
    </row>
    <row r="767" spans="1:6" x14ac:dyDescent="0.25">
      <c r="A767">
        <v>194</v>
      </c>
      <c r="B767">
        <v>321</v>
      </c>
      <c r="C767">
        <v>44</v>
      </c>
      <c r="D767">
        <v>2</v>
      </c>
      <c r="E767" s="1">
        <v>46037</v>
      </c>
      <c r="F767" t="str">
        <f>TEXT(Sales[[#This Row],[Date]],"MMM")</f>
        <v>Jan</v>
      </c>
    </row>
    <row r="768" spans="1:6" x14ac:dyDescent="0.25">
      <c r="A768">
        <v>760</v>
      </c>
      <c r="B768">
        <v>322</v>
      </c>
      <c r="C768">
        <v>92</v>
      </c>
      <c r="D768">
        <v>3</v>
      </c>
      <c r="E768" s="1">
        <v>46037</v>
      </c>
      <c r="F768" t="str">
        <f>TEXT(Sales[[#This Row],[Date]],"MMM")</f>
        <v>Jan</v>
      </c>
    </row>
    <row r="769" spans="1:6" x14ac:dyDescent="0.25">
      <c r="A769">
        <v>191</v>
      </c>
      <c r="B769">
        <v>323</v>
      </c>
      <c r="C769">
        <v>29</v>
      </c>
      <c r="D769">
        <v>9</v>
      </c>
      <c r="E769" s="1">
        <v>46037</v>
      </c>
      <c r="F769" t="str">
        <f>TEXT(Sales[[#This Row],[Date]],"MMM")</f>
        <v>Jan</v>
      </c>
    </row>
    <row r="770" spans="1:6" x14ac:dyDescent="0.25">
      <c r="A770">
        <v>1268</v>
      </c>
      <c r="B770">
        <v>324</v>
      </c>
      <c r="C770">
        <v>1</v>
      </c>
      <c r="D770">
        <v>3</v>
      </c>
      <c r="E770" s="1">
        <v>46037</v>
      </c>
      <c r="F770" t="str">
        <f>TEXT(Sales[[#This Row],[Date]],"MMM")</f>
        <v>Jan</v>
      </c>
    </row>
    <row r="771" spans="1:6" x14ac:dyDescent="0.25">
      <c r="A771">
        <v>1181</v>
      </c>
      <c r="B771">
        <v>325</v>
      </c>
      <c r="C771">
        <v>24</v>
      </c>
      <c r="D771">
        <v>3</v>
      </c>
      <c r="E771" s="1">
        <v>46037</v>
      </c>
      <c r="F771" t="str">
        <f>TEXT(Sales[[#This Row],[Date]],"MMM")</f>
        <v>Jan</v>
      </c>
    </row>
    <row r="772" spans="1:6" x14ac:dyDescent="0.25">
      <c r="A772">
        <v>1201</v>
      </c>
      <c r="B772">
        <v>326</v>
      </c>
      <c r="C772">
        <v>57</v>
      </c>
      <c r="D772">
        <v>6</v>
      </c>
      <c r="E772" s="1">
        <v>46037</v>
      </c>
      <c r="F772" t="str">
        <f>TEXT(Sales[[#This Row],[Date]],"MMM")</f>
        <v>Jan</v>
      </c>
    </row>
    <row r="773" spans="1:6" x14ac:dyDescent="0.25">
      <c r="A773">
        <v>370</v>
      </c>
      <c r="B773">
        <v>327</v>
      </c>
      <c r="C773">
        <v>78</v>
      </c>
      <c r="D773">
        <v>4</v>
      </c>
      <c r="E773" s="1">
        <v>46037</v>
      </c>
      <c r="F773" t="str">
        <f>TEXT(Sales[[#This Row],[Date]],"MMM")</f>
        <v>Jan</v>
      </c>
    </row>
    <row r="774" spans="1:6" x14ac:dyDescent="0.25">
      <c r="A774">
        <v>1493</v>
      </c>
      <c r="B774">
        <v>328</v>
      </c>
      <c r="C774">
        <v>42</v>
      </c>
      <c r="D774">
        <v>3</v>
      </c>
      <c r="E774" s="1">
        <v>46037</v>
      </c>
      <c r="F774" t="str">
        <f>TEXT(Sales[[#This Row],[Date]],"MMM")</f>
        <v>Jan</v>
      </c>
    </row>
    <row r="775" spans="1:6" x14ac:dyDescent="0.25">
      <c r="A775">
        <v>507</v>
      </c>
      <c r="B775">
        <v>329</v>
      </c>
      <c r="C775">
        <v>39</v>
      </c>
      <c r="D775">
        <v>7</v>
      </c>
      <c r="E775" s="1">
        <v>46037</v>
      </c>
      <c r="F775" t="str">
        <f>TEXT(Sales[[#This Row],[Date]],"MMM")</f>
        <v>Jan</v>
      </c>
    </row>
    <row r="776" spans="1:6" x14ac:dyDescent="0.25">
      <c r="A776">
        <v>1233</v>
      </c>
      <c r="B776">
        <v>330</v>
      </c>
      <c r="C776">
        <v>13</v>
      </c>
      <c r="D776">
        <v>8</v>
      </c>
      <c r="E776" s="1">
        <v>46037</v>
      </c>
      <c r="F776" t="str">
        <f>TEXT(Sales[[#This Row],[Date]],"MMM")</f>
        <v>Jan</v>
      </c>
    </row>
    <row r="777" spans="1:6" x14ac:dyDescent="0.25">
      <c r="A777">
        <v>339</v>
      </c>
      <c r="B777">
        <v>331</v>
      </c>
      <c r="C777">
        <v>46</v>
      </c>
      <c r="D777">
        <v>2</v>
      </c>
      <c r="E777" s="1">
        <v>46037</v>
      </c>
      <c r="F777" t="str">
        <f>TEXT(Sales[[#This Row],[Date]],"MMM")</f>
        <v>Jan</v>
      </c>
    </row>
    <row r="778" spans="1:6" x14ac:dyDescent="0.25">
      <c r="A778">
        <v>134</v>
      </c>
      <c r="B778">
        <v>332</v>
      </c>
      <c r="C778">
        <v>34</v>
      </c>
      <c r="D778">
        <v>9</v>
      </c>
      <c r="E778" s="1">
        <v>46037</v>
      </c>
      <c r="F778" t="str">
        <f>TEXT(Sales[[#This Row],[Date]],"MMM")</f>
        <v>Jan</v>
      </c>
    </row>
    <row r="779" spans="1:6" x14ac:dyDescent="0.25">
      <c r="A779">
        <v>265</v>
      </c>
      <c r="B779">
        <v>333</v>
      </c>
      <c r="C779">
        <v>7</v>
      </c>
      <c r="D779">
        <v>4</v>
      </c>
      <c r="E779" s="1">
        <v>46037</v>
      </c>
      <c r="F779" t="str">
        <f>TEXT(Sales[[#This Row],[Date]],"MMM")</f>
        <v>Jan</v>
      </c>
    </row>
    <row r="780" spans="1:6" x14ac:dyDescent="0.25">
      <c r="A780">
        <v>1340</v>
      </c>
      <c r="B780">
        <v>334</v>
      </c>
      <c r="C780">
        <v>45</v>
      </c>
      <c r="D780">
        <v>7</v>
      </c>
      <c r="E780" s="1">
        <v>46037</v>
      </c>
      <c r="F780" t="str">
        <f>TEXT(Sales[[#This Row],[Date]],"MMM")</f>
        <v>Jan</v>
      </c>
    </row>
    <row r="781" spans="1:6" x14ac:dyDescent="0.25">
      <c r="A781">
        <v>801</v>
      </c>
      <c r="B781">
        <v>335</v>
      </c>
      <c r="C781">
        <v>60</v>
      </c>
      <c r="D781">
        <v>4</v>
      </c>
      <c r="E781" s="1">
        <v>46037</v>
      </c>
      <c r="F781" t="str">
        <f>TEXT(Sales[[#This Row],[Date]],"MMM")</f>
        <v>Jan</v>
      </c>
    </row>
    <row r="782" spans="1:6" x14ac:dyDescent="0.25">
      <c r="A782">
        <v>1271</v>
      </c>
      <c r="B782">
        <v>336</v>
      </c>
      <c r="C782">
        <v>82</v>
      </c>
      <c r="D782">
        <v>4</v>
      </c>
      <c r="E782" s="1">
        <v>46037</v>
      </c>
      <c r="F782" t="str">
        <f>TEXT(Sales[[#This Row],[Date]],"MMM")</f>
        <v>Jan</v>
      </c>
    </row>
    <row r="783" spans="1:6" x14ac:dyDescent="0.25">
      <c r="A783">
        <v>951</v>
      </c>
      <c r="B783">
        <v>1057</v>
      </c>
      <c r="C783">
        <v>14</v>
      </c>
      <c r="D783">
        <v>7</v>
      </c>
      <c r="E783" s="1">
        <v>46068</v>
      </c>
      <c r="F783" t="str">
        <f>TEXT(Sales[[#This Row],[Date]],"MMM")</f>
        <v>Feb</v>
      </c>
    </row>
    <row r="784" spans="1:6" x14ac:dyDescent="0.25">
      <c r="A784">
        <v>790</v>
      </c>
      <c r="B784">
        <v>1058</v>
      </c>
      <c r="C784">
        <v>53</v>
      </c>
      <c r="D784">
        <v>2</v>
      </c>
      <c r="E784" s="1">
        <v>46068</v>
      </c>
      <c r="F784" t="str">
        <f>TEXT(Sales[[#This Row],[Date]],"MMM")</f>
        <v>Feb</v>
      </c>
    </row>
    <row r="785" spans="1:6" x14ac:dyDescent="0.25">
      <c r="A785">
        <v>195</v>
      </c>
      <c r="B785">
        <v>1059</v>
      </c>
      <c r="C785">
        <v>68</v>
      </c>
      <c r="D785">
        <v>3</v>
      </c>
      <c r="E785" s="1">
        <v>46068</v>
      </c>
      <c r="F785" t="str">
        <f>TEXT(Sales[[#This Row],[Date]],"MMM")</f>
        <v>Feb</v>
      </c>
    </row>
    <row r="786" spans="1:6" x14ac:dyDescent="0.25">
      <c r="A786">
        <v>181</v>
      </c>
      <c r="B786">
        <v>1060</v>
      </c>
      <c r="C786">
        <v>73</v>
      </c>
      <c r="D786">
        <v>4</v>
      </c>
      <c r="E786" s="1">
        <v>46068</v>
      </c>
      <c r="F786" t="str">
        <f>TEXT(Sales[[#This Row],[Date]],"MMM")</f>
        <v>Feb</v>
      </c>
    </row>
    <row r="787" spans="1:6" x14ac:dyDescent="0.25">
      <c r="A787">
        <v>1046</v>
      </c>
      <c r="B787">
        <v>1061</v>
      </c>
      <c r="C787">
        <v>68</v>
      </c>
      <c r="D787">
        <v>3</v>
      </c>
      <c r="E787" s="1">
        <v>46068</v>
      </c>
      <c r="F787" t="str">
        <f>TEXT(Sales[[#This Row],[Date]],"MMM")</f>
        <v>Feb</v>
      </c>
    </row>
    <row r="788" spans="1:6" x14ac:dyDescent="0.25">
      <c r="A788">
        <v>737</v>
      </c>
      <c r="B788">
        <v>1062</v>
      </c>
      <c r="C788">
        <v>87</v>
      </c>
      <c r="D788">
        <v>5</v>
      </c>
      <c r="E788" s="1">
        <v>46068</v>
      </c>
      <c r="F788" t="str">
        <f>TEXT(Sales[[#This Row],[Date]],"MMM")</f>
        <v>Feb</v>
      </c>
    </row>
    <row r="789" spans="1:6" x14ac:dyDescent="0.25">
      <c r="A789">
        <v>128</v>
      </c>
      <c r="B789">
        <v>1063</v>
      </c>
      <c r="C789">
        <v>25</v>
      </c>
      <c r="D789">
        <v>5</v>
      </c>
      <c r="E789" s="1">
        <v>46068</v>
      </c>
      <c r="F789" t="str">
        <f>TEXT(Sales[[#This Row],[Date]],"MMM")</f>
        <v>Feb</v>
      </c>
    </row>
    <row r="790" spans="1:6" x14ac:dyDescent="0.25">
      <c r="A790">
        <v>795</v>
      </c>
      <c r="B790">
        <v>1064</v>
      </c>
      <c r="C790">
        <v>19</v>
      </c>
      <c r="D790">
        <v>8</v>
      </c>
      <c r="E790" s="1">
        <v>46068</v>
      </c>
      <c r="F790" t="str">
        <f>TEXT(Sales[[#This Row],[Date]],"MMM")</f>
        <v>Feb</v>
      </c>
    </row>
    <row r="791" spans="1:6" x14ac:dyDescent="0.25">
      <c r="A791">
        <v>638</v>
      </c>
      <c r="B791">
        <v>1065</v>
      </c>
      <c r="C791">
        <v>75</v>
      </c>
      <c r="D791">
        <v>3</v>
      </c>
      <c r="E791" s="1">
        <v>46068</v>
      </c>
      <c r="F791" t="str">
        <f>TEXT(Sales[[#This Row],[Date]],"MMM")</f>
        <v>Feb</v>
      </c>
    </row>
    <row r="792" spans="1:6" x14ac:dyDescent="0.25">
      <c r="A792">
        <v>998</v>
      </c>
      <c r="B792">
        <v>1066</v>
      </c>
      <c r="C792">
        <v>43</v>
      </c>
      <c r="D792">
        <v>9</v>
      </c>
      <c r="E792" s="1">
        <v>46068</v>
      </c>
      <c r="F792" t="str">
        <f>TEXT(Sales[[#This Row],[Date]],"MMM")</f>
        <v>Feb</v>
      </c>
    </row>
    <row r="793" spans="1:6" x14ac:dyDescent="0.25">
      <c r="A793">
        <v>1342</v>
      </c>
      <c r="B793">
        <v>1067</v>
      </c>
      <c r="C793">
        <v>98</v>
      </c>
      <c r="D793">
        <v>6</v>
      </c>
      <c r="E793" s="1">
        <v>46068</v>
      </c>
      <c r="F793" t="str">
        <f>TEXT(Sales[[#This Row],[Date]],"MMM")</f>
        <v>Feb</v>
      </c>
    </row>
    <row r="794" spans="1:6" x14ac:dyDescent="0.25">
      <c r="A794">
        <v>1440</v>
      </c>
      <c r="B794">
        <v>1068</v>
      </c>
      <c r="C794">
        <v>40</v>
      </c>
      <c r="D794">
        <v>8</v>
      </c>
      <c r="E794" s="1">
        <v>46068</v>
      </c>
      <c r="F794" t="str">
        <f>TEXT(Sales[[#This Row],[Date]],"MMM")</f>
        <v>Feb</v>
      </c>
    </row>
    <row r="795" spans="1:6" x14ac:dyDescent="0.25">
      <c r="A795">
        <v>301</v>
      </c>
      <c r="B795">
        <v>1069</v>
      </c>
      <c r="C795">
        <v>39</v>
      </c>
      <c r="D795">
        <v>4</v>
      </c>
      <c r="E795" s="1">
        <v>46068</v>
      </c>
      <c r="F795" t="str">
        <f>TEXT(Sales[[#This Row],[Date]],"MMM")</f>
        <v>Feb</v>
      </c>
    </row>
    <row r="796" spans="1:6" x14ac:dyDescent="0.25">
      <c r="A796">
        <v>990</v>
      </c>
      <c r="B796">
        <v>1070</v>
      </c>
      <c r="C796">
        <v>50</v>
      </c>
      <c r="D796">
        <v>7</v>
      </c>
      <c r="E796" s="1">
        <v>46068</v>
      </c>
      <c r="F796" t="str">
        <f>TEXT(Sales[[#This Row],[Date]],"MMM")</f>
        <v>Feb</v>
      </c>
    </row>
    <row r="797" spans="1:6" x14ac:dyDescent="0.25">
      <c r="A797">
        <v>559</v>
      </c>
      <c r="B797">
        <v>1071</v>
      </c>
      <c r="C797">
        <v>97</v>
      </c>
      <c r="D797">
        <v>3</v>
      </c>
      <c r="E797" s="1">
        <v>46068</v>
      </c>
      <c r="F797" t="str">
        <f>TEXT(Sales[[#This Row],[Date]],"MMM")</f>
        <v>Feb</v>
      </c>
    </row>
    <row r="798" spans="1:6" x14ac:dyDescent="0.25">
      <c r="A798">
        <v>767</v>
      </c>
      <c r="B798">
        <v>1072</v>
      </c>
      <c r="C798">
        <v>96</v>
      </c>
      <c r="D798">
        <v>4</v>
      </c>
      <c r="E798" s="1">
        <v>46068</v>
      </c>
      <c r="F798" t="str">
        <f>TEXT(Sales[[#This Row],[Date]],"MMM")</f>
        <v>Feb</v>
      </c>
    </row>
    <row r="799" spans="1:6" x14ac:dyDescent="0.25">
      <c r="A799">
        <v>690</v>
      </c>
      <c r="B799">
        <v>1073</v>
      </c>
      <c r="C799">
        <v>46</v>
      </c>
      <c r="D799">
        <v>7</v>
      </c>
      <c r="E799" s="1">
        <v>46068</v>
      </c>
      <c r="F799" t="str">
        <f>TEXT(Sales[[#This Row],[Date]],"MMM")</f>
        <v>Feb</v>
      </c>
    </row>
    <row r="800" spans="1:6" x14ac:dyDescent="0.25">
      <c r="A800">
        <v>1140</v>
      </c>
      <c r="B800">
        <v>1074</v>
      </c>
      <c r="C800">
        <v>88</v>
      </c>
      <c r="D800">
        <v>8</v>
      </c>
      <c r="E800" s="1">
        <v>46068</v>
      </c>
      <c r="F800" t="str">
        <f>TEXT(Sales[[#This Row],[Date]],"MMM")</f>
        <v>Feb</v>
      </c>
    </row>
    <row r="801" spans="1:6" x14ac:dyDescent="0.25">
      <c r="A801">
        <v>741</v>
      </c>
      <c r="B801">
        <v>1075</v>
      </c>
      <c r="C801">
        <v>61</v>
      </c>
      <c r="D801">
        <v>9</v>
      </c>
      <c r="E801" s="1">
        <v>46068</v>
      </c>
      <c r="F801" t="str">
        <f>TEXT(Sales[[#This Row],[Date]],"MMM")</f>
        <v>Feb</v>
      </c>
    </row>
    <row r="802" spans="1:6" x14ac:dyDescent="0.25">
      <c r="A802">
        <v>879</v>
      </c>
      <c r="B802">
        <v>1076</v>
      </c>
      <c r="C802">
        <v>63</v>
      </c>
      <c r="D802">
        <v>6</v>
      </c>
      <c r="E802" s="1">
        <v>46068</v>
      </c>
      <c r="F802" t="str">
        <f>TEXT(Sales[[#This Row],[Date]],"MMM")</f>
        <v>Feb</v>
      </c>
    </row>
    <row r="803" spans="1:6" x14ac:dyDescent="0.25">
      <c r="A803">
        <v>1199</v>
      </c>
      <c r="B803">
        <v>1077</v>
      </c>
      <c r="C803">
        <v>42</v>
      </c>
      <c r="D803">
        <v>2</v>
      </c>
      <c r="E803" s="1">
        <v>46068</v>
      </c>
      <c r="F803" t="str">
        <f>TEXT(Sales[[#This Row],[Date]],"MMM")</f>
        <v>Feb</v>
      </c>
    </row>
    <row r="804" spans="1:6" x14ac:dyDescent="0.25">
      <c r="A804">
        <v>291</v>
      </c>
      <c r="B804">
        <v>1078</v>
      </c>
      <c r="C804">
        <v>47</v>
      </c>
      <c r="D804">
        <v>2</v>
      </c>
      <c r="E804" s="1">
        <v>46068</v>
      </c>
      <c r="F804" t="str">
        <f>TEXT(Sales[[#This Row],[Date]],"MMM")</f>
        <v>Feb</v>
      </c>
    </row>
    <row r="805" spans="1:6" x14ac:dyDescent="0.25">
      <c r="A805">
        <v>302</v>
      </c>
      <c r="B805">
        <v>1079</v>
      </c>
      <c r="C805">
        <v>64</v>
      </c>
      <c r="D805">
        <v>2</v>
      </c>
      <c r="E805" s="1">
        <v>46068</v>
      </c>
      <c r="F805" t="str">
        <f>TEXT(Sales[[#This Row],[Date]],"MMM")</f>
        <v>Feb</v>
      </c>
    </row>
    <row r="806" spans="1:6" x14ac:dyDescent="0.25">
      <c r="A806">
        <v>971</v>
      </c>
      <c r="B806">
        <v>1080</v>
      </c>
      <c r="C806">
        <v>18</v>
      </c>
      <c r="D806">
        <v>1</v>
      </c>
      <c r="E806" s="1">
        <v>46068</v>
      </c>
      <c r="F806" t="str">
        <f>TEXT(Sales[[#This Row],[Date]],"MMM")</f>
        <v>Feb</v>
      </c>
    </row>
    <row r="807" spans="1:6" x14ac:dyDescent="0.25">
      <c r="A807">
        <v>669</v>
      </c>
      <c r="B807">
        <v>337</v>
      </c>
      <c r="C807">
        <v>94</v>
      </c>
      <c r="D807">
        <v>4</v>
      </c>
      <c r="E807" s="1">
        <v>46038</v>
      </c>
      <c r="F807" t="str">
        <f>TEXT(Sales[[#This Row],[Date]],"MMM")</f>
        <v>Jan</v>
      </c>
    </row>
    <row r="808" spans="1:6" x14ac:dyDescent="0.25">
      <c r="A808">
        <v>444</v>
      </c>
      <c r="B808">
        <v>338</v>
      </c>
      <c r="C808">
        <v>36</v>
      </c>
      <c r="D808">
        <v>4</v>
      </c>
      <c r="E808" s="1">
        <v>46038</v>
      </c>
      <c r="F808" t="str">
        <f>TEXT(Sales[[#This Row],[Date]],"MMM")</f>
        <v>Jan</v>
      </c>
    </row>
    <row r="809" spans="1:6" x14ac:dyDescent="0.25">
      <c r="A809">
        <v>180</v>
      </c>
      <c r="B809">
        <v>339</v>
      </c>
      <c r="C809">
        <v>26</v>
      </c>
      <c r="D809">
        <v>2</v>
      </c>
      <c r="E809" s="1">
        <v>46038</v>
      </c>
      <c r="F809" t="str">
        <f>TEXT(Sales[[#This Row],[Date]],"MMM")</f>
        <v>Jan</v>
      </c>
    </row>
    <row r="810" spans="1:6" x14ac:dyDescent="0.25">
      <c r="A810">
        <v>976</v>
      </c>
      <c r="B810">
        <v>340</v>
      </c>
      <c r="C810">
        <v>41</v>
      </c>
      <c r="D810">
        <v>6</v>
      </c>
      <c r="E810" s="1">
        <v>46038</v>
      </c>
      <c r="F810" t="str">
        <f>TEXT(Sales[[#This Row],[Date]],"MMM")</f>
        <v>Jan</v>
      </c>
    </row>
    <row r="811" spans="1:6" x14ac:dyDescent="0.25">
      <c r="A811">
        <v>1003</v>
      </c>
      <c r="B811">
        <v>341</v>
      </c>
      <c r="C811">
        <v>1</v>
      </c>
      <c r="D811">
        <v>1</v>
      </c>
      <c r="E811" s="1">
        <v>46038</v>
      </c>
      <c r="F811" t="str">
        <f>TEXT(Sales[[#This Row],[Date]],"MMM")</f>
        <v>Jan</v>
      </c>
    </row>
    <row r="812" spans="1:6" x14ac:dyDescent="0.25">
      <c r="A812">
        <v>680</v>
      </c>
      <c r="B812">
        <v>342</v>
      </c>
      <c r="C812">
        <v>90</v>
      </c>
      <c r="D812">
        <v>9</v>
      </c>
      <c r="E812" s="1">
        <v>46038</v>
      </c>
      <c r="F812" t="str">
        <f>TEXT(Sales[[#This Row],[Date]],"MMM")</f>
        <v>Jan</v>
      </c>
    </row>
    <row r="813" spans="1:6" x14ac:dyDescent="0.25">
      <c r="A813">
        <v>1248</v>
      </c>
      <c r="B813">
        <v>343</v>
      </c>
      <c r="C813">
        <v>51</v>
      </c>
      <c r="D813">
        <v>8</v>
      </c>
      <c r="E813" s="1">
        <v>46038</v>
      </c>
      <c r="F813" t="str">
        <f>TEXT(Sales[[#This Row],[Date]],"MMM")</f>
        <v>Jan</v>
      </c>
    </row>
    <row r="814" spans="1:6" x14ac:dyDescent="0.25">
      <c r="A814">
        <v>276</v>
      </c>
      <c r="B814">
        <v>344</v>
      </c>
      <c r="C814">
        <v>84</v>
      </c>
      <c r="D814">
        <v>7</v>
      </c>
      <c r="E814" s="1">
        <v>46038</v>
      </c>
      <c r="F814" t="str">
        <f>TEXT(Sales[[#This Row],[Date]],"MMM")</f>
        <v>Jan</v>
      </c>
    </row>
    <row r="815" spans="1:6" x14ac:dyDescent="0.25">
      <c r="A815">
        <v>988</v>
      </c>
      <c r="B815">
        <v>345</v>
      </c>
      <c r="C815">
        <v>65</v>
      </c>
      <c r="D815">
        <v>5</v>
      </c>
      <c r="E815" s="1">
        <v>46038</v>
      </c>
      <c r="F815" t="str">
        <f>TEXT(Sales[[#This Row],[Date]],"MMM")</f>
        <v>Jan</v>
      </c>
    </row>
    <row r="816" spans="1:6" x14ac:dyDescent="0.25">
      <c r="A816">
        <v>1117</v>
      </c>
      <c r="B816">
        <v>346</v>
      </c>
      <c r="C816">
        <v>46</v>
      </c>
      <c r="D816">
        <v>7</v>
      </c>
      <c r="E816" s="1">
        <v>46038</v>
      </c>
      <c r="F816" t="str">
        <f>TEXT(Sales[[#This Row],[Date]],"MMM")</f>
        <v>Jan</v>
      </c>
    </row>
    <row r="817" spans="1:6" x14ac:dyDescent="0.25">
      <c r="A817">
        <v>1171</v>
      </c>
      <c r="B817">
        <v>347</v>
      </c>
      <c r="C817">
        <v>83</v>
      </c>
      <c r="D817">
        <v>8</v>
      </c>
      <c r="E817" s="1">
        <v>46038</v>
      </c>
      <c r="F817" t="str">
        <f>TEXT(Sales[[#This Row],[Date]],"MMM")</f>
        <v>Jan</v>
      </c>
    </row>
    <row r="818" spans="1:6" x14ac:dyDescent="0.25">
      <c r="A818">
        <v>1137</v>
      </c>
      <c r="B818">
        <v>348</v>
      </c>
      <c r="C818">
        <v>76</v>
      </c>
      <c r="D818">
        <v>3</v>
      </c>
      <c r="E818" s="1">
        <v>46038</v>
      </c>
      <c r="F818" t="str">
        <f>TEXT(Sales[[#This Row],[Date]],"MMM")</f>
        <v>Jan</v>
      </c>
    </row>
    <row r="819" spans="1:6" x14ac:dyDescent="0.25">
      <c r="A819">
        <v>411</v>
      </c>
      <c r="B819">
        <v>349</v>
      </c>
      <c r="C819">
        <v>69</v>
      </c>
      <c r="D819">
        <v>5</v>
      </c>
      <c r="E819" s="1">
        <v>46038</v>
      </c>
      <c r="F819" t="str">
        <f>TEXT(Sales[[#This Row],[Date]],"MMM")</f>
        <v>Jan</v>
      </c>
    </row>
    <row r="820" spans="1:6" x14ac:dyDescent="0.25">
      <c r="A820">
        <v>1460</v>
      </c>
      <c r="B820">
        <v>350</v>
      </c>
      <c r="C820">
        <v>99</v>
      </c>
      <c r="D820">
        <v>8</v>
      </c>
      <c r="E820" s="1">
        <v>46038</v>
      </c>
      <c r="F820" t="str">
        <f>TEXT(Sales[[#This Row],[Date]],"MMM")</f>
        <v>Jan</v>
      </c>
    </row>
    <row r="821" spans="1:6" x14ac:dyDescent="0.25">
      <c r="A821">
        <v>687</v>
      </c>
      <c r="B821">
        <v>351</v>
      </c>
      <c r="C821">
        <v>3</v>
      </c>
      <c r="D821">
        <v>3</v>
      </c>
      <c r="E821" s="1">
        <v>46038</v>
      </c>
      <c r="F821" t="str">
        <f>TEXT(Sales[[#This Row],[Date]],"MMM")</f>
        <v>Jan</v>
      </c>
    </row>
    <row r="822" spans="1:6" x14ac:dyDescent="0.25">
      <c r="A822">
        <v>1167</v>
      </c>
      <c r="B822">
        <v>352</v>
      </c>
      <c r="C822">
        <v>11</v>
      </c>
      <c r="D822">
        <v>2</v>
      </c>
      <c r="E822" s="1">
        <v>46038</v>
      </c>
      <c r="F822" t="str">
        <f>TEXT(Sales[[#This Row],[Date]],"MMM")</f>
        <v>Jan</v>
      </c>
    </row>
    <row r="823" spans="1:6" x14ac:dyDescent="0.25">
      <c r="A823">
        <v>304</v>
      </c>
      <c r="B823">
        <v>353</v>
      </c>
      <c r="C823">
        <v>89</v>
      </c>
      <c r="D823">
        <v>4</v>
      </c>
      <c r="E823" s="1">
        <v>46038</v>
      </c>
      <c r="F823" t="str">
        <f>TEXT(Sales[[#This Row],[Date]],"MMM")</f>
        <v>Jan</v>
      </c>
    </row>
    <row r="824" spans="1:6" x14ac:dyDescent="0.25">
      <c r="A824">
        <v>1469</v>
      </c>
      <c r="B824">
        <v>354</v>
      </c>
      <c r="C824">
        <v>66</v>
      </c>
      <c r="D824">
        <v>1</v>
      </c>
      <c r="E824" s="1">
        <v>46038</v>
      </c>
      <c r="F824" t="str">
        <f>TEXT(Sales[[#This Row],[Date]],"MMM")</f>
        <v>Jan</v>
      </c>
    </row>
    <row r="825" spans="1:6" x14ac:dyDescent="0.25">
      <c r="A825">
        <v>1314</v>
      </c>
      <c r="B825">
        <v>355</v>
      </c>
      <c r="C825">
        <v>91</v>
      </c>
      <c r="D825">
        <v>8</v>
      </c>
      <c r="E825" s="1">
        <v>46038</v>
      </c>
      <c r="F825" t="str">
        <f>TEXT(Sales[[#This Row],[Date]],"MMM")</f>
        <v>Jan</v>
      </c>
    </row>
    <row r="826" spans="1:6" x14ac:dyDescent="0.25">
      <c r="A826">
        <v>204</v>
      </c>
      <c r="B826">
        <v>356</v>
      </c>
      <c r="C826">
        <v>69</v>
      </c>
      <c r="D826">
        <v>3</v>
      </c>
      <c r="E826" s="1">
        <v>46038</v>
      </c>
      <c r="F826" t="str">
        <f>TEXT(Sales[[#This Row],[Date]],"MMM")</f>
        <v>Jan</v>
      </c>
    </row>
    <row r="827" spans="1:6" x14ac:dyDescent="0.25">
      <c r="A827">
        <v>1300</v>
      </c>
      <c r="B827">
        <v>357</v>
      </c>
      <c r="C827">
        <v>7</v>
      </c>
      <c r="D827">
        <v>5</v>
      </c>
      <c r="E827" s="1">
        <v>46038</v>
      </c>
      <c r="F827" t="str">
        <f>TEXT(Sales[[#This Row],[Date]],"MMM")</f>
        <v>Jan</v>
      </c>
    </row>
    <row r="828" spans="1:6" x14ac:dyDescent="0.25">
      <c r="A828">
        <v>161</v>
      </c>
      <c r="B828">
        <v>358</v>
      </c>
      <c r="C828">
        <v>8</v>
      </c>
      <c r="D828">
        <v>5</v>
      </c>
      <c r="E828" s="1">
        <v>46038</v>
      </c>
      <c r="F828" t="str">
        <f>TEXT(Sales[[#This Row],[Date]],"MMM")</f>
        <v>Jan</v>
      </c>
    </row>
    <row r="829" spans="1:6" x14ac:dyDescent="0.25">
      <c r="A829">
        <v>306</v>
      </c>
      <c r="B829">
        <v>359</v>
      </c>
      <c r="C829">
        <v>64</v>
      </c>
      <c r="D829">
        <v>4</v>
      </c>
      <c r="E829" s="1">
        <v>46038</v>
      </c>
      <c r="F829" t="str">
        <f>TEXT(Sales[[#This Row],[Date]],"MMM")</f>
        <v>Jan</v>
      </c>
    </row>
    <row r="830" spans="1:6" x14ac:dyDescent="0.25">
      <c r="A830">
        <v>1103</v>
      </c>
      <c r="B830">
        <v>360</v>
      </c>
      <c r="C830">
        <v>81</v>
      </c>
      <c r="D830">
        <v>8</v>
      </c>
      <c r="E830" s="1">
        <v>46038</v>
      </c>
      <c r="F830" t="str">
        <f>TEXT(Sales[[#This Row],[Date]],"MMM")</f>
        <v>Jan</v>
      </c>
    </row>
    <row r="831" spans="1:6" x14ac:dyDescent="0.25">
      <c r="A831">
        <v>891</v>
      </c>
      <c r="B831">
        <v>1081</v>
      </c>
      <c r="C831">
        <v>19</v>
      </c>
      <c r="D831">
        <v>6</v>
      </c>
      <c r="E831" s="1">
        <v>46069</v>
      </c>
      <c r="F831" t="str">
        <f>TEXT(Sales[[#This Row],[Date]],"MMM")</f>
        <v>Feb</v>
      </c>
    </row>
    <row r="832" spans="1:6" x14ac:dyDescent="0.25">
      <c r="A832">
        <v>1378</v>
      </c>
      <c r="B832">
        <v>1082</v>
      </c>
      <c r="C832">
        <v>22</v>
      </c>
      <c r="D832">
        <v>4</v>
      </c>
      <c r="E832" s="1">
        <v>46069</v>
      </c>
      <c r="F832" t="str">
        <f>TEXT(Sales[[#This Row],[Date]],"MMM")</f>
        <v>Feb</v>
      </c>
    </row>
    <row r="833" spans="1:6" x14ac:dyDescent="0.25">
      <c r="A833">
        <v>679</v>
      </c>
      <c r="B833">
        <v>1083</v>
      </c>
      <c r="C833">
        <v>57</v>
      </c>
      <c r="D833">
        <v>3</v>
      </c>
      <c r="E833" s="1">
        <v>46069</v>
      </c>
      <c r="F833" t="str">
        <f>TEXT(Sales[[#This Row],[Date]],"MMM")</f>
        <v>Feb</v>
      </c>
    </row>
    <row r="834" spans="1:6" x14ac:dyDescent="0.25">
      <c r="A834">
        <v>185</v>
      </c>
      <c r="B834">
        <v>1084</v>
      </c>
      <c r="C834">
        <v>81</v>
      </c>
      <c r="D834">
        <v>3</v>
      </c>
      <c r="E834" s="1">
        <v>46069</v>
      </c>
      <c r="F834" t="str">
        <f>TEXT(Sales[[#This Row],[Date]],"MMM")</f>
        <v>Feb</v>
      </c>
    </row>
    <row r="835" spans="1:6" x14ac:dyDescent="0.25">
      <c r="A835">
        <v>693</v>
      </c>
      <c r="B835">
        <v>1085</v>
      </c>
      <c r="C835">
        <v>88</v>
      </c>
      <c r="D835">
        <v>5</v>
      </c>
      <c r="E835" s="1">
        <v>46069</v>
      </c>
      <c r="F835" t="str">
        <f>TEXT(Sales[[#This Row],[Date]],"MMM")</f>
        <v>Feb</v>
      </c>
    </row>
    <row r="836" spans="1:6" x14ac:dyDescent="0.25">
      <c r="A836">
        <v>1384</v>
      </c>
      <c r="B836">
        <v>1086</v>
      </c>
      <c r="C836">
        <v>63</v>
      </c>
      <c r="D836">
        <v>2</v>
      </c>
      <c r="E836" s="1">
        <v>46069</v>
      </c>
      <c r="F836" t="str">
        <f>TEXT(Sales[[#This Row],[Date]],"MMM")</f>
        <v>Feb</v>
      </c>
    </row>
    <row r="837" spans="1:6" x14ac:dyDescent="0.25">
      <c r="A837">
        <v>1370</v>
      </c>
      <c r="B837">
        <v>1087</v>
      </c>
      <c r="C837">
        <v>95</v>
      </c>
      <c r="D837">
        <v>1</v>
      </c>
      <c r="E837" s="1">
        <v>46069</v>
      </c>
      <c r="F837" t="str">
        <f>TEXT(Sales[[#This Row],[Date]],"MMM")</f>
        <v>Feb</v>
      </c>
    </row>
    <row r="838" spans="1:6" x14ac:dyDescent="0.25">
      <c r="A838">
        <v>1376</v>
      </c>
      <c r="B838">
        <v>1088</v>
      </c>
      <c r="C838">
        <v>67</v>
      </c>
      <c r="D838">
        <v>4</v>
      </c>
      <c r="E838" s="1">
        <v>46069</v>
      </c>
      <c r="F838" t="str">
        <f>TEXT(Sales[[#This Row],[Date]],"MMM")</f>
        <v>Feb</v>
      </c>
    </row>
    <row r="839" spans="1:6" x14ac:dyDescent="0.25">
      <c r="A839">
        <v>55</v>
      </c>
      <c r="B839">
        <v>1089</v>
      </c>
      <c r="C839">
        <v>25</v>
      </c>
      <c r="D839">
        <v>6</v>
      </c>
      <c r="E839" s="1">
        <v>46069</v>
      </c>
      <c r="F839" t="str">
        <f>TEXT(Sales[[#This Row],[Date]],"MMM")</f>
        <v>Feb</v>
      </c>
    </row>
    <row r="840" spans="1:6" x14ac:dyDescent="0.25">
      <c r="A840">
        <v>346</v>
      </c>
      <c r="B840">
        <v>1090</v>
      </c>
      <c r="C840">
        <v>89</v>
      </c>
      <c r="D840">
        <v>6</v>
      </c>
      <c r="E840" s="1">
        <v>46069</v>
      </c>
      <c r="F840" t="str">
        <f>TEXT(Sales[[#This Row],[Date]],"MMM")</f>
        <v>Feb</v>
      </c>
    </row>
    <row r="841" spans="1:6" x14ac:dyDescent="0.25">
      <c r="A841">
        <v>628</v>
      </c>
      <c r="B841">
        <v>1091</v>
      </c>
      <c r="C841">
        <v>42</v>
      </c>
      <c r="D841">
        <v>9</v>
      </c>
      <c r="E841" s="1">
        <v>46069</v>
      </c>
      <c r="F841" t="str">
        <f>TEXT(Sales[[#This Row],[Date]],"MMM")</f>
        <v>Feb</v>
      </c>
    </row>
    <row r="842" spans="1:6" x14ac:dyDescent="0.25">
      <c r="A842">
        <v>1257</v>
      </c>
      <c r="B842">
        <v>1092</v>
      </c>
      <c r="C842">
        <v>22</v>
      </c>
      <c r="D842">
        <v>7</v>
      </c>
      <c r="E842" s="1">
        <v>46069</v>
      </c>
      <c r="F842" t="str">
        <f>TEXT(Sales[[#This Row],[Date]],"MMM")</f>
        <v>Feb</v>
      </c>
    </row>
    <row r="843" spans="1:6" x14ac:dyDescent="0.25">
      <c r="A843">
        <v>1363</v>
      </c>
      <c r="B843">
        <v>1093</v>
      </c>
      <c r="C843">
        <v>34</v>
      </c>
      <c r="D843">
        <v>6</v>
      </c>
      <c r="E843" s="1">
        <v>46069</v>
      </c>
      <c r="F843" t="str">
        <f>TEXT(Sales[[#This Row],[Date]],"MMM")</f>
        <v>Feb</v>
      </c>
    </row>
    <row r="844" spans="1:6" x14ac:dyDescent="0.25">
      <c r="A844">
        <v>621</v>
      </c>
      <c r="B844">
        <v>1094</v>
      </c>
      <c r="C844">
        <v>47</v>
      </c>
      <c r="D844">
        <v>6</v>
      </c>
      <c r="E844" s="1">
        <v>46069</v>
      </c>
      <c r="F844" t="str">
        <f>TEXT(Sales[[#This Row],[Date]],"MMM")</f>
        <v>Feb</v>
      </c>
    </row>
    <row r="845" spans="1:6" x14ac:dyDescent="0.25">
      <c r="A845">
        <v>1149</v>
      </c>
      <c r="B845">
        <v>1095</v>
      </c>
      <c r="C845">
        <v>32</v>
      </c>
      <c r="D845">
        <v>5</v>
      </c>
      <c r="E845" s="1">
        <v>46069</v>
      </c>
      <c r="F845" t="str">
        <f>TEXT(Sales[[#This Row],[Date]],"MMM")</f>
        <v>Feb</v>
      </c>
    </row>
    <row r="846" spans="1:6" x14ac:dyDescent="0.25">
      <c r="A846">
        <v>60</v>
      </c>
      <c r="B846">
        <v>1096</v>
      </c>
      <c r="C846">
        <v>77</v>
      </c>
      <c r="D846">
        <v>3</v>
      </c>
      <c r="E846" s="1">
        <v>46069</v>
      </c>
      <c r="F846" t="str">
        <f>TEXT(Sales[[#This Row],[Date]],"MMM")</f>
        <v>Feb</v>
      </c>
    </row>
    <row r="847" spans="1:6" x14ac:dyDescent="0.25">
      <c r="A847">
        <v>1081</v>
      </c>
      <c r="B847">
        <v>1097</v>
      </c>
      <c r="C847">
        <v>3</v>
      </c>
      <c r="D847">
        <v>4</v>
      </c>
      <c r="E847" s="1">
        <v>46069</v>
      </c>
      <c r="F847" t="str">
        <f>TEXT(Sales[[#This Row],[Date]],"MMM")</f>
        <v>Feb</v>
      </c>
    </row>
    <row r="848" spans="1:6" x14ac:dyDescent="0.25">
      <c r="A848">
        <v>1296</v>
      </c>
      <c r="B848">
        <v>1098</v>
      </c>
      <c r="C848">
        <v>99</v>
      </c>
      <c r="D848">
        <v>4</v>
      </c>
      <c r="E848" s="1">
        <v>46069</v>
      </c>
      <c r="F848" t="str">
        <f>TEXT(Sales[[#This Row],[Date]],"MMM")</f>
        <v>Feb</v>
      </c>
    </row>
    <row r="849" spans="1:6" x14ac:dyDescent="0.25">
      <c r="A849">
        <v>586</v>
      </c>
      <c r="B849">
        <v>1099</v>
      </c>
      <c r="C849">
        <v>55</v>
      </c>
      <c r="D849">
        <v>2</v>
      </c>
      <c r="E849" s="1">
        <v>46069</v>
      </c>
      <c r="F849" t="str">
        <f>TEXT(Sales[[#This Row],[Date]],"MMM")</f>
        <v>Feb</v>
      </c>
    </row>
    <row r="850" spans="1:6" x14ac:dyDescent="0.25">
      <c r="A850">
        <v>324</v>
      </c>
      <c r="B850">
        <v>1100</v>
      </c>
      <c r="C850">
        <v>33</v>
      </c>
      <c r="D850">
        <v>6</v>
      </c>
      <c r="E850" s="1">
        <v>46069</v>
      </c>
      <c r="F850" t="str">
        <f>TEXT(Sales[[#This Row],[Date]],"MMM")</f>
        <v>Feb</v>
      </c>
    </row>
    <row r="851" spans="1:6" x14ac:dyDescent="0.25">
      <c r="A851">
        <v>1056</v>
      </c>
      <c r="B851">
        <v>1101</v>
      </c>
      <c r="C851">
        <v>21</v>
      </c>
      <c r="D851">
        <v>8</v>
      </c>
      <c r="E851" s="1">
        <v>46069</v>
      </c>
      <c r="F851" t="str">
        <f>TEXT(Sales[[#This Row],[Date]],"MMM")</f>
        <v>Feb</v>
      </c>
    </row>
    <row r="852" spans="1:6" x14ac:dyDescent="0.25">
      <c r="A852">
        <v>654</v>
      </c>
      <c r="B852">
        <v>1102</v>
      </c>
      <c r="C852">
        <v>55</v>
      </c>
      <c r="D852">
        <v>2</v>
      </c>
      <c r="E852" s="1">
        <v>46069</v>
      </c>
      <c r="F852" t="str">
        <f>TEXT(Sales[[#This Row],[Date]],"MMM")</f>
        <v>Feb</v>
      </c>
    </row>
    <row r="853" spans="1:6" x14ac:dyDescent="0.25">
      <c r="A853">
        <v>1099</v>
      </c>
      <c r="B853">
        <v>1103</v>
      </c>
      <c r="C853">
        <v>35</v>
      </c>
      <c r="D853">
        <v>5</v>
      </c>
      <c r="E853" s="1">
        <v>46069</v>
      </c>
      <c r="F853" t="str">
        <f>TEXT(Sales[[#This Row],[Date]],"MMM")</f>
        <v>Feb</v>
      </c>
    </row>
    <row r="854" spans="1:6" x14ac:dyDescent="0.25">
      <c r="A854">
        <v>1236</v>
      </c>
      <c r="B854">
        <v>1104</v>
      </c>
      <c r="C854">
        <v>58</v>
      </c>
      <c r="D854">
        <v>5</v>
      </c>
      <c r="E854" s="1">
        <v>46069</v>
      </c>
      <c r="F854" t="str">
        <f>TEXT(Sales[[#This Row],[Date]],"MMM")</f>
        <v>Feb</v>
      </c>
    </row>
    <row r="855" spans="1:6" x14ac:dyDescent="0.25">
      <c r="A855">
        <v>190</v>
      </c>
      <c r="B855">
        <v>361</v>
      </c>
      <c r="C855">
        <v>10</v>
      </c>
      <c r="D855">
        <v>2</v>
      </c>
      <c r="E855" s="1">
        <v>46039</v>
      </c>
      <c r="F855" t="str">
        <f>TEXT(Sales[[#This Row],[Date]],"MMM")</f>
        <v>Jan</v>
      </c>
    </row>
    <row r="856" spans="1:6" x14ac:dyDescent="0.25">
      <c r="A856">
        <v>1195</v>
      </c>
      <c r="B856">
        <v>362</v>
      </c>
      <c r="C856">
        <v>1</v>
      </c>
      <c r="D856">
        <v>6</v>
      </c>
      <c r="E856" s="1">
        <v>46039</v>
      </c>
      <c r="F856" t="str">
        <f>TEXT(Sales[[#This Row],[Date]],"MMM")</f>
        <v>Jan</v>
      </c>
    </row>
    <row r="857" spans="1:6" x14ac:dyDescent="0.25">
      <c r="A857">
        <v>157</v>
      </c>
      <c r="B857">
        <v>363</v>
      </c>
      <c r="C857">
        <v>23</v>
      </c>
      <c r="D857">
        <v>1</v>
      </c>
      <c r="E857" s="1">
        <v>46039</v>
      </c>
      <c r="F857" t="str">
        <f>TEXT(Sales[[#This Row],[Date]],"MMM")</f>
        <v>Jan</v>
      </c>
    </row>
    <row r="858" spans="1:6" x14ac:dyDescent="0.25">
      <c r="A858">
        <v>553</v>
      </c>
      <c r="B858">
        <v>364</v>
      </c>
      <c r="C858">
        <v>78</v>
      </c>
      <c r="D858">
        <v>9</v>
      </c>
      <c r="E858" s="1">
        <v>46039</v>
      </c>
      <c r="F858" t="str">
        <f>TEXT(Sales[[#This Row],[Date]],"MMM")</f>
        <v>Jan</v>
      </c>
    </row>
    <row r="859" spans="1:6" x14ac:dyDescent="0.25">
      <c r="A859">
        <v>152</v>
      </c>
      <c r="B859">
        <v>365</v>
      </c>
      <c r="C859">
        <v>8</v>
      </c>
      <c r="D859">
        <v>4</v>
      </c>
      <c r="E859" s="1">
        <v>46039</v>
      </c>
      <c r="F859" t="str">
        <f>TEXT(Sales[[#This Row],[Date]],"MMM")</f>
        <v>Jan</v>
      </c>
    </row>
    <row r="860" spans="1:6" x14ac:dyDescent="0.25">
      <c r="A860">
        <v>641</v>
      </c>
      <c r="B860">
        <v>366</v>
      </c>
      <c r="C860">
        <v>77</v>
      </c>
      <c r="D860">
        <v>4</v>
      </c>
      <c r="E860" s="1">
        <v>46039</v>
      </c>
      <c r="F860" t="str">
        <f>TEXT(Sales[[#This Row],[Date]],"MMM")</f>
        <v>Jan</v>
      </c>
    </row>
    <row r="861" spans="1:6" x14ac:dyDescent="0.25">
      <c r="A861">
        <v>877</v>
      </c>
      <c r="B861">
        <v>367</v>
      </c>
      <c r="C861">
        <v>59</v>
      </c>
      <c r="D861">
        <v>2</v>
      </c>
      <c r="E861" s="1">
        <v>46039</v>
      </c>
      <c r="F861" t="str">
        <f>TEXT(Sales[[#This Row],[Date]],"MMM")</f>
        <v>Jan</v>
      </c>
    </row>
    <row r="862" spans="1:6" x14ac:dyDescent="0.25">
      <c r="A862">
        <v>596</v>
      </c>
      <c r="B862">
        <v>368</v>
      </c>
      <c r="C862">
        <v>37</v>
      </c>
      <c r="D862">
        <v>4</v>
      </c>
      <c r="E862" s="1">
        <v>46039</v>
      </c>
      <c r="F862" t="str">
        <f>TEXT(Sales[[#This Row],[Date]],"MMM")</f>
        <v>Jan</v>
      </c>
    </row>
    <row r="863" spans="1:6" x14ac:dyDescent="0.25">
      <c r="A863">
        <v>473</v>
      </c>
      <c r="B863">
        <v>369</v>
      </c>
      <c r="C863">
        <v>85</v>
      </c>
      <c r="D863">
        <v>9</v>
      </c>
      <c r="E863" s="1">
        <v>46039</v>
      </c>
      <c r="F863" t="str">
        <f>TEXT(Sales[[#This Row],[Date]],"MMM")</f>
        <v>Jan</v>
      </c>
    </row>
    <row r="864" spans="1:6" x14ac:dyDescent="0.25">
      <c r="A864">
        <v>1460</v>
      </c>
      <c r="B864">
        <v>370</v>
      </c>
      <c r="C864">
        <v>44</v>
      </c>
      <c r="D864">
        <v>9</v>
      </c>
      <c r="E864" s="1">
        <v>46039</v>
      </c>
      <c r="F864" t="str">
        <f>TEXT(Sales[[#This Row],[Date]],"MMM")</f>
        <v>Jan</v>
      </c>
    </row>
    <row r="865" spans="1:6" x14ac:dyDescent="0.25">
      <c r="A865">
        <v>938</v>
      </c>
      <c r="B865">
        <v>371</v>
      </c>
      <c r="C865">
        <v>99</v>
      </c>
      <c r="D865">
        <v>9</v>
      </c>
      <c r="E865" s="1">
        <v>46039</v>
      </c>
      <c r="F865" t="str">
        <f>TEXT(Sales[[#This Row],[Date]],"MMM")</f>
        <v>Jan</v>
      </c>
    </row>
    <row r="866" spans="1:6" x14ac:dyDescent="0.25">
      <c r="A866">
        <v>1181</v>
      </c>
      <c r="B866">
        <v>372</v>
      </c>
      <c r="C866">
        <v>67</v>
      </c>
      <c r="D866">
        <v>8</v>
      </c>
      <c r="E866" s="1">
        <v>46039</v>
      </c>
      <c r="F866" t="str">
        <f>TEXT(Sales[[#This Row],[Date]],"MMM")</f>
        <v>Jan</v>
      </c>
    </row>
    <row r="867" spans="1:6" x14ac:dyDescent="0.25">
      <c r="A867">
        <v>242</v>
      </c>
      <c r="B867">
        <v>373</v>
      </c>
      <c r="C867">
        <v>67</v>
      </c>
      <c r="D867">
        <v>1</v>
      </c>
      <c r="E867" s="1">
        <v>46039</v>
      </c>
      <c r="F867" t="str">
        <f>TEXT(Sales[[#This Row],[Date]],"MMM")</f>
        <v>Jan</v>
      </c>
    </row>
    <row r="868" spans="1:6" x14ac:dyDescent="0.25">
      <c r="A868">
        <v>1468</v>
      </c>
      <c r="B868">
        <v>374</v>
      </c>
      <c r="C868">
        <v>46</v>
      </c>
      <c r="D868">
        <v>5</v>
      </c>
      <c r="E868" s="1">
        <v>46039</v>
      </c>
      <c r="F868" t="str">
        <f>TEXT(Sales[[#This Row],[Date]],"MMM")</f>
        <v>Jan</v>
      </c>
    </row>
    <row r="869" spans="1:6" x14ac:dyDescent="0.25">
      <c r="A869">
        <v>1411</v>
      </c>
      <c r="B869">
        <v>375</v>
      </c>
      <c r="C869">
        <v>13</v>
      </c>
      <c r="D869">
        <v>1</v>
      </c>
      <c r="E869" s="1">
        <v>46039</v>
      </c>
      <c r="F869" t="str">
        <f>TEXT(Sales[[#This Row],[Date]],"MMM")</f>
        <v>Jan</v>
      </c>
    </row>
    <row r="870" spans="1:6" x14ac:dyDescent="0.25">
      <c r="A870">
        <v>473</v>
      </c>
      <c r="B870">
        <v>376</v>
      </c>
      <c r="C870">
        <v>39</v>
      </c>
      <c r="D870">
        <v>8</v>
      </c>
      <c r="E870" s="1">
        <v>46039</v>
      </c>
      <c r="F870" t="str">
        <f>TEXT(Sales[[#This Row],[Date]],"MMM")</f>
        <v>Jan</v>
      </c>
    </row>
    <row r="871" spans="1:6" x14ac:dyDescent="0.25">
      <c r="A871">
        <v>483</v>
      </c>
      <c r="B871">
        <v>377</v>
      </c>
      <c r="C871">
        <v>68</v>
      </c>
      <c r="D871">
        <v>1</v>
      </c>
      <c r="E871" s="1">
        <v>46039</v>
      </c>
      <c r="F871" t="str">
        <f>TEXT(Sales[[#This Row],[Date]],"MMM")</f>
        <v>Jan</v>
      </c>
    </row>
    <row r="872" spans="1:6" x14ac:dyDescent="0.25">
      <c r="A872">
        <v>68</v>
      </c>
      <c r="B872">
        <v>378</v>
      </c>
      <c r="C872">
        <v>66</v>
      </c>
      <c r="D872">
        <v>8</v>
      </c>
      <c r="E872" s="1">
        <v>46039</v>
      </c>
      <c r="F872" t="str">
        <f>TEXT(Sales[[#This Row],[Date]],"MMM")</f>
        <v>Jan</v>
      </c>
    </row>
    <row r="873" spans="1:6" x14ac:dyDescent="0.25">
      <c r="A873">
        <v>1272</v>
      </c>
      <c r="B873">
        <v>379</v>
      </c>
      <c r="C873">
        <v>21</v>
      </c>
      <c r="D873">
        <v>4</v>
      </c>
      <c r="E873" s="1">
        <v>46039</v>
      </c>
      <c r="F873" t="str">
        <f>TEXT(Sales[[#This Row],[Date]],"MMM")</f>
        <v>Jan</v>
      </c>
    </row>
    <row r="874" spans="1:6" x14ac:dyDescent="0.25">
      <c r="A874">
        <v>858</v>
      </c>
      <c r="B874">
        <v>380</v>
      </c>
      <c r="C874">
        <v>68</v>
      </c>
      <c r="D874">
        <v>7</v>
      </c>
      <c r="E874" s="1">
        <v>46039</v>
      </c>
      <c r="F874" t="str">
        <f>TEXT(Sales[[#This Row],[Date]],"MMM")</f>
        <v>Jan</v>
      </c>
    </row>
    <row r="875" spans="1:6" x14ac:dyDescent="0.25">
      <c r="A875">
        <v>813</v>
      </c>
      <c r="B875">
        <v>381</v>
      </c>
      <c r="C875">
        <v>69</v>
      </c>
      <c r="D875">
        <v>6</v>
      </c>
      <c r="E875" s="1">
        <v>46039</v>
      </c>
      <c r="F875" t="str">
        <f>TEXT(Sales[[#This Row],[Date]],"MMM")</f>
        <v>Jan</v>
      </c>
    </row>
    <row r="876" spans="1:6" x14ac:dyDescent="0.25">
      <c r="A876">
        <v>289</v>
      </c>
      <c r="B876">
        <v>382</v>
      </c>
      <c r="C876">
        <v>85</v>
      </c>
      <c r="D876">
        <v>8</v>
      </c>
      <c r="E876" s="1">
        <v>46039</v>
      </c>
      <c r="F876" t="str">
        <f>TEXT(Sales[[#This Row],[Date]],"MMM")</f>
        <v>Jan</v>
      </c>
    </row>
    <row r="877" spans="1:6" x14ac:dyDescent="0.25">
      <c r="A877">
        <v>210</v>
      </c>
      <c r="B877">
        <v>383</v>
      </c>
      <c r="C877">
        <v>1</v>
      </c>
      <c r="D877">
        <v>9</v>
      </c>
      <c r="E877" s="1">
        <v>46039</v>
      </c>
      <c r="F877" t="str">
        <f>TEXT(Sales[[#This Row],[Date]],"MMM")</f>
        <v>Jan</v>
      </c>
    </row>
    <row r="878" spans="1:6" x14ac:dyDescent="0.25">
      <c r="A878">
        <v>530</v>
      </c>
      <c r="B878">
        <v>384</v>
      </c>
      <c r="C878">
        <v>82</v>
      </c>
      <c r="D878">
        <v>3</v>
      </c>
      <c r="E878" s="1">
        <v>46039</v>
      </c>
      <c r="F878" t="str">
        <f>TEXT(Sales[[#This Row],[Date]],"MMM")</f>
        <v>Jan</v>
      </c>
    </row>
    <row r="879" spans="1:6" x14ac:dyDescent="0.25">
      <c r="A879">
        <v>998</v>
      </c>
      <c r="B879">
        <v>1105</v>
      </c>
      <c r="C879">
        <v>89</v>
      </c>
      <c r="D879">
        <v>2</v>
      </c>
      <c r="E879" s="1">
        <v>46070</v>
      </c>
      <c r="F879" t="str">
        <f>TEXT(Sales[[#This Row],[Date]],"MMM")</f>
        <v>Feb</v>
      </c>
    </row>
    <row r="880" spans="1:6" x14ac:dyDescent="0.25">
      <c r="A880">
        <v>949</v>
      </c>
      <c r="B880">
        <v>1106</v>
      </c>
      <c r="C880">
        <v>24</v>
      </c>
      <c r="D880">
        <v>7</v>
      </c>
      <c r="E880" s="1">
        <v>46070</v>
      </c>
      <c r="F880" t="str">
        <f>TEXT(Sales[[#This Row],[Date]],"MMM")</f>
        <v>Feb</v>
      </c>
    </row>
    <row r="881" spans="1:6" x14ac:dyDescent="0.25">
      <c r="A881">
        <v>162</v>
      </c>
      <c r="B881">
        <v>1107</v>
      </c>
      <c r="C881">
        <v>18</v>
      </c>
      <c r="D881">
        <v>5</v>
      </c>
      <c r="E881" s="1">
        <v>46070</v>
      </c>
      <c r="F881" t="str">
        <f>TEXT(Sales[[#This Row],[Date]],"MMM")</f>
        <v>Feb</v>
      </c>
    </row>
    <row r="882" spans="1:6" x14ac:dyDescent="0.25">
      <c r="A882">
        <v>162</v>
      </c>
      <c r="B882">
        <v>1108</v>
      </c>
      <c r="C882">
        <v>33</v>
      </c>
      <c r="D882">
        <v>5</v>
      </c>
      <c r="E882" s="1">
        <v>46070</v>
      </c>
      <c r="F882" t="str">
        <f>TEXT(Sales[[#This Row],[Date]],"MMM")</f>
        <v>Feb</v>
      </c>
    </row>
    <row r="883" spans="1:6" x14ac:dyDescent="0.25">
      <c r="A883">
        <v>773</v>
      </c>
      <c r="B883">
        <v>1109</v>
      </c>
      <c r="C883">
        <v>81</v>
      </c>
      <c r="D883">
        <v>4</v>
      </c>
      <c r="E883" s="1">
        <v>46070</v>
      </c>
      <c r="F883" t="str">
        <f>TEXT(Sales[[#This Row],[Date]],"MMM")</f>
        <v>Feb</v>
      </c>
    </row>
    <row r="884" spans="1:6" x14ac:dyDescent="0.25">
      <c r="A884">
        <v>973</v>
      </c>
      <c r="B884">
        <v>1110</v>
      </c>
      <c r="C884">
        <v>22</v>
      </c>
      <c r="D884">
        <v>8</v>
      </c>
      <c r="E884" s="1">
        <v>46070</v>
      </c>
      <c r="F884" t="str">
        <f>TEXT(Sales[[#This Row],[Date]],"MMM")</f>
        <v>Feb</v>
      </c>
    </row>
    <row r="885" spans="1:6" x14ac:dyDescent="0.25">
      <c r="A885">
        <v>1321</v>
      </c>
      <c r="B885">
        <v>1111</v>
      </c>
      <c r="C885">
        <v>12</v>
      </c>
      <c r="D885">
        <v>7</v>
      </c>
      <c r="E885" s="1">
        <v>46070</v>
      </c>
      <c r="F885" t="str">
        <f>TEXT(Sales[[#This Row],[Date]],"MMM")</f>
        <v>Feb</v>
      </c>
    </row>
    <row r="886" spans="1:6" x14ac:dyDescent="0.25">
      <c r="A886">
        <v>594</v>
      </c>
      <c r="B886">
        <v>1112</v>
      </c>
      <c r="C886">
        <v>3</v>
      </c>
      <c r="D886">
        <v>8</v>
      </c>
      <c r="E886" s="1">
        <v>46070</v>
      </c>
      <c r="F886" t="str">
        <f>TEXT(Sales[[#This Row],[Date]],"MMM")</f>
        <v>Feb</v>
      </c>
    </row>
    <row r="887" spans="1:6" x14ac:dyDescent="0.25">
      <c r="A887">
        <v>482</v>
      </c>
      <c r="B887">
        <v>1113</v>
      </c>
      <c r="C887">
        <v>87</v>
      </c>
      <c r="D887">
        <v>3</v>
      </c>
      <c r="E887" s="1">
        <v>46070</v>
      </c>
      <c r="F887" t="str">
        <f>TEXT(Sales[[#This Row],[Date]],"MMM")</f>
        <v>Feb</v>
      </c>
    </row>
    <row r="888" spans="1:6" x14ac:dyDescent="0.25">
      <c r="A888">
        <v>1010</v>
      </c>
      <c r="B888">
        <v>1114</v>
      </c>
      <c r="C888">
        <v>34</v>
      </c>
      <c r="D888">
        <v>7</v>
      </c>
      <c r="E888" s="1">
        <v>46070</v>
      </c>
      <c r="F888" t="str">
        <f>TEXT(Sales[[#This Row],[Date]],"MMM")</f>
        <v>Feb</v>
      </c>
    </row>
    <row r="889" spans="1:6" x14ac:dyDescent="0.25">
      <c r="A889">
        <v>1055</v>
      </c>
      <c r="B889">
        <v>1115</v>
      </c>
      <c r="C889">
        <v>59</v>
      </c>
      <c r="D889">
        <v>8</v>
      </c>
      <c r="E889" s="1">
        <v>46070</v>
      </c>
      <c r="F889" t="str">
        <f>TEXT(Sales[[#This Row],[Date]],"MMM")</f>
        <v>Feb</v>
      </c>
    </row>
    <row r="890" spans="1:6" x14ac:dyDescent="0.25">
      <c r="A890">
        <v>783</v>
      </c>
      <c r="B890">
        <v>1116</v>
      </c>
      <c r="C890">
        <v>27</v>
      </c>
      <c r="D890">
        <v>1</v>
      </c>
      <c r="E890" s="1">
        <v>46070</v>
      </c>
      <c r="F890" t="str">
        <f>TEXT(Sales[[#This Row],[Date]],"MMM")</f>
        <v>Feb</v>
      </c>
    </row>
    <row r="891" spans="1:6" x14ac:dyDescent="0.25">
      <c r="A891">
        <v>315</v>
      </c>
      <c r="B891">
        <v>1117</v>
      </c>
      <c r="C891">
        <v>58</v>
      </c>
      <c r="D891">
        <v>7</v>
      </c>
      <c r="E891" s="1">
        <v>46070</v>
      </c>
      <c r="F891" t="str">
        <f>TEXT(Sales[[#This Row],[Date]],"MMM")</f>
        <v>Feb</v>
      </c>
    </row>
    <row r="892" spans="1:6" x14ac:dyDescent="0.25">
      <c r="A892">
        <v>610</v>
      </c>
      <c r="B892">
        <v>1118</v>
      </c>
      <c r="C892">
        <v>71</v>
      </c>
      <c r="D892">
        <v>4</v>
      </c>
      <c r="E892" s="1">
        <v>46070</v>
      </c>
      <c r="F892" t="str">
        <f>TEXT(Sales[[#This Row],[Date]],"MMM")</f>
        <v>Feb</v>
      </c>
    </row>
    <row r="893" spans="1:6" x14ac:dyDescent="0.25">
      <c r="A893">
        <v>1235</v>
      </c>
      <c r="B893">
        <v>1119</v>
      </c>
      <c r="C893">
        <v>14</v>
      </c>
      <c r="D893">
        <v>4</v>
      </c>
      <c r="E893" s="1">
        <v>46070</v>
      </c>
      <c r="F893" t="str">
        <f>TEXT(Sales[[#This Row],[Date]],"MMM")</f>
        <v>Feb</v>
      </c>
    </row>
    <row r="894" spans="1:6" x14ac:dyDescent="0.25">
      <c r="A894">
        <v>895</v>
      </c>
      <c r="B894">
        <v>1120</v>
      </c>
      <c r="C894">
        <v>9</v>
      </c>
      <c r="D894">
        <v>7</v>
      </c>
      <c r="E894" s="1">
        <v>46070</v>
      </c>
      <c r="F894" t="str">
        <f>TEXT(Sales[[#This Row],[Date]],"MMM")</f>
        <v>Feb</v>
      </c>
    </row>
    <row r="895" spans="1:6" x14ac:dyDescent="0.25">
      <c r="A895">
        <v>347</v>
      </c>
      <c r="B895">
        <v>1121</v>
      </c>
      <c r="C895">
        <v>35</v>
      </c>
      <c r="D895">
        <v>4</v>
      </c>
      <c r="E895" s="1">
        <v>46070</v>
      </c>
      <c r="F895" t="str">
        <f>TEXT(Sales[[#This Row],[Date]],"MMM")</f>
        <v>Feb</v>
      </c>
    </row>
    <row r="896" spans="1:6" x14ac:dyDescent="0.25">
      <c r="A896">
        <v>56</v>
      </c>
      <c r="B896">
        <v>1122</v>
      </c>
      <c r="C896">
        <v>95</v>
      </c>
      <c r="D896">
        <v>1</v>
      </c>
      <c r="E896" s="1">
        <v>46070</v>
      </c>
      <c r="F896" t="str">
        <f>TEXT(Sales[[#This Row],[Date]],"MMM")</f>
        <v>Feb</v>
      </c>
    </row>
    <row r="897" spans="1:6" x14ac:dyDescent="0.25">
      <c r="A897">
        <v>376</v>
      </c>
      <c r="B897">
        <v>1123</v>
      </c>
      <c r="C897">
        <v>57</v>
      </c>
      <c r="D897">
        <v>3</v>
      </c>
      <c r="E897" s="1">
        <v>46070</v>
      </c>
      <c r="F897" t="str">
        <f>TEXT(Sales[[#This Row],[Date]],"MMM")</f>
        <v>Feb</v>
      </c>
    </row>
    <row r="898" spans="1:6" x14ac:dyDescent="0.25">
      <c r="A898">
        <v>1302</v>
      </c>
      <c r="B898">
        <v>1124</v>
      </c>
      <c r="C898">
        <v>83</v>
      </c>
      <c r="D898">
        <v>1</v>
      </c>
      <c r="E898" s="1">
        <v>46070</v>
      </c>
      <c r="F898" t="str">
        <f>TEXT(Sales[[#This Row],[Date]],"MMM")</f>
        <v>Feb</v>
      </c>
    </row>
    <row r="899" spans="1:6" x14ac:dyDescent="0.25">
      <c r="A899">
        <v>1158</v>
      </c>
      <c r="B899">
        <v>1125</v>
      </c>
      <c r="C899">
        <v>31</v>
      </c>
      <c r="D899">
        <v>1</v>
      </c>
      <c r="E899" s="1">
        <v>46070</v>
      </c>
      <c r="F899" t="str">
        <f>TEXT(Sales[[#This Row],[Date]],"MMM")</f>
        <v>Feb</v>
      </c>
    </row>
    <row r="900" spans="1:6" x14ac:dyDescent="0.25">
      <c r="A900">
        <v>991</v>
      </c>
      <c r="B900">
        <v>1126</v>
      </c>
      <c r="C900">
        <v>65</v>
      </c>
      <c r="D900">
        <v>4</v>
      </c>
      <c r="E900" s="1">
        <v>46070</v>
      </c>
      <c r="F900" t="str">
        <f>TEXT(Sales[[#This Row],[Date]],"MMM")</f>
        <v>Feb</v>
      </c>
    </row>
    <row r="901" spans="1:6" x14ac:dyDescent="0.25">
      <c r="A901">
        <v>386</v>
      </c>
      <c r="B901">
        <v>1127</v>
      </c>
      <c r="C901">
        <v>16</v>
      </c>
      <c r="D901">
        <v>4</v>
      </c>
      <c r="E901" s="1">
        <v>46070</v>
      </c>
      <c r="F901" t="str">
        <f>TEXT(Sales[[#This Row],[Date]],"MMM")</f>
        <v>Feb</v>
      </c>
    </row>
    <row r="902" spans="1:6" x14ac:dyDescent="0.25">
      <c r="A902">
        <v>195</v>
      </c>
      <c r="B902">
        <v>1128</v>
      </c>
      <c r="C902">
        <v>75</v>
      </c>
      <c r="D902">
        <v>5</v>
      </c>
      <c r="E902" s="1">
        <v>46070</v>
      </c>
      <c r="F902" t="str">
        <f>TEXT(Sales[[#This Row],[Date]],"MMM")</f>
        <v>Feb</v>
      </c>
    </row>
    <row r="903" spans="1:6" x14ac:dyDescent="0.25">
      <c r="A903">
        <v>639</v>
      </c>
      <c r="B903">
        <v>385</v>
      </c>
      <c r="C903">
        <v>25</v>
      </c>
      <c r="D903">
        <v>7</v>
      </c>
      <c r="E903" s="1">
        <v>46040</v>
      </c>
      <c r="F903" t="str">
        <f>TEXT(Sales[[#This Row],[Date]],"MMM")</f>
        <v>Jan</v>
      </c>
    </row>
    <row r="904" spans="1:6" x14ac:dyDescent="0.25">
      <c r="A904">
        <v>1179</v>
      </c>
      <c r="B904">
        <v>386</v>
      </c>
      <c r="C904">
        <v>3</v>
      </c>
      <c r="D904">
        <v>6</v>
      </c>
      <c r="E904" s="1">
        <v>46040</v>
      </c>
      <c r="F904" t="str">
        <f>TEXT(Sales[[#This Row],[Date]],"MMM")</f>
        <v>Jan</v>
      </c>
    </row>
    <row r="905" spans="1:6" x14ac:dyDescent="0.25">
      <c r="A905">
        <v>1093</v>
      </c>
      <c r="B905">
        <v>387</v>
      </c>
      <c r="C905">
        <v>22</v>
      </c>
      <c r="D905">
        <v>4</v>
      </c>
      <c r="E905" s="1">
        <v>46040</v>
      </c>
      <c r="F905" t="str">
        <f>TEXT(Sales[[#This Row],[Date]],"MMM")</f>
        <v>Jan</v>
      </c>
    </row>
    <row r="906" spans="1:6" x14ac:dyDescent="0.25">
      <c r="A906">
        <v>1209</v>
      </c>
      <c r="B906">
        <v>388</v>
      </c>
      <c r="C906">
        <v>68</v>
      </c>
      <c r="D906">
        <v>4</v>
      </c>
      <c r="E906" s="1">
        <v>46040</v>
      </c>
      <c r="F906" t="str">
        <f>TEXT(Sales[[#This Row],[Date]],"MMM")</f>
        <v>Jan</v>
      </c>
    </row>
    <row r="907" spans="1:6" x14ac:dyDescent="0.25">
      <c r="A907">
        <v>567</v>
      </c>
      <c r="B907">
        <v>389</v>
      </c>
      <c r="C907">
        <v>42</v>
      </c>
      <c r="D907">
        <v>6</v>
      </c>
      <c r="E907" s="1">
        <v>46040</v>
      </c>
      <c r="F907" t="str">
        <f>TEXT(Sales[[#This Row],[Date]],"MMM")</f>
        <v>Jan</v>
      </c>
    </row>
    <row r="908" spans="1:6" x14ac:dyDescent="0.25">
      <c r="A908">
        <v>423</v>
      </c>
      <c r="B908">
        <v>390</v>
      </c>
      <c r="C908">
        <v>35</v>
      </c>
      <c r="D908">
        <v>5</v>
      </c>
      <c r="E908" s="1">
        <v>46040</v>
      </c>
      <c r="F908" t="str">
        <f>TEXT(Sales[[#This Row],[Date]],"MMM")</f>
        <v>Jan</v>
      </c>
    </row>
    <row r="909" spans="1:6" x14ac:dyDescent="0.25">
      <c r="A909">
        <v>101</v>
      </c>
      <c r="B909">
        <v>391</v>
      </c>
      <c r="C909">
        <v>91</v>
      </c>
      <c r="D909">
        <v>2</v>
      </c>
      <c r="E909" s="1">
        <v>46040</v>
      </c>
      <c r="F909" t="str">
        <f>TEXT(Sales[[#This Row],[Date]],"MMM")</f>
        <v>Jan</v>
      </c>
    </row>
    <row r="910" spans="1:6" x14ac:dyDescent="0.25">
      <c r="A910">
        <v>496</v>
      </c>
      <c r="B910">
        <v>392</v>
      </c>
      <c r="C910">
        <v>54</v>
      </c>
      <c r="D910">
        <v>6</v>
      </c>
      <c r="E910" s="1">
        <v>46040</v>
      </c>
      <c r="F910" t="str">
        <f>TEXT(Sales[[#This Row],[Date]],"MMM")</f>
        <v>Jan</v>
      </c>
    </row>
    <row r="911" spans="1:6" x14ac:dyDescent="0.25">
      <c r="A911">
        <v>973</v>
      </c>
      <c r="B911">
        <v>393</v>
      </c>
      <c r="C911">
        <v>51</v>
      </c>
      <c r="D911">
        <v>4</v>
      </c>
      <c r="E911" s="1">
        <v>46040</v>
      </c>
      <c r="F911" t="str">
        <f>TEXT(Sales[[#This Row],[Date]],"MMM")</f>
        <v>Jan</v>
      </c>
    </row>
    <row r="912" spans="1:6" x14ac:dyDescent="0.25">
      <c r="A912">
        <v>1160</v>
      </c>
      <c r="B912">
        <v>394</v>
      </c>
      <c r="C912">
        <v>91</v>
      </c>
      <c r="D912">
        <v>6</v>
      </c>
      <c r="E912" s="1">
        <v>46040</v>
      </c>
      <c r="F912" t="str">
        <f>TEXT(Sales[[#This Row],[Date]],"MMM")</f>
        <v>Jan</v>
      </c>
    </row>
    <row r="913" spans="1:6" x14ac:dyDescent="0.25">
      <c r="A913">
        <v>899</v>
      </c>
      <c r="B913">
        <v>395</v>
      </c>
      <c r="C913">
        <v>47</v>
      </c>
      <c r="D913">
        <v>9</v>
      </c>
      <c r="E913" s="1">
        <v>46040</v>
      </c>
      <c r="F913" t="str">
        <f>TEXT(Sales[[#This Row],[Date]],"MMM")</f>
        <v>Jan</v>
      </c>
    </row>
    <row r="914" spans="1:6" x14ac:dyDescent="0.25">
      <c r="A914">
        <v>877</v>
      </c>
      <c r="B914">
        <v>396</v>
      </c>
      <c r="C914">
        <v>91</v>
      </c>
      <c r="D914">
        <v>7</v>
      </c>
      <c r="E914" s="1">
        <v>46040</v>
      </c>
      <c r="F914" t="str">
        <f>TEXT(Sales[[#This Row],[Date]],"MMM")</f>
        <v>Jan</v>
      </c>
    </row>
    <row r="915" spans="1:6" x14ac:dyDescent="0.25">
      <c r="A915">
        <v>171</v>
      </c>
      <c r="B915">
        <v>397</v>
      </c>
      <c r="C915">
        <v>46</v>
      </c>
      <c r="D915">
        <v>7</v>
      </c>
      <c r="E915" s="1">
        <v>46040</v>
      </c>
      <c r="F915" t="str">
        <f>TEXT(Sales[[#This Row],[Date]],"MMM")</f>
        <v>Jan</v>
      </c>
    </row>
    <row r="916" spans="1:6" x14ac:dyDescent="0.25">
      <c r="A916">
        <v>854</v>
      </c>
      <c r="B916">
        <v>398</v>
      </c>
      <c r="C916">
        <v>36</v>
      </c>
      <c r="D916">
        <v>6</v>
      </c>
      <c r="E916" s="1">
        <v>46040</v>
      </c>
      <c r="F916" t="str">
        <f>TEXT(Sales[[#This Row],[Date]],"MMM")</f>
        <v>Jan</v>
      </c>
    </row>
    <row r="917" spans="1:6" x14ac:dyDescent="0.25">
      <c r="A917">
        <v>403</v>
      </c>
      <c r="B917">
        <v>399</v>
      </c>
      <c r="C917">
        <v>57</v>
      </c>
      <c r="D917">
        <v>3</v>
      </c>
      <c r="E917" s="1">
        <v>46040</v>
      </c>
      <c r="F917" t="str">
        <f>TEXT(Sales[[#This Row],[Date]],"MMM")</f>
        <v>Jan</v>
      </c>
    </row>
    <row r="918" spans="1:6" x14ac:dyDescent="0.25">
      <c r="A918">
        <v>1070</v>
      </c>
      <c r="B918">
        <v>400</v>
      </c>
      <c r="C918">
        <v>31</v>
      </c>
      <c r="D918">
        <v>5</v>
      </c>
      <c r="E918" s="1">
        <v>46040</v>
      </c>
      <c r="F918" t="str">
        <f>TEXT(Sales[[#This Row],[Date]],"MMM")</f>
        <v>Jan</v>
      </c>
    </row>
    <row r="919" spans="1:6" x14ac:dyDescent="0.25">
      <c r="A919">
        <v>85</v>
      </c>
      <c r="B919">
        <v>401</v>
      </c>
      <c r="C919">
        <v>26</v>
      </c>
      <c r="D919">
        <v>7</v>
      </c>
      <c r="E919" s="1">
        <v>46040</v>
      </c>
      <c r="F919" t="str">
        <f>TEXT(Sales[[#This Row],[Date]],"MMM")</f>
        <v>Jan</v>
      </c>
    </row>
    <row r="920" spans="1:6" x14ac:dyDescent="0.25">
      <c r="A920">
        <v>110</v>
      </c>
      <c r="B920">
        <v>402</v>
      </c>
      <c r="C920">
        <v>90</v>
      </c>
      <c r="D920">
        <v>3</v>
      </c>
      <c r="E920" s="1">
        <v>46040</v>
      </c>
      <c r="F920" t="str">
        <f>TEXT(Sales[[#This Row],[Date]],"MMM")</f>
        <v>Jan</v>
      </c>
    </row>
    <row r="921" spans="1:6" x14ac:dyDescent="0.25">
      <c r="A921">
        <v>176</v>
      </c>
      <c r="B921">
        <v>403</v>
      </c>
      <c r="C921">
        <v>47</v>
      </c>
      <c r="D921">
        <v>1</v>
      </c>
      <c r="E921" s="1">
        <v>46040</v>
      </c>
      <c r="F921" t="str">
        <f>TEXT(Sales[[#This Row],[Date]],"MMM")</f>
        <v>Jan</v>
      </c>
    </row>
    <row r="922" spans="1:6" x14ac:dyDescent="0.25">
      <c r="A922">
        <v>445</v>
      </c>
      <c r="B922">
        <v>404</v>
      </c>
      <c r="C922">
        <v>2</v>
      </c>
      <c r="D922">
        <v>6</v>
      </c>
      <c r="E922" s="1">
        <v>46040</v>
      </c>
      <c r="F922" t="str">
        <f>TEXT(Sales[[#This Row],[Date]],"MMM")</f>
        <v>Jan</v>
      </c>
    </row>
    <row r="923" spans="1:6" x14ac:dyDescent="0.25">
      <c r="A923">
        <v>1</v>
      </c>
      <c r="B923">
        <v>405</v>
      </c>
      <c r="C923">
        <v>33</v>
      </c>
      <c r="D923">
        <v>3</v>
      </c>
      <c r="E923" s="1">
        <v>46040</v>
      </c>
      <c r="F923" t="str">
        <f>TEXT(Sales[[#This Row],[Date]],"MMM")</f>
        <v>Jan</v>
      </c>
    </row>
    <row r="924" spans="1:6" x14ac:dyDescent="0.25">
      <c r="A924">
        <v>601</v>
      </c>
      <c r="B924">
        <v>406</v>
      </c>
      <c r="C924">
        <v>26</v>
      </c>
      <c r="D924">
        <v>9</v>
      </c>
      <c r="E924" s="1">
        <v>46040</v>
      </c>
      <c r="F924" t="str">
        <f>TEXT(Sales[[#This Row],[Date]],"MMM")</f>
        <v>Jan</v>
      </c>
    </row>
    <row r="925" spans="1:6" x14ac:dyDescent="0.25">
      <c r="A925">
        <v>965</v>
      </c>
      <c r="B925">
        <v>407</v>
      </c>
      <c r="C925">
        <v>8</v>
      </c>
      <c r="D925">
        <v>7</v>
      </c>
      <c r="E925" s="1">
        <v>46040</v>
      </c>
      <c r="F925" t="str">
        <f>TEXT(Sales[[#This Row],[Date]],"MMM")</f>
        <v>Jan</v>
      </c>
    </row>
    <row r="926" spans="1:6" x14ac:dyDescent="0.25">
      <c r="A926">
        <v>359</v>
      </c>
      <c r="B926">
        <v>408</v>
      </c>
      <c r="C926">
        <v>21</v>
      </c>
      <c r="D926">
        <v>9</v>
      </c>
      <c r="E926" s="1">
        <v>46040</v>
      </c>
      <c r="F926" t="str">
        <f>TEXT(Sales[[#This Row],[Date]],"MMM")</f>
        <v>Jan</v>
      </c>
    </row>
    <row r="927" spans="1:6" x14ac:dyDescent="0.25">
      <c r="A927">
        <v>459</v>
      </c>
      <c r="B927">
        <v>1129</v>
      </c>
      <c r="C927">
        <v>9</v>
      </c>
      <c r="D927">
        <v>7</v>
      </c>
      <c r="E927" s="1">
        <v>46071</v>
      </c>
      <c r="F927" t="str">
        <f>TEXT(Sales[[#This Row],[Date]],"MMM")</f>
        <v>Feb</v>
      </c>
    </row>
    <row r="928" spans="1:6" x14ac:dyDescent="0.25">
      <c r="A928">
        <v>752</v>
      </c>
      <c r="B928">
        <v>1130</v>
      </c>
      <c r="C928">
        <v>51</v>
      </c>
      <c r="D928">
        <v>6</v>
      </c>
      <c r="E928" s="1">
        <v>46071</v>
      </c>
      <c r="F928" t="str">
        <f>TEXT(Sales[[#This Row],[Date]],"MMM")</f>
        <v>Feb</v>
      </c>
    </row>
    <row r="929" spans="1:6" x14ac:dyDescent="0.25">
      <c r="A929">
        <v>376</v>
      </c>
      <c r="B929">
        <v>1131</v>
      </c>
      <c r="C929">
        <v>50</v>
      </c>
      <c r="D929">
        <v>3</v>
      </c>
      <c r="E929" s="1">
        <v>46071</v>
      </c>
      <c r="F929" t="str">
        <f>TEXT(Sales[[#This Row],[Date]],"MMM")</f>
        <v>Feb</v>
      </c>
    </row>
    <row r="930" spans="1:6" x14ac:dyDescent="0.25">
      <c r="A930">
        <v>490</v>
      </c>
      <c r="B930">
        <v>1132</v>
      </c>
      <c r="C930">
        <v>88</v>
      </c>
      <c r="D930">
        <v>4</v>
      </c>
      <c r="E930" s="1">
        <v>46071</v>
      </c>
      <c r="F930" t="str">
        <f>TEXT(Sales[[#This Row],[Date]],"MMM")</f>
        <v>Feb</v>
      </c>
    </row>
    <row r="931" spans="1:6" x14ac:dyDescent="0.25">
      <c r="A931">
        <v>1060</v>
      </c>
      <c r="B931">
        <v>1133</v>
      </c>
      <c r="C931">
        <v>51</v>
      </c>
      <c r="D931">
        <v>6</v>
      </c>
      <c r="E931" s="1">
        <v>46071</v>
      </c>
      <c r="F931" t="str">
        <f>TEXT(Sales[[#This Row],[Date]],"MMM")</f>
        <v>Feb</v>
      </c>
    </row>
    <row r="932" spans="1:6" x14ac:dyDescent="0.25">
      <c r="A932">
        <v>1120</v>
      </c>
      <c r="B932">
        <v>1134</v>
      </c>
      <c r="C932">
        <v>67</v>
      </c>
      <c r="D932">
        <v>9</v>
      </c>
      <c r="E932" s="1">
        <v>46071</v>
      </c>
      <c r="F932" t="str">
        <f>TEXT(Sales[[#This Row],[Date]],"MMM")</f>
        <v>Feb</v>
      </c>
    </row>
    <row r="933" spans="1:6" x14ac:dyDescent="0.25">
      <c r="A933">
        <v>1412</v>
      </c>
      <c r="B933">
        <v>1135</v>
      </c>
      <c r="C933">
        <v>91</v>
      </c>
      <c r="D933">
        <v>9</v>
      </c>
      <c r="E933" s="1">
        <v>46071</v>
      </c>
      <c r="F933" t="str">
        <f>TEXT(Sales[[#This Row],[Date]],"MMM")</f>
        <v>Feb</v>
      </c>
    </row>
    <row r="934" spans="1:6" x14ac:dyDescent="0.25">
      <c r="A934">
        <v>626</v>
      </c>
      <c r="B934">
        <v>1136</v>
      </c>
      <c r="C934">
        <v>91</v>
      </c>
      <c r="D934">
        <v>9</v>
      </c>
      <c r="E934" s="1">
        <v>46071</v>
      </c>
      <c r="F934" t="str">
        <f>TEXT(Sales[[#This Row],[Date]],"MMM")</f>
        <v>Feb</v>
      </c>
    </row>
    <row r="935" spans="1:6" x14ac:dyDescent="0.25">
      <c r="A935">
        <v>357</v>
      </c>
      <c r="B935">
        <v>1137</v>
      </c>
      <c r="C935">
        <v>9</v>
      </c>
      <c r="D935">
        <v>5</v>
      </c>
      <c r="E935" s="1">
        <v>46071</v>
      </c>
      <c r="F935" t="str">
        <f>TEXT(Sales[[#This Row],[Date]],"MMM")</f>
        <v>Feb</v>
      </c>
    </row>
    <row r="936" spans="1:6" x14ac:dyDescent="0.25">
      <c r="A936">
        <v>715</v>
      </c>
      <c r="B936">
        <v>1138</v>
      </c>
      <c r="C936">
        <v>93</v>
      </c>
      <c r="D936">
        <v>7</v>
      </c>
      <c r="E936" s="1">
        <v>46071</v>
      </c>
      <c r="F936" t="str">
        <f>TEXT(Sales[[#This Row],[Date]],"MMM")</f>
        <v>Feb</v>
      </c>
    </row>
    <row r="937" spans="1:6" x14ac:dyDescent="0.25">
      <c r="A937">
        <v>531</v>
      </c>
      <c r="B937">
        <v>1139</v>
      </c>
      <c r="C937">
        <v>50</v>
      </c>
      <c r="D937">
        <v>7</v>
      </c>
      <c r="E937" s="1">
        <v>46071</v>
      </c>
      <c r="F937" t="str">
        <f>TEXT(Sales[[#This Row],[Date]],"MMM")</f>
        <v>Feb</v>
      </c>
    </row>
    <row r="938" spans="1:6" x14ac:dyDescent="0.25">
      <c r="A938">
        <v>1255</v>
      </c>
      <c r="B938">
        <v>1140</v>
      </c>
      <c r="C938">
        <v>95</v>
      </c>
      <c r="D938">
        <v>6</v>
      </c>
      <c r="E938" s="1">
        <v>46071</v>
      </c>
      <c r="F938" t="str">
        <f>TEXT(Sales[[#This Row],[Date]],"MMM")</f>
        <v>Feb</v>
      </c>
    </row>
    <row r="939" spans="1:6" x14ac:dyDescent="0.25">
      <c r="A939">
        <v>99</v>
      </c>
      <c r="B939">
        <v>1141</v>
      </c>
      <c r="C939">
        <v>14</v>
      </c>
      <c r="D939">
        <v>6</v>
      </c>
      <c r="E939" s="1">
        <v>46071</v>
      </c>
      <c r="F939" t="str">
        <f>TEXT(Sales[[#This Row],[Date]],"MMM")</f>
        <v>Feb</v>
      </c>
    </row>
    <row r="940" spans="1:6" x14ac:dyDescent="0.25">
      <c r="A940">
        <v>402</v>
      </c>
      <c r="B940">
        <v>1142</v>
      </c>
      <c r="C940">
        <v>11</v>
      </c>
      <c r="D940">
        <v>7</v>
      </c>
      <c r="E940" s="1">
        <v>46071</v>
      </c>
      <c r="F940" t="str">
        <f>TEXT(Sales[[#This Row],[Date]],"MMM")</f>
        <v>Feb</v>
      </c>
    </row>
    <row r="941" spans="1:6" x14ac:dyDescent="0.25">
      <c r="A941">
        <v>269</v>
      </c>
      <c r="B941">
        <v>1143</v>
      </c>
      <c r="C941">
        <v>57</v>
      </c>
      <c r="D941">
        <v>1</v>
      </c>
      <c r="E941" s="1">
        <v>46071</v>
      </c>
      <c r="F941" t="str">
        <f>TEXT(Sales[[#This Row],[Date]],"MMM")</f>
        <v>Feb</v>
      </c>
    </row>
    <row r="942" spans="1:6" x14ac:dyDescent="0.25">
      <c r="A942">
        <v>621</v>
      </c>
      <c r="B942">
        <v>1144</v>
      </c>
      <c r="C942">
        <v>92</v>
      </c>
      <c r="D942">
        <v>2</v>
      </c>
      <c r="E942" s="1">
        <v>46071</v>
      </c>
      <c r="F942" t="str">
        <f>TEXT(Sales[[#This Row],[Date]],"MMM")</f>
        <v>Feb</v>
      </c>
    </row>
    <row r="943" spans="1:6" x14ac:dyDescent="0.25">
      <c r="A943">
        <v>757</v>
      </c>
      <c r="B943">
        <v>1145</v>
      </c>
      <c r="C943">
        <v>18</v>
      </c>
      <c r="D943">
        <v>1</v>
      </c>
      <c r="E943" s="1">
        <v>46071</v>
      </c>
      <c r="F943" t="str">
        <f>TEXT(Sales[[#This Row],[Date]],"MMM")</f>
        <v>Feb</v>
      </c>
    </row>
    <row r="944" spans="1:6" x14ac:dyDescent="0.25">
      <c r="A944">
        <v>267</v>
      </c>
      <c r="B944">
        <v>1146</v>
      </c>
      <c r="C944">
        <v>9</v>
      </c>
      <c r="D944">
        <v>3</v>
      </c>
      <c r="E944" s="1">
        <v>46071</v>
      </c>
      <c r="F944" t="str">
        <f>TEXT(Sales[[#This Row],[Date]],"MMM")</f>
        <v>Feb</v>
      </c>
    </row>
    <row r="945" spans="1:6" x14ac:dyDescent="0.25">
      <c r="A945">
        <v>22</v>
      </c>
      <c r="B945">
        <v>1147</v>
      </c>
      <c r="C945">
        <v>71</v>
      </c>
      <c r="D945">
        <v>9</v>
      </c>
      <c r="E945" s="1">
        <v>46071</v>
      </c>
      <c r="F945" t="str">
        <f>TEXT(Sales[[#This Row],[Date]],"MMM")</f>
        <v>Feb</v>
      </c>
    </row>
    <row r="946" spans="1:6" x14ac:dyDescent="0.25">
      <c r="A946">
        <v>1337</v>
      </c>
      <c r="B946">
        <v>1148</v>
      </c>
      <c r="C946">
        <v>69</v>
      </c>
      <c r="D946">
        <v>4</v>
      </c>
      <c r="E946" s="1">
        <v>46071</v>
      </c>
      <c r="F946" t="str">
        <f>TEXT(Sales[[#This Row],[Date]],"MMM")</f>
        <v>Feb</v>
      </c>
    </row>
    <row r="947" spans="1:6" x14ac:dyDescent="0.25">
      <c r="A947">
        <v>709</v>
      </c>
      <c r="B947">
        <v>1149</v>
      </c>
      <c r="C947">
        <v>71</v>
      </c>
      <c r="D947">
        <v>5</v>
      </c>
      <c r="E947" s="1">
        <v>46071</v>
      </c>
      <c r="F947" t="str">
        <f>TEXT(Sales[[#This Row],[Date]],"MMM")</f>
        <v>Feb</v>
      </c>
    </row>
    <row r="948" spans="1:6" x14ac:dyDescent="0.25">
      <c r="A948">
        <v>653</v>
      </c>
      <c r="B948">
        <v>1150</v>
      </c>
      <c r="C948">
        <v>21</v>
      </c>
      <c r="D948">
        <v>9</v>
      </c>
      <c r="E948" s="1">
        <v>46071</v>
      </c>
      <c r="F948" t="str">
        <f>TEXT(Sales[[#This Row],[Date]],"MMM")</f>
        <v>Feb</v>
      </c>
    </row>
    <row r="949" spans="1:6" x14ac:dyDescent="0.25">
      <c r="A949">
        <v>1428</v>
      </c>
      <c r="B949">
        <v>1151</v>
      </c>
      <c r="C949">
        <v>46</v>
      </c>
      <c r="D949">
        <v>4</v>
      </c>
      <c r="E949" s="1">
        <v>46071</v>
      </c>
      <c r="F949" t="str">
        <f>TEXT(Sales[[#This Row],[Date]],"MMM")</f>
        <v>Feb</v>
      </c>
    </row>
    <row r="950" spans="1:6" x14ac:dyDescent="0.25">
      <c r="A950">
        <v>774</v>
      </c>
      <c r="B950">
        <v>1152</v>
      </c>
      <c r="C950">
        <v>73</v>
      </c>
      <c r="D950">
        <v>1</v>
      </c>
      <c r="E950" s="1">
        <v>46071</v>
      </c>
      <c r="F950" t="str">
        <f>TEXT(Sales[[#This Row],[Date]],"MMM")</f>
        <v>Feb</v>
      </c>
    </row>
    <row r="951" spans="1:6" x14ac:dyDescent="0.25">
      <c r="A951">
        <v>424</v>
      </c>
      <c r="B951">
        <v>409</v>
      </c>
      <c r="C951">
        <v>90</v>
      </c>
      <c r="D951">
        <v>6</v>
      </c>
      <c r="E951" s="1">
        <v>46041</v>
      </c>
      <c r="F951" t="str">
        <f>TEXT(Sales[[#This Row],[Date]],"MMM")</f>
        <v>Jan</v>
      </c>
    </row>
    <row r="952" spans="1:6" x14ac:dyDescent="0.25">
      <c r="A952">
        <v>1333</v>
      </c>
      <c r="B952">
        <v>410</v>
      </c>
      <c r="C952">
        <v>2</v>
      </c>
      <c r="D952">
        <v>9</v>
      </c>
      <c r="E952" s="1">
        <v>46041</v>
      </c>
      <c r="F952" t="str">
        <f>TEXT(Sales[[#This Row],[Date]],"MMM")</f>
        <v>Jan</v>
      </c>
    </row>
    <row r="953" spans="1:6" x14ac:dyDescent="0.25">
      <c r="A953">
        <v>1301</v>
      </c>
      <c r="B953">
        <v>411</v>
      </c>
      <c r="C953">
        <v>77</v>
      </c>
      <c r="D953">
        <v>6</v>
      </c>
      <c r="E953" s="1">
        <v>46041</v>
      </c>
      <c r="F953" t="str">
        <f>TEXT(Sales[[#This Row],[Date]],"MMM")</f>
        <v>Jan</v>
      </c>
    </row>
    <row r="954" spans="1:6" x14ac:dyDescent="0.25">
      <c r="A954">
        <v>1090</v>
      </c>
      <c r="B954">
        <v>412</v>
      </c>
      <c r="C954">
        <v>90</v>
      </c>
      <c r="D954">
        <v>6</v>
      </c>
      <c r="E954" s="1">
        <v>46041</v>
      </c>
      <c r="F954" t="str">
        <f>TEXT(Sales[[#This Row],[Date]],"MMM")</f>
        <v>Jan</v>
      </c>
    </row>
    <row r="955" spans="1:6" x14ac:dyDescent="0.25">
      <c r="A955">
        <v>952</v>
      </c>
      <c r="B955">
        <v>413</v>
      </c>
      <c r="C955">
        <v>49</v>
      </c>
      <c r="D955">
        <v>8</v>
      </c>
      <c r="E955" s="1">
        <v>46041</v>
      </c>
      <c r="F955" t="str">
        <f>TEXT(Sales[[#This Row],[Date]],"MMM")</f>
        <v>Jan</v>
      </c>
    </row>
    <row r="956" spans="1:6" x14ac:dyDescent="0.25">
      <c r="A956">
        <v>740</v>
      </c>
      <c r="B956">
        <v>414</v>
      </c>
      <c r="C956">
        <v>67</v>
      </c>
      <c r="D956">
        <v>7</v>
      </c>
      <c r="E956" s="1">
        <v>46041</v>
      </c>
      <c r="F956" t="str">
        <f>TEXT(Sales[[#This Row],[Date]],"MMM")</f>
        <v>Jan</v>
      </c>
    </row>
    <row r="957" spans="1:6" x14ac:dyDescent="0.25">
      <c r="A957">
        <v>1252</v>
      </c>
      <c r="B957">
        <v>415</v>
      </c>
      <c r="C957">
        <v>17</v>
      </c>
      <c r="D957">
        <v>9</v>
      </c>
      <c r="E957" s="1">
        <v>46041</v>
      </c>
      <c r="F957" t="str">
        <f>TEXT(Sales[[#This Row],[Date]],"MMM")</f>
        <v>Jan</v>
      </c>
    </row>
    <row r="958" spans="1:6" x14ac:dyDescent="0.25">
      <c r="A958">
        <v>632</v>
      </c>
      <c r="B958">
        <v>416</v>
      </c>
      <c r="C958">
        <v>81</v>
      </c>
      <c r="D958">
        <v>2</v>
      </c>
      <c r="E958" s="1">
        <v>46041</v>
      </c>
      <c r="F958" t="str">
        <f>TEXT(Sales[[#This Row],[Date]],"MMM")</f>
        <v>Jan</v>
      </c>
    </row>
    <row r="959" spans="1:6" x14ac:dyDescent="0.25">
      <c r="A959">
        <v>9</v>
      </c>
      <c r="B959">
        <v>417</v>
      </c>
      <c r="C959">
        <v>29</v>
      </c>
      <c r="D959">
        <v>8</v>
      </c>
      <c r="E959" s="1">
        <v>46041</v>
      </c>
      <c r="F959" t="str">
        <f>TEXT(Sales[[#This Row],[Date]],"MMM")</f>
        <v>Jan</v>
      </c>
    </row>
    <row r="960" spans="1:6" x14ac:dyDescent="0.25">
      <c r="A960">
        <v>1378</v>
      </c>
      <c r="B960">
        <v>418</v>
      </c>
      <c r="C960">
        <v>12</v>
      </c>
      <c r="D960">
        <v>9</v>
      </c>
      <c r="E960" s="1">
        <v>46041</v>
      </c>
      <c r="F960" t="str">
        <f>TEXT(Sales[[#This Row],[Date]],"MMM")</f>
        <v>Jan</v>
      </c>
    </row>
    <row r="961" spans="1:6" x14ac:dyDescent="0.25">
      <c r="A961">
        <v>328</v>
      </c>
      <c r="B961">
        <v>419</v>
      </c>
      <c r="C961">
        <v>22</v>
      </c>
      <c r="D961">
        <v>1</v>
      </c>
      <c r="E961" s="1">
        <v>46041</v>
      </c>
      <c r="F961" t="str">
        <f>TEXT(Sales[[#This Row],[Date]],"MMM")</f>
        <v>Jan</v>
      </c>
    </row>
    <row r="962" spans="1:6" x14ac:dyDescent="0.25">
      <c r="A962">
        <v>743</v>
      </c>
      <c r="B962">
        <v>420</v>
      </c>
      <c r="C962">
        <v>70</v>
      </c>
      <c r="D962">
        <v>7</v>
      </c>
      <c r="E962" s="1">
        <v>46041</v>
      </c>
      <c r="F962" t="str">
        <f>TEXT(Sales[[#This Row],[Date]],"MMM")</f>
        <v>Jan</v>
      </c>
    </row>
    <row r="963" spans="1:6" x14ac:dyDescent="0.25">
      <c r="A963">
        <v>870</v>
      </c>
      <c r="B963">
        <v>421</v>
      </c>
      <c r="C963">
        <v>50</v>
      </c>
      <c r="D963">
        <v>1</v>
      </c>
      <c r="E963" s="1">
        <v>46041</v>
      </c>
      <c r="F963" t="str">
        <f>TEXT(Sales[[#This Row],[Date]],"MMM")</f>
        <v>Jan</v>
      </c>
    </row>
    <row r="964" spans="1:6" x14ac:dyDescent="0.25">
      <c r="A964">
        <v>513</v>
      </c>
      <c r="B964">
        <v>422</v>
      </c>
      <c r="C964">
        <v>42</v>
      </c>
      <c r="D964">
        <v>2</v>
      </c>
      <c r="E964" s="1">
        <v>46041</v>
      </c>
      <c r="F964" t="str">
        <f>TEXT(Sales[[#This Row],[Date]],"MMM")</f>
        <v>Jan</v>
      </c>
    </row>
    <row r="965" spans="1:6" x14ac:dyDescent="0.25">
      <c r="A965">
        <v>1452</v>
      </c>
      <c r="B965">
        <v>423</v>
      </c>
      <c r="C965">
        <v>32</v>
      </c>
      <c r="D965">
        <v>6</v>
      </c>
      <c r="E965" s="1">
        <v>46041</v>
      </c>
      <c r="F965" t="str">
        <f>TEXT(Sales[[#This Row],[Date]],"MMM")</f>
        <v>Jan</v>
      </c>
    </row>
    <row r="966" spans="1:6" x14ac:dyDescent="0.25">
      <c r="A966">
        <v>1169</v>
      </c>
      <c r="B966">
        <v>424</v>
      </c>
      <c r="C966">
        <v>40</v>
      </c>
      <c r="D966">
        <v>4</v>
      </c>
      <c r="E966" s="1">
        <v>46041</v>
      </c>
      <c r="F966" t="str">
        <f>TEXT(Sales[[#This Row],[Date]],"MMM")</f>
        <v>Jan</v>
      </c>
    </row>
    <row r="967" spans="1:6" x14ac:dyDescent="0.25">
      <c r="A967">
        <v>1106</v>
      </c>
      <c r="B967">
        <v>425</v>
      </c>
      <c r="C967">
        <v>33</v>
      </c>
      <c r="D967">
        <v>1</v>
      </c>
      <c r="E967" s="1">
        <v>46041</v>
      </c>
      <c r="F967" t="str">
        <f>TEXT(Sales[[#This Row],[Date]],"MMM")</f>
        <v>Jan</v>
      </c>
    </row>
    <row r="968" spans="1:6" x14ac:dyDescent="0.25">
      <c r="A968">
        <v>438</v>
      </c>
      <c r="B968">
        <v>426</v>
      </c>
      <c r="C968">
        <v>61</v>
      </c>
      <c r="D968">
        <v>2</v>
      </c>
      <c r="E968" s="1">
        <v>46041</v>
      </c>
      <c r="F968" t="str">
        <f>TEXT(Sales[[#This Row],[Date]],"MMM")</f>
        <v>Jan</v>
      </c>
    </row>
    <row r="969" spans="1:6" x14ac:dyDescent="0.25">
      <c r="A969">
        <v>359</v>
      </c>
      <c r="B969">
        <v>427</v>
      </c>
      <c r="C969">
        <v>74</v>
      </c>
      <c r="D969">
        <v>4</v>
      </c>
      <c r="E969" s="1">
        <v>46041</v>
      </c>
      <c r="F969" t="str">
        <f>TEXT(Sales[[#This Row],[Date]],"MMM")</f>
        <v>Jan</v>
      </c>
    </row>
    <row r="970" spans="1:6" x14ac:dyDescent="0.25">
      <c r="A970">
        <v>65</v>
      </c>
      <c r="B970">
        <v>428</v>
      </c>
      <c r="C970">
        <v>31</v>
      </c>
      <c r="D970">
        <v>7</v>
      </c>
      <c r="E970" s="1">
        <v>46041</v>
      </c>
      <c r="F970" t="str">
        <f>TEXT(Sales[[#This Row],[Date]],"MMM")</f>
        <v>Jan</v>
      </c>
    </row>
    <row r="971" spans="1:6" x14ac:dyDescent="0.25">
      <c r="A971">
        <v>268</v>
      </c>
      <c r="B971">
        <v>429</v>
      </c>
      <c r="C971">
        <v>70</v>
      </c>
      <c r="D971">
        <v>1</v>
      </c>
      <c r="E971" s="1">
        <v>46041</v>
      </c>
      <c r="F971" t="str">
        <f>TEXT(Sales[[#This Row],[Date]],"MMM")</f>
        <v>Jan</v>
      </c>
    </row>
    <row r="972" spans="1:6" x14ac:dyDescent="0.25">
      <c r="A972">
        <v>419</v>
      </c>
      <c r="B972">
        <v>430</v>
      </c>
      <c r="C972">
        <v>17</v>
      </c>
      <c r="D972">
        <v>3</v>
      </c>
      <c r="E972" s="1">
        <v>46041</v>
      </c>
      <c r="F972" t="str">
        <f>TEXT(Sales[[#This Row],[Date]],"MMM")</f>
        <v>Jan</v>
      </c>
    </row>
    <row r="973" spans="1:6" x14ac:dyDescent="0.25">
      <c r="A973">
        <v>704</v>
      </c>
      <c r="B973">
        <v>431</v>
      </c>
      <c r="C973">
        <v>13</v>
      </c>
      <c r="D973">
        <v>2</v>
      </c>
      <c r="E973" s="1">
        <v>46041</v>
      </c>
      <c r="F973" t="str">
        <f>TEXT(Sales[[#This Row],[Date]],"MMM")</f>
        <v>Jan</v>
      </c>
    </row>
    <row r="974" spans="1:6" x14ac:dyDescent="0.25">
      <c r="A974">
        <v>689</v>
      </c>
      <c r="B974">
        <v>432</v>
      </c>
      <c r="C974">
        <v>52</v>
      </c>
      <c r="D974">
        <v>4</v>
      </c>
      <c r="E974" s="1">
        <v>46041</v>
      </c>
      <c r="F974" t="str">
        <f>TEXT(Sales[[#This Row],[Date]],"MMM")</f>
        <v>Jan</v>
      </c>
    </row>
    <row r="975" spans="1:6" x14ac:dyDescent="0.25">
      <c r="A975">
        <v>883</v>
      </c>
      <c r="B975">
        <v>1153</v>
      </c>
      <c r="C975">
        <v>51</v>
      </c>
      <c r="D975">
        <v>4</v>
      </c>
      <c r="E975" s="1">
        <v>46072</v>
      </c>
      <c r="F975" t="str">
        <f>TEXT(Sales[[#This Row],[Date]],"MMM")</f>
        <v>Feb</v>
      </c>
    </row>
    <row r="976" spans="1:6" x14ac:dyDescent="0.25">
      <c r="A976">
        <v>1018</v>
      </c>
      <c r="B976">
        <v>1154</v>
      </c>
      <c r="C976">
        <v>29</v>
      </c>
      <c r="D976">
        <v>4</v>
      </c>
      <c r="E976" s="1">
        <v>46072</v>
      </c>
      <c r="F976" t="str">
        <f>TEXT(Sales[[#This Row],[Date]],"MMM")</f>
        <v>Feb</v>
      </c>
    </row>
    <row r="977" spans="1:6" x14ac:dyDescent="0.25">
      <c r="A977">
        <v>1494</v>
      </c>
      <c r="B977">
        <v>1155</v>
      </c>
      <c r="C977">
        <v>68</v>
      </c>
      <c r="D977">
        <v>4</v>
      </c>
      <c r="E977" s="1">
        <v>46072</v>
      </c>
      <c r="F977" t="str">
        <f>TEXT(Sales[[#This Row],[Date]],"MMM")</f>
        <v>Feb</v>
      </c>
    </row>
    <row r="978" spans="1:6" x14ac:dyDescent="0.25">
      <c r="A978">
        <v>209</v>
      </c>
      <c r="B978">
        <v>1156</v>
      </c>
      <c r="C978">
        <v>85</v>
      </c>
      <c r="D978">
        <v>4</v>
      </c>
      <c r="E978" s="1">
        <v>46072</v>
      </c>
      <c r="F978" t="str">
        <f>TEXT(Sales[[#This Row],[Date]],"MMM")</f>
        <v>Feb</v>
      </c>
    </row>
    <row r="979" spans="1:6" x14ac:dyDescent="0.25">
      <c r="A979">
        <v>1402</v>
      </c>
      <c r="B979">
        <v>1157</v>
      </c>
      <c r="C979">
        <v>71</v>
      </c>
      <c r="D979">
        <v>3</v>
      </c>
      <c r="E979" s="1">
        <v>46072</v>
      </c>
      <c r="F979" t="str">
        <f>TEXT(Sales[[#This Row],[Date]],"MMM")</f>
        <v>Feb</v>
      </c>
    </row>
    <row r="980" spans="1:6" x14ac:dyDescent="0.25">
      <c r="A980">
        <v>617</v>
      </c>
      <c r="B980">
        <v>1158</v>
      </c>
      <c r="C980">
        <v>1</v>
      </c>
      <c r="D980">
        <v>9</v>
      </c>
      <c r="E980" s="1">
        <v>46072</v>
      </c>
      <c r="F980" t="str">
        <f>TEXT(Sales[[#This Row],[Date]],"MMM")</f>
        <v>Feb</v>
      </c>
    </row>
    <row r="981" spans="1:6" x14ac:dyDescent="0.25">
      <c r="A981">
        <v>552</v>
      </c>
      <c r="B981">
        <v>1159</v>
      </c>
      <c r="C981">
        <v>7</v>
      </c>
      <c r="D981">
        <v>7</v>
      </c>
      <c r="E981" s="1">
        <v>46072</v>
      </c>
      <c r="F981" t="str">
        <f>TEXT(Sales[[#This Row],[Date]],"MMM")</f>
        <v>Feb</v>
      </c>
    </row>
    <row r="982" spans="1:6" x14ac:dyDescent="0.25">
      <c r="A982">
        <v>270</v>
      </c>
      <c r="B982">
        <v>1160</v>
      </c>
      <c r="C982">
        <v>24</v>
      </c>
      <c r="D982">
        <v>6</v>
      </c>
      <c r="E982" s="1">
        <v>46072</v>
      </c>
      <c r="F982" t="str">
        <f>TEXT(Sales[[#This Row],[Date]],"MMM")</f>
        <v>Feb</v>
      </c>
    </row>
    <row r="983" spans="1:6" x14ac:dyDescent="0.25">
      <c r="A983">
        <v>1445</v>
      </c>
      <c r="B983">
        <v>1161</v>
      </c>
      <c r="C983">
        <v>57</v>
      </c>
      <c r="D983">
        <v>3</v>
      </c>
      <c r="E983" s="1">
        <v>46072</v>
      </c>
      <c r="F983" t="str">
        <f>TEXT(Sales[[#This Row],[Date]],"MMM")</f>
        <v>Feb</v>
      </c>
    </row>
    <row r="984" spans="1:6" x14ac:dyDescent="0.25">
      <c r="A984">
        <v>248</v>
      </c>
      <c r="B984">
        <v>1162</v>
      </c>
      <c r="C984">
        <v>93</v>
      </c>
      <c r="D984">
        <v>6</v>
      </c>
      <c r="E984" s="1">
        <v>46072</v>
      </c>
      <c r="F984" t="str">
        <f>TEXT(Sales[[#This Row],[Date]],"MMM")</f>
        <v>Feb</v>
      </c>
    </row>
    <row r="985" spans="1:6" x14ac:dyDescent="0.25">
      <c r="A985">
        <v>876</v>
      </c>
      <c r="B985">
        <v>1163</v>
      </c>
      <c r="C985">
        <v>76</v>
      </c>
      <c r="D985">
        <v>4</v>
      </c>
      <c r="E985" s="1">
        <v>46072</v>
      </c>
      <c r="F985" t="str">
        <f>TEXT(Sales[[#This Row],[Date]],"MMM")</f>
        <v>Feb</v>
      </c>
    </row>
    <row r="986" spans="1:6" x14ac:dyDescent="0.25">
      <c r="A986">
        <v>1350</v>
      </c>
      <c r="B986">
        <v>1164</v>
      </c>
      <c r="C986">
        <v>74</v>
      </c>
      <c r="D986">
        <v>9</v>
      </c>
      <c r="E986" s="1">
        <v>46072</v>
      </c>
      <c r="F986" t="str">
        <f>TEXT(Sales[[#This Row],[Date]],"MMM")</f>
        <v>Feb</v>
      </c>
    </row>
    <row r="987" spans="1:6" x14ac:dyDescent="0.25">
      <c r="A987">
        <v>1399</v>
      </c>
      <c r="B987">
        <v>1165</v>
      </c>
      <c r="C987">
        <v>63</v>
      </c>
      <c r="D987">
        <v>3</v>
      </c>
      <c r="E987" s="1">
        <v>46072</v>
      </c>
      <c r="F987" t="str">
        <f>TEXT(Sales[[#This Row],[Date]],"MMM")</f>
        <v>Feb</v>
      </c>
    </row>
    <row r="988" spans="1:6" x14ac:dyDescent="0.25">
      <c r="A988">
        <v>1387</v>
      </c>
      <c r="B988">
        <v>1166</v>
      </c>
      <c r="C988">
        <v>28</v>
      </c>
      <c r="D988">
        <v>5</v>
      </c>
      <c r="E988" s="1">
        <v>46072</v>
      </c>
      <c r="F988" t="str">
        <f>TEXT(Sales[[#This Row],[Date]],"MMM")</f>
        <v>Feb</v>
      </c>
    </row>
    <row r="989" spans="1:6" x14ac:dyDescent="0.25">
      <c r="A989">
        <v>940</v>
      </c>
      <c r="B989">
        <v>1167</v>
      </c>
      <c r="C989">
        <v>17</v>
      </c>
      <c r="D989">
        <v>3</v>
      </c>
      <c r="E989" s="1">
        <v>46072</v>
      </c>
      <c r="F989" t="str">
        <f>TEXT(Sales[[#This Row],[Date]],"MMM")</f>
        <v>Feb</v>
      </c>
    </row>
    <row r="990" spans="1:6" x14ac:dyDescent="0.25">
      <c r="A990">
        <v>599</v>
      </c>
      <c r="B990">
        <v>1168</v>
      </c>
      <c r="C990">
        <v>99</v>
      </c>
      <c r="D990">
        <v>3</v>
      </c>
      <c r="E990" s="1">
        <v>46072</v>
      </c>
      <c r="F990" t="str">
        <f>TEXT(Sales[[#This Row],[Date]],"MMM")</f>
        <v>Feb</v>
      </c>
    </row>
    <row r="991" spans="1:6" x14ac:dyDescent="0.25">
      <c r="A991">
        <v>565</v>
      </c>
      <c r="B991">
        <v>1169</v>
      </c>
      <c r="C991">
        <v>11</v>
      </c>
      <c r="D991">
        <v>4</v>
      </c>
      <c r="E991" s="1">
        <v>46072</v>
      </c>
      <c r="F991" t="str">
        <f>TEXT(Sales[[#This Row],[Date]],"MMM")</f>
        <v>Feb</v>
      </c>
    </row>
    <row r="992" spans="1:6" x14ac:dyDescent="0.25">
      <c r="A992">
        <v>1375</v>
      </c>
      <c r="B992">
        <v>1170</v>
      </c>
      <c r="C992">
        <v>80</v>
      </c>
      <c r="D992">
        <v>2</v>
      </c>
      <c r="E992" s="1">
        <v>46072</v>
      </c>
      <c r="F992" t="str">
        <f>TEXT(Sales[[#This Row],[Date]],"MMM")</f>
        <v>Feb</v>
      </c>
    </row>
    <row r="993" spans="1:6" x14ac:dyDescent="0.25">
      <c r="A993">
        <v>1359</v>
      </c>
      <c r="B993">
        <v>1171</v>
      </c>
      <c r="C993">
        <v>86</v>
      </c>
      <c r="D993">
        <v>9</v>
      </c>
      <c r="E993" s="1">
        <v>46072</v>
      </c>
      <c r="F993" t="str">
        <f>TEXT(Sales[[#This Row],[Date]],"MMM")</f>
        <v>Feb</v>
      </c>
    </row>
    <row r="994" spans="1:6" x14ac:dyDescent="0.25">
      <c r="A994">
        <v>1337</v>
      </c>
      <c r="B994">
        <v>1172</v>
      </c>
      <c r="C994">
        <v>65</v>
      </c>
      <c r="D994">
        <v>5</v>
      </c>
      <c r="E994" s="1">
        <v>46072</v>
      </c>
      <c r="F994" t="str">
        <f>TEXT(Sales[[#This Row],[Date]],"MMM")</f>
        <v>Feb</v>
      </c>
    </row>
    <row r="995" spans="1:6" x14ac:dyDescent="0.25">
      <c r="A995">
        <v>799</v>
      </c>
      <c r="B995">
        <v>1173</v>
      </c>
      <c r="C995">
        <v>61</v>
      </c>
      <c r="D995">
        <v>6</v>
      </c>
      <c r="E995" s="1">
        <v>46072</v>
      </c>
      <c r="F995" t="str">
        <f>TEXT(Sales[[#This Row],[Date]],"MMM")</f>
        <v>Feb</v>
      </c>
    </row>
    <row r="996" spans="1:6" x14ac:dyDescent="0.25">
      <c r="A996">
        <v>414</v>
      </c>
      <c r="B996">
        <v>1174</v>
      </c>
      <c r="C996">
        <v>45</v>
      </c>
      <c r="D996">
        <v>7</v>
      </c>
      <c r="E996" s="1">
        <v>46072</v>
      </c>
      <c r="F996" t="str">
        <f>TEXT(Sales[[#This Row],[Date]],"MMM")</f>
        <v>Feb</v>
      </c>
    </row>
    <row r="997" spans="1:6" x14ac:dyDescent="0.25">
      <c r="A997">
        <v>578</v>
      </c>
      <c r="B997">
        <v>1175</v>
      </c>
      <c r="C997">
        <v>31</v>
      </c>
      <c r="D997">
        <v>9</v>
      </c>
      <c r="E997" s="1">
        <v>46072</v>
      </c>
      <c r="F997" t="str">
        <f>TEXT(Sales[[#This Row],[Date]],"MMM")</f>
        <v>Feb</v>
      </c>
    </row>
    <row r="998" spans="1:6" x14ac:dyDescent="0.25">
      <c r="A998">
        <v>200</v>
      </c>
      <c r="B998">
        <v>1176</v>
      </c>
      <c r="C998">
        <v>58</v>
      </c>
      <c r="D998">
        <v>7</v>
      </c>
      <c r="E998" s="1">
        <v>46072</v>
      </c>
      <c r="F998" t="str">
        <f>TEXT(Sales[[#This Row],[Date]],"MMM")</f>
        <v>Feb</v>
      </c>
    </row>
    <row r="999" spans="1:6" x14ac:dyDescent="0.25">
      <c r="A999">
        <v>685</v>
      </c>
      <c r="B999">
        <v>433</v>
      </c>
      <c r="C999">
        <v>7</v>
      </c>
      <c r="D999">
        <v>5</v>
      </c>
      <c r="E999" s="1">
        <v>46042</v>
      </c>
      <c r="F999" t="str">
        <f>TEXT(Sales[[#This Row],[Date]],"MMM")</f>
        <v>Jan</v>
      </c>
    </row>
    <row r="1000" spans="1:6" x14ac:dyDescent="0.25">
      <c r="A1000">
        <v>605</v>
      </c>
      <c r="B1000">
        <v>434</v>
      </c>
      <c r="C1000">
        <v>95</v>
      </c>
      <c r="D1000">
        <v>1</v>
      </c>
      <c r="E1000" s="1">
        <v>46042</v>
      </c>
      <c r="F1000" t="str">
        <f>TEXT(Sales[[#This Row],[Date]],"MMM")</f>
        <v>Jan</v>
      </c>
    </row>
    <row r="1001" spans="1:6" x14ac:dyDescent="0.25">
      <c r="A1001">
        <v>511</v>
      </c>
      <c r="B1001">
        <v>435</v>
      </c>
      <c r="C1001">
        <v>12</v>
      </c>
      <c r="D1001">
        <v>4</v>
      </c>
      <c r="E1001" s="1">
        <v>46042</v>
      </c>
      <c r="F1001" t="str">
        <f>TEXT(Sales[[#This Row],[Date]],"MMM")</f>
        <v>Jan</v>
      </c>
    </row>
    <row r="1002" spans="1:6" x14ac:dyDescent="0.25">
      <c r="A1002">
        <v>553</v>
      </c>
      <c r="B1002">
        <v>436</v>
      </c>
      <c r="C1002">
        <v>26</v>
      </c>
      <c r="D1002">
        <v>1</v>
      </c>
      <c r="E1002" s="1">
        <v>46042</v>
      </c>
      <c r="F1002" t="str">
        <f>TEXT(Sales[[#This Row],[Date]],"MMM")</f>
        <v>Jan</v>
      </c>
    </row>
    <row r="1003" spans="1:6" x14ac:dyDescent="0.25">
      <c r="A1003">
        <v>1181</v>
      </c>
      <c r="B1003">
        <v>437</v>
      </c>
      <c r="C1003">
        <v>76</v>
      </c>
      <c r="D1003">
        <v>8</v>
      </c>
      <c r="E1003" s="1">
        <v>46042</v>
      </c>
      <c r="F1003" t="str">
        <f>TEXT(Sales[[#This Row],[Date]],"MMM")</f>
        <v>Jan</v>
      </c>
    </row>
    <row r="1004" spans="1:6" x14ac:dyDescent="0.25">
      <c r="A1004">
        <v>1100</v>
      </c>
      <c r="B1004">
        <v>438</v>
      </c>
      <c r="C1004">
        <v>85</v>
      </c>
      <c r="D1004">
        <v>3</v>
      </c>
      <c r="E1004" s="1">
        <v>46042</v>
      </c>
      <c r="F1004" t="str">
        <f>TEXT(Sales[[#This Row],[Date]],"MMM")</f>
        <v>Jan</v>
      </c>
    </row>
    <row r="1005" spans="1:6" x14ac:dyDescent="0.25">
      <c r="A1005">
        <v>1040</v>
      </c>
      <c r="B1005">
        <v>439</v>
      </c>
      <c r="C1005">
        <v>20</v>
      </c>
      <c r="D1005">
        <v>6</v>
      </c>
      <c r="E1005" s="1">
        <v>46042</v>
      </c>
      <c r="F1005" t="str">
        <f>TEXT(Sales[[#This Row],[Date]],"MMM")</f>
        <v>Jan</v>
      </c>
    </row>
    <row r="1006" spans="1:6" x14ac:dyDescent="0.25">
      <c r="A1006">
        <v>1459</v>
      </c>
      <c r="B1006">
        <v>440</v>
      </c>
      <c r="C1006">
        <v>68</v>
      </c>
      <c r="D1006">
        <v>6</v>
      </c>
      <c r="E1006" s="1">
        <v>46042</v>
      </c>
      <c r="F1006" t="str">
        <f>TEXT(Sales[[#This Row],[Date]],"MMM")</f>
        <v>Jan</v>
      </c>
    </row>
    <row r="1007" spans="1:6" x14ac:dyDescent="0.25">
      <c r="A1007">
        <v>515</v>
      </c>
      <c r="B1007">
        <v>441</v>
      </c>
      <c r="C1007">
        <v>79</v>
      </c>
      <c r="D1007">
        <v>9</v>
      </c>
      <c r="E1007" s="1">
        <v>46042</v>
      </c>
      <c r="F1007" t="str">
        <f>TEXT(Sales[[#This Row],[Date]],"MMM")</f>
        <v>Jan</v>
      </c>
    </row>
    <row r="1008" spans="1:6" x14ac:dyDescent="0.25">
      <c r="A1008">
        <v>277</v>
      </c>
      <c r="B1008">
        <v>442</v>
      </c>
      <c r="C1008">
        <v>69</v>
      </c>
      <c r="D1008">
        <v>2</v>
      </c>
      <c r="E1008" s="1">
        <v>46042</v>
      </c>
      <c r="F1008" t="str">
        <f>TEXT(Sales[[#This Row],[Date]],"MMM")</f>
        <v>Jan</v>
      </c>
    </row>
    <row r="1009" spans="1:6" x14ac:dyDescent="0.25">
      <c r="A1009">
        <v>1218</v>
      </c>
      <c r="B1009">
        <v>443</v>
      </c>
      <c r="C1009">
        <v>72</v>
      </c>
      <c r="D1009">
        <v>8</v>
      </c>
      <c r="E1009" s="1">
        <v>46042</v>
      </c>
      <c r="F1009" t="str">
        <f>TEXT(Sales[[#This Row],[Date]],"MMM")</f>
        <v>Jan</v>
      </c>
    </row>
    <row r="1010" spans="1:6" x14ac:dyDescent="0.25">
      <c r="A1010">
        <v>945</v>
      </c>
      <c r="B1010">
        <v>444</v>
      </c>
      <c r="C1010">
        <v>14</v>
      </c>
      <c r="D1010">
        <v>9</v>
      </c>
      <c r="E1010" s="1">
        <v>46042</v>
      </c>
      <c r="F1010" t="str">
        <f>TEXT(Sales[[#This Row],[Date]],"MMM")</f>
        <v>Jan</v>
      </c>
    </row>
    <row r="1011" spans="1:6" x14ac:dyDescent="0.25">
      <c r="A1011">
        <v>116</v>
      </c>
      <c r="B1011">
        <v>445</v>
      </c>
      <c r="C1011">
        <v>90</v>
      </c>
      <c r="D1011">
        <v>2</v>
      </c>
      <c r="E1011" s="1">
        <v>46042</v>
      </c>
      <c r="F1011" t="str">
        <f>TEXT(Sales[[#This Row],[Date]],"MMM")</f>
        <v>Jan</v>
      </c>
    </row>
    <row r="1012" spans="1:6" x14ac:dyDescent="0.25">
      <c r="A1012">
        <v>401</v>
      </c>
      <c r="B1012">
        <v>446</v>
      </c>
      <c r="C1012">
        <v>25</v>
      </c>
      <c r="D1012">
        <v>8</v>
      </c>
      <c r="E1012" s="1">
        <v>46042</v>
      </c>
      <c r="F1012" t="str">
        <f>TEXT(Sales[[#This Row],[Date]],"MMM")</f>
        <v>Jan</v>
      </c>
    </row>
    <row r="1013" spans="1:6" x14ac:dyDescent="0.25">
      <c r="A1013">
        <v>413</v>
      </c>
      <c r="B1013">
        <v>447</v>
      </c>
      <c r="C1013">
        <v>45</v>
      </c>
      <c r="D1013">
        <v>1</v>
      </c>
      <c r="E1013" s="1">
        <v>46042</v>
      </c>
      <c r="F1013" t="str">
        <f>TEXT(Sales[[#This Row],[Date]],"MMM")</f>
        <v>Jan</v>
      </c>
    </row>
    <row r="1014" spans="1:6" x14ac:dyDescent="0.25">
      <c r="A1014">
        <v>437</v>
      </c>
      <c r="B1014">
        <v>448</v>
      </c>
      <c r="C1014">
        <v>79</v>
      </c>
      <c r="D1014">
        <v>4</v>
      </c>
      <c r="E1014" s="1">
        <v>46042</v>
      </c>
      <c r="F1014" t="str">
        <f>TEXT(Sales[[#This Row],[Date]],"MMM")</f>
        <v>Jan</v>
      </c>
    </row>
    <row r="1015" spans="1:6" x14ac:dyDescent="0.25">
      <c r="A1015">
        <v>698</v>
      </c>
      <c r="B1015">
        <v>449</v>
      </c>
      <c r="C1015">
        <v>93</v>
      </c>
      <c r="D1015">
        <v>3</v>
      </c>
      <c r="E1015" s="1">
        <v>46042</v>
      </c>
      <c r="F1015" t="str">
        <f>TEXT(Sales[[#This Row],[Date]],"MMM")</f>
        <v>Jan</v>
      </c>
    </row>
    <row r="1016" spans="1:6" x14ac:dyDescent="0.25">
      <c r="A1016">
        <v>1452</v>
      </c>
      <c r="B1016">
        <v>450</v>
      </c>
      <c r="C1016">
        <v>19</v>
      </c>
      <c r="D1016">
        <v>7</v>
      </c>
      <c r="E1016" s="1">
        <v>46042</v>
      </c>
      <c r="F1016" t="str">
        <f>TEXT(Sales[[#This Row],[Date]],"MMM")</f>
        <v>Jan</v>
      </c>
    </row>
    <row r="1017" spans="1:6" x14ac:dyDescent="0.25">
      <c r="A1017">
        <v>1394</v>
      </c>
      <c r="B1017">
        <v>451</v>
      </c>
      <c r="C1017">
        <v>34</v>
      </c>
      <c r="D1017">
        <v>5</v>
      </c>
      <c r="E1017" s="1">
        <v>46042</v>
      </c>
      <c r="F1017" t="str">
        <f>TEXT(Sales[[#This Row],[Date]],"MMM")</f>
        <v>Jan</v>
      </c>
    </row>
    <row r="1018" spans="1:6" x14ac:dyDescent="0.25">
      <c r="A1018">
        <v>1334</v>
      </c>
      <c r="B1018">
        <v>452</v>
      </c>
      <c r="C1018">
        <v>56</v>
      </c>
      <c r="D1018">
        <v>3</v>
      </c>
      <c r="E1018" s="1">
        <v>46042</v>
      </c>
      <c r="F1018" t="str">
        <f>TEXT(Sales[[#This Row],[Date]],"MMM")</f>
        <v>Jan</v>
      </c>
    </row>
    <row r="1019" spans="1:6" x14ac:dyDescent="0.25">
      <c r="A1019">
        <v>604</v>
      </c>
      <c r="B1019">
        <v>453</v>
      </c>
      <c r="C1019">
        <v>72</v>
      </c>
      <c r="D1019">
        <v>3</v>
      </c>
      <c r="E1019" s="1">
        <v>46042</v>
      </c>
      <c r="F1019" t="str">
        <f>TEXT(Sales[[#This Row],[Date]],"MMM")</f>
        <v>Jan</v>
      </c>
    </row>
    <row r="1020" spans="1:6" x14ac:dyDescent="0.25">
      <c r="A1020">
        <v>622</v>
      </c>
      <c r="B1020">
        <v>454</v>
      </c>
      <c r="C1020">
        <v>90</v>
      </c>
      <c r="D1020">
        <v>7</v>
      </c>
      <c r="E1020" s="1">
        <v>46042</v>
      </c>
      <c r="F1020" t="str">
        <f>TEXT(Sales[[#This Row],[Date]],"MMM")</f>
        <v>Jan</v>
      </c>
    </row>
    <row r="1021" spans="1:6" x14ac:dyDescent="0.25">
      <c r="A1021">
        <v>1208</v>
      </c>
      <c r="B1021">
        <v>455</v>
      </c>
      <c r="C1021">
        <v>25</v>
      </c>
      <c r="D1021">
        <v>5</v>
      </c>
      <c r="E1021" s="1">
        <v>46042</v>
      </c>
      <c r="F1021" t="str">
        <f>TEXT(Sales[[#This Row],[Date]],"MMM")</f>
        <v>Jan</v>
      </c>
    </row>
    <row r="1022" spans="1:6" x14ac:dyDescent="0.25">
      <c r="A1022">
        <v>168</v>
      </c>
      <c r="B1022">
        <v>456</v>
      </c>
      <c r="C1022">
        <v>35</v>
      </c>
      <c r="D1022">
        <v>2</v>
      </c>
      <c r="E1022" s="1">
        <v>46042</v>
      </c>
      <c r="F1022" t="str">
        <f>TEXT(Sales[[#This Row],[Date]],"MMM")</f>
        <v>Jan</v>
      </c>
    </row>
    <row r="1023" spans="1:6" x14ac:dyDescent="0.25">
      <c r="A1023">
        <v>30</v>
      </c>
      <c r="B1023">
        <v>1177</v>
      </c>
      <c r="C1023">
        <v>50</v>
      </c>
      <c r="D1023">
        <v>4</v>
      </c>
      <c r="E1023" s="1">
        <v>46073</v>
      </c>
      <c r="F1023" t="str">
        <f>TEXT(Sales[[#This Row],[Date]],"MMM")</f>
        <v>Feb</v>
      </c>
    </row>
    <row r="1024" spans="1:6" x14ac:dyDescent="0.25">
      <c r="A1024">
        <v>1327</v>
      </c>
      <c r="B1024">
        <v>1178</v>
      </c>
      <c r="C1024">
        <v>5</v>
      </c>
      <c r="D1024">
        <v>9</v>
      </c>
      <c r="E1024" s="1">
        <v>46073</v>
      </c>
      <c r="F1024" t="str">
        <f>TEXT(Sales[[#This Row],[Date]],"MMM")</f>
        <v>Feb</v>
      </c>
    </row>
    <row r="1025" spans="1:6" x14ac:dyDescent="0.25">
      <c r="A1025">
        <v>1369</v>
      </c>
      <c r="B1025">
        <v>1179</v>
      </c>
      <c r="C1025">
        <v>20</v>
      </c>
      <c r="D1025">
        <v>8</v>
      </c>
      <c r="E1025" s="1">
        <v>46073</v>
      </c>
      <c r="F1025" t="str">
        <f>TEXT(Sales[[#This Row],[Date]],"MMM")</f>
        <v>Feb</v>
      </c>
    </row>
    <row r="1026" spans="1:6" x14ac:dyDescent="0.25">
      <c r="A1026">
        <v>569</v>
      </c>
      <c r="B1026">
        <v>1180</v>
      </c>
      <c r="C1026">
        <v>79</v>
      </c>
      <c r="D1026">
        <v>2</v>
      </c>
      <c r="E1026" s="1">
        <v>46073</v>
      </c>
      <c r="F1026" t="str">
        <f>TEXT(Sales[[#This Row],[Date]],"MMM")</f>
        <v>Feb</v>
      </c>
    </row>
    <row r="1027" spans="1:6" x14ac:dyDescent="0.25">
      <c r="A1027">
        <v>709</v>
      </c>
      <c r="B1027">
        <v>1181</v>
      </c>
      <c r="C1027">
        <v>90</v>
      </c>
      <c r="D1027">
        <v>7</v>
      </c>
      <c r="E1027" s="1">
        <v>46073</v>
      </c>
      <c r="F1027" t="str">
        <f>TEXT(Sales[[#This Row],[Date]],"MMM")</f>
        <v>Feb</v>
      </c>
    </row>
    <row r="1028" spans="1:6" x14ac:dyDescent="0.25">
      <c r="A1028">
        <v>870</v>
      </c>
      <c r="B1028">
        <v>1182</v>
      </c>
      <c r="C1028">
        <v>60</v>
      </c>
      <c r="D1028">
        <v>8</v>
      </c>
      <c r="E1028" s="1">
        <v>46073</v>
      </c>
      <c r="F1028" t="str">
        <f>TEXT(Sales[[#This Row],[Date]],"MMM")</f>
        <v>Feb</v>
      </c>
    </row>
    <row r="1029" spans="1:6" x14ac:dyDescent="0.25">
      <c r="A1029">
        <v>590</v>
      </c>
      <c r="B1029">
        <v>1183</v>
      </c>
      <c r="C1029">
        <v>96</v>
      </c>
      <c r="D1029">
        <v>3</v>
      </c>
      <c r="E1029" s="1">
        <v>46073</v>
      </c>
      <c r="F1029" t="str">
        <f>TEXT(Sales[[#This Row],[Date]],"MMM")</f>
        <v>Feb</v>
      </c>
    </row>
    <row r="1030" spans="1:6" x14ac:dyDescent="0.25">
      <c r="A1030">
        <v>538</v>
      </c>
      <c r="B1030">
        <v>1184</v>
      </c>
      <c r="C1030">
        <v>16</v>
      </c>
      <c r="D1030">
        <v>5</v>
      </c>
      <c r="E1030" s="1">
        <v>46073</v>
      </c>
      <c r="F1030" t="str">
        <f>TEXT(Sales[[#This Row],[Date]],"MMM")</f>
        <v>Feb</v>
      </c>
    </row>
    <row r="1031" spans="1:6" x14ac:dyDescent="0.25">
      <c r="A1031">
        <v>672</v>
      </c>
      <c r="B1031">
        <v>1185</v>
      </c>
      <c r="C1031">
        <v>94</v>
      </c>
      <c r="D1031">
        <v>6</v>
      </c>
      <c r="E1031" s="1">
        <v>46073</v>
      </c>
      <c r="F1031" t="str">
        <f>TEXT(Sales[[#This Row],[Date]],"MMM")</f>
        <v>Feb</v>
      </c>
    </row>
    <row r="1032" spans="1:6" x14ac:dyDescent="0.25">
      <c r="A1032">
        <v>384</v>
      </c>
      <c r="B1032">
        <v>1186</v>
      </c>
      <c r="C1032">
        <v>62</v>
      </c>
      <c r="D1032">
        <v>4</v>
      </c>
      <c r="E1032" s="1">
        <v>46073</v>
      </c>
      <c r="F1032" t="str">
        <f>TEXT(Sales[[#This Row],[Date]],"MMM")</f>
        <v>Feb</v>
      </c>
    </row>
    <row r="1033" spans="1:6" x14ac:dyDescent="0.25">
      <c r="A1033">
        <v>1399</v>
      </c>
      <c r="B1033">
        <v>1187</v>
      </c>
      <c r="C1033">
        <v>64</v>
      </c>
      <c r="D1033">
        <v>3</v>
      </c>
      <c r="E1033" s="1">
        <v>46073</v>
      </c>
      <c r="F1033" t="str">
        <f>TEXT(Sales[[#This Row],[Date]],"MMM")</f>
        <v>Feb</v>
      </c>
    </row>
    <row r="1034" spans="1:6" x14ac:dyDescent="0.25">
      <c r="A1034">
        <v>419</v>
      </c>
      <c r="B1034">
        <v>1188</v>
      </c>
      <c r="C1034">
        <v>23</v>
      </c>
      <c r="D1034">
        <v>7</v>
      </c>
      <c r="E1034" s="1">
        <v>46073</v>
      </c>
      <c r="F1034" t="str">
        <f>TEXT(Sales[[#This Row],[Date]],"MMM")</f>
        <v>Feb</v>
      </c>
    </row>
    <row r="1035" spans="1:6" x14ac:dyDescent="0.25">
      <c r="A1035">
        <v>682</v>
      </c>
      <c r="B1035">
        <v>1189</v>
      </c>
      <c r="C1035">
        <v>28</v>
      </c>
      <c r="D1035">
        <v>3</v>
      </c>
      <c r="E1035" s="1">
        <v>46073</v>
      </c>
      <c r="F1035" t="str">
        <f>TEXT(Sales[[#This Row],[Date]],"MMM")</f>
        <v>Feb</v>
      </c>
    </row>
    <row r="1036" spans="1:6" x14ac:dyDescent="0.25">
      <c r="A1036">
        <v>563</v>
      </c>
      <c r="B1036">
        <v>1190</v>
      </c>
      <c r="C1036">
        <v>24</v>
      </c>
      <c r="D1036">
        <v>3</v>
      </c>
      <c r="E1036" s="1">
        <v>46073</v>
      </c>
      <c r="F1036" t="str">
        <f>TEXT(Sales[[#This Row],[Date]],"MMM")</f>
        <v>Feb</v>
      </c>
    </row>
    <row r="1037" spans="1:6" x14ac:dyDescent="0.25">
      <c r="A1037">
        <v>461</v>
      </c>
      <c r="B1037">
        <v>1191</v>
      </c>
      <c r="C1037">
        <v>71</v>
      </c>
      <c r="D1037">
        <v>1</v>
      </c>
      <c r="E1037" s="1">
        <v>46073</v>
      </c>
      <c r="F1037" t="str">
        <f>TEXT(Sales[[#This Row],[Date]],"MMM")</f>
        <v>Feb</v>
      </c>
    </row>
    <row r="1038" spans="1:6" x14ac:dyDescent="0.25">
      <c r="A1038">
        <v>1487</v>
      </c>
      <c r="B1038">
        <v>1192</v>
      </c>
      <c r="C1038">
        <v>62</v>
      </c>
      <c r="D1038">
        <v>2</v>
      </c>
      <c r="E1038" s="1">
        <v>46073</v>
      </c>
      <c r="F1038" t="str">
        <f>TEXT(Sales[[#This Row],[Date]],"MMM")</f>
        <v>Feb</v>
      </c>
    </row>
    <row r="1039" spans="1:6" x14ac:dyDescent="0.25">
      <c r="A1039">
        <v>488</v>
      </c>
      <c r="B1039">
        <v>1193</v>
      </c>
      <c r="C1039">
        <v>28</v>
      </c>
      <c r="D1039">
        <v>9</v>
      </c>
      <c r="E1039" s="1">
        <v>46073</v>
      </c>
      <c r="F1039" t="str">
        <f>TEXT(Sales[[#This Row],[Date]],"MMM")</f>
        <v>Feb</v>
      </c>
    </row>
    <row r="1040" spans="1:6" x14ac:dyDescent="0.25">
      <c r="A1040">
        <v>425</v>
      </c>
      <c r="B1040">
        <v>1194</v>
      </c>
      <c r="C1040">
        <v>54</v>
      </c>
      <c r="D1040">
        <v>6</v>
      </c>
      <c r="E1040" s="1">
        <v>46073</v>
      </c>
      <c r="F1040" t="str">
        <f>TEXT(Sales[[#This Row],[Date]],"MMM")</f>
        <v>Feb</v>
      </c>
    </row>
    <row r="1041" spans="1:6" x14ac:dyDescent="0.25">
      <c r="A1041">
        <v>222</v>
      </c>
      <c r="B1041">
        <v>1195</v>
      </c>
      <c r="C1041">
        <v>66</v>
      </c>
      <c r="D1041">
        <v>6</v>
      </c>
      <c r="E1041" s="1">
        <v>46073</v>
      </c>
      <c r="F1041" t="str">
        <f>TEXT(Sales[[#This Row],[Date]],"MMM")</f>
        <v>Feb</v>
      </c>
    </row>
    <row r="1042" spans="1:6" x14ac:dyDescent="0.25">
      <c r="A1042">
        <v>1249</v>
      </c>
      <c r="B1042">
        <v>1196</v>
      </c>
      <c r="C1042">
        <v>40</v>
      </c>
      <c r="D1042">
        <v>7</v>
      </c>
      <c r="E1042" s="1">
        <v>46073</v>
      </c>
      <c r="F1042" t="str">
        <f>TEXT(Sales[[#This Row],[Date]],"MMM")</f>
        <v>Feb</v>
      </c>
    </row>
    <row r="1043" spans="1:6" x14ac:dyDescent="0.25">
      <c r="A1043">
        <v>1077</v>
      </c>
      <c r="B1043">
        <v>1197</v>
      </c>
      <c r="C1043">
        <v>70</v>
      </c>
      <c r="D1043">
        <v>4</v>
      </c>
      <c r="E1043" s="1">
        <v>46073</v>
      </c>
      <c r="F1043" t="str">
        <f>TEXT(Sales[[#This Row],[Date]],"MMM")</f>
        <v>Feb</v>
      </c>
    </row>
    <row r="1044" spans="1:6" x14ac:dyDescent="0.25">
      <c r="A1044">
        <v>819</v>
      </c>
      <c r="B1044">
        <v>1198</v>
      </c>
      <c r="C1044">
        <v>71</v>
      </c>
      <c r="D1044">
        <v>2</v>
      </c>
      <c r="E1044" s="1">
        <v>46073</v>
      </c>
      <c r="F1044" t="str">
        <f>TEXT(Sales[[#This Row],[Date]],"MMM")</f>
        <v>Feb</v>
      </c>
    </row>
    <row r="1045" spans="1:6" x14ac:dyDescent="0.25">
      <c r="A1045">
        <v>568</v>
      </c>
      <c r="B1045">
        <v>1199</v>
      </c>
      <c r="C1045">
        <v>96</v>
      </c>
      <c r="D1045">
        <v>7</v>
      </c>
      <c r="E1045" s="1">
        <v>46073</v>
      </c>
      <c r="F1045" t="str">
        <f>TEXT(Sales[[#This Row],[Date]],"MMM")</f>
        <v>Feb</v>
      </c>
    </row>
    <row r="1046" spans="1:6" x14ac:dyDescent="0.25">
      <c r="A1046">
        <v>1285</v>
      </c>
      <c r="B1046">
        <v>1200</v>
      </c>
      <c r="C1046">
        <v>27</v>
      </c>
      <c r="D1046">
        <v>8</v>
      </c>
      <c r="E1046" s="1">
        <v>46073</v>
      </c>
      <c r="F1046" t="str">
        <f>TEXT(Sales[[#This Row],[Date]],"MMM")</f>
        <v>Feb</v>
      </c>
    </row>
    <row r="1047" spans="1:6" x14ac:dyDescent="0.25">
      <c r="A1047">
        <v>986</v>
      </c>
      <c r="B1047">
        <v>457</v>
      </c>
      <c r="C1047">
        <v>49</v>
      </c>
      <c r="D1047">
        <v>7</v>
      </c>
      <c r="E1047" s="1">
        <v>46043</v>
      </c>
      <c r="F1047" t="str">
        <f>TEXT(Sales[[#This Row],[Date]],"MMM")</f>
        <v>Jan</v>
      </c>
    </row>
    <row r="1048" spans="1:6" x14ac:dyDescent="0.25">
      <c r="A1048">
        <v>998</v>
      </c>
      <c r="B1048">
        <v>458</v>
      </c>
      <c r="C1048">
        <v>53</v>
      </c>
      <c r="D1048">
        <v>7</v>
      </c>
      <c r="E1048" s="1">
        <v>46043</v>
      </c>
      <c r="F1048" t="str">
        <f>TEXT(Sales[[#This Row],[Date]],"MMM")</f>
        <v>Jan</v>
      </c>
    </row>
    <row r="1049" spans="1:6" x14ac:dyDescent="0.25">
      <c r="A1049">
        <v>701</v>
      </c>
      <c r="B1049">
        <v>459</v>
      </c>
      <c r="C1049">
        <v>43</v>
      </c>
      <c r="D1049">
        <v>3</v>
      </c>
      <c r="E1049" s="1">
        <v>46043</v>
      </c>
      <c r="F1049" t="str">
        <f>TEXT(Sales[[#This Row],[Date]],"MMM")</f>
        <v>Jan</v>
      </c>
    </row>
    <row r="1050" spans="1:6" x14ac:dyDescent="0.25">
      <c r="A1050">
        <v>1453</v>
      </c>
      <c r="B1050">
        <v>460</v>
      </c>
      <c r="C1050">
        <v>55</v>
      </c>
      <c r="D1050">
        <v>2</v>
      </c>
      <c r="E1050" s="1">
        <v>46043</v>
      </c>
      <c r="F1050" t="str">
        <f>TEXT(Sales[[#This Row],[Date]],"MMM")</f>
        <v>Jan</v>
      </c>
    </row>
    <row r="1051" spans="1:6" x14ac:dyDescent="0.25">
      <c r="A1051">
        <v>502</v>
      </c>
      <c r="B1051">
        <v>461</v>
      </c>
      <c r="C1051">
        <v>47</v>
      </c>
      <c r="D1051">
        <v>6</v>
      </c>
      <c r="E1051" s="1">
        <v>46043</v>
      </c>
      <c r="F1051" t="str">
        <f>TEXT(Sales[[#This Row],[Date]],"MMM")</f>
        <v>Jan</v>
      </c>
    </row>
    <row r="1052" spans="1:6" x14ac:dyDescent="0.25">
      <c r="A1052">
        <v>803</v>
      </c>
      <c r="B1052">
        <v>462</v>
      </c>
      <c r="C1052">
        <v>7</v>
      </c>
      <c r="D1052">
        <v>6</v>
      </c>
      <c r="E1052" s="1">
        <v>46043</v>
      </c>
      <c r="F1052" t="str">
        <f>TEXT(Sales[[#This Row],[Date]],"MMM")</f>
        <v>Jan</v>
      </c>
    </row>
    <row r="1053" spans="1:6" x14ac:dyDescent="0.25">
      <c r="A1053">
        <v>720</v>
      </c>
      <c r="B1053">
        <v>463</v>
      </c>
      <c r="C1053">
        <v>65</v>
      </c>
      <c r="D1053">
        <v>2</v>
      </c>
      <c r="E1053" s="1">
        <v>46043</v>
      </c>
      <c r="F1053" t="str">
        <f>TEXT(Sales[[#This Row],[Date]],"MMM")</f>
        <v>Jan</v>
      </c>
    </row>
    <row r="1054" spans="1:6" x14ac:dyDescent="0.25">
      <c r="A1054">
        <v>1438</v>
      </c>
      <c r="B1054">
        <v>464</v>
      </c>
      <c r="C1054">
        <v>78</v>
      </c>
      <c r="D1054">
        <v>7</v>
      </c>
      <c r="E1054" s="1">
        <v>46043</v>
      </c>
      <c r="F1054" t="str">
        <f>TEXT(Sales[[#This Row],[Date]],"MMM")</f>
        <v>Jan</v>
      </c>
    </row>
    <row r="1055" spans="1:6" x14ac:dyDescent="0.25">
      <c r="A1055">
        <v>836</v>
      </c>
      <c r="B1055">
        <v>465</v>
      </c>
      <c r="C1055">
        <v>11</v>
      </c>
      <c r="D1055">
        <v>7</v>
      </c>
      <c r="E1055" s="1">
        <v>46043</v>
      </c>
      <c r="F1055" t="str">
        <f>TEXT(Sales[[#This Row],[Date]],"MMM")</f>
        <v>Jan</v>
      </c>
    </row>
    <row r="1056" spans="1:6" x14ac:dyDescent="0.25">
      <c r="A1056">
        <v>1166</v>
      </c>
      <c r="B1056">
        <v>466</v>
      </c>
      <c r="C1056">
        <v>79</v>
      </c>
      <c r="D1056">
        <v>3</v>
      </c>
      <c r="E1056" s="1">
        <v>46043</v>
      </c>
      <c r="F1056" t="str">
        <f>TEXT(Sales[[#This Row],[Date]],"MMM")</f>
        <v>Jan</v>
      </c>
    </row>
    <row r="1057" spans="1:6" x14ac:dyDescent="0.25">
      <c r="A1057">
        <v>1490</v>
      </c>
      <c r="B1057">
        <v>467</v>
      </c>
      <c r="C1057">
        <v>92</v>
      </c>
      <c r="D1057">
        <v>1</v>
      </c>
      <c r="E1057" s="1">
        <v>46043</v>
      </c>
      <c r="F1057" t="str">
        <f>TEXT(Sales[[#This Row],[Date]],"MMM")</f>
        <v>Jan</v>
      </c>
    </row>
    <row r="1058" spans="1:6" x14ac:dyDescent="0.25">
      <c r="A1058">
        <v>228</v>
      </c>
      <c r="B1058">
        <v>468</v>
      </c>
      <c r="C1058">
        <v>21</v>
      </c>
      <c r="D1058">
        <v>4</v>
      </c>
      <c r="E1058" s="1">
        <v>46043</v>
      </c>
      <c r="F1058" t="str">
        <f>TEXT(Sales[[#This Row],[Date]],"MMM")</f>
        <v>Jan</v>
      </c>
    </row>
    <row r="1059" spans="1:6" x14ac:dyDescent="0.25">
      <c r="A1059">
        <v>376</v>
      </c>
      <c r="B1059">
        <v>469</v>
      </c>
      <c r="C1059">
        <v>83</v>
      </c>
      <c r="D1059">
        <v>4</v>
      </c>
      <c r="E1059" s="1">
        <v>46043</v>
      </c>
      <c r="F1059" t="str">
        <f>TEXT(Sales[[#This Row],[Date]],"MMM")</f>
        <v>Jan</v>
      </c>
    </row>
    <row r="1060" spans="1:6" x14ac:dyDescent="0.25">
      <c r="A1060">
        <v>811</v>
      </c>
      <c r="B1060">
        <v>470</v>
      </c>
      <c r="C1060">
        <v>11</v>
      </c>
      <c r="D1060">
        <v>2</v>
      </c>
      <c r="E1060" s="1">
        <v>46043</v>
      </c>
      <c r="F1060" t="str">
        <f>TEXT(Sales[[#This Row],[Date]],"MMM")</f>
        <v>Jan</v>
      </c>
    </row>
    <row r="1061" spans="1:6" x14ac:dyDescent="0.25">
      <c r="A1061">
        <v>287</v>
      </c>
      <c r="B1061">
        <v>471</v>
      </c>
      <c r="C1061">
        <v>81</v>
      </c>
      <c r="D1061">
        <v>1</v>
      </c>
      <c r="E1061" s="1">
        <v>46043</v>
      </c>
      <c r="F1061" t="str">
        <f>TEXT(Sales[[#This Row],[Date]],"MMM")</f>
        <v>Jan</v>
      </c>
    </row>
    <row r="1062" spans="1:6" x14ac:dyDescent="0.25">
      <c r="A1062">
        <v>1436</v>
      </c>
      <c r="B1062">
        <v>472</v>
      </c>
      <c r="C1062">
        <v>85</v>
      </c>
      <c r="D1062">
        <v>4</v>
      </c>
      <c r="E1062" s="1">
        <v>46043</v>
      </c>
      <c r="F1062" t="str">
        <f>TEXT(Sales[[#This Row],[Date]],"MMM")</f>
        <v>Jan</v>
      </c>
    </row>
    <row r="1063" spans="1:6" x14ac:dyDescent="0.25">
      <c r="A1063">
        <v>43</v>
      </c>
      <c r="B1063">
        <v>473</v>
      </c>
      <c r="C1063">
        <v>77</v>
      </c>
      <c r="D1063">
        <v>5</v>
      </c>
      <c r="E1063" s="1">
        <v>46043</v>
      </c>
      <c r="F1063" t="str">
        <f>TEXT(Sales[[#This Row],[Date]],"MMM")</f>
        <v>Jan</v>
      </c>
    </row>
    <row r="1064" spans="1:6" x14ac:dyDescent="0.25">
      <c r="A1064">
        <v>886</v>
      </c>
      <c r="B1064">
        <v>474</v>
      </c>
      <c r="C1064">
        <v>34</v>
      </c>
      <c r="D1064">
        <v>7</v>
      </c>
      <c r="E1064" s="1">
        <v>46043</v>
      </c>
      <c r="F1064" t="str">
        <f>TEXT(Sales[[#This Row],[Date]],"MMM")</f>
        <v>Jan</v>
      </c>
    </row>
    <row r="1065" spans="1:6" x14ac:dyDescent="0.25">
      <c r="A1065">
        <v>585</v>
      </c>
      <c r="B1065">
        <v>475</v>
      </c>
      <c r="C1065">
        <v>97</v>
      </c>
      <c r="D1065">
        <v>5</v>
      </c>
      <c r="E1065" s="1">
        <v>46043</v>
      </c>
      <c r="F1065" t="str">
        <f>TEXT(Sales[[#This Row],[Date]],"MMM")</f>
        <v>Jan</v>
      </c>
    </row>
    <row r="1066" spans="1:6" x14ac:dyDescent="0.25">
      <c r="A1066">
        <v>300</v>
      </c>
      <c r="B1066">
        <v>476</v>
      </c>
      <c r="C1066">
        <v>17</v>
      </c>
      <c r="D1066">
        <v>8</v>
      </c>
      <c r="E1066" s="1">
        <v>46043</v>
      </c>
      <c r="F1066" t="str">
        <f>TEXT(Sales[[#This Row],[Date]],"MMM")</f>
        <v>Jan</v>
      </c>
    </row>
    <row r="1067" spans="1:6" x14ac:dyDescent="0.25">
      <c r="A1067">
        <v>652</v>
      </c>
      <c r="B1067">
        <v>477</v>
      </c>
      <c r="C1067">
        <v>47</v>
      </c>
      <c r="D1067">
        <v>9</v>
      </c>
      <c r="E1067" s="1">
        <v>46043</v>
      </c>
      <c r="F1067" t="str">
        <f>TEXT(Sales[[#This Row],[Date]],"MMM")</f>
        <v>Jan</v>
      </c>
    </row>
    <row r="1068" spans="1:6" x14ac:dyDescent="0.25">
      <c r="A1068">
        <v>1064</v>
      </c>
      <c r="B1068">
        <v>478</v>
      </c>
      <c r="C1068">
        <v>32</v>
      </c>
      <c r="D1068">
        <v>6</v>
      </c>
      <c r="E1068" s="1">
        <v>46043</v>
      </c>
      <c r="F1068" t="str">
        <f>TEXT(Sales[[#This Row],[Date]],"MMM")</f>
        <v>Jan</v>
      </c>
    </row>
    <row r="1069" spans="1:6" x14ac:dyDescent="0.25">
      <c r="A1069">
        <v>956</v>
      </c>
      <c r="B1069">
        <v>479</v>
      </c>
      <c r="C1069">
        <v>41</v>
      </c>
      <c r="D1069">
        <v>5</v>
      </c>
      <c r="E1069" s="1">
        <v>46043</v>
      </c>
      <c r="F1069" t="str">
        <f>TEXT(Sales[[#This Row],[Date]],"MMM")</f>
        <v>Jan</v>
      </c>
    </row>
    <row r="1070" spans="1:6" x14ac:dyDescent="0.25">
      <c r="A1070">
        <v>798</v>
      </c>
      <c r="B1070">
        <v>480</v>
      </c>
      <c r="C1070">
        <v>69</v>
      </c>
      <c r="D1070">
        <v>8</v>
      </c>
      <c r="E1070" s="1">
        <v>46043</v>
      </c>
      <c r="F1070" t="str">
        <f>TEXT(Sales[[#This Row],[Date]],"MMM")</f>
        <v>Jan</v>
      </c>
    </row>
    <row r="1071" spans="1:6" x14ac:dyDescent="0.25">
      <c r="A1071">
        <v>1109</v>
      </c>
      <c r="B1071">
        <v>1201</v>
      </c>
      <c r="C1071">
        <v>37</v>
      </c>
      <c r="D1071">
        <v>1</v>
      </c>
      <c r="E1071" s="1">
        <v>46074</v>
      </c>
      <c r="F1071" t="str">
        <f>TEXT(Sales[[#This Row],[Date]],"MMM")</f>
        <v>Feb</v>
      </c>
    </row>
    <row r="1072" spans="1:6" x14ac:dyDescent="0.25">
      <c r="A1072">
        <v>676</v>
      </c>
      <c r="B1072">
        <v>1202</v>
      </c>
      <c r="C1072">
        <v>21</v>
      </c>
      <c r="D1072">
        <v>9</v>
      </c>
      <c r="E1072" s="1">
        <v>46074</v>
      </c>
      <c r="F1072" t="str">
        <f>TEXT(Sales[[#This Row],[Date]],"MMM")</f>
        <v>Feb</v>
      </c>
    </row>
    <row r="1073" spans="1:6" x14ac:dyDescent="0.25">
      <c r="A1073">
        <v>896</v>
      </c>
      <c r="B1073">
        <v>1203</v>
      </c>
      <c r="C1073">
        <v>28</v>
      </c>
      <c r="D1073">
        <v>2</v>
      </c>
      <c r="E1073" s="1">
        <v>46074</v>
      </c>
      <c r="F1073" t="str">
        <f>TEXT(Sales[[#This Row],[Date]],"MMM")</f>
        <v>Feb</v>
      </c>
    </row>
    <row r="1074" spans="1:6" x14ac:dyDescent="0.25">
      <c r="A1074">
        <v>455</v>
      </c>
      <c r="B1074">
        <v>1204</v>
      </c>
      <c r="C1074">
        <v>70</v>
      </c>
      <c r="D1074">
        <v>8</v>
      </c>
      <c r="E1074" s="1">
        <v>46074</v>
      </c>
      <c r="F1074" t="str">
        <f>TEXT(Sales[[#This Row],[Date]],"MMM")</f>
        <v>Feb</v>
      </c>
    </row>
    <row r="1075" spans="1:6" x14ac:dyDescent="0.25">
      <c r="A1075">
        <v>439</v>
      </c>
      <c r="B1075">
        <v>1205</v>
      </c>
      <c r="C1075">
        <v>97</v>
      </c>
      <c r="D1075">
        <v>9</v>
      </c>
      <c r="E1075" s="1">
        <v>46074</v>
      </c>
      <c r="F1075" t="str">
        <f>TEXT(Sales[[#This Row],[Date]],"MMM")</f>
        <v>Feb</v>
      </c>
    </row>
    <row r="1076" spans="1:6" x14ac:dyDescent="0.25">
      <c r="A1076">
        <v>756</v>
      </c>
      <c r="B1076">
        <v>1206</v>
      </c>
      <c r="C1076">
        <v>63</v>
      </c>
      <c r="D1076">
        <v>3</v>
      </c>
      <c r="E1076" s="1">
        <v>46074</v>
      </c>
      <c r="F1076" t="str">
        <f>TEXT(Sales[[#This Row],[Date]],"MMM")</f>
        <v>Feb</v>
      </c>
    </row>
    <row r="1077" spans="1:6" x14ac:dyDescent="0.25">
      <c r="A1077">
        <v>867</v>
      </c>
      <c r="B1077">
        <v>1207</v>
      </c>
      <c r="C1077">
        <v>84</v>
      </c>
      <c r="D1077">
        <v>2</v>
      </c>
      <c r="E1077" s="1">
        <v>46074</v>
      </c>
      <c r="F1077" t="str">
        <f>TEXT(Sales[[#This Row],[Date]],"MMM")</f>
        <v>Feb</v>
      </c>
    </row>
    <row r="1078" spans="1:6" x14ac:dyDescent="0.25">
      <c r="A1078">
        <v>252</v>
      </c>
      <c r="B1078">
        <v>1208</v>
      </c>
      <c r="C1078">
        <v>25</v>
      </c>
      <c r="D1078">
        <v>6</v>
      </c>
      <c r="E1078" s="1">
        <v>46074</v>
      </c>
      <c r="F1078" t="str">
        <f>TEXT(Sales[[#This Row],[Date]],"MMM")</f>
        <v>Feb</v>
      </c>
    </row>
    <row r="1079" spans="1:6" x14ac:dyDescent="0.25">
      <c r="A1079">
        <v>514</v>
      </c>
      <c r="B1079">
        <v>1209</v>
      </c>
      <c r="C1079">
        <v>77</v>
      </c>
      <c r="D1079">
        <v>5</v>
      </c>
      <c r="E1079" s="1">
        <v>46074</v>
      </c>
      <c r="F1079" t="str">
        <f>TEXT(Sales[[#This Row],[Date]],"MMM")</f>
        <v>Feb</v>
      </c>
    </row>
    <row r="1080" spans="1:6" x14ac:dyDescent="0.25">
      <c r="A1080">
        <v>377</v>
      </c>
      <c r="B1080">
        <v>1210</v>
      </c>
      <c r="C1080">
        <v>51</v>
      </c>
      <c r="D1080">
        <v>7</v>
      </c>
      <c r="E1080" s="1">
        <v>46074</v>
      </c>
      <c r="F1080" t="str">
        <f>TEXT(Sales[[#This Row],[Date]],"MMM")</f>
        <v>Feb</v>
      </c>
    </row>
    <row r="1081" spans="1:6" x14ac:dyDescent="0.25">
      <c r="A1081">
        <v>1423</v>
      </c>
      <c r="B1081">
        <v>1211</v>
      </c>
      <c r="C1081">
        <v>3</v>
      </c>
      <c r="D1081">
        <v>5</v>
      </c>
      <c r="E1081" s="1">
        <v>46074</v>
      </c>
      <c r="F1081" t="str">
        <f>TEXT(Sales[[#This Row],[Date]],"MMM")</f>
        <v>Feb</v>
      </c>
    </row>
    <row r="1082" spans="1:6" x14ac:dyDescent="0.25">
      <c r="A1082">
        <v>1123</v>
      </c>
      <c r="B1082">
        <v>1212</v>
      </c>
      <c r="C1082">
        <v>45</v>
      </c>
      <c r="D1082">
        <v>5</v>
      </c>
      <c r="E1082" s="1">
        <v>46074</v>
      </c>
      <c r="F1082" t="str">
        <f>TEXT(Sales[[#This Row],[Date]],"MMM")</f>
        <v>Feb</v>
      </c>
    </row>
    <row r="1083" spans="1:6" x14ac:dyDescent="0.25">
      <c r="A1083">
        <v>79</v>
      </c>
      <c r="B1083">
        <v>1213</v>
      </c>
      <c r="C1083">
        <v>41</v>
      </c>
      <c r="D1083">
        <v>2</v>
      </c>
      <c r="E1083" s="1">
        <v>46074</v>
      </c>
      <c r="F1083" t="str">
        <f>TEXT(Sales[[#This Row],[Date]],"MMM")</f>
        <v>Feb</v>
      </c>
    </row>
    <row r="1084" spans="1:6" x14ac:dyDescent="0.25">
      <c r="A1084">
        <v>188</v>
      </c>
      <c r="B1084">
        <v>1214</v>
      </c>
      <c r="C1084">
        <v>74</v>
      </c>
      <c r="D1084">
        <v>1</v>
      </c>
      <c r="E1084" s="1">
        <v>46074</v>
      </c>
      <c r="F1084" t="str">
        <f>TEXT(Sales[[#This Row],[Date]],"MMM")</f>
        <v>Feb</v>
      </c>
    </row>
    <row r="1085" spans="1:6" x14ac:dyDescent="0.25">
      <c r="A1085">
        <v>133</v>
      </c>
      <c r="B1085">
        <v>1215</v>
      </c>
      <c r="C1085">
        <v>34</v>
      </c>
      <c r="D1085">
        <v>3</v>
      </c>
      <c r="E1085" s="1">
        <v>46074</v>
      </c>
      <c r="F1085" t="str">
        <f>TEXT(Sales[[#This Row],[Date]],"MMM")</f>
        <v>Feb</v>
      </c>
    </row>
    <row r="1086" spans="1:6" x14ac:dyDescent="0.25">
      <c r="A1086">
        <v>1262</v>
      </c>
      <c r="B1086">
        <v>1216</v>
      </c>
      <c r="C1086">
        <v>71</v>
      </c>
      <c r="D1086">
        <v>7</v>
      </c>
      <c r="E1086" s="1">
        <v>46074</v>
      </c>
      <c r="F1086" t="str">
        <f>TEXT(Sales[[#This Row],[Date]],"MMM")</f>
        <v>Feb</v>
      </c>
    </row>
    <row r="1087" spans="1:6" x14ac:dyDescent="0.25">
      <c r="A1087">
        <v>634</v>
      </c>
      <c r="B1087">
        <v>1217</v>
      </c>
      <c r="C1087">
        <v>83</v>
      </c>
      <c r="D1087">
        <v>4</v>
      </c>
      <c r="E1087" s="1">
        <v>46074</v>
      </c>
      <c r="F1087" t="str">
        <f>TEXT(Sales[[#This Row],[Date]],"MMM")</f>
        <v>Feb</v>
      </c>
    </row>
    <row r="1088" spans="1:6" x14ac:dyDescent="0.25">
      <c r="A1088">
        <v>1265</v>
      </c>
      <c r="B1088">
        <v>1218</v>
      </c>
      <c r="C1088">
        <v>89</v>
      </c>
      <c r="D1088">
        <v>2</v>
      </c>
      <c r="E1088" s="1">
        <v>46074</v>
      </c>
      <c r="F1088" t="str">
        <f>TEXT(Sales[[#This Row],[Date]],"MMM")</f>
        <v>Feb</v>
      </c>
    </row>
    <row r="1089" spans="1:6" x14ac:dyDescent="0.25">
      <c r="A1089">
        <v>732</v>
      </c>
      <c r="B1089">
        <v>1219</v>
      </c>
      <c r="C1089">
        <v>86</v>
      </c>
      <c r="D1089">
        <v>4</v>
      </c>
      <c r="E1089" s="1">
        <v>46074</v>
      </c>
      <c r="F1089" t="str">
        <f>TEXT(Sales[[#This Row],[Date]],"MMM")</f>
        <v>Feb</v>
      </c>
    </row>
    <row r="1090" spans="1:6" x14ac:dyDescent="0.25">
      <c r="A1090">
        <v>477</v>
      </c>
      <c r="B1090">
        <v>1220</v>
      </c>
      <c r="C1090">
        <v>79</v>
      </c>
      <c r="D1090">
        <v>1</v>
      </c>
      <c r="E1090" s="1">
        <v>46074</v>
      </c>
      <c r="F1090" t="str">
        <f>TEXT(Sales[[#This Row],[Date]],"MMM")</f>
        <v>Feb</v>
      </c>
    </row>
    <row r="1091" spans="1:6" x14ac:dyDescent="0.25">
      <c r="A1091">
        <v>1083</v>
      </c>
      <c r="B1091">
        <v>1221</v>
      </c>
      <c r="C1091">
        <v>69</v>
      </c>
      <c r="D1091">
        <v>8</v>
      </c>
      <c r="E1091" s="1">
        <v>46074</v>
      </c>
      <c r="F1091" t="str">
        <f>TEXT(Sales[[#This Row],[Date]],"MMM")</f>
        <v>Feb</v>
      </c>
    </row>
    <row r="1092" spans="1:6" x14ac:dyDescent="0.25">
      <c r="A1092">
        <v>764</v>
      </c>
      <c r="B1092">
        <v>1222</v>
      </c>
      <c r="C1092">
        <v>31</v>
      </c>
      <c r="D1092">
        <v>7</v>
      </c>
      <c r="E1092" s="1">
        <v>46074</v>
      </c>
      <c r="F1092" t="str">
        <f>TEXT(Sales[[#This Row],[Date]],"MMM")</f>
        <v>Feb</v>
      </c>
    </row>
    <row r="1093" spans="1:6" x14ac:dyDescent="0.25">
      <c r="A1093">
        <v>1428</v>
      </c>
      <c r="B1093">
        <v>1223</v>
      </c>
      <c r="C1093">
        <v>23</v>
      </c>
      <c r="D1093">
        <v>4</v>
      </c>
      <c r="E1093" s="1">
        <v>46074</v>
      </c>
      <c r="F1093" t="str">
        <f>TEXT(Sales[[#This Row],[Date]],"MMM")</f>
        <v>Feb</v>
      </c>
    </row>
    <row r="1094" spans="1:6" x14ac:dyDescent="0.25">
      <c r="A1094">
        <v>923</v>
      </c>
      <c r="B1094">
        <v>1224</v>
      </c>
      <c r="C1094">
        <v>62</v>
      </c>
      <c r="D1094">
        <v>5</v>
      </c>
      <c r="E1094" s="1">
        <v>46074</v>
      </c>
      <c r="F1094" t="str">
        <f>TEXT(Sales[[#This Row],[Date]],"MMM")</f>
        <v>Feb</v>
      </c>
    </row>
    <row r="1095" spans="1:6" x14ac:dyDescent="0.25">
      <c r="A1095">
        <v>618</v>
      </c>
      <c r="B1095">
        <v>481</v>
      </c>
      <c r="C1095">
        <v>56</v>
      </c>
      <c r="D1095">
        <v>3</v>
      </c>
      <c r="E1095" s="1">
        <v>46044</v>
      </c>
      <c r="F1095" t="str">
        <f>TEXT(Sales[[#This Row],[Date]],"MMM")</f>
        <v>Jan</v>
      </c>
    </row>
    <row r="1096" spans="1:6" x14ac:dyDescent="0.25">
      <c r="A1096">
        <v>258</v>
      </c>
      <c r="B1096">
        <v>482</v>
      </c>
      <c r="C1096">
        <v>23</v>
      </c>
      <c r="D1096">
        <v>7</v>
      </c>
      <c r="E1096" s="1">
        <v>46044</v>
      </c>
      <c r="F1096" t="str">
        <f>TEXT(Sales[[#This Row],[Date]],"MMM")</f>
        <v>Jan</v>
      </c>
    </row>
    <row r="1097" spans="1:6" x14ac:dyDescent="0.25">
      <c r="A1097">
        <v>666</v>
      </c>
      <c r="B1097">
        <v>483</v>
      </c>
      <c r="C1097">
        <v>6</v>
      </c>
      <c r="D1097">
        <v>3</v>
      </c>
      <c r="E1097" s="1">
        <v>46044</v>
      </c>
      <c r="F1097" t="str">
        <f>TEXT(Sales[[#This Row],[Date]],"MMM")</f>
        <v>Jan</v>
      </c>
    </row>
    <row r="1098" spans="1:6" x14ac:dyDescent="0.25">
      <c r="A1098">
        <v>384</v>
      </c>
      <c r="B1098">
        <v>484</v>
      </c>
      <c r="C1098">
        <v>46</v>
      </c>
      <c r="D1098">
        <v>1</v>
      </c>
      <c r="E1098" s="1">
        <v>46044</v>
      </c>
      <c r="F1098" t="str">
        <f>TEXT(Sales[[#This Row],[Date]],"MMM")</f>
        <v>Jan</v>
      </c>
    </row>
    <row r="1099" spans="1:6" x14ac:dyDescent="0.25">
      <c r="A1099">
        <v>586</v>
      </c>
      <c r="B1099">
        <v>485</v>
      </c>
      <c r="C1099">
        <v>77</v>
      </c>
      <c r="D1099">
        <v>4</v>
      </c>
      <c r="E1099" s="1">
        <v>46044</v>
      </c>
      <c r="F1099" t="str">
        <f>TEXT(Sales[[#This Row],[Date]],"MMM")</f>
        <v>Jan</v>
      </c>
    </row>
    <row r="1100" spans="1:6" x14ac:dyDescent="0.25">
      <c r="A1100">
        <v>53</v>
      </c>
      <c r="B1100">
        <v>486</v>
      </c>
      <c r="C1100">
        <v>94</v>
      </c>
      <c r="D1100">
        <v>9</v>
      </c>
      <c r="E1100" s="1">
        <v>46044</v>
      </c>
      <c r="F1100" t="str">
        <f>TEXT(Sales[[#This Row],[Date]],"MMM")</f>
        <v>Jan</v>
      </c>
    </row>
    <row r="1101" spans="1:6" x14ac:dyDescent="0.25">
      <c r="A1101">
        <v>18</v>
      </c>
      <c r="B1101">
        <v>487</v>
      </c>
      <c r="C1101">
        <v>57</v>
      </c>
      <c r="D1101">
        <v>5</v>
      </c>
      <c r="E1101" s="1">
        <v>46044</v>
      </c>
      <c r="F1101" t="str">
        <f>TEXT(Sales[[#This Row],[Date]],"MMM")</f>
        <v>Jan</v>
      </c>
    </row>
    <row r="1102" spans="1:6" x14ac:dyDescent="0.25">
      <c r="A1102">
        <v>507</v>
      </c>
      <c r="B1102">
        <v>488</v>
      </c>
      <c r="C1102">
        <v>68</v>
      </c>
      <c r="D1102">
        <v>9</v>
      </c>
      <c r="E1102" s="1">
        <v>46044</v>
      </c>
      <c r="F1102" t="str">
        <f>TEXT(Sales[[#This Row],[Date]],"MMM")</f>
        <v>Jan</v>
      </c>
    </row>
    <row r="1103" spans="1:6" x14ac:dyDescent="0.25">
      <c r="A1103">
        <v>1467</v>
      </c>
      <c r="B1103">
        <v>489</v>
      </c>
      <c r="C1103">
        <v>6</v>
      </c>
      <c r="D1103">
        <v>1</v>
      </c>
      <c r="E1103" s="1">
        <v>46044</v>
      </c>
      <c r="F1103" t="str">
        <f>TEXT(Sales[[#This Row],[Date]],"MMM")</f>
        <v>Jan</v>
      </c>
    </row>
    <row r="1104" spans="1:6" x14ac:dyDescent="0.25">
      <c r="A1104">
        <v>744</v>
      </c>
      <c r="B1104">
        <v>490</v>
      </c>
      <c r="C1104">
        <v>10</v>
      </c>
      <c r="D1104">
        <v>5</v>
      </c>
      <c r="E1104" s="1">
        <v>46044</v>
      </c>
      <c r="F1104" t="str">
        <f>TEXT(Sales[[#This Row],[Date]],"MMM")</f>
        <v>Jan</v>
      </c>
    </row>
    <row r="1105" spans="1:6" x14ac:dyDescent="0.25">
      <c r="A1105">
        <v>643</v>
      </c>
      <c r="B1105">
        <v>491</v>
      </c>
      <c r="C1105">
        <v>51</v>
      </c>
      <c r="D1105">
        <v>4</v>
      </c>
      <c r="E1105" s="1">
        <v>46044</v>
      </c>
      <c r="F1105" t="str">
        <f>TEXT(Sales[[#This Row],[Date]],"MMM")</f>
        <v>Jan</v>
      </c>
    </row>
    <row r="1106" spans="1:6" x14ac:dyDescent="0.25">
      <c r="A1106">
        <v>1265</v>
      </c>
      <c r="B1106">
        <v>492</v>
      </c>
      <c r="C1106">
        <v>15</v>
      </c>
      <c r="D1106">
        <v>8</v>
      </c>
      <c r="E1106" s="1">
        <v>46044</v>
      </c>
      <c r="F1106" t="str">
        <f>TEXT(Sales[[#This Row],[Date]],"MMM")</f>
        <v>Jan</v>
      </c>
    </row>
    <row r="1107" spans="1:6" x14ac:dyDescent="0.25">
      <c r="A1107">
        <v>235</v>
      </c>
      <c r="B1107">
        <v>493</v>
      </c>
      <c r="C1107">
        <v>11</v>
      </c>
      <c r="D1107">
        <v>3</v>
      </c>
      <c r="E1107" s="1">
        <v>46044</v>
      </c>
      <c r="F1107" t="str">
        <f>TEXT(Sales[[#This Row],[Date]],"MMM")</f>
        <v>Jan</v>
      </c>
    </row>
    <row r="1108" spans="1:6" x14ac:dyDescent="0.25">
      <c r="A1108">
        <v>368</v>
      </c>
      <c r="B1108">
        <v>494</v>
      </c>
      <c r="C1108">
        <v>53</v>
      </c>
      <c r="D1108">
        <v>9</v>
      </c>
      <c r="E1108" s="1">
        <v>46044</v>
      </c>
      <c r="F1108" t="str">
        <f>TEXT(Sales[[#This Row],[Date]],"MMM")</f>
        <v>Jan</v>
      </c>
    </row>
    <row r="1109" spans="1:6" x14ac:dyDescent="0.25">
      <c r="A1109">
        <v>1316</v>
      </c>
      <c r="B1109">
        <v>495</v>
      </c>
      <c r="C1109">
        <v>61</v>
      </c>
      <c r="D1109">
        <v>2</v>
      </c>
      <c r="E1109" s="1">
        <v>46044</v>
      </c>
      <c r="F1109" t="str">
        <f>TEXT(Sales[[#This Row],[Date]],"MMM")</f>
        <v>Jan</v>
      </c>
    </row>
    <row r="1110" spans="1:6" x14ac:dyDescent="0.25">
      <c r="A1110">
        <v>28</v>
      </c>
      <c r="B1110">
        <v>496</v>
      </c>
      <c r="C1110">
        <v>96</v>
      </c>
      <c r="D1110">
        <v>7</v>
      </c>
      <c r="E1110" s="1">
        <v>46044</v>
      </c>
      <c r="F1110" t="str">
        <f>TEXT(Sales[[#This Row],[Date]],"MMM")</f>
        <v>Jan</v>
      </c>
    </row>
    <row r="1111" spans="1:6" x14ac:dyDescent="0.25">
      <c r="A1111">
        <v>740</v>
      </c>
      <c r="B1111">
        <v>497</v>
      </c>
      <c r="C1111">
        <v>90</v>
      </c>
      <c r="D1111">
        <v>3</v>
      </c>
      <c r="E1111" s="1">
        <v>46044</v>
      </c>
      <c r="F1111" t="str">
        <f>TEXT(Sales[[#This Row],[Date]],"MMM")</f>
        <v>Jan</v>
      </c>
    </row>
    <row r="1112" spans="1:6" x14ac:dyDescent="0.25">
      <c r="A1112">
        <v>952</v>
      </c>
      <c r="B1112">
        <v>498</v>
      </c>
      <c r="C1112">
        <v>53</v>
      </c>
      <c r="D1112">
        <v>5</v>
      </c>
      <c r="E1112" s="1">
        <v>46044</v>
      </c>
      <c r="F1112" t="str">
        <f>TEXT(Sales[[#This Row],[Date]],"MMM")</f>
        <v>Jan</v>
      </c>
    </row>
    <row r="1113" spans="1:6" x14ac:dyDescent="0.25">
      <c r="A1113">
        <v>377</v>
      </c>
      <c r="B1113">
        <v>499</v>
      </c>
      <c r="C1113">
        <v>68</v>
      </c>
      <c r="D1113">
        <v>7</v>
      </c>
      <c r="E1113" s="1">
        <v>46044</v>
      </c>
      <c r="F1113" t="str">
        <f>TEXT(Sales[[#This Row],[Date]],"MMM")</f>
        <v>Jan</v>
      </c>
    </row>
    <row r="1114" spans="1:6" x14ac:dyDescent="0.25">
      <c r="A1114">
        <v>955</v>
      </c>
      <c r="B1114">
        <v>500</v>
      </c>
      <c r="C1114">
        <v>38</v>
      </c>
      <c r="D1114">
        <v>6</v>
      </c>
      <c r="E1114" s="1">
        <v>46044</v>
      </c>
      <c r="F1114" t="str">
        <f>TEXT(Sales[[#This Row],[Date]],"MMM")</f>
        <v>Jan</v>
      </c>
    </row>
    <row r="1115" spans="1:6" x14ac:dyDescent="0.25">
      <c r="A1115">
        <v>425</v>
      </c>
      <c r="B1115">
        <v>501</v>
      </c>
      <c r="C1115">
        <v>78</v>
      </c>
      <c r="D1115">
        <v>4</v>
      </c>
      <c r="E1115" s="1">
        <v>46044</v>
      </c>
      <c r="F1115" t="str">
        <f>TEXT(Sales[[#This Row],[Date]],"MMM")</f>
        <v>Jan</v>
      </c>
    </row>
    <row r="1116" spans="1:6" x14ac:dyDescent="0.25">
      <c r="A1116">
        <v>1240</v>
      </c>
      <c r="B1116">
        <v>502</v>
      </c>
      <c r="C1116">
        <v>15</v>
      </c>
      <c r="D1116">
        <v>7</v>
      </c>
      <c r="E1116" s="1">
        <v>46044</v>
      </c>
      <c r="F1116" t="str">
        <f>TEXT(Sales[[#This Row],[Date]],"MMM")</f>
        <v>Jan</v>
      </c>
    </row>
    <row r="1117" spans="1:6" x14ac:dyDescent="0.25">
      <c r="A1117">
        <v>86</v>
      </c>
      <c r="B1117">
        <v>503</v>
      </c>
      <c r="C1117">
        <v>97</v>
      </c>
      <c r="D1117">
        <v>6</v>
      </c>
      <c r="E1117" s="1">
        <v>46044</v>
      </c>
      <c r="F1117" t="str">
        <f>TEXT(Sales[[#This Row],[Date]],"MMM")</f>
        <v>Jan</v>
      </c>
    </row>
    <row r="1118" spans="1:6" x14ac:dyDescent="0.25">
      <c r="A1118">
        <v>731</v>
      </c>
      <c r="B1118">
        <v>504</v>
      </c>
      <c r="C1118">
        <v>47</v>
      </c>
      <c r="D1118">
        <v>1</v>
      </c>
      <c r="E1118" s="1">
        <v>46044</v>
      </c>
      <c r="F1118" t="str">
        <f>TEXT(Sales[[#This Row],[Date]],"MMM")</f>
        <v>Jan</v>
      </c>
    </row>
    <row r="1119" spans="1:6" x14ac:dyDescent="0.25">
      <c r="A1119">
        <v>1478</v>
      </c>
      <c r="B1119">
        <v>1225</v>
      </c>
      <c r="C1119">
        <v>1</v>
      </c>
      <c r="D1119">
        <v>4</v>
      </c>
      <c r="E1119" s="1">
        <v>46075</v>
      </c>
      <c r="F1119" t="str">
        <f>TEXT(Sales[[#This Row],[Date]],"MMM")</f>
        <v>Feb</v>
      </c>
    </row>
    <row r="1120" spans="1:6" x14ac:dyDescent="0.25">
      <c r="A1120">
        <v>1105</v>
      </c>
      <c r="B1120">
        <v>1226</v>
      </c>
      <c r="C1120">
        <v>15</v>
      </c>
      <c r="D1120">
        <v>1</v>
      </c>
      <c r="E1120" s="1">
        <v>46075</v>
      </c>
      <c r="F1120" t="str">
        <f>TEXT(Sales[[#This Row],[Date]],"MMM")</f>
        <v>Feb</v>
      </c>
    </row>
    <row r="1121" spans="1:6" x14ac:dyDescent="0.25">
      <c r="A1121">
        <v>142</v>
      </c>
      <c r="B1121">
        <v>1227</v>
      </c>
      <c r="C1121">
        <v>35</v>
      </c>
      <c r="D1121">
        <v>1</v>
      </c>
      <c r="E1121" s="1">
        <v>46075</v>
      </c>
      <c r="F1121" t="str">
        <f>TEXT(Sales[[#This Row],[Date]],"MMM")</f>
        <v>Feb</v>
      </c>
    </row>
    <row r="1122" spans="1:6" x14ac:dyDescent="0.25">
      <c r="A1122">
        <v>1330</v>
      </c>
      <c r="B1122">
        <v>1228</v>
      </c>
      <c r="C1122">
        <v>84</v>
      </c>
      <c r="D1122">
        <v>9</v>
      </c>
      <c r="E1122" s="1">
        <v>46075</v>
      </c>
      <c r="F1122" t="str">
        <f>TEXT(Sales[[#This Row],[Date]],"MMM")</f>
        <v>Feb</v>
      </c>
    </row>
    <row r="1123" spans="1:6" x14ac:dyDescent="0.25">
      <c r="A1123">
        <v>1249</v>
      </c>
      <c r="B1123">
        <v>1229</v>
      </c>
      <c r="C1123">
        <v>88</v>
      </c>
      <c r="D1123">
        <v>5</v>
      </c>
      <c r="E1123" s="1">
        <v>46075</v>
      </c>
      <c r="F1123" t="str">
        <f>TEXT(Sales[[#This Row],[Date]],"MMM")</f>
        <v>Feb</v>
      </c>
    </row>
    <row r="1124" spans="1:6" x14ac:dyDescent="0.25">
      <c r="A1124">
        <v>1420</v>
      </c>
      <c r="B1124">
        <v>1230</v>
      </c>
      <c r="C1124">
        <v>83</v>
      </c>
      <c r="D1124">
        <v>2</v>
      </c>
      <c r="E1124" s="1">
        <v>46075</v>
      </c>
      <c r="F1124" t="str">
        <f>TEXT(Sales[[#This Row],[Date]],"MMM")</f>
        <v>Feb</v>
      </c>
    </row>
    <row r="1125" spans="1:6" x14ac:dyDescent="0.25">
      <c r="A1125">
        <v>1344</v>
      </c>
      <c r="B1125">
        <v>1231</v>
      </c>
      <c r="C1125">
        <v>41</v>
      </c>
      <c r="D1125">
        <v>7</v>
      </c>
      <c r="E1125" s="1">
        <v>46075</v>
      </c>
      <c r="F1125" t="str">
        <f>TEXT(Sales[[#This Row],[Date]],"MMM")</f>
        <v>Feb</v>
      </c>
    </row>
    <row r="1126" spans="1:6" x14ac:dyDescent="0.25">
      <c r="A1126">
        <v>193</v>
      </c>
      <c r="B1126">
        <v>1232</v>
      </c>
      <c r="C1126">
        <v>49</v>
      </c>
      <c r="D1126">
        <v>6</v>
      </c>
      <c r="E1126" s="1">
        <v>46075</v>
      </c>
      <c r="F1126" t="str">
        <f>TEXT(Sales[[#This Row],[Date]],"MMM")</f>
        <v>Feb</v>
      </c>
    </row>
    <row r="1127" spans="1:6" x14ac:dyDescent="0.25">
      <c r="A1127">
        <v>483</v>
      </c>
      <c r="B1127">
        <v>1233</v>
      </c>
      <c r="C1127">
        <v>16</v>
      </c>
      <c r="D1127">
        <v>1</v>
      </c>
      <c r="E1127" s="1">
        <v>46075</v>
      </c>
      <c r="F1127" t="str">
        <f>TEXT(Sales[[#This Row],[Date]],"MMM")</f>
        <v>Feb</v>
      </c>
    </row>
    <row r="1128" spans="1:6" x14ac:dyDescent="0.25">
      <c r="A1128">
        <v>915</v>
      </c>
      <c r="B1128">
        <v>1234</v>
      </c>
      <c r="C1128">
        <v>8</v>
      </c>
      <c r="D1128">
        <v>4</v>
      </c>
      <c r="E1128" s="1">
        <v>46075</v>
      </c>
      <c r="F1128" t="str">
        <f>TEXT(Sales[[#This Row],[Date]],"MMM")</f>
        <v>Feb</v>
      </c>
    </row>
    <row r="1129" spans="1:6" x14ac:dyDescent="0.25">
      <c r="A1129">
        <v>1092</v>
      </c>
      <c r="B1129">
        <v>1235</v>
      </c>
      <c r="C1129">
        <v>51</v>
      </c>
      <c r="D1129">
        <v>1</v>
      </c>
      <c r="E1129" s="1">
        <v>46075</v>
      </c>
      <c r="F1129" t="str">
        <f>TEXT(Sales[[#This Row],[Date]],"MMM")</f>
        <v>Feb</v>
      </c>
    </row>
    <row r="1130" spans="1:6" x14ac:dyDescent="0.25">
      <c r="A1130">
        <v>647</v>
      </c>
      <c r="B1130">
        <v>1236</v>
      </c>
      <c r="C1130">
        <v>90</v>
      </c>
      <c r="D1130">
        <v>5</v>
      </c>
      <c r="E1130" s="1">
        <v>46075</v>
      </c>
      <c r="F1130" t="str">
        <f>TEXT(Sales[[#This Row],[Date]],"MMM")</f>
        <v>Feb</v>
      </c>
    </row>
    <row r="1131" spans="1:6" x14ac:dyDescent="0.25">
      <c r="A1131">
        <v>1178</v>
      </c>
      <c r="B1131">
        <v>1237</v>
      </c>
      <c r="C1131">
        <v>79</v>
      </c>
      <c r="D1131">
        <v>2</v>
      </c>
      <c r="E1131" s="1">
        <v>46075</v>
      </c>
      <c r="F1131" t="str">
        <f>TEXT(Sales[[#This Row],[Date]],"MMM")</f>
        <v>Feb</v>
      </c>
    </row>
    <row r="1132" spans="1:6" x14ac:dyDescent="0.25">
      <c r="A1132">
        <v>377</v>
      </c>
      <c r="B1132">
        <v>1238</v>
      </c>
      <c r="C1132">
        <v>68</v>
      </c>
      <c r="D1132">
        <v>1</v>
      </c>
      <c r="E1132" s="1">
        <v>46075</v>
      </c>
      <c r="F1132" t="str">
        <f>TEXT(Sales[[#This Row],[Date]],"MMM")</f>
        <v>Feb</v>
      </c>
    </row>
    <row r="1133" spans="1:6" x14ac:dyDescent="0.25">
      <c r="A1133">
        <v>391</v>
      </c>
      <c r="B1133">
        <v>1239</v>
      </c>
      <c r="C1133">
        <v>62</v>
      </c>
      <c r="D1133">
        <v>4</v>
      </c>
      <c r="E1133" s="1">
        <v>46075</v>
      </c>
      <c r="F1133" t="str">
        <f>TEXT(Sales[[#This Row],[Date]],"MMM")</f>
        <v>Feb</v>
      </c>
    </row>
    <row r="1134" spans="1:6" x14ac:dyDescent="0.25">
      <c r="A1134">
        <v>279</v>
      </c>
      <c r="B1134">
        <v>1240</v>
      </c>
      <c r="C1134">
        <v>8</v>
      </c>
      <c r="D1134">
        <v>7</v>
      </c>
      <c r="E1134" s="1">
        <v>46075</v>
      </c>
      <c r="F1134" t="str">
        <f>TEXT(Sales[[#This Row],[Date]],"MMM")</f>
        <v>Feb</v>
      </c>
    </row>
    <row r="1135" spans="1:6" x14ac:dyDescent="0.25">
      <c r="A1135">
        <v>396</v>
      </c>
      <c r="B1135">
        <v>1241</v>
      </c>
      <c r="C1135">
        <v>4</v>
      </c>
      <c r="D1135">
        <v>6</v>
      </c>
      <c r="E1135" s="1">
        <v>46075</v>
      </c>
      <c r="F1135" t="str">
        <f>TEXT(Sales[[#This Row],[Date]],"MMM")</f>
        <v>Feb</v>
      </c>
    </row>
    <row r="1136" spans="1:6" x14ac:dyDescent="0.25">
      <c r="A1136">
        <v>864</v>
      </c>
      <c r="B1136">
        <v>1242</v>
      </c>
      <c r="C1136">
        <v>93</v>
      </c>
      <c r="D1136">
        <v>8</v>
      </c>
      <c r="E1136" s="1">
        <v>46075</v>
      </c>
      <c r="F1136" t="str">
        <f>TEXT(Sales[[#This Row],[Date]],"MMM")</f>
        <v>Feb</v>
      </c>
    </row>
    <row r="1137" spans="1:6" x14ac:dyDescent="0.25">
      <c r="A1137">
        <v>194</v>
      </c>
      <c r="B1137">
        <v>1243</v>
      </c>
      <c r="C1137">
        <v>50</v>
      </c>
      <c r="D1137">
        <v>7</v>
      </c>
      <c r="E1137" s="1">
        <v>46075</v>
      </c>
      <c r="F1137" t="str">
        <f>TEXT(Sales[[#This Row],[Date]],"MMM")</f>
        <v>Feb</v>
      </c>
    </row>
    <row r="1138" spans="1:6" x14ac:dyDescent="0.25">
      <c r="A1138">
        <v>702</v>
      </c>
      <c r="B1138">
        <v>1244</v>
      </c>
      <c r="C1138">
        <v>46</v>
      </c>
      <c r="D1138">
        <v>2</v>
      </c>
      <c r="E1138" s="1">
        <v>46075</v>
      </c>
      <c r="F1138" t="str">
        <f>TEXT(Sales[[#This Row],[Date]],"MMM")</f>
        <v>Feb</v>
      </c>
    </row>
    <row r="1139" spans="1:6" x14ac:dyDescent="0.25">
      <c r="A1139">
        <v>1080</v>
      </c>
      <c r="B1139">
        <v>1245</v>
      </c>
      <c r="C1139">
        <v>59</v>
      </c>
      <c r="D1139">
        <v>1</v>
      </c>
      <c r="E1139" s="1">
        <v>46075</v>
      </c>
      <c r="F1139" t="str">
        <f>TEXT(Sales[[#This Row],[Date]],"MMM")</f>
        <v>Feb</v>
      </c>
    </row>
    <row r="1140" spans="1:6" x14ac:dyDescent="0.25">
      <c r="A1140">
        <v>76</v>
      </c>
      <c r="B1140">
        <v>1246</v>
      </c>
      <c r="C1140">
        <v>99</v>
      </c>
      <c r="D1140">
        <v>9</v>
      </c>
      <c r="E1140" s="1">
        <v>46075</v>
      </c>
      <c r="F1140" t="str">
        <f>TEXT(Sales[[#This Row],[Date]],"MMM")</f>
        <v>Feb</v>
      </c>
    </row>
    <row r="1141" spans="1:6" x14ac:dyDescent="0.25">
      <c r="A1141">
        <v>372</v>
      </c>
      <c r="B1141">
        <v>1247</v>
      </c>
      <c r="C1141">
        <v>27</v>
      </c>
      <c r="D1141">
        <v>9</v>
      </c>
      <c r="E1141" s="1">
        <v>46075</v>
      </c>
      <c r="F1141" t="str">
        <f>TEXT(Sales[[#This Row],[Date]],"MMM")</f>
        <v>Feb</v>
      </c>
    </row>
    <row r="1142" spans="1:6" x14ac:dyDescent="0.25">
      <c r="A1142">
        <v>1063</v>
      </c>
      <c r="B1142">
        <v>1248</v>
      </c>
      <c r="C1142">
        <v>4</v>
      </c>
      <c r="D1142">
        <v>4</v>
      </c>
      <c r="E1142" s="1">
        <v>46075</v>
      </c>
      <c r="F1142" t="str">
        <f>TEXT(Sales[[#This Row],[Date]],"MMM")</f>
        <v>Feb</v>
      </c>
    </row>
    <row r="1143" spans="1:6" x14ac:dyDescent="0.25">
      <c r="A1143">
        <v>617</v>
      </c>
      <c r="B1143">
        <v>505</v>
      </c>
      <c r="C1143">
        <v>59</v>
      </c>
      <c r="D1143">
        <v>3</v>
      </c>
      <c r="E1143" s="1">
        <v>46045</v>
      </c>
      <c r="F1143" t="str">
        <f>TEXT(Sales[[#This Row],[Date]],"MMM")</f>
        <v>Jan</v>
      </c>
    </row>
    <row r="1144" spans="1:6" x14ac:dyDescent="0.25">
      <c r="A1144">
        <v>159</v>
      </c>
      <c r="B1144">
        <v>506</v>
      </c>
      <c r="C1144">
        <v>88</v>
      </c>
      <c r="D1144">
        <v>3</v>
      </c>
      <c r="E1144" s="1">
        <v>46045</v>
      </c>
      <c r="F1144" t="str">
        <f>TEXT(Sales[[#This Row],[Date]],"MMM")</f>
        <v>Jan</v>
      </c>
    </row>
    <row r="1145" spans="1:6" x14ac:dyDescent="0.25">
      <c r="A1145">
        <v>663</v>
      </c>
      <c r="B1145">
        <v>507</v>
      </c>
      <c r="C1145">
        <v>19</v>
      </c>
      <c r="D1145">
        <v>4</v>
      </c>
      <c r="E1145" s="1">
        <v>46045</v>
      </c>
      <c r="F1145" t="str">
        <f>TEXT(Sales[[#This Row],[Date]],"MMM")</f>
        <v>Jan</v>
      </c>
    </row>
    <row r="1146" spans="1:6" x14ac:dyDescent="0.25">
      <c r="A1146">
        <v>1446</v>
      </c>
      <c r="B1146">
        <v>508</v>
      </c>
      <c r="C1146">
        <v>93</v>
      </c>
      <c r="D1146">
        <v>8</v>
      </c>
      <c r="E1146" s="1">
        <v>46045</v>
      </c>
      <c r="F1146" t="str">
        <f>TEXT(Sales[[#This Row],[Date]],"MMM")</f>
        <v>Jan</v>
      </c>
    </row>
    <row r="1147" spans="1:6" x14ac:dyDescent="0.25">
      <c r="A1147">
        <v>1184</v>
      </c>
      <c r="B1147">
        <v>509</v>
      </c>
      <c r="C1147">
        <v>68</v>
      </c>
      <c r="D1147">
        <v>5</v>
      </c>
      <c r="E1147" s="1">
        <v>46045</v>
      </c>
      <c r="F1147" t="str">
        <f>TEXT(Sales[[#This Row],[Date]],"MMM")</f>
        <v>Jan</v>
      </c>
    </row>
    <row r="1148" spans="1:6" x14ac:dyDescent="0.25">
      <c r="A1148">
        <v>1113</v>
      </c>
      <c r="B1148">
        <v>510</v>
      </c>
      <c r="C1148">
        <v>93</v>
      </c>
      <c r="D1148">
        <v>3</v>
      </c>
      <c r="E1148" s="1">
        <v>46045</v>
      </c>
      <c r="F1148" t="str">
        <f>TEXT(Sales[[#This Row],[Date]],"MMM")</f>
        <v>Jan</v>
      </c>
    </row>
    <row r="1149" spans="1:6" x14ac:dyDescent="0.25">
      <c r="A1149">
        <v>972</v>
      </c>
      <c r="B1149">
        <v>511</v>
      </c>
      <c r="C1149">
        <v>43</v>
      </c>
      <c r="D1149">
        <v>6</v>
      </c>
      <c r="E1149" s="1">
        <v>46045</v>
      </c>
      <c r="F1149" t="str">
        <f>TEXT(Sales[[#This Row],[Date]],"MMM")</f>
        <v>Jan</v>
      </c>
    </row>
    <row r="1150" spans="1:6" x14ac:dyDescent="0.25">
      <c r="A1150">
        <v>1387</v>
      </c>
      <c r="B1150">
        <v>512</v>
      </c>
      <c r="C1150">
        <v>87</v>
      </c>
      <c r="D1150">
        <v>2</v>
      </c>
      <c r="E1150" s="1">
        <v>46045</v>
      </c>
      <c r="F1150" t="str">
        <f>TEXT(Sales[[#This Row],[Date]],"MMM")</f>
        <v>Jan</v>
      </c>
    </row>
    <row r="1151" spans="1:6" x14ac:dyDescent="0.25">
      <c r="A1151">
        <v>705</v>
      </c>
      <c r="B1151">
        <v>513</v>
      </c>
      <c r="C1151">
        <v>31</v>
      </c>
      <c r="D1151">
        <v>2</v>
      </c>
      <c r="E1151" s="1">
        <v>46045</v>
      </c>
      <c r="F1151" t="str">
        <f>TEXT(Sales[[#This Row],[Date]],"MMM")</f>
        <v>Jan</v>
      </c>
    </row>
    <row r="1152" spans="1:6" x14ac:dyDescent="0.25">
      <c r="A1152">
        <v>1031</v>
      </c>
      <c r="B1152">
        <v>514</v>
      </c>
      <c r="C1152">
        <v>75</v>
      </c>
      <c r="D1152">
        <v>7</v>
      </c>
      <c r="E1152" s="1">
        <v>46045</v>
      </c>
      <c r="F1152" t="str">
        <f>TEXT(Sales[[#This Row],[Date]],"MMM")</f>
        <v>Jan</v>
      </c>
    </row>
    <row r="1153" spans="1:6" x14ac:dyDescent="0.25">
      <c r="A1153">
        <v>475</v>
      </c>
      <c r="B1153">
        <v>515</v>
      </c>
      <c r="C1153">
        <v>65</v>
      </c>
      <c r="D1153">
        <v>1</v>
      </c>
      <c r="E1153" s="1">
        <v>46045</v>
      </c>
      <c r="F1153" t="str">
        <f>TEXT(Sales[[#This Row],[Date]],"MMM")</f>
        <v>Jan</v>
      </c>
    </row>
    <row r="1154" spans="1:6" x14ac:dyDescent="0.25">
      <c r="A1154">
        <v>777</v>
      </c>
      <c r="B1154">
        <v>516</v>
      </c>
      <c r="C1154">
        <v>61</v>
      </c>
      <c r="D1154">
        <v>7</v>
      </c>
      <c r="E1154" s="1">
        <v>46045</v>
      </c>
      <c r="F1154" t="str">
        <f>TEXT(Sales[[#This Row],[Date]],"MMM")</f>
        <v>Jan</v>
      </c>
    </row>
    <row r="1155" spans="1:6" x14ac:dyDescent="0.25">
      <c r="A1155">
        <v>791</v>
      </c>
      <c r="B1155">
        <v>517</v>
      </c>
      <c r="C1155">
        <v>51</v>
      </c>
      <c r="D1155">
        <v>8</v>
      </c>
      <c r="E1155" s="1">
        <v>46045</v>
      </c>
      <c r="F1155" t="str">
        <f>TEXT(Sales[[#This Row],[Date]],"MMM")</f>
        <v>Jan</v>
      </c>
    </row>
    <row r="1156" spans="1:6" x14ac:dyDescent="0.25">
      <c r="A1156">
        <v>705</v>
      </c>
      <c r="B1156">
        <v>518</v>
      </c>
      <c r="C1156">
        <v>46</v>
      </c>
      <c r="D1156">
        <v>3</v>
      </c>
      <c r="E1156" s="1">
        <v>46045</v>
      </c>
      <c r="F1156" t="str">
        <f>TEXT(Sales[[#This Row],[Date]],"MMM")</f>
        <v>Jan</v>
      </c>
    </row>
    <row r="1157" spans="1:6" x14ac:dyDescent="0.25">
      <c r="A1157">
        <v>1496</v>
      </c>
      <c r="B1157">
        <v>519</v>
      </c>
      <c r="C1157">
        <v>69</v>
      </c>
      <c r="D1157">
        <v>5</v>
      </c>
      <c r="E1157" s="1">
        <v>46045</v>
      </c>
      <c r="F1157" t="str">
        <f>TEXT(Sales[[#This Row],[Date]],"MMM")</f>
        <v>Jan</v>
      </c>
    </row>
    <row r="1158" spans="1:6" x14ac:dyDescent="0.25">
      <c r="A1158">
        <v>781</v>
      </c>
      <c r="B1158">
        <v>520</v>
      </c>
      <c r="C1158">
        <v>14</v>
      </c>
      <c r="D1158">
        <v>2</v>
      </c>
      <c r="E1158" s="1">
        <v>46045</v>
      </c>
      <c r="F1158" t="str">
        <f>TEXT(Sales[[#This Row],[Date]],"MMM")</f>
        <v>Jan</v>
      </c>
    </row>
    <row r="1159" spans="1:6" x14ac:dyDescent="0.25">
      <c r="A1159">
        <v>1150</v>
      </c>
      <c r="B1159">
        <v>521</v>
      </c>
      <c r="C1159">
        <v>47</v>
      </c>
      <c r="D1159">
        <v>5</v>
      </c>
      <c r="E1159" s="1">
        <v>46045</v>
      </c>
      <c r="F1159" t="str">
        <f>TEXT(Sales[[#This Row],[Date]],"MMM")</f>
        <v>Jan</v>
      </c>
    </row>
    <row r="1160" spans="1:6" x14ac:dyDescent="0.25">
      <c r="A1160">
        <v>43</v>
      </c>
      <c r="B1160">
        <v>522</v>
      </c>
      <c r="C1160">
        <v>8</v>
      </c>
      <c r="D1160">
        <v>3</v>
      </c>
      <c r="E1160" s="1">
        <v>46045</v>
      </c>
      <c r="F1160" t="str">
        <f>TEXT(Sales[[#This Row],[Date]],"MMM")</f>
        <v>Jan</v>
      </c>
    </row>
    <row r="1161" spans="1:6" x14ac:dyDescent="0.25">
      <c r="A1161">
        <v>1494</v>
      </c>
      <c r="B1161">
        <v>523</v>
      </c>
      <c r="C1161">
        <v>51</v>
      </c>
      <c r="D1161">
        <v>4</v>
      </c>
      <c r="E1161" s="1">
        <v>46045</v>
      </c>
      <c r="F1161" t="str">
        <f>TEXT(Sales[[#This Row],[Date]],"MMM")</f>
        <v>Jan</v>
      </c>
    </row>
    <row r="1162" spans="1:6" x14ac:dyDescent="0.25">
      <c r="A1162">
        <v>83</v>
      </c>
      <c r="B1162">
        <v>524</v>
      </c>
      <c r="C1162">
        <v>26</v>
      </c>
      <c r="D1162">
        <v>2</v>
      </c>
      <c r="E1162" s="1">
        <v>46045</v>
      </c>
      <c r="F1162" t="str">
        <f>TEXT(Sales[[#This Row],[Date]],"MMM")</f>
        <v>Jan</v>
      </c>
    </row>
    <row r="1163" spans="1:6" x14ac:dyDescent="0.25">
      <c r="A1163">
        <v>1156</v>
      </c>
      <c r="B1163">
        <v>525</v>
      </c>
      <c r="C1163">
        <v>58</v>
      </c>
      <c r="D1163">
        <v>8</v>
      </c>
      <c r="E1163" s="1">
        <v>46045</v>
      </c>
      <c r="F1163" t="str">
        <f>TEXT(Sales[[#This Row],[Date]],"MMM")</f>
        <v>Jan</v>
      </c>
    </row>
    <row r="1164" spans="1:6" x14ac:dyDescent="0.25">
      <c r="A1164">
        <v>1327</v>
      </c>
      <c r="B1164">
        <v>526</v>
      </c>
      <c r="C1164">
        <v>82</v>
      </c>
      <c r="D1164">
        <v>5</v>
      </c>
      <c r="E1164" s="1">
        <v>46045</v>
      </c>
      <c r="F1164" t="str">
        <f>TEXT(Sales[[#This Row],[Date]],"MMM")</f>
        <v>Jan</v>
      </c>
    </row>
    <row r="1165" spans="1:6" x14ac:dyDescent="0.25">
      <c r="A1165">
        <v>1395</v>
      </c>
      <c r="B1165">
        <v>527</v>
      </c>
      <c r="C1165">
        <v>83</v>
      </c>
      <c r="D1165">
        <v>8</v>
      </c>
      <c r="E1165" s="1">
        <v>46045</v>
      </c>
      <c r="F1165" t="str">
        <f>TEXT(Sales[[#This Row],[Date]],"MMM")</f>
        <v>Jan</v>
      </c>
    </row>
    <row r="1166" spans="1:6" x14ac:dyDescent="0.25">
      <c r="A1166">
        <v>991</v>
      </c>
      <c r="B1166">
        <v>528</v>
      </c>
      <c r="C1166">
        <v>63</v>
      </c>
      <c r="D1166">
        <v>1</v>
      </c>
      <c r="E1166" s="1">
        <v>46045</v>
      </c>
      <c r="F1166" t="str">
        <f>TEXT(Sales[[#This Row],[Date]],"MMM")</f>
        <v>Jan</v>
      </c>
    </row>
    <row r="1167" spans="1:6" x14ac:dyDescent="0.25">
      <c r="A1167">
        <v>1208</v>
      </c>
      <c r="B1167">
        <v>1249</v>
      </c>
      <c r="C1167">
        <v>15</v>
      </c>
      <c r="D1167">
        <v>2</v>
      </c>
      <c r="E1167" s="1">
        <v>46076</v>
      </c>
      <c r="F1167" t="str">
        <f>TEXT(Sales[[#This Row],[Date]],"MMM")</f>
        <v>Feb</v>
      </c>
    </row>
    <row r="1168" spans="1:6" x14ac:dyDescent="0.25">
      <c r="A1168">
        <v>1014</v>
      </c>
      <c r="B1168">
        <v>1250</v>
      </c>
      <c r="C1168">
        <v>78</v>
      </c>
      <c r="D1168">
        <v>7</v>
      </c>
      <c r="E1168" s="1">
        <v>46076</v>
      </c>
      <c r="F1168" t="str">
        <f>TEXT(Sales[[#This Row],[Date]],"MMM")</f>
        <v>Feb</v>
      </c>
    </row>
    <row r="1169" spans="1:6" x14ac:dyDescent="0.25">
      <c r="A1169">
        <v>865</v>
      </c>
      <c r="B1169">
        <v>1251</v>
      </c>
      <c r="C1169">
        <v>1</v>
      </c>
      <c r="D1169">
        <v>5</v>
      </c>
      <c r="E1169" s="1">
        <v>46076</v>
      </c>
      <c r="F1169" t="str">
        <f>TEXT(Sales[[#This Row],[Date]],"MMM")</f>
        <v>Feb</v>
      </c>
    </row>
    <row r="1170" spans="1:6" x14ac:dyDescent="0.25">
      <c r="A1170">
        <v>1055</v>
      </c>
      <c r="B1170">
        <v>1252</v>
      </c>
      <c r="C1170">
        <v>4</v>
      </c>
      <c r="D1170">
        <v>4</v>
      </c>
      <c r="E1170" s="1">
        <v>46076</v>
      </c>
      <c r="F1170" t="str">
        <f>TEXT(Sales[[#This Row],[Date]],"MMM")</f>
        <v>Feb</v>
      </c>
    </row>
    <row r="1171" spans="1:6" x14ac:dyDescent="0.25">
      <c r="A1171">
        <v>1363</v>
      </c>
      <c r="B1171">
        <v>1253</v>
      </c>
      <c r="C1171">
        <v>9</v>
      </c>
      <c r="D1171">
        <v>6</v>
      </c>
      <c r="E1171" s="1">
        <v>46076</v>
      </c>
      <c r="F1171" t="str">
        <f>TEXT(Sales[[#This Row],[Date]],"MMM")</f>
        <v>Feb</v>
      </c>
    </row>
    <row r="1172" spans="1:6" x14ac:dyDescent="0.25">
      <c r="A1172">
        <v>478</v>
      </c>
      <c r="B1172">
        <v>1254</v>
      </c>
      <c r="C1172">
        <v>96</v>
      </c>
      <c r="D1172">
        <v>6</v>
      </c>
      <c r="E1172" s="1">
        <v>46076</v>
      </c>
      <c r="F1172" t="str">
        <f>TEXT(Sales[[#This Row],[Date]],"MMM")</f>
        <v>Feb</v>
      </c>
    </row>
    <row r="1173" spans="1:6" x14ac:dyDescent="0.25">
      <c r="A1173">
        <v>1351</v>
      </c>
      <c r="B1173">
        <v>1255</v>
      </c>
      <c r="C1173">
        <v>12</v>
      </c>
      <c r="D1173">
        <v>6</v>
      </c>
      <c r="E1173" s="1">
        <v>46076</v>
      </c>
      <c r="F1173" t="str">
        <f>TEXT(Sales[[#This Row],[Date]],"MMM")</f>
        <v>Feb</v>
      </c>
    </row>
    <row r="1174" spans="1:6" x14ac:dyDescent="0.25">
      <c r="A1174">
        <v>1253</v>
      </c>
      <c r="B1174">
        <v>1256</v>
      </c>
      <c r="C1174">
        <v>61</v>
      </c>
      <c r="D1174">
        <v>3</v>
      </c>
      <c r="E1174" s="1">
        <v>46076</v>
      </c>
      <c r="F1174" t="str">
        <f>TEXT(Sales[[#This Row],[Date]],"MMM")</f>
        <v>Feb</v>
      </c>
    </row>
    <row r="1175" spans="1:6" x14ac:dyDescent="0.25">
      <c r="A1175">
        <v>782</v>
      </c>
      <c r="B1175">
        <v>1257</v>
      </c>
      <c r="C1175">
        <v>19</v>
      </c>
      <c r="D1175">
        <v>4</v>
      </c>
      <c r="E1175" s="1">
        <v>46076</v>
      </c>
      <c r="F1175" t="str">
        <f>TEXT(Sales[[#This Row],[Date]],"MMM")</f>
        <v>Feb</v>
      </c>
    </row>
    <row r="1176" spans="1:6" x14ac:dyDescent="0.25">
      <c r="A1176">
        <v>48</v>
      </c>
      <c r="B1176">
        <v>1258</v>
      </c>
      <c r="C1176">
        <v>30</v>
      </c>
      <c r="D1176">
        <v>5</v>
      </c>
      <c r="E1176" s="1">
        <v>46076</v>
      </c>
      <c r="F1176" t="str">
        <f>TEXT(Sales[[#This Row],[Date]],"MMM")</f>
        <v>Feb</v>
      </c>
    </row>
    <row r="1177" spans="1:6" x14ac:dyDescent="0.25">
      <c r="A1177">
        <v>598</v>
      </c>
      <c r="B1177">
        <v>1259</v>
      </c>
      <c r="C1177">
        <v>58</v>
      </c>
      <c r="D1177">
        <v>2</v>
      </c>
      <c r="E1177" s="1">
        <v>46076</v>
      </c>
      <c r="F1177" t="str">
        <f>TEXT(Sales[[#This Row],[Date]],"MMM")</f>
        <v>Feb</v>
      </c>
    </row>
    <row r="1178" spans="1:6" x14ac:dyDescent="0.25">
      <c r="A1178">
        <v>588</v>
      </c>
      <c r="B1178">
        <v>1260</v>
      </c>
      <c r="C1178">
        <v>58</v>
      </c>
      <c r="D1178">
        <v>3</v>
      </c>
      <c r="E1178" s="1">
        <v>46076</v>
      </c>
      <c r="F1178" t="str">
        <f>TEXT(Sales[[#This Row],[Date]],"MMM")</f>
        <v>Feb</v>
      </c>
    </row>
    <row r="1179" spans="1:6" x14ac:dyDescent="0.25">
      <c r="A1179">
        <v>644</v>
      </c>
      <c r="B1179">
        <v>1261</v>
      </c>
      <c r="C1179">
        <v>66</v>
      </c>
      <c r="D1179">
        <v>9</v>
      </c>
      <c r="E1179" s="1">
        <v>46076</v>
      </c>
      <c r="F1179" t="str">
        <f>TEXT(Sales[[#This Row],[Date]],"MMM")</f>
        <v>Feb</v>
      </c>
    </row>
    <row r="1180" spans="1:6" x14ac:dyDescent="0.25">
      <c r="A1180">
        <v>1446</v>
      </c>
      <c r="B1180">
        <v>1262</v>
      </c>
      <c r="C1180">
        <v>13</v>
      </c>
      <c r="D1180">
        <v>9</v>
      </c>
      <c r="E1180" s="1">
        <v>46076</v>
      </c>
      <c r="F1180" t="str">
        <f>TEXT(Sales[[#This Row],[Date]],"MMM")</f>
        <v>Feb</v>
      </c>
    </row>
    <row r="1181" spans="1:6" x14ac:dyDescent="0.25">
      <c r="A1181">
        <v>683</v>
      </c>
      <c r="B1181">
        <v>1263</v>
      </c>
      <c r="C1181">
        <v>37</v>
      </c>
      <c r="D1181">
        <v>5</v>
      </c>
      <c r="E1181" s="1">
        <v>46076</v>
      </c>
      <c r="F1181" t="str">
        <f>TEXT(Sales[[#This Row],[Date]],"MMM")</f>
        <v>Feb</v>
      </c>
    </row>
    <row r="1182" spans="1:6" x14ac:dyDescent="0.25">
      <c r="A1182">
        <v>1292</v>
      </c>
      <c r="B1182">
        <v>1264</v>
      </c>
      <c r="C1182">
        <v>91</v>
      </c>
      <c r="D1182">
        <v>7</v>
      </c>
      <c r="E1182" s="1">
        <v>46076</v>
      </c>
      <c r="F1182" t="str">
        <f>TEXT(Sales[[#This Row],[Date]],"MMM")</f>
        <v>Feb</v>
      </c>
    </row>
    <row r="1183" spans="1:6" x14ac:dyDescent="0.25">
      <c r="A1183">
        <v>993</v>
      </c>
      <c r="B1183">
        <v>1265</v>
      </c>
      <c r="C1183">
        <v>88</v>
      </c>
      <c r="D1183">
        <v>9</v>
      </c>
      <c r="E1183" s="1">
        <v>46076</v>
      </c>
      <c r="F1183" t="str">
        <f>TEXT(Sales[[#This Row],[Date]],"MMM")</f>
        <v>Feb</v>
      </c>
    </row>
    <row r="1184" spans="1:6" x14ac:dyDescent="0.25">
      <c r="A1184">
        <v>725</v>
      </c>
      <c r="B1184">
        <v>1266</v>
      </c>
      <c r="C1184">
        <v>61</v>
      </c>
      <c r="D1184">
        <v>8</v>
      </c>
      <c r="E1184" s="1">
        <v>46076</v>
      </c>
      <c r="F1184" t="str">
        <f>TEXT(Sales[[#This Row],[Date]],"MMM")</f>
        <v>Feb</v>
      </c>
    </row>
    <row r="1185" spans="1:6" x14ac:dyDescent="0.25">
      <c r="A1185">
        <v>1290</v>
      </c>
      <c r="B1185">
        <v>1267</v>
      </c>
      <c r="C1185">
        <v>75</v>
      </c>
      <c r="D1185">
        <v>8</v>
      </c>
      <c r="E1185" s="1">
        <v>46076</v>
      </c>
      <c r="F1185" t="str">
        <f>TEXT(Sales[[#This Row],[Date]],"MMM")</f>
        <v>Feb</v>
      </c>
    </row>
    <row r="1186" spans="1:6" x14ac:dyDescent="0.25">
      <c r="A1186">
        <v>269</v>
      </c>
      <c r="B1186">
        <v>1268</v>
      </c>
      <c r="C1186">
        <v>3</v>
      </c>
      <c r="D1186">
        <v>1</v>
      </c>
      <c r="E1186" s="1">
        <v>46076</v>
      </c>
      <c r="F1186" t="str">
        <f>TEXT(Sales[[#This Row],[Date]],"MMM")</f>
        <v>Feb</v>
      </c>
    </row>
    <row r="1187" spans="1:6" x14ac:dyDescent="0.25">
      <c r="A1187">
        <v>762</v>
      </c>
      <c r="B1187">
        <v>1269</v>
      </c>
      <c r="C1187">
        <v>61</v>
      </c>
      <c r="D1187">
        <v>2</v>
      </c>
      <c r="E1187" s="1">
        <v>46076</v>
      </c>
      <c r="F1187" t="str">
        <f>TEXT(Sales[[#This Row],[Date]],"MMM")</f>
        <v>Feb</v>
      </c>
    </row>
    <row r="1188" spans="1:6" x14ac:dyDescent="0.25">
      <c r="A1188">
        <v>190</v>
      </c>
      <c r="B1188">
        <v>1270</v>
      </c>
      <c r="C1188">
        <v>38</v>
      </c>
      <c r="D1188">
        <v>4</v>
      </c>
      <c r="E1188" s="1">
        <v>46076</v>
      </c>
      <c r="F1188" t="str">
        <f>TEXT(Sales[[#This Row],[Date]],"MMM")</f>
        <v>Feb</v>
      </c>
    </row>
    <row r="1189" spans="1:6" x14ac:dyDescent="0.25">
      <c r="A1189">
        <v>929</v>
      </c>
      <c r="B1189">
        <v>1271</v>
      </c>
      <c r="C1189">
        <v>4</v>
      </c>
      <c r="D1189">
        <v>9</v>
      </c>
      <c r="E1189" s="1">
        <v>46076</v>
      </c>
      <c r="F1189" t="str">
        <f>TEXT(Sales[[#This Row],[Date]],"MMM")</f>
        <v>Feb</v>
      </c>
    </row>
    <row r="1190" spans="1:6" x14ac:dyDescent="0.25">
      <c r="A1190">
        <v>993</v>
      </c>
      <c r="B1190">
        <v>1272</v>
      </c>
      <c r="C1190">
        <v>79</v>
      </c>
      <c r="D1190">
        <v>5</v>
      </c>
      <c r="E1190" s="1">
        <v>46076</v>
      </c>
      <c r="F1190" t="str">
        <f>TEXT(Sales[[#This Row],[Date]],"MMM")</f>
        <v>Feb</v>
      </c>
    </row>
    <row r="1191" spans="1:6" x14ac:dyDescent="0.25">
      <c r="A1191">
        <v>1084</v>
      </c>
      <c r="B1191">
        <v>529</v>
      </c>
      <c r="C1191">
        <v>40</v>
      </c>
      <c r="D1191">
        <v>6</v>
      </c>
      <c r="E1191" s="1">
        <v>46046</v>
      </c>
      <c r="F1191" t="str">
        <f>TEXT(Sales[[#This Row],[Date]],"MMM")</f>
        <v>Jan</v>
      </c>
    </row>
    <row r="1192" spans="1:6" x14ac:dyDescent="0.25">
      <c r="A1192">
        <v>358</v>
      </c>
      <c r="B1192">
        <v>530</v>
      </c>
      <c r="C1192">
        <v>11</v>
      </c>
      <c r="D1192">
        <v>8</v>
      </c>
      <c r="E1192" s="1">
        <v>46046</v>
      </c>
      <c r="F1192" t="str">
        <f>TEXT(Sales[[#This Row],[Date]],"MMM")</f>
        <v>Jan</v>
      </c>
    </row>
    <row r="1193" spans="1:6" x14ac:dyDescent="0.25">
      <c r="A1193">
        <v>301</v>
      </c>
      <c r="B1193">
        <v>531</v>
      </c>
      <c r="C1193">
        <v>11</v>
      </c>
      <c r="D1193">
        <v>4</v>
      </c>
      <c r="E1193" s="1">
        <v>46046</v>
      </c>
      <c r="F1193" t="str">
        <f>TEXT(Sales[[#This Row],[Date]],"MMM")</f>
        <v>Jan</v>
      </c>
    </row>
    <row r="1194" spans="1:6" x14ac:dyDescent="0.25">
      <c r="A1194">
        <v>345</v>
      </c>
      <c r="B1194">
        <v>532</v>
      </c>
      <c r="C1194">
        <v>98</v>
      </c>
      <c r="D1194">
        <v>7</v>
      </c>
      <c r="E1194" s="1">
        <v>46046</v>
      </c>
      <c r="F1194" t="str">
        <f>TEXT(Sales[[#This Row],[Date]],"MMM")</f>
        <v>Jan</v>
      </c>
    </row>
    <row r="1195" spans="1:6" x14ac:dyDescent="0.25">
      <c r="A1195">
        <v>1023</v>
      </c>
      <c r="B1195">
        <v>533</v>
      </c>
      <c r="C1195">
        <v>15</v>
      </c>
      <c r="D1195">
        <v>5</v>
      </c>
      <c r="E1195" s="1">
        <v>46046</v>
      </c>
      <c r="F1195" t="str">
        <f>TEXT(Sales[[#This Row],[Date]],"MMM")</f>
        <v>Jan</v>
      </c>
    </row>
    <row r="1196" spans="1:6" x14ac:dyDescent="0.25">
      <c r="A1196">
        <v>576</v>
      </c>
      <c r="B1196">
        <v>534</v>
      </c>
      <c r="C1196">
        <v>42</v>
      </c>
      <c r="D1196">
        <v>5</v>
      </c>
      <c r="E1196" s="1">
        <v>46046</v>
      </c>
      <c r="F1196" t="str">
        <f>TEXT(Sales[[#This Row],[Date]],"MMM")</f>
        <v>Jan</v>
      </c>
    </row>
    <row r="1197" spans="1:6" x14ac:dyDescent="0.25">
      <c r="A1197">
        <v>784</v>
      </c>
      <c r="B1197">
        <v>535</v>
      </c>
      <c r="C1197">
        <v>88</v>
      </c>
      <c r="D1197">
        <v>1</v>
      </c>
      <c r="E1197" s="1">
        <v>46046</v>
      </c>
      <c r="F1197" t="str">
        <f>TEXT(Sales[[#This Row],[Date]],"MMM")</f>
        <v>Jan</v>
      </c>
    </row>
    <row r="1198" spans="1:6" x14ac:dyDescent="0.25">
      <c r="A1198">
        <v>1296</v>
      </c>
      <c r="B1198">
        <v>536</v>
      </c>
      <c r="C1198">
        <v>83</v>
      </c>
      <c r="D1198">
        <v>1</v>
      </c>
      <c r="E1198" s="1">
        <v>46046</v>
      </c>
      <c r="F1198" t="str">
        <f>TEXT(Sales[[#This Row],[Date]],"MMM")</f>
        <v>Jan</v>
      </c>
    </row>
    <row r="1199" spans="1:6" x14ac:dyDescent="0.25">
      <c r="A1199">
        <v>742</v>
      </c>
      <c r="B1199">
        <v>537</v>
      </c>
      <c r="C1199">
        <v>79</v>
      </c>
      <c r="D1199">
        <v>7</v>
      </c>
      <c r="E1199" s="1">
        <v>46046</v>
      </c>
      <c r="F1199" t="str">
        <f>TEXT(Sales[[#This Row],[Date]],"MMM")</f>
        <v>Jan</v>
      </c>
    </row>
    <row r="1200" spans="1:6" x14ac:dyDescent="0.25">
      <c r="A1200">
        <v>946</v>
      </c>
      <c r="B1200">
        <v>538</v>
      </c>
      <c r="C1200">
        <v>40</v>
      </c>
      <c r="D1200">
        <v>4</v>
      </c>
      <c r="E1200" s="1">
        <v>46046</v>
      </c>
      <c r="F1200" t="str">
        <f>TEXT(Sales[[#This Row],[Date]],"MMM")</f>
        <v>Jan</v>
      </c>
    </row>
    <row r="1201" spans="1:6" x14ac:dyDescent="0.25">
      <c r="A1201">
        <v>101</v>
      </c>
      <c r="B1201">
        <v>539</v>
      </c>
      <c r="C1201">
        <v>90</v>
      </c>
      <c r="D1201">
        <v>1</v>
      </c>
      <c r="E1201" s="1">
        <v>46046</v>
      </c>
      <c r="F1201" t="str">
        <f>TEXT(Sales[[#This Row],[Date]],"MMM")</f>
        <v>Jan</v>
      </c>
    </row>
    <row r="1202" spans="1:6" x14ac:dyDescent="0.25">
      <c r="A1202">
        <v>834</v>
      </c>
      <c r="B1202">
        <v>540</v>
      </c>
      <c r="C1202">
        <v>93</v>
      </c>
      <c r="D1202">
        <v>5</v>
      </c>
      <c r="E1202" s="1">
        <v>46046</v>
      </c>
      <c r="F1202" t="str">
        <f>TEXT(Sales[[#This Row],[Date]],"MMM")</f>
        <v>Jan</v>
      </c>
    </row>
    <row r="1203" spans="1:6" x14ac:dyDescent="0.25">
      <c r="A1203">
        <v>944</v>
      </c>
      <c r="B1203">
        <v>541</v>
      </c>
      <c r="C1203">
        <v>58</v>
      </c>
      <c r="D1203">
        <v>7</v>
      </c>
      <c r="E1203" s="1">
        <v>46046</v>
      </c>
      <c r="F1203" t="str">
        <f>TEXT(Sales[[#This Row],[Date]],"MMM")</f>
        <v>Jan</v>
      </c>
    </row>
    <row r="1204" spans="1:6" x14ac:dyDescent="0.25">
      <c r="A1204">
        <v>333</v>
      </c>
      <c r="B1204">
        <v>542</v>
      </c>
      <c r="C1204">
        <v>81</v>
      </c>
      <c r="D1204">
        <v>8</v>
      </c>
      <c r="E1204" s="1">
        <v>46046</v>
      </c>
      <c r="F1204" t="str">
        <f>TEXT(Sales[[#This Row],[Date]],"MMM")</f>
        <v>Jan</v>
      </c>
    </row>
    <row r="1205" spans="1:6" x14ac:dyDescent="0.25">
      <c r="A1205">
        <v>281</v>
      </c>
      <c r="B1205">
        <v>543</v>
      </c>
      <c r="C1205">
        <v>49</v>
      </c>
      <c r="D1205">
        <v>1</v>
      </c>
      <c r="E1205" s="1">
        <v>46046</v>
      </c>
      <c r="F1205" t="str">
        <f>TEXT(Sales[[#This Row],[Date]],"MMM")</f>
        <v>Jan</v>
      </c>
    </row>
    <row r="1206" spans="1:6" x14ac:dyDescent="0.25">
      <c r="A1206">
        <v>1028</v>
      </c>
      <c r="B1206">
        <v>544</v>
      </c>
      <c r="C1206">
        <v>74</v>
      </c>
      <c r="D1206">
        <v>9</v>
      </c>
      <c r="E1206" s="1">
        <v>46046</v>
      </c>
      <c r="F1206" t="str">
        <f>TEXT(Sales[[#This Row],[Date]],"MMM")</f>
        <v>Jan</v>
      </c>
    </row>
    <row r="1207" spans="1:6" x14ac:dyDescent="0.25">
      <c r="A1207">
        <v>1187</v>
      </c>
      <c r="B1207">
        <v>545</v>
      </c>
      <c r="C1207">
        <v>48</v>
      </c>
      <c r="D1207">
        <v>6</v>
      </c>
      <c r="E1207" s="1">
        <v>46046</v>
      </c>
      <c r="F1207" t="str">
        <f>TEXT(Sales[[#This Row],[Date]],"MMM")</f>
        <v>Jan</v>
      </c>
    </row>
    <row r="1208" spans="1:6" x14ac:dyDescent="0.25">
      <c r="A1208">
        <v>934</v>
      </c>
      <c r="B1208">
        <v>546</v>
      </c>
      <c r="C1208">
        <v>41</v>
      </c>
      <c r="D1208">
        <v>7</v>
      </c>
      <c r="E1208" s="1">
        <v>46046</v>
      </c>
      <c r="F1208" t="str">
        <f>TEXT(Sales[[#This Row],[Date]],"MMM")</f>
        <v>Jan</v>
      </c>
    </row>
    <row r="1209" spans="1:6" x14ac:dyDescent="0.25">
      <c r="A1209">
        <v>105</v>
      </c>
      <c r="B1209">
        <v>547</v>
      </c>
      <c r="C1209">
        <v>86</v>
      </c>
      <c r="D1209">
        <v>7</v>
      </c>
      <c r="E1209" s="1">
        <v>46046</v>
      </c>
      <c r="F1209" t="str">
        <f>TEXT(Sales[[#This Row],[Date]],"MMM")</f>
        <v>Jan</v>
      </c>
    </row>
    <row r="1210" spans="1:6" x14ac:dyDescent="0.25">
      <c r="A1210">
        <v>1071</v>
      </c>
      <c r="B1210">
        <v>548</v>
      </c>
      <c r="C1210">
        <v>59</v>
      </c>
      <c r="D1210">
        <v>8</v>
      </c>
      <c r="E1210" s="1">
        <v>46046</v>
      </c>
      <c r="F1210" t="str">
        <f>TEXT(Sales[[#This Row],[Date]],"MMM")</f>
        <v>Jan</v>
      </c>
    </row>
    <row r="1211" spans="1:6" x14ac:dyDescent="0.25">
      <c r="A1211">
        <v>560</v>
      </c>
      <c r="B1211">
        <v>549</v>
      </c>
      <c r="C1211">
        <v>7</v>
      </c>
      <c r="D1211">
        <v>3</v>
      </c>
      <c r="E1211" s="1">
        <v>46046</v>
      </c>
      <c r="F1211" t="str">
        <f>TEXT(Sales[[#This Row],[Date]],"MMM")</f>
        <v>Jan</v>
      </c>
    </row>
    <row r="1212" spans="1:6" x14ac:dyDescent="0.25">
      <c r="A1212">
        <v>1418</v>
      </c>
      <c r="B1212">
        <v>550</v>
      </c>
      <c r="C1212">
        <v>34</v>
      </c>
      <c r="D1212">
        <v>9</v>
      </c>
      <c r="E1212" s="1">
        <v>46046</v>
      </c>
      <c r="F1212" t="str">
        <f>TEXT(Sales[[#This Row],[Date]],"MMM")</f>
        <v>Jan</v>
      </c>
    </row>
    <row r="1213" spans="1:6" x14ac:dyDescent="0.25">
      <c r="A1213">
        <v>1088</v>
      </c>
      <c r="B1213">
        <v>551</v>
      </c>
      <c r="C1213">
        <v>62</v>
      </c>
      <c r="D1213">
        <v>4</v>
      </c>
      <c r="E1213" s="1">
        <v>46046</v>
      </c>
      <c r="F1213" t="str">
        <f>TEXT(Sales[[#This Row],[Date]],"MMM")</f>
        <v>Jan</v>
      </c>
    </row>
    <row r="1214" spans="1:6" x14ac:dyDescent="0.25">
      <c r="A1214">
        <v>1394</v>
      </c>
      <c r="B1214">
        <v>552</v>
      </c>
      <c r="C1214">
        <v>9</v>
      </c>
      <c r="D1214">
        <v>4</v>
      </c>
      <c r="E1214" s="1">
        <v>46046</v>
      </c>
      <c r="F1214" t="str">
        <f>TEXT(Sales[[#This Row],[Date]],"MMM")</f>
        <v>Jan</v>
      </c>
    </row>
    <row r="1215" spans="1:6" x14ac:dyDescent="0.25">
      <c r="A1215">
        <v>440</v>
      </c>
      <c r="B1215">
        <v>1273</v>
      </c>
      <c r="C1215">
        <v>5</v>
      </c>
      <c r="D1215">
        <v>3</v>
      </c>
      <c r="E1215" s="1">
        <v>46077</v>
      </c>
      <c r="F1215" t="str">
        <f>TEXT(Sales[[#This Row],[Date]],"MMM")</f>
        <v>Feb</v>
      </c>
    </row>
    <row r="1216" spans="1:6" x14ac:dyDescent="0.25">
      <c r="A1216">
        <v>125</v>
      </c>
      <c r="B1216">
        <v>1274</v>
      </c>
      <c r="C1216">
        <v>65</v>
      </c>
      <c r="D1216">
        <v>9</v>
      </c>
      <c r="E1216" s="1">
        <v>46077</v>
      </c>
      <c r="F1216" t="str">
        <f>TEXT(Sales[[#This Row],[Date]],"MMM")</f>
        <v>Feb</v>
      </c>
    </row>
    <row r="1217" spans="1:6" x14ac:dyDescent="0.25">
      <c r="A1217">
        <v>1400</v>
      </c>
      <c r="B1217">
        <v>1275</v>
      </c>
      <c r="C1217">
        <v>72</v>
      </c>
      <c r="D1217">
        <v>1</v>
      </c>
      <c r="E1217" s="1">
        <v>46077</v>
      </c>
      <c r="F1217" t="str">
        <f>TEXT(Sales[[#This Row],[Date]],"MMM")</f>
        <v>Feb</v>
      </c>
    </row>
    <row r="1218" spans="1:6" x14ac:dyDescent="0.25">
      <c r="A1218">
        <v>711</v>
      </c>
      <c r="B1218">
        <v>1276</v>
      </c>
      <c r="C1218">
        <v>96</v>
      </c>
      <c r="D1218">
        <v>7</v>
      </c>
      <c r="E1218" s="1">
        <v>46077</v>
      </c>
      <c r="F1218" t="str">
        <f>TEXT(Sales[[#This Row],[Date]],"MMM")</f>
        <v>Feb</v>
      </c>
    </row>
    <row r="1219" spans="1:6" x14ac:dyDescent="0.25">
      <c r="A1219">
        <v>289</v>
      </c>
      <c r="B1219">
        <v>1277</v>
      </c>
      <c r="C1219">
        <v>16</v>
      </c>
      <c r="D1219">
        <v>9</v>
      </c>
      <c r="E1219" s="1">
        <v>46077</v>
      </c>
      <c r="F1219" t="str">
        <f>TEXT(Sales[[#This Row],[Date]],"MMM")</f>
        <v>Feb</v>
      </c>
    </row>
    <row r="1220" spans="1:6" x14ac:dyDescent="0.25">
      <c r="A1220">
        <v>658</v>
      </c>
      <c r="B1220">
        <v>1278</v>
      </c>
      <c r="C1220">
        <v>28</v>
      </c>
      <c r="D1220">
        <v>1</v>
      </c>
      <c r="E1220" s="1">
        <v>46077</v>
      </c>
      <c r="F1220" t="str">
        <f>TEXT(Sales[[#This Row],[Date]],"MMM")</f>
        <v>Feb</v>
      </c>
    </row>
    <row r="1221" spans="1:6" x14ac:dyDescent="0.25">
      <c r="A1221">
        <v>129</v>
      </c>
      <c r="B1221">
        <v>1279</v>
      </c>
      <c r="C1221">
        <v>89</v>
      </c>
      <c r="D1221">
        <v>3</v>
      </c>
      <c r="E1221" s="1">
        <v>46077</v>
      </c>
      <c r="F1221" t="str">
        <f>TEXT(Sales[[#This Row],[Date]],"MMM")</f>
        <v>Feb</v>
      </c>
    </row>
    <row r="1222" spans="1:6" x14ac:dyDescent="0.25">
      <c r="A1222">
        <v>886</v>
      </c>
      <c r="B1222">
        <v>1280</v>
      </c>
      <c r="C1222">
        <v>46</v>
      </c>
      <c r="D1222">
        <v>3</v>
      </c>
      <c r="E1222" s="1">
        <v>46077</v>
      </c>
      <c r="F1222" t="str">
        <f>TEXT(Sales[[#This Row],[Date]],"MMM")</f>
        <v>Feb</v>
      </c>
    </row>
    <row r="1223" spans="1:6" x14ac:dyDescent="0.25">
      <c r="A1223">
        <v>893</v>
      </c>
      <c r="B1223">
        <v>1281</v>
      </c>
      <c r="C1223">
        <v>49</v>
      </c>
      <c r="D1223">
        <v>2</v>
      </c>
      <c r="E1223" s="1">
        <v>46077</v>
      </c>
      <c r="F1223" t="str">
        <f>TEXT(Sales[[#This Row],[Date]],"MMM")</f>
        <v>Feb</v>
      </c>
    </row>
    <row r="1224" spans="1:6" x14ac:dyDescent="0.25">
      <c r="A1224">
        <v>686</v>
      </c>
      <c r="B1224">
        <v>1282</v>
      </c>
      <c r="C1224">
        <v>64</v>
      </c>
      <c r="D1224">
        <v>4</v>
      </c>
      <c r="E1224" s="1">
        <v>46077</v>
      </c>
      <c r="F1224" t="str">
        <f>TEXT(Sales[[#This Row],[Date]],"MMM")</f>
        <v>Feb</v>
      </c>
    </row>
    <row r="1225" spans="1:6" x14ac:dyDescent="0.25">
      <c r="A1225">
        <v>119</v>
      </c>
      <c r="B1225">
        <v>1283</v>
      </c>
      <c r="C1225">
        <v>62</v>
      </c>
      <c r="D1225">
        <v>1</v>
      </c>
      <c r="E1225" s="1">
        <v>46077</v>
      </c>
      <c r="F1225" t="str">
        <f>TEXT(Sales[[#This Row],[Date]],"MMM")</f>
        <v>Feb</v>
      </c>
    </row>
    <row r="1226" spans="1:6" x14ac:dyDescent="0.25">
      <c r="A1226">
        <v>390</v>
      </c>
      <c r="B1226">
        <v>1284</v>
      </c>
      <c r="C1226">
        <v>92</v>
      </c>
      <c r="D1226">
        <v>2</v>
      </c>
      <c r="E1226" s="1">
        <v>46077</v>
      </c>
      <c r="F1226" t="str">
        <f>TEXT(Sales[[#This Row],[Date]],"MMM")</f>
        <v>Feb</v>
      </c>
    </row>
    <row r="1227" spans="1:6" x14ac:dyDescent="0.25">
      <c r="A1227">
        <v>304</v>
      </c>
      <c r="B1227">
        <v>1285</v>
      </c>
      <c r="C1227">
        <v>32</v>
      </c>
      <c r="D1227">
        <v>2</v>
      </c>
      <c r="E1227" s="1">
        <v>46077</v>
      </c>
      <c r="F1227" t="str">
        <f>TEXT(Sales[[#This Row],[Date]],"MMM")</f>
        <v>Feb</v>
      </c>
    </row>
    <row r="1228" spans="1:6" x14ac:dyDescent="0.25">
      <c r="A1228">
        <v>458</v>
      </c>
      <c r="B1228">
        <v>1286</v>
      </c>
      <c r="C1228">
        <v>35</v>
      </c>
      <c r="D1228">
        <v>8</v>
      </c>
      <c r="E1228" s="1">
        <v>46077</v>
      </c>
      <c r="F1228" t="str">
        <f>TEXT(Sales[[#This Row],[Date]],"MMM")</f>
        <v>Feb</v>
      </c>
    </row>
    <row r="1229" spans="1:6" x14ac:dyDescent="0.25">
      <c r="A1229">
        <v>258</v>
      </c>
      <c r="B1229">
        <v>1287</v>
      </c>
      <c r="C1229">
        <v>76</v>
      </c>
      <c r="D1229">
        <v>9</v>
      </c>
      <c r="E1229" s="1">
        <v>46077</v>
      </c>
      <c r="F1229" t="str">
        <f>TEXT(Sales[[#This Row],[Date]],"MMM")</f>
        <v>Feb</v>
      </c>
    </row>
    <row r="1230" spans="1:6" x14ac:dyDescent="0.25">
      <c r="A1230">
        <v>292</v>
      </c>
      <c r="B1230">
        <v>1288</v>
      </c>
      <c r="C1230">
        <v>26</v>
      </c>
      <c r="D1230">
        <v>8</v>
      </c>
      <c r="E1230" s="1">
        <v>46077</v>
      </c>
      <c r="F1230" t="str">
        <f>TEXT(Sales[[#This Row],[Date]],"MMM")</f>
        <v>Feb</v>
      </c>
    </row>
    <row r="1231" spans="1:6" x14ac:dyDescent="0.25">
      <c r="A1231">
        <v>266</v>
      </c>
      <c r="B1231">
        <v>1289</v>
      </c>
      <c r="C1231">
        <v>63</v>
      </c>
      <c r="D1231">
        <v>2</v>
      </c>
      <c r="E1231" s="1">
        <v>46077</v>
      </c>
      <c r="F1231" t="str">
        <f>TEXT(Sales[[#This Row],[Date]],"MMM")</f>
        <v>Feb</v>
      </c>
    </row>
    <row r="1232" spans="1:6" x14ac:dyDescent="0.25">
      <c r="A1232">
        <v>1108</v>
      </c>
      <c r="B1232">
        <v>1290</v>
      </c>
      <c r="C1232">
        <v>87</v>
      </c>
      <c r="D1232">
        <v>8</v>
      </c>
      <c r="E1232" s="1">
        <v>46077</v>
      </c>
      <c r="F1232" t="str">
        <f>TEXT(Sales[[#This Row],[Date]],"MMM")</f>
        <v>Feb</v>
      </c>
    </row>
    <row r="1233" spans="1:6" x14ac:dyDescent="0.25">
      <c r="A1233">
        <v>1465</v>
      </c>
      <c r="B1233">
        <v>1291</v>
      </c>
      <c r="C1233">
        <v>9</v>
      </c>
      <c r="D1233">
        <v>9</v>
      </c>
      <c r="E1233" s="1">
        <v>46077</v>
      </c>
      <c r="F1233" t="str">
        <f>TEXT(Sales[[#This Row],[Date]],"MMM")</f>
        <v>Feb</v>
      </c>
    </row>
    <row r="1234" spans="1:6" x14ac:dyDescent="0.25">
      <c r="A1234">
        <v>719</v>
      </c>
      <c r="B1234">
        <v>1292</v>
      </c>
      <c r="C1234">
        <v>14</v>
      </c>
      <c r="D1234">
        <v>6</v>
      </c>
      <c r="E1234" s="1">
        <v>46077</v>
      </c>
      <c r="F1234" t="str">
        <f>TEXT(Sales[[#This Row],[Date]],"MMM")</f>
        <v>Feb</v>
      </c>
    </row>
    <row r="1235" spans="1:6" x14ac:dyDescent="0.25">
      <c r="A1235">
        <v>14</v>
      </c>
      <c r="B1235">
        <v>1293</v>
      </c>
      <c r="C1235">
        <v>94</v>
      </c>
      <c r="D1235">
        <v>9</v>
      </c>
      <c r="E1235" s="1">
        <v>46077</v>
      </c>
      <c r="F1235" t="str">
        <f>TEXT(Sales[[#This Row],[Date]],"MMM")</f>
        <v>Feb</v>
      </c>
    </row>
    <row r="1236" spans="1:6" x14ac:dyDescent="0.25">
      <c r="A1236">
        <v>515</v>
      </c>
      <c r="B1236">
        <v>1294</v>
      </c>
      <c r="C1236">
        <v>48</v>
      </c>
      <c r="D1236">
        <v>6</v>
      </c>
      <c r="E1236" s="1">
        <v>46077</v>
      </c>
      <c r="F1236" t="str">
        <f>TEXT(Sales[[#This Row],[Date]],"MMM")</f>
        <v>Feb</v>
      </c>
    </row>
    <row r="1237" spans="1:6" x14ac:dyDescent="0.25">
      <c r="A1237">
        <v>108</v>
      </c>
      <c r="B1237">
        <v>1295</v>
      </c>
      <c r="C1237">
        <v>29</v>
      </c>
      <c r="D1237">
        <v>4</v>
      </c>
      <c r="E1237" s="1">
        <v>46077</v>
      </c>
      <c r="F1237" t="str">
        <f>TEXT(Sales[[#This Row],[Date]],"MMM")</f>
        <v>Feb</v>
      </c>
    </row>
    <row r="1238" spans="1:6" x14ac:dyDescent="0.25">
      <c r="A1238">
        <v>131</v>
      </c>
      <c r="B1238">
        <v>1296</v>
      </c>
      <c r="C1238">
        <v>41</v>
      </c>
      <c r="D1238">
        <v>8</v>
      </c>
      <c r="E1238" s="1">
        <v>46077</v>
      </c>
      <c r="F1238" t="str">
        <f>TEXT(Sales[[#This Row],[Date]],"MMM")</f>
        <v>Feb</v>
      </c>
    </row>
    <row r="1239" spans="1:6" x14ac:dyDescent="0.25">
      <c r="A1239">
        <v>1332</v>
      </c>
      <c r="B1239">
        <v>553</v>
      </c>
      <c r="C1239">
        <v>95</v>
      </c>
      <c r="D1239">
        <v>4</v>
      </c>
      <c r="E1239" s="1">
        <v>46047</v>
      </c>
      <c r="F1239" t="str">
        <f>TEXT(Sales[[#This Row],[Date]],"MMM")</f>
        <v>Jan</v>
      </c>
    </row>
    <row r="1240" spans="1:6" x14ac:dyDescent="0.25">
      <c r="A1240">
        <v>277</v>
      </c>
      <c r="B1240">
        <v>554</v>
      </c>
      <c r="C1240">
        <v>44</v>
      </c>
      <c r="D1240">
        <v>3</v>
      </c>
      <c r="E1240" s="1">
        <v>46047</v>
      </c>
      <c r="F1240" t="str">
        <f>TEXT(Sales[[#This Row],[Date]],"MMM")</f>
        <v>Jan</v>
      </c>
    </row>
    <row r="1241" spans="1:6" x14ac:dyDescent="0.25">
      <c r="A1241">
        <v>1093</v>
      </c>
      <c r="B1241">
        <v>555</v>
      </c>
      <c r="C1241">
        <v>54</v>
      </c>
      <c r="D1241">
        <v>8</v>
      </c>
      <c r="E1241" s="1">
        <v>46047</v>
      </c>
      <c r="F1241" t="str">
        <f>TEXT(Sales[[#This Row],[Date]],"MMM")</f>
        <v>Jan</v>
      </c>
    </row>
    <row r="1242" spans="1:6" x14ac:dyDescent="0.25">
      <c r="A1242">
        <v>472</v>
      </c>
      <c r="B1242">
        <v>556</v>
      </c>
      <c r="C1242">
        <v>4</v>
      </c>
      <c r="D1242">
        <v>3</v>
      </c>
      <c r="E1242" s="1">
        <v>46047</v>
      </c>
      <c r="F1242" t="str">
        <f>TEXT(Sales[[#This Row],[Date]],"MMM")</f>
        <v>Jan</v>
      </c>
    </row>
    <row r="1243" spans="1:6" x14ac:dyDescent="0.25">
      <c r="A1243">
        <v>494</v>
      </c>
      <c r="B1243">
        <v>557</v>
      </c>
      <c r="C1243">
        <v>15</v>
      </c>
      <c r="D1243">
        <v>8</v>
      </c>
      <c r="E1243" s="1">
        <v>46047</v>
      </c>
      <c r="F1243" t="str">
        <f>TEXT(Sales[[#This Row],[Date]],"MMM")</f>
        <v>Jan</v>
      </c>
    </row>
    <row r="1244" spans="1:6" x14ac:dyDescent="0.25">
      <c r="A1244">
        <v>690</v>
      </c>
      <c r="B1244">
        <v>558</v>
      </c>
      <c r="C1244">
        <v>79</v>
      </c>
      <c r="D1244">
        <v>9</v>
      </c>
      <c r="E1244" s="1">
        <v>46047</v>
      </c>
      <c r="F1244" t="str">
        <f>TEXT(Sales[[#This Row],[Date]],"MMM")</f>
        <v>Jan</v>
      </c>
    </row>
    <row r="1245" spans="1:6" x14ac:dyDescent="0.25">
      <c r="A1245">
        <v>1030</v>
      </c>
      <c r="B1245">
        <v>559</v>
      </c>
      <c r="C1245">
        <v>78</v>
      </c>
      <c r="D1245">
        <v>9</v>
      </c>
      <c r="E1245" s="1">
        <v>46047</v>
      </c>
      <c r="F1245" t="str">
        <f>TEXT(Sales[[#This Row],[Date]],"MMM")</f>
        <v>Jan</v>
      </c>
    </row>
    <row r="1246" spans="1:6" x14ac:dyDescent="0.25">
      <c r="A1246">
        <v>573</v>
      </c>
      <c r="B1246">
        <v>560</v>
      </c>
      <c r="C1246">
        <v>88</v>
      </c>
      <c r="D1246">
        <v>8</v>
      </c>
      <c r="E1246" s="1">
        <v>46047</v>
      </c>
      <c r="F1246" t="str">
        <f>TEXT(Sales[[#This Row],[Date]],"MMM")</f>
        <v>Jan</v>
      </c>
    </row>
    <row r="1247" spans="1:6" x14ac:dyDescent="0.25">
      <c r="A1247">
        <v>180</v>
      </c>
      <c r="B1247">
        <v>561</v>
      </c>
      <c r="C1247">
        <v>95</v>
      </c>
      <c r="D1247">
        <v>4</v>
      </c>
      <c r="E1247" s="1">
        <v>46047</v>
      </c>
      <c r="F1247" t="str">
        <f>TEXT(Sales[[#This Row],[Date]],"MMM")</f>
        <v>Jan</v>
      </c>
    </row>
    <row r="1248" spans="1:6" x14ac:dyDescent="0.25">
      <c r="A1248">
        <v>782</v>
      </c>
      <c r="B1248">
        <v>562</v>
      </c>
      <c r="C1248">
        <v>45</v>
      </c>
      <c r="D1248">
        <v>4</v>
      </c>
      <c r="E1248" s="1">
        <v>46047</v>
      </c>
      <c r="F1248" t="str">
        <f>TEXT(Sales[[#This Row],[Date]],"MMM")</f>
        <v>Jan</v>
      </c>
    </row>
    <row r="1249" spans="1:6" x14ac:dyDescent="0.25">
      <c r="A1249">
        <v>779</v>
      </c>
      <c r="B1249">
        <v>563</v>
      </c>
      <c r="C1249">
        <v>20</v>
      </c>
      <c r="D1249">
        <v>5</v>
      </c>
      <c r="E1249" s="1">
        <v>46047</v>
      </c>
      <c r="F1249" t="str">
        <f>TEXT(Sales[[#This Row],[Date]],"MMM")</f>
        <v>Jan</v>
      </c>
    </row>
    <row r="1250" spans="1:6" x14ac:dyDescent="0.25">
      <c r="A1250">
        <v>739</v>
      </c>
      <c r="B1250">
        <v>564</v>
      </c>
      <c r="C1250">
        <v>16</v>
      </c>
      <c r="D1250">
        <v>3</v>
      </c>
      <c r="E1250" s="1">
        <v>46047</v>
      </c>
      <c r="F1250" t="str">
        <f>TEXT(Sales[[#This Row],[Date]],"MMM")</f>
        <v>Jan</v>
      </c>
    </row>
    <row r="1251" spans="1:6" x14ac:dyDescent="0.25">
      <c r="A1251">
        <v>12</v>
      </c>
      <c r="B1251">
        <v>565</v>
      </c>
      <c r="C1251">
        <v>59</v>
      </c>
      <c r="D1251">
        <v>5</v>
      </c>
      <c r="E1251" s="1">
        <v>46047</v>
      </c>
      <c r="F1251" t="str">
        <f>TEXT(Sales[[#This Row],[Date]],"MMM")</f>
        <v>Jan</v>
      </c>
    </row>
    <row r="1252" spans="1:6" x14ac:dyDescent="0.25">
      <c r="A1252">
        <v>48</v>
      </c>
      <c r="B1252">
        <v>566</v>
      </c>
      <c r="C1252">
        <v>30</v>
      </c>
      <c r="D1252">
        <v>7</v>
      </c>
      <c r="E1252" s="1">
        <v>46047</v>
      </c>
      <c r="F1252" t="str">
        <f>TEXT(Sales[[#This Row],[Date]],"MMM")</f>
        <v>Jan</v>
      </c>
    </row>
    <row r="1253" spans="1:6" x14ac:dyDescent="0.25">
      <c r="A1253">
        <v>1049</v>
      </c>
      <c r="B1253">
        <v>567</v>
      </c>
      <c r="C1253">
        <v>63</v>
      </c>
      <c r="D1253">
        <v>9</v>
      </c>
      <c r="E1253" s="1">
        <v>46047</v>
      </c>
      <c r="F1253" t="str">
        <f>TEXT(Sales[[#This Row],[Date]],"MMM")</f>
        <v>Jan</v>
      </c>
    </row>
    <row r="1254" spans="1:6" x14ac:dyDescent="0.25">
      <c r="A1254">
        <v>60</v>
      </c>
      <c r="B1254">
        <v>568</v>
      </c>
      <c r="C1254">
        <v>63</v>
      </c>
      <c r="D1254">
        <v>5</v>
      </c>
      <c r="E1254" s="1">
        <v>46047</v>
      </c>
      <c r="F1254" t="str">
        <f>TEXT(Sales[[#This Row],[Date]],"MMM")</f>
        <v>Jan</v>
      </c>
    </row>
    <row r="1255" spans="1:6" x14ac:dyDescent="0.25">
      <c r="A1255">
        <v>1379</v>
      </c>
      <c r="B1255">
        <v>569</v>
      </c>
      <c r="C1255">
        <v>40</v>
      </c>
      <c r="D1255">
        <v>1</v>
      </c>
      <c r="E1255" s="1">
        <v>46047</v>
      </c>
      <c r="F1255" t="str">
        <f>TEXT(Sales[[#This Row],[Date]],"MMM")</f>
        <v>Jan</v>
      </c>
    </row>
    <row r="1256" spans="1:6" x14ac:dyDescent="0.25">
      <c r="A1256">
        <v>362</v>
      </c>
      <c r="B1256">
        <v>570</v>
      </c>
      <c r="C1256">
        <v>21</v>
      </c>
      <c r="D1256">
        <v>3</v>
      </c>
      <c r="E1256" s="1">
        <v>46047</v>
      </c>
      <c r="F1256" t="str">
        <f>TEXT(Sales[[#This Row],[Date]],"MMM")</f>
        <v>Jan</v>
      </c>
    </row>
    <row r="1257" spans="1:6" x14ac:dyDescent="0.25">
      <c r="A1257">
        <v>927</v>
      </c>
      <c r="B1257">
        <v>571</v>
      </c>
      <c r="C1257">
        <v>90</v>
      </c>
      <c r="D1257">
        <v>2</v>
      </c>
      <c r="E1257" s="1">
        <v>46047</v>
      </c>
      <c r="F1257" t="str">
        <f>TEXT(Sales[[#This Row],[Date]],"MMM")</f>
        <v>Jan</v>
      </c>
    </row>
    <row r="1258" spans="1:6" x14ac:dyDescent="0.25">
      <c r="A1258">
        <v>597</v>
      </c>
      <c r="B1258">
        <v>572</v>
      </c>
      <c r="C1258">
        <v>92</v>
      </c>
      <c r="D1258">
        <v>2</v>
      </c>
      <c r="E1258" s="1">
        <v>46047</v>
      </c>
      <c r="F1258" t="str">
        <f>TEXT(Sales[[#This Row],[Date]],"MMM")</f>
        <v>Jan</v>
      </c>
    </row>
    <row r="1259" spans="1:6" x14ac:dyDescent="0.25">
      <c r="A1259">
        <v>282</v>
      </c>
      <c r="B1259">
        <v>573</v>
      </c>
      <c r="C1259">
        <v>7</v>
      </c>
      <c r="D1259">
        <v>2</v>
      </c>
      <c r="E1259" s="1">
        <v>46047</v>
      </c>
      <c r="F1259" t="str">
        <f>TEXT(Sales[[#This Row],[Date]],"MMM")</f>
        <v>Jan</v>
      </c>
    </row>
    <row r="1260" spans="1:6" x14ac:dyDescent="0.25">
      <c r="A1260">
        <v>1094</v>
      </c>
      <c r="B1260">
        <v>574</v>
      </c>
      <c r="C1260">
        <v>12</v>
      </c>
      <c r="D1260">
        <v>6</v>
      </c>
      <c r="E1260" s="1">
        <v>46047</v>
      </c>
      <c r="F1260" t="str">
        <f>TEXT(Sales[[#This Row],[Date]],"MMM")</f>
        <v>Jan</v>
      </c>
    </row>
    <row r="1261" spans="1:6" x14ac:dyDescent="0.25">
      <c r="A1261">
        <v>249</v>
      </c>
      <c r="B1261">
        <v>575</v>
      </c>
      <c r="C1261">
        <v>40</v>
      </c>
      <c r="D1261">
        <v>3</v>
      </c>
      <c r="E1261" s="1">
        <v>46047</v>
      </c>
      <c r="F1261" t="str">
        <f>TEXT(Sales[[#This Row],[Date]],"MMM")</f>
        <v>Jan</v>
      </c>
    </row>
    <row r="1262" spans="1:6" x14ac:dyDescent="0.25">
      <c r="A1262">
        <v>266</v>
      </c>
      <c r="B1262">
        <v>576</v>
      </c>
      <c r="C1262">
        <v>47</v>
      </c>
      <c r="D1262">
        <v>5</v>
      </c>
      <c r="E1262" s="1">
        <v>46047</v>
      </c>
      <c r="F1262" t="str">
        <f>TEXT(Sales[[#This Row],[Date]],"MMM")</f>
        <v>Jan</v>
      </c>
    </row>
    <row r="1263" spans="1:6" x14ac:dyDescent="0.25">
      <c r="A1263">
        <v>937</v>
      </c>
      <c r="B1263">
        <v>1297</v>
      </c>
      <c r="C1263">
        <v>98</v>
      </c>
      <c r="D1263">
        <v>4</v>
      </c>
      <c r="E1263" s="1">
        <v>46078</v>
      </c>
      <c r="F1263" t="str">
        <f>TEXT(Sales[[#This Row],[Date]],"MMM")</f>
        <v>Feb</v>
      </c>
    </row>
    <row r="1264" spans="1:6" x14ac:dyDescent="0.25">
      <c r="A1264">
        <v>579</v>
      </c>
      <c r="B1264">
        <v>1298</v>
      </c>
      <c r="C1264">
        <v>83</v>
      </c>
      <c r="D1264">
        <v>3</v>
      </c>
      <c r="E1264" s="1">
        <v>46078</v>
      </c>
      <c r="F1264" t="str">
        <f>TEXT(Sales[[#This Row],[Date]],"MMM")</f>
        <v>Feb</v>
      </c>
    </row>
    <row r="1265" spans="1:6" x14ac:dyDescent="0.25">
      <c r="A1265">
        <v>1324</v>
      </c>
      <c r="B1265">
        <v>1299</v>
      </c>
      <c r="C1265">
        <v>45</v>
      </c>
      <c r="D1265">
        <v>6</v>
      </c>
      <c r="E1265" s="1">
        <v>46078</v>
      </c>
      <c r="F1265" t="str">
        <f>TEXT(Sales[[#This Row],[Date]],"MMM")</f>
        <v>Feb</v>
      </c>
    </row>
    <row r="1266" spans="1:6" x14ac:dyDescent="0.25">
      <c r="A1266">
        <v>1046</v>
      </c>
      <c r="B1266">
        <v>1300</v>
      </c>
      <c r="C1266">
        <v>29</v>
      </c>
      <c r="D1266">
        <v>7</v>
      </c>
      <c r="E1266" s="1">
        <v>46078</v>
      </c>
      <c r="F1266" t="str">
        <f>TEXT(Sales[[#This Row],[Date]],"MMM")</f>
        <v>Feb</v>
      </c>
    </row>
    <row r="1267" spans="1:6" x14ac:dyDescent="0.25">
      <c r="A1267">
        <v>555</v>
      </c>
      <c r="B1267">
        <v>1301</v>
      </c>
      <c r="C1267">
        <v>34</v>
      </c>
      <c r="D1267">
        <v>1</v>
      </c>
      <c r="E1267" s="1">
        <v>46078</v>
      </c>
      <c r="F1267" t="str">
        <f>TEXT(Sales[[#This Row],[Date]],"MMM")</f>
        <v>Feb</v>
      </c>
    </row>
    <row r="1268" spans="1:6" x14ac:dyDescent="0.25">
      <c r="A1268">
        <v>1353</v>
      </c>
      <c r="B1268">
        <v>1302</v>
      </c>
      <c r="C1268">
        <v>34</v>
      </c>
      <c r="D1268">
        <v>7</v>
      </c>
      <c r="E1268" s="1">
        <v>46078</v>
      </c>
      <c r="F1268" t="str">
        <f>TEXT(Sales[[#This Row],[Date]],"MMM")</f>
        <v>Feb</v>
      </c>
    </row>
    <row r="1269" spans="1:6" x14ac:dyDescent="0.25">
      <c r="A1269">
        <v>738</v>
      </c>
      <c r="B1269">
        <v>1303</v>
      </c>
      <c r="C1269">
        <v>13</v>
      </c>
      <c r="D1269">
        <v>6</v>
      </c>
      <c r="E1269" s="1">
        <v>46078</v>
      </c>
      <c r="F1269" t="str">
        <f>TEXT(Sales[[#This Row],[Date]],"MMM")</f>
        <v>Feb</v>
      </c>
    </row>
    <row r="1270" spans="1:6" x14ac:dyDescent="0.25">
      <c r="A1270">
        <v>900</v>
      </c>
      <c r="B1270">
        <v>1304</v>
      </c>
      <c r="C1270">
        <v>48</v>
      </c>
      <c r="D1270">
        <v>6</v>
      </c>
      <c r="E1270" s="1">
        <v>46078</v>
      </c>
      <c r="F1270" t="str">
        <f>TEXT(Sales[[#This Row],[Date]],"MMM")</f>
        <v>Feb</v>
      </c>
    </row>
    <row r="1271" spans="1:6" x14ac:dyDescent="0.25">
      <c r="A1271">
        <v>455</v>
      </c>
      <c r="B1271">
        <v>1305</v>
      </c>
      <c r="C1271">
        <v>45</v>
      </c>
      <c r="D1271">
        <v>9</v>
      </c>
      <c r="E1271" s="1">
        <v>46078</v>
      </c>
      <c r="F1271" t="str">
        <f>TEXT(Sales[[#This Row],[Date]],"MMM")</f>
        <v>Feb</v>
      </c>
    </row>
    <row r="1272" spans="1:6" x14ac:dyDescent="0.25">
      <c r="A1272">
        <v>309</v>
      </c>
      <c r="B1272">
        <v>1306</v>
      </c>
      <c r="C1272">
        <v>63</v>
      </c>
      <c r="D1272">
        <v>9</v>
      </c>
      <c r="E1272" s="1">
        <v>46078</v>
      </c>
      <c r="F1272" t="str">
        <f>TEXT(Sales[[#This Row],[Date]],"MMM")</f>
        <v>Feb</v>
      </c>
    </row>
    <row r="1273" spans="1:6" x14ac:dyDescent="0.25">
      <c r="A1273">
        <v>1497</v>
      </c>
      <c r="B1273">
        <v>1307</v>
      </c>
      <c r="C1273">
        <v>11</v>
      </c>
      <c r="D1273">
        <v>6</v>
      </c>
      <c r="E1273" s="1">
        <v>46078</v>
      </c>
      <c r="F1273" t="str">
        <f>TEXT(Sales[[#This Row],[Date]],"MMM")</f>
        <v>Feb</v>
      </c>
    </row>
    <row r="1274" spans="1:6" x14ac:dyDescent="0.25">
      <c r="A1274">
        <v>157</v>
      </c>
      <c r="B1274">
        <v>1308</v>
      </c>
      <c r="C1274">
        <v>11</v>
      </c>
      <c r="D1274">
        <v>4</v>
      </c>
      <c r="E1274" s="1">
        <v>46078</v>
      </c>
      <c r="F1274" t="str">
        <f>TEXT(Sales[[#This Row],[Date]],"MMM")</f>
        <v>Feb</v>
      </c>
    </row>
    <row r="1275" spans="1:6" x14ac:dyDescent="0.25">
      <c r="A1275">
        <v>466</v>
      </c>
      <c r="B1275">
        <v>1309</v>
      </c>
      <c r="C1275">
        <v>11</v>
      </c>
      <c r="D1275">
        <v>1</v>
      </c>
      <c r="E1275" s="1">
        <v>46078</v>
      </c>
      <c r="F1275" t="str">
        <f>TEXT(Sales[[#This Row],[Date]],"MMM")</f>
        <v>Feb</v>
      </c>
    </row>
    <row r="1276" spans="1:6" x14ac:dyDescent="0.25">
      <c r="A1276">
        <v>1201</v>
      </c>
      <c r="B1276">
        <v>1310</v>
      </c>
      <c r="C1276">
        <v>16</v>
      </c>
      <c r="D1276">
        <v>7</v>
      </c>
      <c r="E1276" s="1">
        <v>46078</v>
      </c>
      <c r="F1276" t="str">
        <f>TEXT(Sales[[#This Row],[Date]],"MMM")</f>
        <v>Feb</v>
      </c>
    </row>
    <row r="1277" spans="1:6" x14ac:dyDescent="0.25">
      <c r="A1277">
        <v>138</v>
      </c>
      <c r="B1277">
        <v>1311</v>
      </c>
      <c r="C1277">
        <v>80</v>
      </c>
      <c r="D1277">
        <v>9</v>
      </c>
      <c r="E1277" s="1">
        <v>46078</v>
      </c>
      <c r="F1277" t="str">
        <f>TEXT(Sales[[#This Row],[Date]],"MMM")</f>
        <v>Feb</v>
      </c>
    </row>
    <row r="1278" spans="1:6" x14ac:dyDescent="0.25">
      <c r="A1278">
        <v>670</v>
      </c>
      <c r="B1278">
        <v>1312</v>
      </c>
      <c r="C1278">
        <v>15</v>
      </c>
      <c r="D1278">
        <v>1</v>
      </c>
      <c r="E1278" s="1">
        <v>46078</v>
      </c>
      <c r="F1278" t="str">
        <f>TEXT(Sales[[#This Row],[Date]],"MMM")</f>
        <v>Feb</v>
      </c>
    </row>
    <row r="1279" spans="1:6" x14ac:dyDescent="0.25">
      <c r="A1279">
        <v>718</v>
      </c>
      <c r="B1279">
        <v>1313</v>
      </c>
      <c r="C1279">
        <v>37</v>
      </c>
      <c r="D1279">
        <v>1</v>
      </c>
      <c r="E1279" s="1">
        <v>46078</v>
      </c>
      <c r="F1279" t="str">
        <f>TEXT(Sales[[#This Row],[Date]],"MMM")</f>
        <v>Feb</v>
      </c>
    </row>
    <row r="1280" spans="1:6" x14ac:dyDescent="0.25">
      <c r="A1280">
        <v>374</v>
      </c>
      <c r="B1280">
        <v>1314</v>
      </c>
      <c r="C1280">
        <v>68</v>
      </c>
      <c r="D1280">
        <v>6</v>
      </c>
      <c r="E1280" s="1">
        <v>46078</v>
      </c>
      <c r="F1280" t="str">
        <f>TEXT(Sales[[#This Row],[Date]],"MMM")</f>
        <v>Feb</v>
      </c>
    </row>
    <row r="1281" spans="1:6" x14ac:dyDescent="0.25">
      <c r="A1281">
        <v>1194</v>
      </c>
      <c r="B1281">
        <v>1315</v>
      </c>
      <c r="C1281">
        <v>38</v>
      </c>
      <c r="D1281">
        <v>5</v>
      </c>
      <c r="E1281" s="1">
        <v>46078</v>
      </c>
      <c r="F1281" t="str">
        <f>TEXT(Sales[[#This Row],[Date]],"MMM")</f>
        <v>Feb</v>
      </c>
    </row>
    <row r="1282" spans="1:6" x14ac:dyDescent="0.25">
      <c r="A1282">
        <v>590</v>
      </c>
      <c r="B1282">
        <v>1316</v>
      </c>
      <c r="C1282">
        <v>8</v>
      </c>
      <c r="D1282">
        <v>2</v>
      </c>
      <c r="E1282" s="1">
        <v>46078</v>
      </c>
      <c r="F1282" t="str">
        <f>TEXT(Sales[[#This Row],[Date]],"MMM")</f>
        <v>Feb</v>
      </c>
    </row>
    <row r="1283" spans="1:6" x14ac:dyDescent="0.25">
      <c r="A1283">
        <v>1369</v>
      </c>
      <c r="B1283">
        <v>1317</v>
      </c>
      <c r="C1283">
        <v>16</v>
      </c>
      <c r="D1283">
        <v>2</v>
      </c>
      <c r="E1283" s="1">
        <v>46078</v>
      </c>
      <c r="F1283" t="str">
        <f>TEXT(Sales[[#This Row],[Date]],"MMM")</f>
        <v>Feb</v>
      </c>
    </row>
    <row r="1284" spans="1:6" x14ac:dyDescent="0.25">
      <c r="A1284">
        <v>1486</v>
      </c>
      <c r="B1284">
        <v>1318</v>
      </c>
      <c r="C1284">
        <v>75</v>
      </c>
      <c r="D1284">
        <v>4</v>
      </c>
      <c r="E1284" s="1">
        <v>46078</v>
      </c>
      <c r="F1284" t="str">
        <f>TEXT(Sales[[#This Row],[Date]],"MMM")</f>
        <v>Feb</v>
      </c>
    </row>
    <row r="1285" spans="1:6" x14ac:dyDescent="0.25">
      <c r="A1285">
        <v>688</v>
      </c>
      <c r="B1285">
        <v>1319</v>
      </c>
      <c r="C1285">
        <v>70</v>
      </c>
      <c r="D1285">
        <v>3</v>
      </c>
      <c r="E1285" s="1">
        <v>46078</v>
      </c>
      <c r="F1285" t="str">
        <f>TEXT(Sales[[#This Row],[Date]],"MMM")</f>
        <v>Feb</v>
      </c>
    </row>
    <row r="1286" spans="1:6" x14ac:dyDescent="0.25">
      <c r="A1286">
        <v>1187</v>
      </c>
      <c r="B1286">
        <v>1320</v>
      </c>
      <c r="C1286">
        <v>55</v>
      </c>
      <c r="D1286">
        <v>4</v>
      </c>
      <c r="E1286" s="1">
        <v>46078</v>
      </c>
      <c r="F1286" t="str">
        <f>TEXT(Sales[[#This Row],[Date]],"MMM")</f>
        <v>Feb</v>
      </c>
    </row>
    <row r="1287" spans="1:6" x14ac:dyDescent="0.25">
      <c r="A1287">
        <v>1276</v>
      </c>
      <c r="B1287">
        <v>577</v>
      </c>
      <c r="C1287">
        <v>56</v>
      </c>
      <c r="D1287">
        <v>8</v>
      </c>
      <c r="E1287" s="1">
        <v>46048</v>
      </c>
      <c r="F1287" t="str">
        <f>TEXT(Sales[[#This Row],[Date]],"MMM")</f>
        <v>Jan</v>
      </c>
    </row>
    <row r="1288" spans="1:6" x14ac:dyDescent="0.25">
      <c r="A1288">
        <v>149</v>
      </c>
      <c r="B1288">
        <v>578</v>
      </c>
      <c r="C1288">
        <v>8</v>
      </c>
      <c r="D1288">
        <v>9</v>
      </c>
      <c r="E1288" s="1">
        <v>46048</v>
      </c>
      <c r="F1288" t="str">
        <f>TEXT(Sales[[#This Row],[Date]],"MMM")</f>
        <v>Jan</v>
      </c>
    </row>
    <row r="1289" spans="1:6" x14ac:dyDescent="0.25">
      <c r="A1289">
        <v>735</v>
      </c>
      <c r="B1289">
        <v>579</v>
      </c>
      <c r="C1289">
        <v>88</v>
      </c>
      <c r="D1289">
        <v>2</v>
      </c>
      <c r="E1289" s="1">
        <v>46048</v>
      </c>
      <c r="F1289" t="str">
        <f>TEXT(Sales[[#This Row],[Date]],"MMM")</f>
        <v>Jan</v>
      </c>
    </row>
    <row r="1290" spans="1:6" x14ac:dyDescent="0.25">
      <c r="A1290">
        <v>374</v>
      </c>
      <c r="B1290">
        <v>580</v>
      </c>
      <c r="C1290">
        <v>58</v>
      </c>
      <c r="D1290">
        <v>2</v>
      </c>
      <c r="E1290" s="1">
        <v>46048</v>
      </c>
      <c r="F1290" t="str">
        <f>TEXT(Sales[[#This Row],[Date]],"MMM")</f>
        <v>Jan</v>
      </c>
    </row>
    <row r="1291" spans="1:6" x14ac:dyDescent="0.25">
      <c r="A1291">
        <v>1449</v>
      </c>
      <c r="B1291">
        <v>581</v>
      </c>
      <c r="C1291">
        <v>98</v>
      </c>
      <c r="D1291">
        <v>4</v>
      </c>
      <c r="E1291" s="1">
        <v>46048</v>
      </c>
      <c r="F1291" t="str">
        <f>TEXT(Sales[[#This Row],[Date]],"MMM")</f>
        <v>Jan</v>
      </c>
    </row>
    <row r="1292" spans="1:6" x14ac:dyDescent="0.25">
      <c r="A1292">
        <v>351</v>
      </c>
      <c r="B1292">
        <v>582</v>
      </c>
      <c r="C1292">
        <v>45</v>
      </c>
      <c r="D1292">
        <v>7</v>
      </c>
      <c r="E1292" s="1">
        <v>46048</v>
      </c>
      <c r="F1292" t="str">
        <f>TEXT(Sales[[#This Row],[Date]],"MMM")</f>
        <v>Jan</v>
      </c>
    </row>
    <row r="1293" spans="1:6" x14ac:dyDescent="0.25">
      <c r="A1293">
        <v>1299</v>
      </c>
      <c r="B1293">
        <v>583</v>
      </c>
      <c r="C1293">
        <v>43</v>
      </c>
      <c r="D1293">
        <v>4</v>
      </c>
      <c r="E1293" s="1">
        <v>46048</v>
      </c>
      <c r="F1293" t="str">
        <f>TEXT(Sales[[#This Row],[Date]],"MMM")</f>
        <v>Jan</v>
      </c>
    </row>
    <row r="1294" spans="1:6" x14ac:dyDescent="0.25">
      <c r="A1294">
        <v>1360</v>
      </c>
      <c r="B1294">
        <v>584</v>
      </c>
      <c r="C1294">
        <v>97</v>
      </c>
      <c r="D1294">
        <v>3</v>
      </c>
      <c r="E1294" s="1">
        <v>46048</v>
      </c>
      <c r="F1294" t="str">
        <f>TEXT(Sales[[#This Row],[Date]],"MMM")</f>
        <v>Jan</v>
      </c>
    </row>
    <row r="1295" spans="1:6" x14ac:dyDescent="0.25">
      <c r="A1295">
        <v>1478</v>
      </c>
      <c r="B1295">
        <v>585</v>
      </c>
      <c r="C1295">
        <v>69</v>
      </c>
      <c r="D1295">
        <v>6</v>
      </c>
      <c r="E1295" s="1">
        <v>46048</v>
      </c>
      <c r="F1295" t="str">
        <f>TEXT(Sales[[#This Row],[Date]],"MMM")</f>
        <v>Jan</v>
      </c>
    </row>
    <row r="1296" spans="1:6" x14ac:dyDescent="0.25">
      <c r="A1296">
        <v>773</v>
      </c>
      <c r="B1296">
        <v>586</v>
      </c>
      <c r="C1296">
        <v>67</v>
      </c>
      <c r="D1296">
        <v>3</v>
      </c>
      <c r="E1296" s="1">
        <v>46048</v>
      </c>
      <c r="F1296" t="str">
        <f>TEXT(Sales[[#This Row],[Date]],"MMM")</f>
        <v>Jan</v>
      </c>
    </row>
    <row r="1297" spans="1:6" x14ac:dyDescent="0.25">
      <c r="A1297">
        <v>75</v>
      </c>
      <c r="B1297">
        <v>587</v>
      </c>
      <c r="C1297">
        <v>88</v>
      </c>
      <c r="D1297">
        <v>4</v>
      </c>
      <c r="E1297" s="1">
        <v>46048</v>
      </c>
      <c r="F1297" t="str">
        <f>TEXT(Sales[[#This Row],[Date]],"MMM")</f>
        <v>Jan</v>
      </c>
    </row>
    <row r="1298" spans="1:6" x14ac:dyDescent="0.25">
      <c r="A1298">
        <v>1307</v>
      </c>
      <c r="B1298">
        <v>588</v>
      </c>
      <c r="C1298">
        <v>43</v>
      </c>
      <c r="D1298">
        <v>7</v>
      </c>
      <c r="E1298" s="1">
        <v>46048</v>
      </c>
      <c r="F1298" t="str">
        <f>TEXT(Sales[[#This Row],[Date]],"MMM")</f>
        <v>Jan</v>
      </c>
    </row>
    <row r="1299" spans="1:6" x14ac:dyDescent="0.25">
      <c r="A1299">
        <v>107</v>
      </c>
      <c r="B1299">
        <v>589</v>
      </c>
      <c r="C1299">
        <v>81</v>
      </c>
      <c r="D1299">
        <v>3</v>
      </c>
      <c r="E1299" s="1">
        <v>46048</v>
      </c>
      <c r="F1299" t="str">
        <f>TEXT(Sales[[#This Row],[Date]],"MMM")</f>
        <v>Jan</v>
      </c>
    </row>
    <row r="1300" spans="1:6" x14ac:dyDescent="0.25">
      <c r="A1300">
        <v>276</v>
      </c>
      <c r="B1300">
        <v>590</v>
      </c>
      <c r="C1300">
        <v>79</v>
      </c>
      <c r="D1300">
        <v>1</v>
      </c>
      <c r="E1300" s="1">
        <v>46048</v>
      </c>
      <c r="F1300" t="str">
        <f>TEXT(Sales[[#This Row],[Date]],"MMM")</f>
        <v>Jan</v>
      </c>
    </row>
    <row r="1301" spans="1:6" x14ac:dyDescent="0.25">
      <c r="A1301">
        <v>1179</v>
      </c>
      <c r="B1301">
        <v>591</v>
      </c>
      <c r="C1301">
        <v>74</v>
      </c>
      <c r="D1301">
        <v>9</v>
      </c>
      <c r="E1301" s="1">
        <v>46048</v>
      </c>
      <c r="F1301" t="str">
        <f>TEXT(Sales[[#This Row],[Date]],"MMM")</f>
        <v>Jan</v>
      </c>
    </row>
    <row r="1302" spans="1:6" x14ac:dyDescent="0.25">
      <c r="A1302">
        <v>926</v>
      </c>
      <c r="B1302">
        <v>592</v>
      </c>
      <c r="C1302">
        <v>82</v>
      </c>
      <c r="D1302">
        <v>8</v>
      </c>
      <c r="E1302" s="1">
        <v>46048</v>
      </c>
      <c r="F1302" t="str">
        <f>TEXT(Sales[[#This Row],[Date]],"MMM")</f>
        <v>Jan</v>
      </c>
    </row>
    <row r="1303" spans="1:6" x14ac:dyDescent="0.25">
      <c r="A1303">
        <v>1170</v>
      </c>
      <c r="B1303">
        <v>593</v>
      </c>
      <c r="C1303">
        <v>3</v>
      </c>
      <c r="D1303">
        <v>1</v>
      </c>
      <c r="E1303" s="1">
        <v>46048</v>
      </c>
      <c r="F1303" t="str">
        <f>TEXT(Sales[[#This Row],[Date]],"MMM")</f>
        <v>Jan</v>
      </c>
    </row>
    <row r="1304" spans="1:6" x14ac:dyDescent="0.25">
      <c r="A1304">
        <v>1070</v>
      </c>
      <c r="B1304">
        <v>594</v>
      </c>
      <c r="C1304">
        <v>4</v>
      </c>
      <c r="D1304">
        <v>3</v>
      </c>
      <c r="E1304" s="1">
        <v>46048</v>
      </c>
      <c r="F1304" t="str">
        <f>TEXT(Sales[[#This Row],[Date]],"MMM")</f>
        <v>Jan</v>
      </c>
    </row>
    <row r="1305" spans="1:6" x14ac:dyDescent="0.25">
      <c r="A1305">
        <v>1002</v>
      </c>
      <c r="B1305">
        <v>595</v>
      </c>
      <c r="C1305">
        <v>56</v>
      </c>
      <c r="D1305">
        <v>2</v>
      </c>
      <c r="E1305" s="1">
        <v>46048</v>
      </c>
      <c r="F1305" t="str">
        <f>TEXT(Sales[[#This Row],[Date]],"MMM")</f>
        <v>Jan</v>
      </c>
    </row>
    <row r="1306" spans="1:6" x14ac:dyDescent="0.25">
      <c r="A1306">
        <v>486</v>
      </c>
      <c r="B1306">
        <v>596</v>
      </c>
      <c r="C1306">
        <v>1</v>
      </c>
      <c r="D1306">
        <v>3</v>
      </c>
      <c r="E1306" s="1">
        <v>46048</v>
      </c>
      <c r="F1306" t="str">
        <f>TEXT(Sales[[#This Row],[Date]],"MMM")</f>
        <v>Jan</v>
      </c>
    </row>
    <row r="1307" spans="1:6" x14ac:dyDescent="0.25">
      <c r="A1307">
        <v>309</v>
      </c>
      <c r="B1307">
        <v>597</v>
      </c>
      <c r="C1307">
        <v>86</v>
      </c>
      <c r="D1307">
        <v>8</v>
      </c>
      <c r="E1307" s="1">
        <v>46048</v>
      </c>
      <c r="F1307" t="str">
        <f>TEXT(Sales[[#This Row],[Date]],"MMM")</f>
        <v>Jan</v>
      </c>
    </row>
    <row r="1308" spans="1:6" x14ac:dyDescent="0.25">
      <c r="A1308">
        <v>604</v>
      </c>
      <c r="B1308">
        <v>598</v>
      </c>
      <c r="C1308">
        <v>24</v>
      </c>
      <c r="D1308">
        <v>4</v>
      </c>
      <c r="E1308" s="1">
        <v>46048</v>
      </c>
      <c r="F1308" t="str">
        <f>TEXT(Sales[[#This Row],[Date]],"MMM")</f>
        <v>Jan</v>
      </c>
    </row>
    <row r="1309" spans="1:6" x14ac:dyDescent="0.25">
      <c r="A1309">
        <v>466</v>
      </c>
      <c r="B1309">
        <v>599</v>
      </c>
      <c r="C1309">
        <v>61</v>
      </c>
      <c r="D1309">
        <v>3</v>
      </c>
      <c r="E1309" s="1">
        <v>46048</v>
      </c>
      <c r="F1309" t="str">
        <f>TEXT(Sales[[#This Row],[Date]],"MMM")</f>
        <v>Jan</v>
      </c>
    </row>
    <row r="1310" spans="1:6" x14ac:dyDescent="0.25">
      <c r="A1310">
        <v>904</v>
      </c>
      <c r="B1310">
        <v>600</v>
      </c>
      <c r="C1310">
        <v>20</v>
      </c>
      <c r="D1310">
        <v>4</v>
      </c>
      <c r="E1310" s="1">
        <v>46048</v>
      </c>
      <c r="F1310" t="str">
        <f>TEXT(Sales[[#This Row],[Date]],"MMM")</f>
        <v>Jan</v>
      </c>
    </row>
    <row r="1311" spans="1:6" x14ac:dyDescent="0.25">
      <c r="A1311">
        <v>106</v>
      </c>
      <c r="B1311">
        <v>1321</v>
      </c>
      <c r="C1311">
        <v>58</v>
      </c>
      <c r="D1311">
        <v>1</v>
      </c>
      <c r="E1311" s="1">
        <v>46079</v>
      </c>
      <c r="F1311" t="str">
        <f>TEXT(Sales[[#This Row],[Date]],"MMM")</f>
        <v>Feb</v>
      </c>
    </row>
    <row r="1312" spans="1:6" x14ac:dyDescent="0.25">
      <c r="A1312">
        <v>440</v>
      </c>
      <c r="B1312">
        <v>1322</v>
      </c>
      <c r="C1312">
        <v>45</v>
      </c>
      <c r="D1312">
        <v>4</v>
      </c>
      <c r="E1312" s="1">
        <v>46079</v>
      </c>
      <c r="F1312" t="str">
        <f>TEXT(Sales[[#This Row],[Date]],"MMM")</f>
        <v>Feb</v>
      </c>
    </row>
    <row r="1313" spans="1:6" x14ac:dyDescent="0.25">
      <c r="A1313">
        <v>1442</v>
      </c>
      <c r="B1313">
        <v>1323</v>
      </c>
      <c r="C1313">
        <v>23</v>
      </c>
      <c r="D1313">
        <v>1</v>
      </c>
      <c r="E1313" s="1">
        <v>46079</v>
      </c>
      <c r="F1313" t="str">
        <f>TEXT(Sales[[#This Row],[Date]],"MMM")</f>
        <v>Feb</v>
      </c>
    </row>
    <row r="1314" spans="1:6" x14ac:dyDescent="0.25">
      <c r="A1314">
        <v>1494</v>
      </c>
      <c r="B1314">
        <v>1324</v>
      </c>
      <c r="C1314">
        <v>61</v>
      </c>
      <c r="D1314">
        <v>5</v>
      </c>
      <c r="E1314" s="1">
        <v>46079</v>
      </c>
      <c r="F1314" t="str">
        <f>TEXT(Sales[[#This Row],[Date]],"MMM")</f>
        <v>Feb</v>
      </c>
    </row>
    <row r="1315" spans="1:6" x14ac:dyDescent="0.25">
      <c r="A1315">
        <v>910</v>
      </c>
      <c r="B1315">
        <v>1325</v>
      </c>
      <c r="C1315">
        <v>43</v>
      </c>
      <c r="D1315">
        <v>1</v>
      </c>
      <c r="E1315" s="1">
        <v>46079</v>
      </c>
      <c r="F1315" t="str">
        <f>TEXT(Sales[[#This Row],[Date]],"MMM")</f>
        <v>Feb</v>
      </c>
    </row>
    <row r="1316" spans="1:6" x14ac:dyDescent="0.25">
      <c r="A1316">
        <v>1059</v>
      </c>
      <c r="B1316">
        <v>1326</v>
      </c>
      <c r="C1316">
        <v>8</v>
      </c>
      <c r="D1316">
        <v>8</v>
      </c>
      <c r="E1316" s="1">
        <v>46079</v>
      </c>
      <c r="F1316" t="str">
        <f>TEXT(Sales[[#This Row],[Date]],"MMM")</f>
        <v>Feb</v>
      </c>
    </row>
    <row r="1317" spans="1:6" x14ac:dyDescent="0.25">
      <c r="A1317">
        <v>898</v>
      </c>
      <c r="B1317">
        <v>1327</v>
      </c>
      <c r="C1317">
        <v>92</v>
      </c>
      <c r="D1317">
        <v>2</v>
      </c>
      <c r="E1317" s="1">
        <v>46079</v>
      </c>
      <c r="F1317" t="str">
        <f>TEXT(Sales[[#This Row],[Date]],"MMM")</f>
        <v>Feb</v>
      </c>
    </row>
    <row r="1318" spans="1:6" x14ac:dyDescent="0.25">
      <c r="A1318">
        <v>881</v>
      </c>
      <c r="B1318">
        <v>1328</v>
      </c>
      <c r="C1318">
        <v>79</v>
      </c>
      <c r="D1318">
        <v>3</v>
      </c>
      <c r="E1318" s="1">
        <v>46079</v>
      </c>
      <c r="F1318" t="str">
        <f>TEXT(Sales[[#This Row],[Date]],"MMM")</f>
        <v>Feb</v>
      </c>
    </row>
    <row r="1319" spans="1:6" x14ac:dyDescent="0.25">
      <c r="A1319">
        <v>561</v>
      </c>
      <c r="B1319">
        <v>1329</v>
      </c>
      <c r="C1319">
        <v>40</v>
      </c>
      <c r="D1319">
        <v>6</v>
      </c>
      <c r="E1319" s="1">
        <v>46079</v>
      </c>
      <c r="F1319" t="str">
        <f>TEXT(Sales[[#This Row],[Date]],"MMM")</f>
        <v>Feb</v>
      </c>
    </row>
    <row r="1320" spans="1:6" x14ac:dyDescent="0.25">
      <c r="A1320">
        <v>529</v>
      </c>
      <c r="B1320">
        <v>1330</v>
      </c>
      <c r="C1320">
        <v>34</v>
      </c>
      <c r="D1320">
        <v>5</v>
      </c>
      <c r="E1320" s="1">
        <v>46079</v>
      </c>
      <c r="F1320" t="str">
        <f>TEXT(Sales[[#This Row],[Date]],"MMM")</f>
        <v>Feb</v>
      </c>
    </row>
    <row r="1321" spans="1:6" x14ac:dyDescent="0.25">
      <c r="A1321">
        <v>1053</v>
      </c>
      <c r="B1321">
        <v>1331</v>
      </c>
      <c r="C1321">
        <v>45</v>
      </c>
      <c r="D1321">
        <v>1</v>
      </c>
      <c r="E1321" s="1">
        <v>46079</v>
      </c>
      <c r="F1321" t="str">
        <f>TEXT(Sales[[#This Row],[Date]],"MMM")</f>
        <v>Feb</v>
      </c>
    </row>
    <row r="1322" spans="1:6" x14ac:dyDescent="0.25">
      <c r="A1322">
        <v>370</v>
      </c>
      <c r="B1322">
        <v>1332</v>
      </c>
      <c r="C1322">
        <v>11</v>
      </c>
      <c r="D1322">
        <v>3</v>
      </c>
      <c r="E1322" s="1">
        <v>46079</v>
      </c>
      <c r="F1322" t="str">
        <f>TEXT(Sales[[#This Row],[Date]],"MMM")</f>
        <v>Feb</v>
      </c>
    </row>
    <row r="1323" spans="1:6" x14ac:dyDescent="0.25">
      <c r="A1323">
        <v>1459</v>
      </c>
      <c r="B1323">
        <v>1333</v>
      </c>
      <c r="C1323">
        <v>19</v>
      </c>
      <c r="D1323">
        <v>6</v>
      </c>
      <c r="E1323" s="1">
        <v>46079</v>
      </c>
      <c r="F1323" t="str">
        <f>TEXT(Sales[[#This Row],[Date]],"MMM")</f>
        <v>Feb</v>
      </c>
    </row>
    <row r="1324" spans="1:6" x14ac:dyDescent="0.25">
      <c r="A1324">
        <v>1410</v>
      </c>
      <c r="B1324">
        <v>1334</v>
      </c>
      <c r="C1324">
        <v>71</v>
      </c>
      <c r="D1324">
        <v>1</v>
      </c>
      <c r="E1324" s="1">
        <v>46079</v>
      </c>
      <c r="F1324" t="str">
        <f>TEXT(Sales[[#This Row],[Date]],"MMM")</f>
        <v>Feb</v>
      </c>
    </row>
    <row r="1325" spans="1:6" x14ac:dyDescent="0.25">
      <c r="A1325">
        <v>819</v>
      </c>
      <c r="B1325">
        <v>1335</v>
      </c>
      <c r="C1325">
        <v>79</v>
      </c>
      <c r="D1325">
        <v>4</v>
      </c>
      <c r="E1325" s="1">
        <v>46079</v>
      </c>
      <c r="F1325" t="str">
        <f>TEXT(Sales[[#This Row],[Date]],"MMM")</f>
        <v>Feb</v>
      </c>
    </row>
    <row r="1326" spans="1:6" x14ac:dyDescent="0.25">
      <c r="A1326">
        <v>547</v>
      </c>
      <c r="B1326">
        <v>1336</v>
      </c>
      <c r="C1326">
        <v>72</v>
      </c>
      <c r="D1326">
        <v>4</v>
      </c>
      <c r="E1326" s="1">
        <v>46079</v>
      </c>
      <c r="F1326" t="str">
        <f>TEXT(Sales[[#This Row],[Date]],"MMM")</f>
        <v>Feb</v>
      </c>
    </row>
    <row r="1327" spans="1:6" x14ac:dyDescent="0.25">
      <c r="A1327">
        <v>162</v>
      </c>
      <c r="B1327">
        <v>1337</v>
      </c>
      <c r="C1327">
        <v>61</v>
      </c>
      <c r="D1327">
        <v>6</v>
      </c>
      <c r="E1327" s="1">
        <v>46079</v>
      </c>
      <c r="F1327" t="str">
        <f>TEXT(Sales[[#This Row],[Date]],"MMM")</f>
        <v>Feb</v>
      </c>
    </row>
    <row r="1328" spans="1:6" x14ac:dyDescent="0.25">
      <c r="A1328">
        <v>344</v>
      </c>
      <c r="B1328">
        <v>1338</v>
      </c>
      <c r="C1328">
        <v>37</v>
      </c>
      <c r="D1328">
        <v>1</v>
      </c>
      <c r="E1328" s="1">
        <v>46079</v>
      </c>
      <c r="F1328" t="str">
        <f>TEXT(Sales[[#This Row],[Date]],"MMM")</f>
        <v>Feb</v>
      </c>
    </row>
    <row r="1329" spans="1:6" x14ac:dyDescent="0.25">
      <c r="A1329">
        <v>594</v>
      </c>
      <c r="B1329">
        <v>1339</v>
      </c>
      <c r="C1329">
        <v>82</v>
      </c>
      <c r="D1329">
        <v>7</v>
      </c>
      <c r="E1329" s="1">
        <v>46079</v>
      </c>
      <c r="F1329" t="str">
        <f>TEXT(Sales[[#This Row],[Date]],"MMM")</f>
        <v>Feb</v>
      </c>
    </row>
    <row r="1330" spans="1:6" x14ac:dyDescent="0.25">
      <c r="A1330">
        <v>1252</v>
      </c>
      <c r="B1330">
        <v>1340</v>
      </c>
      <c r="C1330">
        <v>89</v>
      </c>
      <c r="D1330">
        <v>5</v>
      </c>
      <c r="E1330" s="1">
        <v>46079</v>
      </c>
      <c r="F1330" t="str">
        <f>TEXT(Sales[[#This Row],[Date]],"MMM")</f>
        <v>Feb</v>
      </c>
    </row>
    <row r="1331" spans="1:6" x14ac:dyDescent="0.25">
      <c r="A1331">
        <v>484</v>
      </c>
      <c r="B1331">
        <v>1341</v>
      </c>
      <c r="C1331">
        <v>76</v>
      </c>
      <c r="D1331">
        <v>1</v>
      </c>
      <c r="E1331" s="1">
        <v>46079</v>
      </c>
      <c r="F1331" t="str">
        <f>TEXT(Sales[[#This Row],[Date]],"MMM")</f>
        <v>Feb</v>
      </c>
    </row>
    <row r="1332" spans="1:6" x14ac:dyDescent="0.25">
      <c r="A1332">
        <v>1430</v>
      </c>
      <c r="B1332">
        <v>1342</v>
      </c>
      <c r="C1332">
        <v>95</v>
      </c>
      <c r="D1332">
        <v>6</v>
      </c>
      <c r="E1332" s="1">
        <v>46079</v>
      </c>
      <c r="F1332" t="str">
        <f>TEXT(Sales[[#This Row],[Date]],"MMM")</f>
        <v>Feb</v>
      </c>
    </row>
    <row r="1333" spans="1:6" x14ac:dyDescent="0.25">
      <c r="A1333">
        <v>675</v>
      </c>
      <c r="B1333">
        <v>1343</v>
      </c>
      <c r="C1333">
        <v>84</v>
      </c>
      <c r="D1333">
        <v>4</v>
      </c>
      <c r="E1333" s="1">
        <v>46079</v>
      </c>
      <c r="F1333" t="str">
        <f>TEXT(Sales[[#This Row],[Date]],"MMM")</f>
        <v>Feb</v>
      </c>
    </row>
    <row r="1334" spans="1:6" x14ac:dyDescent="0.25">
      <c r="A1334">
        <v>175</v>
      </c>
      <c r="B1334">
        <v>1344</v>
      </c>
      <c r="C1334">
        <v>85</v>
      </c>
      <c r="D1334">
        <v>7</v>
      </c>
      <c r="E1334" s="1">
        <v>46079</v>
      </c>
      <c r="F1334" t="str">
        <f>TEXT(Sales[[#This Row],[Date]],"MMM")</f>
        <v>Feb</v>
      </c>
    </row>
    <row r="1335" spans="1:6" x14ac:dyDescent="0.25">
      <c r="A1335">
        <v>670</v>
      </c>
      <c r="B1335">
        <v>601</v>
      </c>
      <c r="C1335">
        <v>62</v>
      </c>
      <c r="D1335">
        <v>8</v>
      </c>
      <c r="E1335" s="1">
        <v>46049</v>
      </c>
      <c r="F1335" t="str">
        <f>TEXT(Sales[[#This Row],[Date]],"MMM")</f>
        <v>Jan</v>
      </c>
    </row>
    <row r="1336" spans="1:6" x14ac:dyDescent="0.25">
      <c r="A1336">
        <v>64</v>
      </c>
      <c r="B1336">
        <v>602</v>
      </c>
      <c r="C1336">
        <v>97</v>
      </c>
      <c r="D1336">
        <v>1</v>
      </c>
      <c r="E1336" s="1">
        <v>46049</v>
      </c>
      <c r="F1336" t="str">
        <f>TEXT(Sales[[#This Row],[Date]],"MMM")</f>
        <v>Jan</v>
      </c>
    </row>
    <row r="1337" spans="1:6" x14ac:dyDescent="0.25">
      <c r="A1337">
        <v>864</v>
      </c>
      <c r="B1337">
        <v>603</v>
      </c>
      <c r="C1337">
        <v>98</v>
      </c>
      <c r="D1337">
        <v>9</v>
      </c>
      <c r="E1337" s="1">
        <v>46049</v>
      </c>
      <c r="F1337" t="str">
        <f>TEXT(Sales[[#This Row],[Date]],"MMM")</f>
        <v>Jan</v>
      </c>
    </row>
    <row r="1338" spans="1:6" x14ac:dyDescent="0.25">
      <c r="A1338">
        <v>695</v>
      </c>
      <c r="B1338">
        <v>604</v>
      </c>
      <c r="C1338">
        <v>9</v>
      </c>
      <c r="D1338">
        <v>4</v>
      </c>
      <c r="E1338" s="1">
        <v>46049</v>
      </c>
      <c r="F1338" t="str">
        <f>TEXT(Sales[[#This Row],[Date]],"MMM")</f>
        <v>Jan</v>
      </c>
    </row>
    <row r="1339" spans="1:6" x14ac:dyDescent="0.25">
      <c r="A1339">
        <v>850</v>
      </c>
      <c r="B1339">
        <v>605</v>
      </c>
      <c r="C1339">
        <v>98</v>
      </c>
      <c r="D1339">
        <v>8</v>
      </c>
      <c r="E1339" s="1">
        <v>46049</v>
      </c>
      <c r="F1339" t="str">
        <f>TEXT(Sales[[#This Row],[Date]],"MMM")</f>
        <v>Jan</v>
      </c>
    </row>
    <row r="1340" spans="1:6" x14ac:dyDescent="0.25">
      <c r="A1340">
        <v>1315</v>
      </c>
      <c r="B1340">
        <v>606</v>
      </c>
      <c r="C1340">
        <v>99</v>
      </c>
      <c r="D1340">
        <v>2</v>
      </c>
      <c r="E1340" s="1">
        <v>46049</v>
      </c>
      <c r="F1340" t="str">
        <f>TEXT(Sales[[#This Row],[Date]],"MMM")</f>
        <v>Jan</v>
      </c>
    </row>
    <row r="1341" spans="1:6" x14ac:dyDescent="0.25">
      <c r="A1341">
        <v>1287</v>
      </c>
      <c r="B1341">
        <v>607</v>
      </c>
      <c r="C1341">
        <v>78</v>
      </c>
      <c r="D1341">
        <v>4</v>
      </c>
      <c r="E1341" s="1">
        <v>46049</v>
      </c>
      <c r="F1341" t="str">
        <f>TEXT(Sales[[#This Row],[Date]],"MMM")</f>
        <v>Jan</v>
      </c>
    </row>
    <row r="1342" spans="1:6" x14ac:dyDescent="0.25">
      <c r="A1342">
        <v>952</v>
      </c>
      <c r="B1342">
        <v>608</v>
      </c>
      <c r="C1342">
        <v>29</v>
      </c>
      <c r="D1342">
        <v>1</v>
      </c>
      <c r="E1342" s="1">
        <v>46049</v>
      </c>
      <c r="F1342" t="str">
        <f>TEXT(Sales[[#This Row],[Date]],"MMM")</f>
        <v>Jan</v>
      </c>
    </row>
    <row r="1343" spans="1:6" x14ac:dyDescent="0.25">
      <c r="A1343">
        <v>725</v>
      </c>
      <c r="B1343">
        <v>609</v>
      </c>
      <c r="C1343">
        <v>20</v>
      </c>
      <c r="D1343">
        <v>1</v>
      </c>
      <c r="E1343" s="1">
        <v>46049</v>
      </c>
      <c r="F1343" t="str">
        <f>TEXT(Sales[[#This Row],[Date]],"MMM")</f>
        <v>Jan</v>
      </c>
    </row>
    <row r="1344" spans="1:6" x14ac:dyDescent="0.25">
      <c r="A1344">
        <v>979</v>
      </c>
      <c r="B1344">
        <v>610</v>
      </c>
      <c r="C1344">
        <v>85</v>
      </c>
      <c r="D1344">
        <v>1</v>
      </c>
      <c r="E1344" s="1">
        <v>46049</v>
      </c>
      <c r="F1344" t="str">
        <f>TEXT(Sales[[#This Row],[Date]],"MMM")</f>
        <v>Jan</v>
      </c>
    </row>
    <row r="1345" spans="1:6" x14ac:dyDescent="0.25">
      <c r="A1345">
        <v>1473</v>
      </c>
      <c r="B1345">
        <v>611</v>
      </c>
      <c r="C1345">
        <v>6</v>
      </c>
      <c r="D1345">
        <v>6</v>
      </c>
      <c r="E1345" s="1">
        <v>46049</v>
      </c>
      <c r="F1345" t="str">
        <f>TEXT(Sales[[#This Row],[Date]],"MMM")</f>
        <v>Jan</v>
      </c>
    </row>
    <row r="1346" spans="1:6" x14ac:dyDescent="0.25">
      <c r="A1346">
        <v>1493</v>
      </c>
      <c r="B1346">
        <v>612</v>
      </c>
      <c r="C1346">
        <v>2</v>
      </c>
      <c r="D1346">
        <v>6</v>
      </c>
      <c r="E1346" s="1">
        <v>46049</v>
      </c>
      <c r="F1346" t="str">
        <f>TEXT(Sales[[#This Row],[Date]],"MMM")</f>
        <v>Jan</v>
      </c>
    </row>
    <row r="1347" spans="1:6" x14ac:dyDescent="0.25">
      <c r="A1347">
        <v>1118</v>
      </c>
      <c r="B1347">
        <v>613</v>
      </c>
      <c r="C1347">
        <v>65</v>
      </c>
      <c r="D1347">
        <v>2</v>
      </c>
      <c r="E1347" s="1">
        <v>46049</v>
      </c>
      <c r="F1347" t="str">
        <f>TEXT(Sales[[#This Row],[Date]],"MMM")</f>
        <v>Jan</v>
      </c>
    </row>
    <row r="1348" spans="1:6" x14ac:dyDescent="0.25">
      <c r="A1348">
        <v>675</v>
      </c>
      <c r="B1348">
        <v>614</v>
      </c>
      <c r="C1348">
        <v>16</v>
      </c>
      <c r="D1348">
        <v>6</v>
      </c>
      <c r="E1348" s="1">
        <v>46049</v>
      </c>
      <c r="F1348" t="str">
        <f>TEXT(Sales[[#This Row],[Date]],"MMM")</f>
        <v>Jan</v>
      </c>
    </row>
    <row r="1349" spans="1:6" x14ac:dyDescent="0.25">
      <c r="A1349">
        <v>1066</v>
      </c>
      <c r="B1349">
        <v>615</v>
      </c>
      <c r="C1349">
        <v>14</v>
      </c>
      <c r="D1349">
        <v>9</v>
      </c>
      <c r="E1349" s="1">
        <v>46049</v>
      </c>
      <c r="F1349" t="str">
        <f>TEXT(Sales[[#This Row],[Date]],"MMM")</f>
        <v>Jan</v>
      </c>
    </row>
    <row r="1350" spans="1:6" x14ac:dyDescent="0.25">
      <c r="A1350">
        <v>103</v>
      </c>
      <c r="B1350">
        <v>616</v>
      </c>
      <c r="C1350">
        <v>68</v>
      </c>
      <c r="D1350">
        <v>7</v>
      </c>
      <c r="E1350" s="1">
        <v>46049</v>
      </c>
      <c r="F1350" t="str">
        <f>TEXT(Sales[[#This Row],[Date]],"MMM")</f>
        <v>Jan</v>
      </c>
    </row>
    <row r="1351" spans="1:6" x14ac:dyDescent="0.25">
      <c r="A1351">
        <v>1028</v>
      </c>
      <c r="B1351">
        <v>617</v>
      </c>
      <c r="C1351">
        <v>71</v>
      </c>
      <c r="D1351">
        <v>7</v>
      </c>
      <c r="E1351" s="1">
        <v>46049</v>
      </c>
      <c r="F1351" t="str">
        <f>TEXT(Sales[[#This Row],[Date]],"MMM")</f>
        <v>Jan</v>
      </c>
    </row>
    <row r="1352" spans="1:6" x14ac:dyDescent="0.25">
      <c r="A1352">
        <v>434</v>
      </c>
      <c r="B1352">
        <v>618</v>
      </c>
      <c r="C1352">
        <v>11</v>
      </c>
      <c r="D1352">
        <v>7</v>
      </c>
      <c r="E1352" s="1">
        <v>46049</v>
      </c>
      <c r="F1352" t="str">
        <f>TEXT(Sales[[#This Row],[Date]],"MMM")</f>
        <v>Jan</v>
      </c>
    </row>
    <row r="1353" spans="1:6" x14ac:dyDescent="0.25">
      <c r="A1353">
        <v>251</v>
      </c>
      <c r="B1353">
        <v>619</v>
      </c>
      <c r="C1353">
        <v>6</v>
      </c>
      <c r="D1353">
        <v>2</v>
      </c>
      <c r="E1353" s="1">
        <v>46049</v>
      </c>
      <c r="F1353" t="str">
        <f>TEXT(Sales[[#This Row],[Date]],"MMM")</f>
        <v>Jan</v>
      </c>
    </row>
    <row r="1354" spans="1:6" x14ac:dyDescent="0.25">
      <c r="A1354">
        <v>1399</v>
      </c>
      <c r="B1354">
        <v>620</v>
      </c>
      <c r="C1354">
        <v>94</v>
      </c>
      <c r="D1354">
        <v>8</v>
      </c>
      <c r="E1354" s="1">
        <v>46049</v>
      </c>
      <c r="F1354" t="str">
        <f>TEXT(Sales[[#This Row],[Date]],"MMM")</f>
        <v>Jan</v>
      </c>
    </row>
    <row r="1355" spans="1:6" x14ac:dyDescent="0.25">
      <c r="A1355">
        <v>331</v>
      </c>
      <c r="B1355">
        <v>621</v>
      </c>
      <c r="C1355">
        <v>63</v>
      </c>
      <c r="D1355">
        <v>5</v>
      </c>
      <c r="E1355" s="1">
        <v>46049</v>
      </c>
      <c r="F1355" t="str">
        <f>TEXT(Sales[[#This Row],[Date]],"MMM")</f>
        <v>Jan</v>
      </c>
    </row>
    <row r="1356" spans="1:6" x14ac:dyDescent="0.25">
      <c r="A1356">
        <v>403</v>
      </c>
      <c r="B1356">
        <v>622</v>
      </c>
      <c r="C1356">
        <v>45</v>
      </c>
      <c r="D1356">
        <v>2</v>
      </c>
      <c r="E1356" s="1">
        <v>46049</v>
      </c>
      <c r="F1356" t="str">
        <f>TEXT(Sales[[#This Row],[Date]],"MMM")</f>
        <v>Jan</v>
      </c>
    </row>
    <row r="1357" spans="1:6" x14ac:dyDescent="0.25">
      <c r="A1357">
        <v>1263</v>
      </c>
      <c r="B1357">
        <v>623</v>
      </c>
      <c r="C1357">
        <v>22</v>
      </c>
      <c r="D1357">
        <v>5</v>
      </c>
      <c r="E1357" s="1">
        <v>46049</v>
      </c>
      <c r="F1357" t="str">
        <f>TEXT(Sales[[#This Row],[Date]],"MMM")</f>
        <v>Jan</v>
      </c>
    </row>
    <row r="1358" spans="1:6" x14ac:dyDescent="0.25">
      <c r="A1358">
        <v>881</v>
      </c>
      <c r="B1358">
        <v>624</v>
      </c>
      <c r="C1358">
        <v>56</v>
      </c>
      <c r="D1358">
        <v>7</v>
      </c>
      <c r="E1358" s="1">
        <v>46049</v>
      </c>
      <c r="F1358" t="str">
        <f>TEXT(Sales[[#This Row],[Date]],"MMM")</f>
        <v>Jan</v>
      </c>
    </row>
    <row r="1359" spans="1:6" x14ac:dyDescent="0.25">
      <c r="A1359">
        <v>824</v>
      </c>
      <c r="B1359">
        <v>1345</v>
      </c>
      <c r="C1359">
        <v>36</v>
      </c>
      <c r="D1359">
        <v>3</v>
      </c>
      <c r="E1359" s="1">
        <v>46080</v>
      </c>
      <c r="F1359" t="str">
        <f>TEXT(Sales[[#This Row],[Date]],"MMM")</f>
        <v>Feb</v>
      </c>
    </row>
    <row r="1360" spans="1:6" x14ac:dyDescent="0.25">
      <c r="A1360">
        <v>740</v>
      </c>
      <c r="B1360">
        <v>1346</v>
      </c>
      <c r="C1360">
        <v>47</v>
      </c>
      <c r="D1360">
        <v>7</v>
      </c>
      <c r="E1360" s="1">
        <v>46080</v>
      </c>
      <c r="F1360" t="str">
        <f>TEXT(Sales[[#This Row],[Date]],"MMM")</f>
        <v>Feb</v>
      </c>
    </row>
    <row r="1361" spans="1:6" x14ac:dyDescent="0.25">
      <c r="A1361">
        <v>1444</v>
      </c>
      <c r="B1361">
        <v>1347</v>
      </c>
      <c r="C1361">
        <v>64</v>
      </c>
      <c r="D1361">
        <v>5</v>
      </c>
      <c r="E1361" s="1">
        <v>46080</v>
      </c>
      <c r="F1361" t="str">
        <f>TEXT(Sales[[#This Row],[Date]],"MMM")</f>
        <v>Feb</v>
      </c>
    </row>
    <row r="1362" spans="1:6" x14ac:dyDescent="0.25">
      <c r="A1362">
        <v>1245</v>
      </c>
      <c r="B1362">
        <v>1348</v>
      </c>
      <c r="C1362">
        <v>71</v>
      </c>
      <c r="D1362">
        <v>4</v>
      </c>
      <c r="E1362" s="1">
        <v>46080</v>
      </c>
      <c r="F1362" t="str">
        <f>TEXT(Sales[[#This Row],[Date]],"MMM")</f>
        <v>Feb</v>
      </c>
    </row>
    <row r="1363" spans="1:6" x14ac:dyDescent="0.25">
      <c r="A1363">
        <v>765</v>
      </c>
      <c r="B1363">
        <v>1349</v>
      </c>
      <c r="C1363">
        <v>16</v>
      </c>
      <c r="D1363">
        <v>7</v>
      </c>
      <c r="E1363" s="1">
        <v>46080</v>
      </c>
      <c r="F1363" t="str">
        <f>TEXT(Sales[[#This Row],[Date]],"MMM")</f>
        <v>Feb</v>
      </c>
    </row>
    <row r="1364" spans="1:6" x14ac:dyDescent="0.25">
      <c r="A1364">
        <v>9</v>
      </c>
      <c r="B1364">
        <v>1350</v>
      </c>
      <c r="C1364">
        <v>14</v>
      </c>
      <c r="D1364">
        <v>5</v>
      </c>
      <c r="E1364" s="1">
        <v>46080</v>
      </c>
      <c r="F1364" t="str">
        <f>TEXT(Sales[[#This Row],[Date]],"MMM")</f>
        <v>Feb</v>
      </c>
    </row>
    <row r="1365" spans="1:6" x14ac:dyDescent="0.25">
      <c r="A1365">
        <v>22</v>
      </c>
      <c r="B1365">
        <v>1351</v>
      </c>
      <c r="C1365">
        <v>49</v>
      </c>
      <c r="D1365">
        <v>3</v>
      </c>
      <c r="E1365" s="1">
        <v>46080</v>
      </c>
      <c r="F1365" t="str">
        <f>TEXT(Sales[[#This Row],[Date]],"MMM")</f>
        <v>Feb</v>
      </c>
    </row>
    <row r="1366" spans="1:6" x14ac:dyDescent="0.25">
      <c r="A1366">
        <v>43</v>
      </c>
      <c r="B1366">
        <v>1352</v>
      </c>
      <c r="C1366">
        <v>12</v>
      </c>
      <c r="D1366">
        <v>8</v>
      </c>
      <c r="E1366" s="1">
        <v>46080</v>
      </c>
      <c r="F1366" t="str">
        <f>TEXT(Sales[[#This Row],[Date]],"MMM")</f>
        <v>Feb</v>
      </c>
    </row>
    <row r="1367" spans="1:6" x14ac:dyDescent="0.25">
      <c r="A1367">
        <v>288</v>
      </c>
      <c r="B1367">
        <v>1353</v>
      </c>
      <c r="C1367">
        <v>30</v>
      </c>
      <c r="D1367">
        <v>3</v>
      </c>
      <c r="E1367" s="1">
        <v>46080</v>
      </c>
      <c r="F1367" t="str">
        <f>TEXT(Sales[[#This Row],[Date]],"MMM")</f>
        <v>Feb</v>
      </c>
    </row>
    <row r="1368" spans="1:6" x14ac:dyDescent="0.25">
      <c r="A1368">
        <v>1389</v>
      </c>
      <c r="B1368">
        <v>1354</v>
      </c>
      <c r="C1368">
        <v>25</v>
      </c>
      <c r="D1368">
        <v>7</v>
      </c>
      <c r="E1368" s="1">
        <v>46080</v>
      </c>
      <c r="F1368" t="str">
        <f>TEXT(Sales[[#This Row],[Date]],"MMM")</f>
        <v>Feb</v>
      </c>
    </row>
    <row r="1369" spans="1:6" x14ac:dyDescent="0.25">
      <c r="A1369">
        <v>217</v>
      </c>
      <c r="B1369">
        <v>1355</v>
      </c>
      <c r="C1369">
        <v>20</v>
      </c>
      <c r="D1369">
        <v>6</v>
      </c>
      <c r="E1369" s="1">
        <v>46080</v>
      </c>
      <c r="F1369" t="str">
        <f>TEXT(Sales[[#This Row],[Date]],"MMM")</f>
        <v>Feb</v>
      </c>
    </row>
    <row r="1370" spans="1:6" x14ac:dyDescent="0.25">
      <c r="A1370">
        <v>124</v>
      </c>
      <c r="B1370">
        <v>1356</v>
      </c>
      <c r="C1370">
        <v>17</v>
      </c>
      <c r="D1370">
        <v>7</v>
      </c>
      <c r="E1370" s="1">
        <v>46080</v>
      </c>
      <c r="F1370" t="str">
        <f>TEXT(Sales[[#This Row],[Date]],"MMM")</f>
        <v>Feb</v>
      </c>
    </row>
    <row r="1371" spans="1:6" x14ac:dyDescent="0.25">
      <c r="A1371">
        <v>162</v>
      </c>
      <c r="B1371">
        <v>1357</v>
      </c>
      <c r="C1371">
        <v>17</v>
      </c>
      <c r="D1371">
        <v>6</v>
      </c>
      <c r="E1371" s="1">
        <v>46080</v>
      </c>
      <c r="F1371" t="str">
        <f>TEXT(Sales[[#This Row],[Date]],"MMM")</f>
        <v>Feb</v>
      </c>
    </row>
    <row r="1372" spans="1:6" x14ac:dyDescent="0.25">
      <c r="A1372">
        <v>652</v>
      </c>
      <c r="B1372">
        <v>1358</v>
      </c>
      <c r="C1372">
        <v>25</v>
      </c>
      <c r="D1372">
        <v>1</v>
      </c>
      <c r="E1372" s="1">
        <v>46080</v>
      </c>
      <c r="F1372" t="str">
        <f>TEXT(Sales[[#This Row],[Date]],"MMM")</f>
        <v>Feb</v>
      </c>
    </row>
    <row r="1373" spans="1:6" x14ac:dyDescent="0.25">
      <c r="A1373">
        <v>602</v>
      </c>
      <c r="B1373">
        <v>1359</v>
      </c>
      <c r="C1373">
        <v>24</v>
      </c>
      <c r="D1373">
        <v>9</v>
      </c>
      <c r="E1373" s="1">
        <v>46080</v>
      </c>
      <c r="F1373" t="str">
        <f>TEXT(Sales[[#This Row],[Date]],"MMM")</f>
        <v>Feb</v>
      </c>
    </row>
    <row r="1374" spans="1:6" x14ac:dyDescent="0.25">
      <c r="A1374">
        <v>19</v>
      </c>
      <c r="B1374">
        <v>1360</v>
      </c>
      <c r="C1374">
        <v>37</v>
      </c>
      <c r="D1374">
        <v>9</v>
      </c>
      <c r="E1374" s="1">
        <v>46080</v>
      </c>
      <c r="F1374" t="str">
        <f>TEXT(Sales[[#This Row],[Date]],"MMM")</f>
        <v>Feb</v>
      </c>
    </row>
    <row r="1375" spans="1:6" x14ac:dyDescent="0.25">
      <c r="A1375">
        <v>1275</v>
      </c>
      <c r="B1375">
        <v>1361</v>
      </c>
      <c r="C1375">
        <v>29</v>
      </c>
      <c r="D1375">
        <v>6</v>
      </c>
      <c r="E1375" s="1">
        <v>46080</v>
      </c>
      <c r="F1375" t="str">
        <f>TEXT(Sales[[#This Row],[Date]],"MMM")</f>
        <v>Feb</v>
      </c>
    </row>
    <row r="1376" spans="1:6" x14ac:dyDescent="0.25">
      <c r="A1376">
        <v>135</v>
      </c>
      <c r="B1376">
        <v>1362</v>
      </c>
      <c r="C1376">
        <v>11</v>
      </c>
      <c r="D1376">
        <v>8</v>
      </c>
      <c r="E1376" s="1">
        <v>46080</v>
      </c>
      <c r="F1376" t="str">
        <f>TEXT(Sales[[#This Row],[Date]],"MMM")</f>
        <v>Feb</v>
      </c>
    </row>
    <row r="1377" spans="1:6" x14ac:dyDescent="0.25">
      <c r="A1377">
        <v>791</v>
      </c>
      <c r="B1377">
        <v>1363</v>
      </c>
      <c r="C1377">
        <v>86</v>
      </c>
      <c r="D1377">
        <v>8</v>
      </c>
      <c r="E1377" s="1">
        <v>46080</v>
      </c>
      <c r="F1377" t="str">
        <f>TEXT(Sales[[#This Row],[Date]],"MMM")</f>
        <v>Feb</v>
      </c>
    </row>
    <row r="1378" spans="1:6" x14ac:dyDescent="0.25">
      <c r="A1378">
        <v>949</v>
      </c>
      <c r="B1378">
        <v>1364</v>
      </c>
      <c r="C1378">
        <v>30</v>
      </c>
      <c r="D1378">
        <v>3</v>
      </c>
      <c r="E1378" s="1">
        <v>46080</v>
      </c>
      <c r="F1378" t="str">
        <f>TEXT(Sales[[#This Row],[Date]],"MMM")</f>
        <v>Feb</v>
      </c>
    </row>
    <row r="1379" spans="1:6" x14ac:dyDescent="0.25">
      <c r="A1379">
        <v>202</v>
      </c>
      <c r="B1379">
        <v>1365</v>
      </c>
      <c r="C1379">
        <v>73</v>
      </c>
      <c r="D1379">
        <v>7</v>
      </c>
      <c r="E1379" s="1">
        <v>46080</v>
      </c>
      <c r="F1379" t="str">
        <f>TEXT(Sales[[#This Row],[Date]],"MMM")</f>
        <v>Feb</v>
      </c>
    </row>
    <row r="1380" spans="1:6" x14ac:dyDescent="0.25">
      <c r="A1380">
        <v>1060</v>
      </c>
      <c r="B1380">
        <v>1366</v>
      </c>
      <c r="C1380">
        <v>48</v>
      </c>
      <c r="D1380">
        <v>4</v>
      </c>
      <c r="E1380" s="1">
        <v>46080</v>
      </c>
      <c r="F1380" t="str">
        <f>TEXT(Sales[[#This Row],[Date]],"MMM")</f>
        <v>Feb</v>
      </c>
    </row>
    <row r="1381" spans="1:6" x14ac:dyDescent="0.25">
      <c r="A1381">
        <v>1310</v>
      </c>
      <c r="B1381">
        <v>1367</v>
      </c>
      <c r="C1381">
        <v>83</v>
      </c>
      <c r="D1381">
        <v>9</v>
      </c>
      <c r="E1381" s="1">
        <v>46080</v>
      </c>
      <c r="F1381" t="str">
        <f>TEXT(Sales[[#This Row],[Date]],"MMM")</f>
        <v>Feb</v>
      </c>
    </row>
    <row r="1382" spans="1:6" x14ac:dyDescent="0.25">
      <c r="A1382">
        <v>910</v>
      </c>
      <c r="B1382">
        <v>1368</v>
      </c>
      <c r="C1382">
        <v>85</v>
      </c>
      <c r="D1382">
        <v>8</v>
      </c>
      <c r="E1382" s="1">
        <v>46080</v>
      </c>
      <c r="F1382" t="str">
        <f>TEXT(Sales[[#This Row],[Date]],"MMM")</f>
        <v>Feb</v>
      </c>
    </row>
    <row r="1383" spans="1:6" x14ac:dyDescent="0.25">
      <c r="A1383">
        <v>1279</v>
      </c>
      <c r="B1383">
        <v>625</v>
      </c>
      <c r="C1383">
        <v>37</v>
      </c>
      <c r="D1383">
        <v>6</v>
      </c>
      <c r="E1383" s="1">
        <v>46050</v>
      </c>
      <c r="F1383" t="str">
        <f>TEXT(Sales[[#This Row],[Date]],"MMM")</f>
        <v>Jan</v>
      </c>
    </row>
    <row r="1384" spans="1:6" x14ac:dyDescent="0.25">
      <c r="A1384">
        <v>1466</v>
      </c>
      <c r="B1384">
        <v>626</v>
      </c>
      <c r="C1384">
        <v>40</v>
      </c>
      <c r="D1384">
        <v>1</v>
      </c>
      <c r="E1384" s="1">
        <v>46050</v>
      </c>
      <c r="F1384" t="str">
        <f>TEXT(Sales[[#This Row],[Date]],"MMM")</f>
        <v>Jan</v>
      </c>
    </row>
    <row r="1385" spans="1:6" x14ac:dyDescent="0.25">
      <c r="A1385">
        <v>1043</v>
      </c>
      <c r="B1385">
        <v>627</v>
      </c>
      <c r="C1385">
        <v>79</v>
      </c>
      <c r="D1385">
        <v>4</v>
      </c>
      <c r="E1385" s="1">
        <v>46050</v>
      </c>
      <c r="F1385" t="str">
        <f>TEXT(Sales[[#This Row],[Date]],"MMM")</f>
        <v>Jan</v>
      </c>
    </row>
    <row r="1386" spans="1:6" x14ac:dyDescent="0.25">
      <c r="A1386">
        <v>826</v>
      </c>
      <c r="B1386">
        <v>628</v>
      </c>
      <c r="C1386">
        <v>68</v>
      </c>
      <c r="D1386">
        <v>9</v>
      </c>
      <c r="E1386" s="1">
        <v>46050</v>
      </c>
      <c r="F1386" t="str">
        <f>TEXT(Sales[[#This Row],[Date]],"MMM")</f>
        <v>Jan</v>
      </c>
    </row>
    <row r="1387" spans="1:6" x14ac:dyDescent="0.25">
      <c r="A1387">
        <v>1299</v>
      </c>
      <c r="B1387">
        <v>629</v>
      </c>
      <c r="C1387">
        <v>91</v>
      </c>
      <c r="D1387">
        <v>2</v>
      </c>
      <c r="E1387" s="1">
        <v>46050</v>
      </c>
      <c r="F1387" t="str">
        <f>TEXT(Sales[[#This Row],[Date]],"MMM")</f>
        <v>Jan</v>
      </c>
    </row>
    <row r="1388" spans="1:6" x14ac:dyDescent="0.25">
      <c r="A1388">
        <v>1014</v>
      </c>
      <c r="B1388">
        <v>630</v>
      </c>
      <c r="C1388">
        <v>22</v>
      </c>
      <c r="D1388">
        <v>4</v>
      </c>
      <c r="E1388" s="1">
        <v>46050</v>
      </c>
      <c r="F1388" t="str">
        <f>TEXT(Sales[[#This Row],[Date]],"MMM")</f>
        <v>Jan</v>
      </c>
    </row>
    <row r="1389" spans="1:6" x14ac:dyDescent="0.25">
      <c r="A1389">
        <v>1077</v>
      </c>
      <c r="B1389">
        <v>631</v>
      </c>
      <c r="C1389">
        <v>9</v>
      </c>
      <c r="D1389">
        <v>7</v>
      </c>
      <c r="E1389" s="1">
        <v>46050</v>
      </c>
      <c r="F1389" t="str">
        <f>TEXT(Sales[[#This Row],[Date]],"MMM")</f>
        <v>Jan</v>
      </c>
    </row>
    <row r="1390" spans="1:6" x14ac:dyDescent="0.25">
      <c r="A1390">
        <v>559</v>
      </c>
      <c r="B1390">
        <v>632</v>
      </c>
      <c r="C1390">
        <v>2</v>
      </c>
      <c r="D1390">
        <v>9</v>
      </c>
      <c r="E1390" s="1">
        <v>46050</v>
      </c>
      <c r="F1390" t="str">
        <f>TEXT(Sales[[#This Row],[Date]],"MMM")</f>
        <v>Jan</v>
      </c>
    </row>
    <row r="1391" spans="1:6" x14ac:dyDescent="0.25">
      <c r="A1391">
        <v>1485</v>
      </c>
      <c r="B1391">
        <v>633</v>
      </c>
      <c r="C1391">
        <v>83</v>
      </c>
      <c r="D1391">
        <v>7</v>
      </c>
      <c r="E1391" s="1">
        <v>46050</v>
      </c>
      <c r="F1391" t="str">
        <f>TEXT(Sales[[#This Row],[Date]],"MMM")</f>
        <v>Jan</v>
      </c>
    </row>
    <row r="1392" spans="1:6" x14ac:dyDescent="0.25">
      <c r="A1392">
        <v>521</v>
      </c>
      <c r="B1392">
        <v>634</v>
      </c>
      <c r="C1392">
        <v>81</v>
      </c>
      <c r="D1392">
        <v>9</v>
      </c>
      <c r="E1392" s="1">
        <v>46050</v>
      </c>
      <c r="F1392" t="str">
        <f>TEXT(Sales[[#This Row],[Date]],"MMM")</f>
        <v>Jan</v>
      </c>
    </row>
    <row r="1393" spans="1:6" x14ac:dyDescent="0.25">
      <c r="A1393">
        <v>70</v>
      </c>
      <c r="B1393">
        <v>635</v>
      </c>
      <c r="C1393">
        <v>10</v>
      </c>
      <c r="D1393">
        <v>1</v>
      </c>
      <c r="E1393" s="1">
        <v>46050</v>
      </c>
      <c r="F1393" t="str">
        <f>TEXT(Sales[[#This Row],[Date]],"MMM")</f>
        <v>Jan</v>
      </c>
    </row>
    <row r="1394" spans="1:6" x14ac:dyDescent="0.25">
      <c r="A1394">
        <v>397</v>
      </c>
      <c r="B1394">
        <v>636</v>
      </c>
      <c r="C1394">
        <v>73</v>
      </c>
      <c r="D1394">
        <v>7</v>
      </c>
      <c r="E1394" s="1">
        <v>46050</v>
      </c>
      <c r="F1394" t="str">
        <f>TEXT(Sales[[#This Row],[Date]],"MMM")</f>
        <v>Jan</v>
      </c>
    </row>
    <row r="1395" spans="1:6" x14ac:dyDescent="0.25">
      <c r="A1395">
        <v>1293</v>
      </c>
      <c r="B1395">
        <v>637</v>
      </c>
      <c r="C1395">
        <v>43</v>
      </c>
      <c r="D1395">
        <v>9</v>
      </c>
      <c r="E1395" s="1">
        <v>46050</v>
      </c>
      <c r="F1395" t="str">
        <f>TEXT(Sales[[#This Row],[Date]],"MMM")</f>
        <v>Jan</v>
      </c>
    </row>
    <row r="1396" spans="1:6" x14ac:dyDescent="0.25">
      <c r="A1396">
        <v>1304</v>
      </c>
      <c r="B1396">
        <v>638</v>
      </c>
      <c r="C1396">
        <v>44</v>
      </c>
      <c r="D1396">
        <v>5</v>
      </c>
      <c r="E1396" s="1">
        <v>46050</v>
      </c>
      <c r="F1396" t="str">
        <f>TEXT(Sales[[#This Row],[Date]],"MMM")</f>
        <v>Jan</v>
      </c>
    </row>
    <row r="1397" spans="1:6" x14ac:dyDescent="0.25">
      <c r="A1397">
        <v>331</v>
      </c>
      <c r="B1397">
        <v>639</v>
      </c>
      <c r="C1397">
        <v>87</v>
      </c>
      <c r="D1397">
        <v>3</v>
      </c>
      <c r="E1397" s="1">
        <v>46050</v>
      </c>
      <c r="F1397" t="str">
        <f>TEXT(Sales[[#This Row],[Date]],"MMM")</f>
        <v>Jan</v>
      </c>
    </row>
    <row r="1398" spans="1:6" x14ac:dyDescent="0.25">
      <c r="A1398">
        <v>768</v>
      </c>
      <c r="B1398">
        <v>640</v>
      </c>
      <c r="C1398">
        <v>32</v>
      </c>
      <c r="D1398">
        <v>7</v>
      </c>
      <c r="E1398" s="1">
        <v>46050</v>
      </c>
      <c r="F1398" t="str">
        <f>TEXT(Sales[[#This Row],[Date]],"MMM")</f>
        <v>Jan</v>
      </c>
    </row>
    <row r="1399" spans="1:6" x14ac:dyDescent="0.25">
      <c r="A1399">
        <v>81</v>
      </c>
      <c r="B1399">
        <v>641</v>
      </c>
      <c r="C1399">
        <v>2</v>
      </c>
      <c r="D1399">
        <v>8</v>
      </c>
      <c r="E1399" s="1">
        <v>46050</v>
      </c>
      <c r="F1399" t="str">
        <f>TEXT(Sales[[#This Row],[Date]],"MMM")</f>
        <v>Jan</v>
      </c>
    </row>
    <row r="1400" spans="1:6" x14ac:dyDescent="0.25">
      <c r="A1400">
        <v>675</v>
      </c>
      <c r="B1400">
        <v>642</v>
      </c>
      <c r="C1400">
        <v>2</v>
      </c>
      <c r="D1400">
        <v>1</v>
      </c>
      <c r="E1400" s="1">
        <v>46050</v>
      </c>
      <c r="F1400" t="str">
        <f>TEXT(Sales[[#This Row],[Date]],"MMM")</f>
        <v>Jan</v>
      </c>
    </row>
    <row r="1401" spans="1:6" x14ac:dyDescent="0.25">
      <c r="A1401">
        <v>308</v>
      </c>
      <c r="B1401">
        <v>643</v>
      </c>
      <c r="C1401">
        <v>78</v>
      </c>
      <c r="D1401">
        <v>3</v>
      </c>
      <c r="E1401" s="1">
        <v>46050</v>
      </c>
      <c r="F1401" t="str">
        <f>TEXT(Sales[[#This Row],[Date]],"MMM")</f>
        <v>Jan</v>
      </c>
    </row>
    <row r="1402" spans="1:6" x14ac:dyDescent="0.25">
      <c r="A1402">
        <v>959</v>
      </c>
      <c r="B1402">
        <v>644</v>
      </c>
      <c r="C1402">
        <v>77</v>
      </c>
      <c r="D1402">
        <v>1</v>
      </c>
      <c r="E1402" s="1">
        <v>46050</v>
      </c>
      <c r="F1402" t="str">
        <f>TEXT(Sales[[#This Row],[Date]],"MMM")</f>
        <v>Jan</v>
      </c>
    </row>
    <row r="1403" spans="1:6" x14ac:dyDescent="0.25">
      <c r="A1403">
        <v>431</v>
      </c>
      <c r="B1403">
        <v>645</v>
      </c>
      <c r="C1403">
        <v>81</v>
      </c>
      <c r="D1403">
        <v>4</v>
      </c>
      <c r="E1403" s="1">
        <v>46050</v>
      </c>
      <c r="F1403" t="str">
        <f>TEXT(Sales[[#This Row],[Date]],"MMM")</f>
        <v>Jan</v>
      </c>
    </row>
    <row r="1404" spans="1:6" x14ac:dyDescent="0.25">
      <c r="A1404">
        <v>771</v>
      </c>
      <c r="B1404">
        <v>646</v>
      </c>
      <c r="C1404">
        <v>39</v>
      </c>
      <c r="D1404">
        <v>3</v>
      </c>
      <c r="E1404" s="1">
        <v>46050</v>
      </c>
      <c r="F1404" t="str">
        <f>TEXT(Sales[[#This Row],[Date]],"MMM")</f>
        <v>Jan</v>
      </c>
    </row>
    <row r="1405" spans="1:6" x14ac:dyDescent="0.25">
      <c r="A1405">
        <v>521</v>
      </c>
      <c r="B1405">
        <v>647</v>
      </c>
      <c r="C1405">
        <v>33</v>
      </c>
      <c r="D1405">
        <v>4</v>
      </c>
      <c r="E1405" s="1">
        <v>46050</v>
      </c>
      <c r="F1405" t="str">
        <f>TEXT(Sales[[#This Row],[Date]],"MMM")</f>
        <v>Jan</v>
      </c>
    </row>
    <row r="1406" spans="1:6" x14ac:dyDescent="0.25">
      <c r="A1406">
        <v>828</v>
      </c>
      <c r="B1406">
        <v>648</v>
      </c>
      <c r="C1406">
        <v>85</v>
      </c>
      <c r="D1406">
        <v>2</v>
      </c>
      <c r="E1406" s="1">
        <v>46050</v>
      </c>
      <c r="F1406" t="str">
        <f>TEXT(Sales[[#This Row],[Date]],"MMM")</f>
        <v>Jan</v>
      </c>
    </row>
    <row r="1407" spans="1:6" x14ac:dyDescent="0.25">
      <c r="A1407">
        <v>698</v>
      </c>
      <c r="B1407">
        <v>1369</v>
      </c>
      <c r="C1407">
        <v>19</v>
      </c>
      <c r="D1407">
        <v>8</v>
      </c>
      <c r="E1407" s="1">
        <v>46081</v>
      </c>
      <c r="F1407" t="str">
        <f>TEXT(Sales[[#This Row],[Date]],"MMM")</f>
        <v>Feb</v>
      </c>
    </row>
    <row r="1408" spans="1:6" x14ac:dyDescent="0.25">
      <c r="A1408">
        <v>106</v>
      </c>
      <c r="B1408">
        <v>1370</v>
      </c>
      <c r="C1408">
        <v>62</v>
      </c>
      <c r="D1408">
        <v>5</v>
      </c>
      <c r="E1408" s="1">
        <v>46081</v>
      </c>
      <c r="F1408" t="str">
        <f>TEXT(Sales[[#This Row],[Date]],"MMM")</f>
        <v>Feb</v>
      </c>
    </row>
    <row r="1409" spans="1:6" x14ac:dyDescent="0.25">
      <c r="A1409">
        <v>547</v>
      </c>
      <c r="B1409">
        <v>1371</v>
      </c>
      <c r="C1409">
        <v>83</v>
      </c>
      <c r="D1409">
        <v>7</v>
      </c>
      <c r="E1409" s="1">
        <v>46081</v>
      </c>
      <c r="F1409" t="str">
        <f>TEXT(Sales[[#This Row],[Date]],"MMM")</f>
        <v>Feb</v>
      </c>
    </row>
    <row r="1410" spans="1:6" x14ac:dyDescent="0.25">
      <c r="A1410">
        <v>201</v>
      </c>
      <c r="B1410">
        <v>1372</v>
      </c>
      <c r="C1410">
        <v>85</v>
      </c>
      <c r="D1410">
        <v>8</v>
      </c>
      <c r="E1410" s="1">
        <v>46081</v>
      </c>
      <c r="F1410" t="str">
        <f>TEXT(Sales[[#This Row],[Date]],"MMM")</f>
        <v>Feb</v>
      </c>
    </row>
    <row r="1411" spans="1:6" x14ac:dyDescent="0.25">
      <c r="A1411">
        <v>433</v>
      </c>
      <c r="B1411">
        <v>1373</v>
      </c>
      <c r="C1411">
        <v>81</v>
      </c>
      <c r="D1411">
        <v>8</v>
      </c>
      <c r="E1411" s="1">
        <v>46081</v>
      </c>
      <c r="F1411" t="str">
        <f>TEXT(Sales[[#This Row],[Date]],"MMM")</f>
        <v>Feb</v>
      </c>
    </row>
    <row r="1412" spans="1:6" x14ac:dyDescent="0.25">
      <c r="A1412">
        <v>1250</v>
      </c>
      <c r="B1412">
        <v>1374</v>
      </c>
      <c r="C1412">
        <v>92</v>
      </c>
      <c r="D1412">
        <v>4</v>
      </c>
      <c r="E1412" s="1">
        <v>46081</v>
      </c>
      <c r="F1412" t="str">
        <f>TEXT(Sales[[#This Row],[Date]],"MMM")</f>
        <v>Feb</v>
      </c>
    </row>
    <row r="1413" spans="1:6" x14ac:dyDescent="0.25">
      <c r="A1413">
        <v>1006</v>
      </c>
      <c r="B1413">
        <v>1375</v>
      </c>
      <c r="C1413">
        <v>68</v>
      </c>
      <c r="D1413">
        <v>3</v>
      </c>
      <c r="E1413" s="1">
        <v>46081</v>
      </c>
      <c r="F1413" t="str">
        <f>TEXT(Sales[[#This Row],[Date]],"MMM")</f>
        <v>Feb</v>
      </c>
    </row>
    <row r="1414" spans="1:6" x14ac:dyDescent="0.25">
      <c r="A1414">
        <v>18</v>
      </c>
      <c r="B1414">
        <v>1376</v>
      </c>
      <c r="C1414">
        <v>28</v>
      </c>
      <c r="D1414">
        <v>3</v>
      </c>
      <c r="E1414" s="1">
        <v>46081</v>
      </c>
      <c r="F1414" t="str">
        <f>TEXT(Sales[[#This Row],[Date]],"MMM")</f>
        <v>Feb</v>
      </c>
    </row>
    <row r="1415" spans="1:6" x14ac:dyDescent="0.25">
      <c r="A1415">
        <v>749</v>
      </c>
      <c r="B1415">
        <v>1377</v>
      </c>
      <c r="C1415">
        <v>44</v>
      </c>
      <c r="D1415">
        <v>1</v>
      </c>
      <c r="E1415" s="1">
        <v>46081</v>
      </c>
      <c r="F1415" t="str">
        <f>TEXT(Sales[[#This Row],[Date]],"MMM")</f>
        <v>Feb</v>
      </c>
    </row>
    <row r="1416" spans="1:6" x14ac:dyDescent="0.25">
      <c r="A1416">
        <v>505</v>
      </c>
      <c r="B1416">
        <v>1378</v>
      </c>
      <c r="C1416">
        <v>91</v>
      </c>
      <c r="D1416">
        <v>7</v>
      </c>
      <c r="E1416" s="1">
        <v>46081</v>
      </c>
      <c r="F1416" t="str">
        <f>TEXT(Sales[[#This Row],[Date]],"MMM")</f>
        <v>Feb</v>
      </c>
    </row>
    <row r="1417" spans="1:6" x14ac:dyDescent="0.25">
      <c r="A1417">
        <v>122</v>
      </c>
      <c r="B1417">
        <v>1379</v>
      </c>
      <c r="C1417">
        <v>93</v>
      </c>
      <c r="D1417">
        <v>3</v>
      </c>
      <c r="E1417" s="1">
        <v>46081</v>
      </c>
      <c r="F1417" t="str">
        <f>TEXT(Sales[[#This Row],[Date]],"MMM")</f>
        <v>Feb</v>
      </c>
    </row>
    <row r="1418" spans="1:6" x14ac:dyDescent="0.25">
      <c r="A1418">
        <v>253</v>
      </c>
      <c r="B1418">
        <v>1380</v>
      </c>
      <c r="C1418">
        <v>48</v>
      </c>
      <c r="D1418">
        <v>1</v>
      </c>
      <c r="E1418" s="1">
        <v>46081</v>
      </c>
      <c r="F1418" t="str">
        <f>TEXT(Sales[[#This Row],[Date]],"MMM")</f>
        <v>Feb</v>
      </c>
    </row>
    <row r="1419" spans="1:6" x14ac:dyDescent="0.25">
      <c r="A1419">
        <v>1457</v>
      </c>
      <c r="B1419">
        <v>1381</v>
      </c>
      <c r="C1419">
        <v>14</v>
      </c>
      <c r="D1419">
        <v>8</v>
      </c>
      <c r="E1419" s="1">
        <v>46081</v>
      </c>
      <c r="F1419" t="str">
        <f>TEXT(Sales[[#This Row],[Date]],"MMM")</f>
        <v>Feb</v>
      </c>
    </row>
    <row r="1420" spans="1:6" x14ac:dyDescent="0.25">
      <c r="A1420">
        <v>436</v>
      </c>
      <c r="B1420">
        <v>1382</v>
      </c>
      <c r="C1420">
        <v>68</v>
      </c>
      <c r="D1420">
        <v>2</v>
      </c>
      <c r="E1420" s="1">
        <v>46081</v>
      </c>
      <c r="F1420" t="str">
        <f>TEXT(Sales[[#This Row],[Date]],"MMM")</f>
        <v>Feb</v>
      </c>
    </row>
    <row r="1421" spans="1:6" x14ac:dyDescent="0.25">
      <c r="A1421">
        <v>265</v>
      </c>
      <c r="B1421">
        <v>1383</v>
      </c>
      <c r="C1421">
        <v>58</v>
      </c>
      <c r="D1421">
        <v>1</v>
      </c>
      <c r="E1421" s="1">
        <v>46081</v>
      </c>
      <c r="F1421" t="str">
        <f>TEXT(Sales[[#This Row],[Date]],"MMM")</f>
        <v>Feb</v>
      </c>
    </row>
    <row r="1422" spans="1:6" x14ac:dyDescent="0.25">
      <c r="A1422">
        <v>1331</v>
      </c>
      <c r="B1422">
        <v>1384</v>
      </c>
      <c r="C1422">
        <v>37</v>
      </c>
      <c r="D1422">
        <v>1</v>
      </c>
      <c r="E1422" s="1">
        <v>46081</v>
      </c>
      <c r="F1422" t="str">
        <f>TEXT(Sales[[#This Row],[Date]],"MMM")</f>
        <v>Feb</v>
      </c>
    </row>
    <row r="1423" spans="1:6" x14ac:dyDescent="0.25">
      <c r="A1423">
        <v>871</v>
      </c>
      <c r="B1423">
        <v>1385</v>
      </c>
      <c r="C1423">
        <v>12</v>
      </c>
      <c r="D1423">
        <v>8</v>
      </c>
      <c r="E1423" s="1">
        <v>46081</v>
      </c>
      <c r="F1423" t="str">
        <f>TEXT(Sales[[#This Row],[Date]],"MMM")</f>
        <v>Feb</v>
      </c>
    </row>
    <row r="1424" spans="1:6" x14ac:dyDescent="0.25">
      <c r="A1424">
        <v>484</v>
      </c>
      <c r="B1424">
        <v>1386</v>
      </c>
      <c r="C1424">
        <v>61</v>
      </c>
      <c r="D1424">
        <v>3</v>
      </c>
      <c r="E1424" s="1">
        <v>46081</v>
      </c>
      <c r="F1424" t="str">
        <f>TEXT(Sales[[#This Row],[Date]],"MMM")</f>
        <v>Feb</v>
      </c>
    </row>
    <row r="1425" spans="1:6" x14ac:dyDescent="0.25">
      <c r="A1425">
        <v>1071</v>
      </c>
      <c r="B1425">
        <v>1387</v>
      </c>
      <c r="C1425">
        <v>63</v>
      </c>
      <c r="D1425">
        <v>6</v>
      </c>
      <c r="E1425" s="1">
        <v>46081</v>
      </c>
      <c r="F1425" t="str">
        <f>TEXT(Sales[[#This Row],[Date]],"MMM")</f>
        <v>Feb</v>
      </c>
    </row>
    <row r="1426" spans="1:6" x14ac:dyDescent="0.25">
      <c r="A1426">
        <v>163</v>
      </c>
      <c r="B1426">
        <v>1388</v>
      </c>
      <c r="C1426">
        <v>90</v>
      </c>
      <c r="D1426">
        <v>6</v>
      </c>
      <c r="E1426" s="1">
        <v>46081</v>
      </c>
      <c r="F1426" t="str">
        <f>TEXT(Sales[[#This Row],[Date]],"MMM")</f>
        <v>Feb</v>
      </c>
    </row>
    <row r="1427" spans="1:6" x14ac:dyDescent="0.25">
      <c r="A1427">
        <v>1384</v>
      </c>
      <c r="B1427">
        <v>1389</v>
      </c>
      <c r="C1427">
        <v>53</v>
      </c>
      <c r="D1427">
        <v>5</v>
      </c>
      <c r="E1427" s="1">
        <v>46081</v>
      </c>
      <c r="F1427" t="str">
        <f>TEXT(Sales[[#This Row],[Date]],"MMM")</f>
        <v>Feb</v>
      </c>
    </row>
    <row r="1428" spans="1:6" x14ac:dyDescent="0.25">
      <c r="A1428">
        <v>1344</v>
      </c>
      <c r="B1428">
        <v>1390</v>
      </c>
      <c r="C1428">
        <v>72</v>
      </c>
      <c r="D1428">
        <v>3</v>
      </c>
      <c r="E1428" s="1">
        <v>46081</v>
      </c>
      <c r="F1428" t="str">
        <f>TEXT(Sales[[#This Row],[Date]],"MMM")</f>
        <v>Feb</v>
      </c>
    </row>
    <row r="1429" spans="1:6" x14ac:dyDescent="0.25">
      <c r="A1429">
        <v>1291</v>
      </c>
      <c r="B1429">
        <v>1391</v>
      </c>
      <c r="C1429">
        <v>64</v>
      </c>
      <c r="D1429">
        <v>1</v>
      </c>
      <c r="E1429" s="1">
        <v>46081</v>
      </c>
      <c r="F1429" t="str">
        <f>TEXT(Sales[[#This Row],[Date]],"MMM")</f>
        <v>Feb</v>
      </c>
    </row>
    <row r="1430" spans="1:6" x14ac:dyDescent="0.25">
      <c r="A1430">
        <v>625</v>
      </c>
      <c r="B1430">
        <v>1392</v>
      </c>
      <c r="C1430">
        <v>3</v>
      </c>
      <c r="D1430">
        <v>1</v>
      </c>
      <c r="E1430" s="1">
        <v>46081</v>
      </c>
      <c r="F1430" t="str">
        <f>TEXT(Sales[[#This Row],[Date]],"MMM")</f>
        <v>Feb</v>
      </c>
    </row>
    <row r="1431" spans="1:6" x14ac:dyDescent="0.25">
      <c r="A1431">
        <v>952</v>
      </c>
      <c r="B1431">
        <v>649</v>
      </c>
      <c r="C1431">
        <v>9</v>
      </c>
      <c r="D1431">
        <v>3</v>
      </c>
      <c r="E1431" s="1">
        <v>46051</v>
      </c>
      <c r="F1431" t="str">
        <f>TEXT(Sales[[#This Row],[Date]],"MMM")</f>
        <v>Jan</v>
      </c>
    </row>
    <row r="1432" spans="1:6" x14ac:dyDescent="0.25">
      <c r="A1432">
        <v>426</v>
      </c>
      <c r="B1432">
        <v>650</v>
      </c>
      <c r="C1432">
        <v>44</v>
      </c>
      <c r="D1432">
        <v>3</v>
      </c>
      <c r="E1432" s="1">
        <v>46051</v>
      </c>
      <c r="F1432" t="str">
        <f>TEXT(Sales[[#This Row],[Date]],"MMM")</f>
        <v>Jan</v>
      </c>
    </row>
    <row r="1433" spans="1:6" x14ac:dyDescent="0.25">
      <c r="A1433">
        <v>1048</v>
      </c>
      <c r="B1433">
        <v>651</v>
      </c>
      <c r="C1433">
        <v>33</v>
      </c>
      <c r="D1433">
        <v>4</v>
      </c>
      <c r="E1433" s="1">
        <v>46051</v>
      </c>
      <c r="F1433" t="str">
        <f>TEXT(Sales[[#This Row],[Date]],"MMM")</f>
        <v>Jan</v>
      </c>
    </row>
    <row r="1434" spans="1:6" x14ac:dyDescent="0.25">
      <c r="A1434">
        <v>1227</v>
      </c>
      <c r="B1434">
        <v>652</v>
      </c>
      <c r="C1434">
        <v>53</v>
      </c>
      <c r="D1434">
        <v>7</v>
      </c>
      <c r="E1434" s="1">
        <v>46051</v>
      </c>
      <c r="F1434" t="str">
        <f>TEXT(Sales[[#This Row],[Date]],"MMM")</f>
        <v>Jan</v>
      </c>
    </row>
    <row r="1435" spans="1:6" x14ac:dyDescent="0.25">
      <c r="A1435">
        <v>1097</v>
      </c>
      <c r="B1435">
        <v>653</v>
      </c>
      <c r="C1435">
        <v>92</v>
      </c>
      <c r="D1435">
        <v>8</v>
      </c>
      <c r="E1435" s="1">
        <v>46051</v>
      </c>
      <c r="F1435" t="str">
        <f>TEXT(Sales[[#This Row],[Date]],"MMM")</f>
        <v>Jan</v>
      </c>
    </row>
    <row r="1436" spans="1:6" x14ac:dyDescent="0.25">
      <c r="A1436">
        <v>1498</v>
      </c>
      <c r="B1436">
        <v>654</v>
      </c>
      <c r="C1436">
        <v>1</v>
      </c>
      <c r="D1436">
        <v>8</v>
      </c>
      <c r="E1436" s="1">
        <v>46051</v>
      </c>
      <c r="F1436" t="str">
        <f>TEXT(Sales[[#This Row],[Date]],"MMM")</f>
        <v>Jan</v>
      </c>
    </row>
    <row r="1437" spans="1:6" x14ac:dyDescent="0.25">
      <c r="A1437">
        <v>502</v>
      </c>
      <c r="B1437">
        <v>655</v>
      </c>
      <c r="C1437">
        <v>13</v>
      </c>
      <c r="D1437">
        <v>2</v>
      </c>
      <c r="E1437" s="1">
        <v>46051</v>
      </c>
      <c r="F1437" t="str">
        <f>TEXT(Sales[[#This Row],[Date]],"MMM")</f>
        <v>Jan</v>
      </c>
    </row>
    <row r="1438" spans="1:6" x14ac:dyDescent="0.25">
      <c r="A1438">
        <v>596</v>
      </c>
      <c r="B1438">
        <v>656</v>
      </c>
      <c r="C1438">
        <v>86</v>
      </c>
      <c r="D1438">
        <v>6</v>
      </c>
      <c r="E1438" s="1">
        <v>46051</v>
      </c>
      <c r="F1438" t="str">
        <f>TEXT(Sales[[#This Row],[Date]],"MMM")</f>
        <v>Jan</v>
      </c>
    </row>
    <row r="1439" spans="1:6" x14ac:dyDescent="0.25">
      <c r="A1439">
        <v>1129</v>
      </c>
      <c r="B1439">
        <v>657</v>
      </c>
      <c r="C1439">
        <v>52</v>
      </c>
      <c r="D1439">
        <v>3</v>
      </c>
      <c r="E1439" s="1">
        <v>46051</v>
      </c>
      <c r="F1439" t="str">
        <f>TEXT(Sales[[#This Row],[Date]],"MMM")</f>
        <v>Jan</v>
      </c>
    </row>
    <row r="1440" spans="1:6" x14ac:dyDescent="0.25">
      <c r="A1440">
        <v>596</v>
      </c>
      <c r="B1440">
        <v>658</v>
      </c>
      <c r="C1440">
        <v>85</v>
      </c>
      <c r="D1440">
        <v>1</v>
      </c>
      <c r="E1440" s="1">
        <v>46051</v>
      </c>
      <c r="F1440" t="str">
        <f>TEXT(Sales[[#This Row],[Date]],"MMM")</f>
        <v>Jan</v>
      </c>
    </row>
    <row r="1441" spans="1:6" x14ac:dyDescent="0.25">
      <c r="A1441">
        <v>159</v>
      </c>
      <c r="B1441">
        <v>659</v>
      </c>
      <c r="C1441">
        <v>13</v>
      </c>
      <c r="D1441">
        <v>3</v>
      </c>
      <c r="E1441" s="1">
        <v>46051</v>
      </c>
      <c r="F1441" t="str">
        <f>TEXT(Sales[[#This Row],[Date]],"MMM")</f>
        <v>Jan</v>
      </c>
    </row>
    <row r="1442" spans="1:6" x14ac:dyDescent="0.25">
      <c r="A1442">
        <v>1094</v>
      </c>
      <c r="B1442">
        <v>660</v>
      </c>
      <c r="C1442">
        <v>71</v>
      </c>
      <c r="D1442">
        <v>4</v>
      </c>
      <c r="E1442" s="1">
        <v>46051</v>
      </c>
      <c r="F1442" t="str">
        <f>TEXT(Sales[[#This Row],[Date]],"MMM")</f>
        <v>Jan</v>
      </c>
    </row>
    <row r="1443" spans="1:6" x14ac:dyDescent="0.25">
      <c r="A1443">
        <v>986</v>
      </c>
      <c r="B1443">
        <v>661</v>
      </c>
      <c r="C1443">
        <v>21</v>
      </c>
      <c r="D1443">
        <v>1</v>
      </c>
      <c r="E1443" s="1">
        <v>46051</v>
      </c>
      <c r="F1443" t="str">
        <f>TEXT(Sales[[#This Row],[Date]],"MMM")</f>
        <v>Jan</v>
      </c>
    </row>
    <row r="1444" spans="1:6" x14ac:dyDescent="0.25">
      <c r="A1444">
        <v>1320</v>
      </c>
      <c r="B1444">
        <v>662</v>
      </c>
      <c r="C1444">
        <v>37</v>
      </c>
      <c r="D1444">
        <v>2</v>
      </c>
      <c r="E1444" s="1">
        <v>46051</v>
      </c>
      <c r="F1444" t="str">
        <f>TEXT(Sales[[#This Row],[Date]],"MMM")</f>
        <v>Jan</v>
      </c>
    </row>
    <row r="1445" spans="1:6" x14ac:dyDescent="0.25">
      <c r="A1445">
        <v>1286</v>
      </c>
      <c r="B1445">
        <v>663</v>
      </c>
      <c r="C1445">
        <v>56</v>
      </c>
      <c r="D1445">
        <v>7</v>
      </c>
      <c r="E1445" s="1">
        <v>46051</v>
      </c>
      <c r="F1445" t="str">
        <f>TEXT(Sales[[#This Row],[Date]],"MMM")</f>
        <v>Jan</v>
      </c>
    </row>
    <row r="1446" spans="1:6" x14ac:dyDescent="0.25">
      <c r="A1446">
        <v>1002</v>
      </c>
      <c r="B1446">
        <v>664</v>
      </c>
      <c r="C1446">
        <v>36</v>
      </c>
      <c r="D1446">
        <v>8</v>
      </c>
      <c r="E1446" s="1">
        <v>46051</v>
      </c>
      <c r="F1446" t="str">
        <f>TEXT(Sales[[#This Row],[Date]],"MMM")</f>
        <v>Jan</v>
      </c>
    </row>
    <row r="1447" spans="1:6" x14ac:dyDescent="0.25">
      <c r="A1447">
        <v>574</v>
      </c>
      <c r="B1447">
        <v>665</v>
      </c>
      <c r="C1447">
        <v>60</v>
      </c>
      <c r="D1447">
        <v>9</v>
      </c>
      <c r="E1447" s="1">
        <v>46051</v>
      </c>
      <c r="F1447" t="str">
        <f>TEXT(Sales[[#This Row],[Date]],"MMM")</f>
        <v>Jan</v>
      </c>
    </row>
    <row r="1448" spans="1:6" x14ac:dyDescent="0.25">
      <c r="A1448">
        <v>1472</v>
      </c>
      <c r="B1448">
        <v>666</v>
      </c>
      <c r="C1448">
        <v>30</v>
      </c>
      <c r="D1448">
        <v>2</v>
      </c>
      <c r="E1448" s="1">
        <v>46051</v>
      </c>
      <c r="F1448" t="str">
        <f>TEXT(Sales[[#This Row],[Date]],"MMM")</f>
        <v>Jan</v>
      </c>
    </row>
    <row r="1449" spans="1:6" x14ac:dyDescent="0.25">
      <c r="A1449">
        <v>1283</v>
      </c>
      <c r="B1449">
        <v>667</v>
      </c>
      <c r="C1449">
        <v>35</v>
      </c>
      <c r="D1449">
        <v>5</v>
      </c>
      <c r="E1449" s="1">
        <v>46051</v>
      </c>
      <c r="F1449" t="str">
        <f>TEXT(Sales[[#This Row],[Date]],"MMM")</f>
        <v>Jan</v>
      </c>
    </row>
    <row r="1450" spans="1:6" x14ac:dyDescent="0.25">
      <c r="A1450">
        <v>971</v>
      </c>
      <c r="B1450">
        <v>668</v>
      </c>
      <c r="C1450">
        <v>55</v>
      </c>
      <c r="D1450">
        <v>2</v>
      </c>
      <c r="E1450" s="1">
        <v>46051</v>
      </c>
      <c r="F1450" t="str">
        <f>TEXT(Sales[[#This Row],[Date]],"MMM")</f>
        <v>Jan</v>
      </c>
    </row>
    <row r="1451" spans="1:6" x14ac:dyDescent="0.25">
      <c r="A1451">
        <v>1275</v>
      </c>
      <c r="B1451">
        <v>669</v>
      </c>
      <c r="C1451">
        <v>73</v>
      </c>
      <c r="D1451">
        <v>3</v>
      </c>
      <c r="E1451" s="1">
        <v>46051</v>
      </c>
      <c r="F1451" t="str">
        <f>TEXT(Sales[[#This Row],[Date]],"MMM")</f>
        <v>Jan</v>
      </c>
    </row>
    <row r="1452" spans="1:6" x14ac:dyDescent="0.25">
      <c r="A1452">
        <v>913</v>
      </c>
      <c r="B1452">
        <v>670</v>
      </c>
      <c r="C1452">
        <v>87</v>
      </c>
      <c r="D1452">
        <v>3</v>
      </c>
      <c r="E1452" s="1">
        <v>46051</v>
      </c>
      <c r="F1452" t="str">
        <f>TEXT(Sales[[#This Row],[Date]],"MMM")</f>
        <v>Jan</v>
      </c>
    </row>
    <row r="1453" spans="1:6" x14ac:dyDescent="0.25">
      <c r="A1453">
        <v>1251</v>
      </c>
      <c r="B1453">
        <v>671</v>
      </c>
      <c r="C1453">
        <v>30</v>
      </c>
      <c r="D1453">
        <v>5</v>
      </c>
      <c r="E1453" s="1">
        <v>46051</v>
      </c>
      <c r="F1453" t="str">
        <f>TEXT(Sales[[#This Row],[Date]],"MMM")</f>
        <v>Jan</v>
      </c>
    </row>
    <row r="1454" spans="1:6" x14ac:dyDescent="0.25">
      <c r="A1454">
        <v>104</v>
      </c>
      <c r="B1454">
        <v>672</v>
      </c>
      <c r="C1454">
        <v>92</v>
      </c>
      <c r="D1454">
        <v>8</v>
      </c>
      <c r="E1454" s="1">
        <v>46051</v>
      </c>
      <c r="F1454" t="str">
        <f>TEXT(Sales[[#This Row],[Date]],"MMM")</f>
        <v>Jan</v>
      </c>
    </row>
    <row r="1455" spans="1:6" x14ac:dyDescent="0.25">
      <c r="A1455">
        <v>738</v>
      </c>
      <c r="B1455">
        <v>673</v>
      </c>
      <c r="C1455">
        <v>21</v>
      </c>
      <c r="D1455">
        <v>6</v>
      </c>
      <c r="E1455" s="1">
        <v>46052</v>
      </c>
      <c r="F1455" t="str">
        <f>TEXT(Sales[[#This Row],[Date]],"MMM")</f>
        <v>Jan</v>
      </c>
    </row>
    <row r="1456" spans="1:6" x14ac:dyDescent="0.25">
      <c r="A1456">
        <v>1058</v>
      </c>
      <c r="B1456">
        <v>674</v>
      </c>
      <c r="C1456">
        <v>80</v>
      </c>
      <c r="D1456">
        <v>1</v>
      </c>
      <c r="E1456" s="1">
        <v>46052</v>
      </c>
      <c r="F1456" t="str">
        <f>TEXT(Sales[[#This Row],[Date]],"MMM")</f>
        <v>Jan</v>
      </c>
    </row>
    <row r="1457" spans="1:6" x14ac:dyDescent="0.25">
      <c r="A1457">
        <v>63</v>
      </c>
      <c r="B1457">
        <v>675</v>
      </c>
      <c r="C1457">
        <v>32</v>
      </c>
      <c r="D1457">
        <v>2</v>
      </c>
      <c r="E1457" s="1">
        <v>46052</v>
      </c>
      <c r="F1457" t="str">
        <f>TEXT(Sales[[#This Row],[Date]],"MMM")</f>
        <v>Jan</v>
      </c>
    </row>
    <row r="1458" spans="1:6" x14ac:dyDescent="0.25">
      <c r="A1458">
        <v>908</v>
      </c>
      <c r="B1458">
        <v>676</v>
      </c>
      <c r="C1458">
        <v>52</v>
      </c>
      <c r="D1458">
        <v>2</v>
      </c>
      <c r="E1458" s="1">
        <v>46052</v>
      </c>
      <c r="F1458" t="str">
        <f>TEXT(Sales[[#This Row],[Date]],"MMM")</f>
        <v>Jan</v>
      </c>
    </row>
    <row r="1459" spans="1:6" x14ac:dyDescent="0.25">
      <c r="A1459">
        <v>563</v>
      </c>
      <c r="B1459">
        <v>677</v>
      </c>
      <c r="C1459">
        <v>67</v>
      </c>
      <c r="D1459">
        <v>5</v>
      </c>
      <c r="E1459" s="1">
        <v>46052</v>
      </c>
      <c r="F1459" t="str">
        <f>TEXT(Sales[[#This Row],[Date]],"MMM")</f>
        <v>Jan</v>
      </c>
    </row>
    <row r="1460" spans="1:6" x14ac:dyDescent="0.25">
      <c r="A1460">
        <v>1378</v>
      </c>
      <c r="B1460">
        <v>678</v>
      </c>
      <c r="C1460">
        <v>1</v>
      </c>
      <c r="D1460">
        <v>7</v>
      </c>
      <c r="E1460" s="1">
        <v>46052</v>
      </c>
      <c r="F1460" t="str">
        <f>TEXT(Sales[[#This Row],[Date]],"MMM")</f>
        <v>Jan</v>
      </c>
    </row>
    <row r="1461" spans="1:6" x14ac:dyDescent="0.25">
      <c r="A1461">
        <v>739</v>
      </c>
      <c r="B1461">
        <v>679</v>
      </c>
      <c r="C1461">
        <v>36</v>
      </c>
      <c r="D1461">
        <v>1</v>
      </c>
      <c r="E1461" s="1">
        <v>46052</v>
      </c>
      <c r="F1461" t="str">
        <f>TEXT(Sales[[#This Row],[Date]],"MMM")</f>
        <v>Jan</v>
      </c>
    </row>
    <row r="1462" spans="1:6" x14ac:dyDescent="0.25">
      <c r="A1462">
        <v>550</v>
      </c>
      <c r="B1462">
        <v>680</v>
      </c>
      <c r="C1462">
        <v>55</v>
      </c>
      <c r="D1462">
        <v>3</v>
      </c>
      <c r="E1462" s="1">
        <v>46052</v>
      </c>
      <c r="F1462" t="str">
        <f>TEXT(Sales[[#This Row],[Date]],"MMM")</f>
        <v>Jan</v>
      </c>
    </row>
    <row r="1463" spans="1:6" x14ac:dyDescent="0.25">
      <c r="A1463">
        <v>566</v>
      </c>
      <c r="B1463">
        <v>681</v>
      </c>
      <c r="C1463">
        <v>25</v>
      </c>
      <c r="D1463">
        <v>2</v>
      </c>
      <c r="E1463" s="1">
        <v>46052</v>
      </c>
      <c r="F1463" t="str">
        <f>TEXT(Sales[[#This Row],[Date]],"MMM")</f>
        <v>Jan</v>
      </c>
    </row>
    <row r="1464" spans="1:6" x14ac:dyDescent="0.25">
      <c r="A1464">
        <v>252</v>
      </c>
      <c r="B1464">
        <v>682</v>
      </c>
      <c r="C1464">
        <v>3</v>
      </c>
      <c r="D1464">
        <v>5</v>
      </c>
      <c r="E1464" s="1">
        <v>46052</v>
      </c>
      <c r="F1464" t="str">
        <f>TEXT(Sales[[#This Row],[Date]],"MMM")</f>
        <v>Jan</v>
      </c>
    </row>
    <row r="1465" spans="1:6" x14ac:dyDescent="0.25">
      <c r="A1465">
        <v>509</v>
      </c>
      <c r="B1465">
        <v>683</v>
      </c>
      <c r="C1465">
        <v>26</v>
      </c>
      <c r="D1465">
        <v>7</v>
      </c>
      <c r="E1465" s="1">
        <v>46052</v>
      </c>
      <c r="F1465" t="str">
        <f>TEXT(Sales[[#This Row],[Date]],"MMM")</f>
        <v>Jan</v>
      </c>
    </row>
    <row r="1466" spans="1:6" x14ac:dyDescent="0.25">
      <c r="A1466">
        <v>1055</v>
      </c>
      <c r="B1466">
        <v>684</v>
      </c>
      <c r="C1466">
        <v>21</v>
      </c>
      <c r="D1466">
        <v>3</v>
      </c>
      <c r="E1466" s="1">
        <v>46052</v>
      </c>
      <c r="F1466" t="str">
        <f>TEXT(Sales[[#This Row],[Date]],"MMM")</f>
        <v>Jan</v>
      </c>
    </row>
    <row r="1467" spans="1:6" x14ac:dyDescent="0.25">
      <c r="A1467">
        <v>1124</v>
      </c>
      <c r="B1467">
        <v>685</v>
      </c>
      <c r="C1467">
        <v>68</v>
      </c>
      <c r="D1467">
        <v>7</v>
      </c>
      <c r="E1467" s="1">
        <v>46052</v>
      </c>
      <c r="F1467" t="str">
        <f>TEXT(Sales[[#This Row],[Date]],"MMM")</f>
        <v>Jan</v>
      </c>
    </row>
    <row r="1468" spans="1:6" x14ac:dyDescent="0.25">
      <c r="A1468">
        <v>657</v>
      </c>
      <c r="B1468">
        <v>686</v>
      </c>
      <c r="C1468">
        <v>10</v>
      </c>
      <c r="D1468">
        <v>5</v>
      </c>
      <c r="E1468" s="1">
        <v>46052</v>
      </c>
      <c r="F1468" t="str">
        <f>TEXT(Sales[[#This Row],[Date]],"MMM")</f>
        <v>Jan</v>
      </c>
    </row>
    <row r="1469" spans="1:6" x14ac:dyDescent="0.25">
      <c r="A1469">
        <v>865</v>
      </c>
      <c r="B1469">
        <v>687</v>
      </c>
      <c r="C1469">
        <v>64</v>
      </c>
      <c r="D1469">
        <v>4</v>
      </c>
      <c r="E1469" s="1">
        <v>46052</v>
      </c>
      <c r="F1469" t="str">
        <f>TEXT(Sales[[#This Row],[Date]],"MMM")</f>
        <v>Jan</v>
      </c>
    </row>
    <row r="1470" spans="1:6" x14ac:dyDescent="0.25">
      <c r="A1470">
        <v>1322</v>
      </c>
      <c r="B1470">
        <v>688</v>
      </c>
      <c r="C1470">
        <v>88</v>
      </c>
      <c r="D1470">
        <v>9</v>
      </c>
      <c r="E1470" s="1">
        <v>46052</v>
      </c>
      <c r="F1470" t="str">
        <f>TEXT(Sales[[#This Row],[Date]],"MMM")</f>
        <v>Jan</v>
      </c>
    </row>
    <row r="1471" spans="1:6" x14ac:dyDescent="0.25">
      <c r="A1471">
        <v>1112</v>
      </c>
      <c r="B1471">
        <v>689</v>
      </c>
      <c r="C1471">
        <v>9</v>
      </c>
      <c r="D1471">
        <v>2</v>
      </c>
      <c r="E1471" s="1">
        <v>46052</v>
      </c>
      <c r="F1471" t="str">
        <f>TEXT(Sales[[#This Row],[Date]],"MMM")</f>
        <v>Jan</v>
      </c>
    </row>
    <row r="1472" spans="1:6" x14ac:dyDescent="0.25">
      <c r="A1472">
        <v>128</v>
      </c>
      <c r="B1472">
        <v>690</v>
      </c>
      <c r="C1472">
        <v>44</v>
      </c>
      <c r="D1472">
        <v>9</v>
      </c>
      <c r="E1472" s="1">
        <v>46052</v>
      </c>
      <c r="F1472" t="str">
        <f>TEXT(Sales[[#This Row],[Date]],"MMM")</f>
        <v>Jan</v>
      </c>
    </row>
    <row r="1473" spans="1:6" x14ac:dyDescent="0.25">
      <c r="A1473">
        <v>816</v>
      </c>
      <c r="B1473">
        <v>691</v>
      </c>
      <c r="C1473">
        <v>42</v>
      </c>
      <c r="D1473">
        <v>3</v>
      </c>
      <c r="E1473" s="1">
        <v>46052</v>
      </c>
      <c r="F1473" t="str">
        <f>TEXT(Sales[[#This Row],[Date]],"MMM")</f>
        <v>Jan</v>
      </c>
    </row>
    <row r="1474" spans="1:6" x14ac:dyDescent="0.25">
      <c r="A1474">
        <v>897</v>
      </c>
      <c r="B1474">
        <v>692</v>
      </c>
      <c r="C1474">
        <v>17</v>
      </c>
      <c r="D1474">
        <v>4</v>
      </c>
      <c r="E1474" s="1">
        <v>46052</v>
      </c>
      <c r="F1474" t="str">
        <f>TEXT(Sales[[#This Row],[Date]],"MMM")</f>
        <v>Jan</v>
      </c>
    </row>
    <row r="1475" spans="1:6" x14ac:dyDescent="0.25">
      <c r="A1475">
        <v>716</v>
      </c>
      <c r="B1475">
        <v>693</v>
      </c>
      <c r="C1475">
        <v>71</v>
      </c>
      <c r="D1475">
        <v>9</v>
      </c>
      <c r="E1475" s="1">
        <v>46052</v>
      </c>
      <c r="F1475" t="str">
        <f>TEXT(Sales[[#This Row],[Date]],"MMM")</f>
        <v>Jan</v>
      </c>
    </row>
    <row r="1476" spans="1:6" x14ac:dyDescent="0.25">
      <c r="A1476">
        <v>1427</v>
      </c>
      <c r="B1476">
        <v>694</v>
      </c>
      <c r="C1476">
        <v>17</v>
      </c>
      <c r="D1476">
        <v>8</v>
      </c>
      <c r="E1476" s="1">
        <v>46052</v>
      </c>
      <c r="F1476" t="str">
        <f>TEXT(Sales[[#This Row],[Date]],"MMM")</f>
        <v>Jan</v>
      </c>
    </row>
    <row r="1477" spans="1:6" x14ac:dyDescent="0.25">
      <c r="A1477">
        <v>509</v>
      </c>
      <c r="B1477">
        <v>695</v>
      </c>
      <c r="C1477">
        <v>97</v>
      </c>
      <c r="D1477">
        <v>1</v>
      </c>
      <c r="E1477" s="1">
        <v>46052</v>
      </c>
      <c r="F1477" t="str">
        <f>TEXT(Sales[[#This Row],[Date]],"MMM")</f>
        <v>Jan</v>
      </c>
    </row>
    <row r="1478" spans="1:6" x14ac:dyDescent="0.25">
      <c r="A1478">
        <v>559</v>
      </c>
      <c r="B1478">
        <v>696</v>
      </c>
      <c r="C1478">
        <v>47</v>
      </c>
      <c r="D1478">
        <v>6</v>
      </c>
      <c r="E1478" s="1">
        <v>46052</v>
      </c>
      <c r="F1478" t="str">
        <f>TEXT(Sales[[#This Row],[Date]],"MMM")</f>
        <v>Jan</v>
      </c>
    </row>
    <row r="1479" spans="1:6" x14ac:dyDescent="0.25">
      <c r="A1479">
        <v>622</v>
      </c>
      <c r="B1479">
        <v>697</v>
      </c>
      <c r="C1479">
        <v>13</v>
      </c>
      <c r="D1479">
        <v>8</v>
      </c>
      <c r="E1479" s="1">
        <v>46053</v>
      </c>
      <c r="F1479" t="str">
        <f>TEXT(Sales[[#This Row],[Date]],"MMM")</f>
        <v>Jan</v>
      </c>
    </row>
    <row r="1480" spans="1:6" x14ac:dyDescent="0.25">
      <c r="A1480">
        <v>633</v>
      </c>
      <c r="B1480">
        <v>698</v>
      </c>
      <c r="C1480">
        <v>15</v>
      </c>
      <c r="D1480">
        <v>3</v>
      </c>
      <c r="E1480" s="1">
        <v>46053</v>
      </c>
      <c r="F1480" t="str">
        <f>TEXT(Sales[[#This Row],[Date]],"MMM")</f>
        <v>Jan</v>
      </c>
    </row>
    <row r="1481" spans="1:6" x14ac:dyDescent="0.25">
      <c r="A1481">
        <v>855</v>
      </c>
      <c r="B1481">
        <v>699</v>
      </c>
      <c r="C1481">
        <v>67</v>
      </c>
      <c r="D1481">
        <v>4</v>
      </c>
      <c r="E1481" s="1">
        <v>46053</v>
      </c>
      <c r="F1481" t="str">
        <f>TEXT(Sales[[#This Row],[Date]],"MMM")</f>
        <v>Jan</v>
      </c>
    </row>
    <row r="1482" spans="1:6" x14ac:dyDescent="0.25">
      <c r="A1482">
        <v>1449</v>
      </c>
      <c r="B1482">
        <v>700</v>
      </c>
      <c r="C1482">
        <v>84</v>
      </c>
      <c r="D1482">
        <v>5</v>
      </c>
      <c r="E1482" s="1">
        <v>46053</v>
      </c>
      <c r="F1482" t="str">
        <f>TEXT(Sales[[#This Row],[Date]],"MMM")</f>
        <v>Jan</v>
      </c>
    </row>
    <row r="1483" spans="1:6" x14ac:dyDescent="0.25">
      <c r="A1483">
        <v>730</v>
      </c>
      <c r="B1483">
        <v>701</v>
      </c>
      <c r="C1483">
        <v>64</v>
      </c>
      <c r="D1483">
        <v>9</v>
      </c>
      <c r="E1483" s="1">
        <v>46053</v>
      </c>
      <c r="F1483" t="str">
        <f>TEXT(Sales[[#This Row],[Date]],"MMM")</f>
        <v>Jan</v>
      </c>
    </row>
    <row r="1484" spans="1:6" x14ac:dyDescent="0.25">
      <c r="A1484">
        <v>389</v>
      </c>
      <c r="B1484">
        <v>702</v>
      </c>
      <c r="C1484">
        <v>18</v>
      </c>
      <c r="D1484">
        <v>2</v>
      </c>
      <c r="E1484" s="1">
        <v>46053</v>
      </c>
      <c r="F1484" t="str">
        <f>TEXT(Sales[[#This Row],[Date]],"MMM")</f>
        <v>Jan</v>
      </c>
    </row>
    <row r="1485" spans="1:6" x14ac:dyDescent="0.25">
      <c r="A1485">
        <v>497</v>
      </c>
      <c r="B1485">
        <v>703</v>
      </c>
      <c r="C1485">
        <v>43</v>
      </c>
      <c r="D1485">
        <v>6</v>
      </c>
      <c r="E1485" s="1">
        <v>46053</v>
      </c>
      <c r="F1485" t="str">
        <f>TEXT(Sales[[#This Row],[Date]],"MMM")</f>
        <v>Jan</v>
      </c>
    </row>
    <row r="1486" spans="1:6" x14ac:dyDescent="0.25">
      <c r="A1486">
        <v>1296</v>
      </c>
      <c r="B1486">
        <v>704</v>
      </c>
      <c r="C1486">
        <v>87</v>
      </c>
      <c r="D1486">
        <v>9</v>
      </c>
      <c r="E1486" s="1">
        <v>46053</v>
      </c>
      <c r="F1486" t="str">
        <f>TEXT(Sales[[#This Row],[Date]],"MMM")</f>
        <v>Jan</v>
      </c>
    </row>
    <row r="1487" spans="1:6" x14ac:dyDescent="0.25">
      <c r="A1487">
        <v>968</v>
      </c>
      <c r="B1487">
        <v>705</v>
      </c>
      <c r="C1487">
        <v>43</v>
      </c>
      <c r="D1487">
        <v>4</v>
      </c>
      <c r="E1487" s="1">
        <v>46053</v>
      </c>
      <c r="F1487" t="str">
        <f>TEXT(Sales[[#This Row],[Date]],"MMM")</f>
        <v>Jan</v>
      </c>
    </row>
    <row r="1488" spans="1:6" x14ac:dyDescent="0.25">
      <c r="A1488">
        <v>1083</v>
      </c>
      <c r="B1488">
        <v>706</v>
      </c>
      <c r="C1488">
        <v>56</v>
      </c>
      <c r="D1488">
        <v>6</v>
      </c>
      <c r="E1488" s="1">
        <v>46053</v>
      </c>
      <c r="F1488" t="str">
        <f>TEXT(Sales[[#This Row],[Date]],"MMM")</f>
        <v>Jan</v>
      </c>
    </row>
    <row r="1489" spans="1:6" x14ac:dyDescent="0.25">
      <c r="A1489">
        <v>1326</v>
      </c>
      <c r="B1489">
        <v>707</v>
      </c>
      <c r="C1489">
        <v>52</v>
      </c>
      <c r="D1489">
        <v>4</v>
      </c>
      <c r="E1489" s="1">
        <v>46053</v>
      </c>
      <c r="F1489" t="str">
        <f>TEXT(Sales[[#This Row],[Date]],"MMM")</f>
        <v>Jan</v>
      </c>
    </row>
    <row r="1490" spans="1:6" x14ac:dyDescent="0.25">
      <c r="A1490">
        <v>1481</v>
      </c>
      <c r="B1490">
        <v>708</v>
      </c>
      <c r="C1490">
        <v>45</v>
      </c>
      <c r="D1490">
        <v>6</v>
      </c>
      <c r="E1490" s="1">
        <v>46053</v>
      </c>
      <c r="F1490" t="str">
        <f>TEXT(Sales[[#This Row],[Date]],"MMM")</f>
        <v>Jan</v>
      </c>
    </row>
    <row r="1491" spans="1:6" x14ac:dyDescent="0.25">
      <c r="A1491">
        <v>1483</v>
      </c>
      <c r="B1491">
        <v>709</v>
      </c>
      <c r="C1491">
        <v>13</v>
      </c>
      <c r="D1491">
        <v>2</v>
      </c>
      <c r="E1491" s="1">
        <v>46053</v>
      </c>
      <c r="F1491" t="str">
        <f>TEXT(Sales[[#This Row],[Date]],"MMM")</f>
        <v>Jan</v>
      </c>
    </row>
    <row r="1492" spans="1:6" x14ac:dyDescent="0.25">
      <c r="A1492">
        <v>893</v>
      </c>
      <c r="B1492">
        <v>710</v>
      </c>
      <c r="C1492">
        <v>46</v>
      </c>
      <c r="D1492">
        <v>8</v>
      </c>
      <c r="E1492" s="1">
        <v>46053</v>
      </c>
      <c r="F1492" t="str">
        <f>TEXT(Sales[[#This Row],[Date]],"MMM")</f>
        <v>Jan</v>
      </c>
    </row>
    <row r="1493" spans="1:6" x14ac:dyDescent="0.25">
      <c r="A1493">
        <v>527</v>
      </c>
      <c r="B1493">
        <v>711</v>
      </c>
      <c r="C1493">
        <v>13</v>
      </c>
      <c r="D1493">
        <v>3</v>
      </c>
      <c r="E1493" s="1">
        <v>46053</v>
      </c>
      <c r="F1493" t="str">
        <f>TEXT(Sales[[#This Row],[Date]],"MMM")</f>
        <v>Jan</v>
      </c>
    </row>
    <row r="1494" spans="1:6" x14ac:dyDescent="0.25">
      <c r="A1494">
        <v>101</v>
      </c>
      <c r="B1494">
        <v>712</v>
      </c>
      <c r="C1494">
        <v>40</v>
      </c>
      <c r="D1494">
        <v>2</v>
      </c>
      <c r="E1494" s="1">
        <v>46053</v>
      </c>
      <c r="F1494" t="str">
        <f>TEXT(Sales[[#This Row],[Date]],"MMM")</f>
        <v>Jan</v>
      </c>
    </row>
    <row r="1495" spans="1:6" x14ac:dyDescent="0.25">
      <c r="A1495">
        <v>822</v>
      </c>
      <c r="B1495">
        <v>713</v>
      </c>
      <c r="C1495">
        <v>84</v>
      </c>
      <c r="D1495">
        <v>4</v>
      </c>
      <c r="E1495" s="1">
        <v>46053</v>
      </c>
      <c r="F1495" t="str">
        <f>TEXT(Sales[[#This Row],[Date]],"MMM")</f>
        <v>Jan</v>
      </c>
    </row>
    <row r="1496" spans="1:6" x14ac:dyDescent="0.25">
      <c r="A1496">
        <v>763</v>
      </c>
      <c r="B1496">
        <v>714</v>
      </c>
      <c r="C1496">
        <v>17</v>
      </c>
      <c r="D1496">
        <v>7</v>
      </c>
      <c r="E1496" s="1">
        <v>46053</v>
      </c>
      <c r="F1496" t="str">
        <f>TEXT(Sales[[#This Row],[Date]],"MMM")</f>
        <v>Jan</v>
      </c>
    </row>
    <row r="1497" spans="1:6" x14ac:dyDescent="0.25">
      <c r="A1497">
        <v>1427</v>
      </c>
      <c r="B1497">
        <v>715</v>
      </c>
      <c r="C1497">
        <v>73</v>
      </c>
      <c r="D1497">
        <v>8</v>
      </c>
      <c r="E1497" s="1">
        <v>46053</v>
      </c>
      <c r="F1497" t="str">
        <f>TEXT(Sales[[#This Row],[Date]],"MMM")</f>
        <v>Jan</v>
      </c>
    </row>
    <row r="1498" spans="1:6" x14ac:dyDescent="0.25">
      <c r="A1498">
        <v>579</v>
      </c>
      <c r="B1498">
        <v>716</v>
      </c>
      <c r="C1498">
        <v>58</v>
      </c>
      <c r="D1498">
        <v>7</v>
      </c>
      <c r="E1498" s="1">
        <v>46053</v>
      </c>
      <c r="F1498" t="str">
        <f>TEXT(Sales[[#This Row],[Date]],"MMM")</f>
        <v>Jan</v>
      </c>
    </row>
    <row r="1499" spans="1:6" x14ac:dyDescent="0.25">
      <c r="A1499">
        <v>1134</v>
      </c>
      <c r="B1499">
        <v>717</v>
      </c>
      <c r="C1499">
        <v>34</v>
      </c>
      <c r="D1499">
        <v>4</v>
      </c>
      <c r="E1499" s="1">
        <v>46053</v>
      </c>
      <c r="F1499" t="str">
        <f>TEXT(Sales[[#This Row],[Date]],"MMM")</f>
        <v>Jan</v>
      </c>
    </row>
    <row r="1500" spans="1:6" x14ac:dyDescent="0.25">
      <c r="A1500">
        <v>564</v>
      </c>
      <c r="B1500">
        <v>718</v>
      </c>
      <c r="C1500">
        <v>68</v>
      </c>
      <c r="D1500">
        <v>7</v>
      </c>
      <c r="E1500" s="1">
        <v>46053</v>
      </c>
      <c r="F1500" t="str">
        <f>TEXT(Sales[[#This Row],[Date]],"MMM")</f>
        <v>Jan</v>
      </c>
    </row>
    <row r="1501" spans="1:6" x14ac:dyDescent="0.25">
      <c r="A1501">
        <v>930</v>
      </c>
      <c r="B1501">
        <v>719</v>
      </c>
      <c r="C1501">
        <v>48</v>
      </c>
      <c r="D1501">
        <v>8</v>
      </c>
      <c r="E1501" s="1">
        <v>46053</v>
      </c>
      <c r="F1501" t="str">
        <f>TEXT(Sales[[#This Row],[Date]],"MMM")</f>
        <v>Jan</v>
      </c>
    </row>
    <row r="1502" spans="1:6" x14ac:dyDescent="0.25">
      <c r="A1502">
        <v>625</v>
      </c>
      <c r="B1502">
        <v>720</v>
      </c>
      <c r="C1502">
        <v>45</v>
      </c>
      <c r="D1502">
        <v>3</v>
      </c>
      <c r="E1502" s="1">
        <v>46053</v>
      </c>
      <c r="F1502" t="str">
        <f>TEXT(Sales[[#This Row],[Date]],"MMM")</f>
        <v>Jan</v>
      </c>
    </row>
  </sheetData>
  <phoneticPr fontId="1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EFE9-0A2C-42BC-AB9B-4C91B52DB29F}">
  <dimension ref="A1:E1501"/>
  <sheetViews>
    <sheetView topLeftCell="A1463" workbookViewId="0">
      <selection activeCell="E1463" sqref="E1463"/>
    </sheetView>
  </sheetViews>
  <sheetFormatPr defaultRowHeight="15" x14ac:dyDescent="0.25"/>
  <cols>
    <col min="1" max="1" width="14.140625" customWidth="1"/>
    <col min="2" max="2" width="24.7109375" customWidth="1"/>
    <col min="3" max="3" width="18.28515625" customWidth="1"/>
    <col min="4" max="4" width="37.42578125" customWidth="1"/>
    <col min="5" max="5" width="21.140625" customWidth="1"/>
  </cols>
  <sheetData>
    <row r="1" spans="1:5" x14ac:dyDescent="0.25">
      <c r="A1" t="s">
        <v>11</v>
      </c>
      <c r="B1" t="s">
        <v>19</v>
      </c>
      <c r="C1" t="s">
        <v>18</v>
      </c>
      <c r="D1" t="s">
        <v>17</v>
      </c>
      <c r="E1" t="s">
        <v>16</v>
      </c>
    </row>
    <row r="2" spans="1:5" x14ac:dyDescent="0.25">
      <c r="A2">
        <v>21</v>
      </c>
      <c r="B2">
        <v>1</v>
      </c>
      <c r="C2">
        <v>4</v>
      </c>
      <c r="D2">
        <v>1</v>
      </c>
      <c r="E2" t="s">
        <v>14</v>
      </c>
    </row>
    <row r="3" spans="1:5" x14ac:dyDescent="0.25">
      <c r="A3">
        <v>48</v>
      </c>
      <c r="B3">
        <v>2</v>
      </c>
      <c r="C3">
        <v>10</v>
      </c>
      <c r="D3">
        <v>4</v>
      </c>
      <c r="E3" t="s">
        <v>14</v>
      </c>
    </row>
    <row r="4" spans="1:5" x14ac:dyDescent="0.25">
      <c r="A4">
        <v>47</v>
      </c>
      <c r="B4">
        <v>3</v>
      </c>
      <c r="C4">
        <v>7</v>
      </c>
      <c r="D4">
        <v>36</v>
      </c>
      <c r="E4" t="s">
        <v>15</v>
      </c>
    </row>
    <row r="5" spans="1:5" x14ac:dyDescent="0.25">
      <c r="A5">
        <v>35</v>
      </c>
      <c r="B5">
        <v>4</v>
      </c>
      <c r="C5">
        <v>17</v>
      </c>
      <c r="D5">
        <v>42</v>
      </c>
      <c r="E5" t="s">
        <v>13</v>
      </c>
    </row>
    <row r="6" spans="1:5" x14ac:dyDescent="0.25">
      <c r="A6">
        <v>3</v>
      </c>
      <c r="B6">
        <v>5</v>
      </c>
      <c r="C6">
        <v>11</v>
      </c>
      <c r="D6">
        <v>29</v>
      </c>
      <c r="E6" t="s">
        <v>13</v>
      </c>
    </row>
    <row r="7" spans="1:5" x14ac:dyDescent="0.25">
      <c r="A7">
        <v>36</v>
      </c>
      <c r="B7">
        <v>6</v>
      </c>
      <c r="C7">
        <v>6</v>
      </c>
      <c r="D7">
        <v>30</v>
      </c>
      <c r="E7" t="s">
        <v>13</v>
      </c>
    </row>
    <row r="8" spans="1:5" x14ac:dyDescent="0.25">
      <c r="A8">
        <v>18</v>
      </c>
      <c r="B8">
        <v>7</v>
      </c>
      <c r="C8">
        <v>6</v>
      </c>
      <c r="D8">
        <v>14</v>
      </c>
      <c r="E8" t="s">
        <v>14</v>
      </c>
    </row>
    <row r="9" spans="1:5" x14ac:dyDescent="0.25">
      <c r="A9">
        <v>53</v>
      </c>
      <c r="B9">
        <v>8</v>
      </c>
      <c r="C9">
        <v>14</v>
      </c>
      <c r="D9">
        <v>20</v>
      </c>
      <c r="E9" t="s">
        <v>13</v>
      </c>
    </row>
    <row r="10" spans="1:5" x14ac:dyDescent="0.25">
      <c r="A10">
        <v>20</v>
      </c>
      <c r="B10">
        <v>9</v>
      </c>
      <c r="C10">
        <v>18</v>
      </c>
      <c r="D10">
        <v>40</v>
      </c>
      <c r="E10" t="s">
        <v>14</v>
      </c>
    </row>
    <row r="11" spans="1:5" x14ac:dyDescent="0.25">
      <c r="A11">
        <v>9</v>
      </c>
      <c r="B11">
        <v>10</v>
      </c>
      <c r="C11">
        <v>7</v>
      </c>
      <c r="D11">
        <v>47</v>
      </c>
      <c r="E11" t="s">
        <v>15</v>
      </c>
    </row>
    <row r="12" spans="1:5" x14ac:dyDescent="0.25">
      <c r="A12">
        <v>76</v>
      </c>
      <c r="B12">
        <v>11</v>
      </c>
      <c r="C12">
        <v>1</v>
      </c>
      <c r="D12">
        <v>8</v>
      </c>
      <c r="E12" t="s">
        <v>13</v>
      </c>
    </row>
    <row r="13" spans="1:5" x14ac:dyDescent="0.25">
      <c r="A13">
        <v>73</v>
      </c>
      <c r="B13">
        <v>12</v>
      </c>
      <c r="C13">
        <v>5</v>
      </c>
      <c r="D13">
        <v>24</v>
      </c>
      <c r="E13" t="s">
        <v>13</v>
      </c>
    </row>
    <row r="14" spans="1:5" x14ac:dyDescent="0.25">
      <c r="A14">
        <v>18</v>
      </c>
      <c r="B14">
        <v>13</v>
      </c>
      <c r="C14">
        <v>4</v>
      </c>
      <c r="D14">
        <v>32</v>
      </c>
      <c r="E14" t="s">
        <v>14</v>
      </c>
    </row>
    <row r="15" spans="1:5" x14ac:dyDescent="0.25">
      <c r="A15">
        <v>44</v>
      </c>
      <c r="B15">
        <v>14</v>
      </c>
      <c r="C15">
        <v>13</v>
      </c>
      <c r="D15">
        <v>15</v>
      </c>
      <c r="E15" t="s">
        <v>13</v>
      </c>
    </row>
    <row r="16" spans="1:5" x14ac:dyDescent="0.25">
      <c r="A16">
        <v>48</v>
      </c>
      <c r="B16">
        <v>15</v>
      </c>
      <c r="C16">
        <v>17</v>
      </c>
      <c r="D16">
        <v>19</v>
      </c>
      <c r="E16" t="s">
        <v>15</v>
      </c>
    </row>
    <row r="17" spans="1:5" x14ac:dyDescent="0.25">
      <c r="A17">
        <v>10</v>
      </c>
      <c r="B17">
        <v>16</v>
      </c>
      <c r="C17">
        <v>7</v>
      </c>
      <c r="D17">
        <v>31</v>
      </c>
      <c r="E17" t="s">
        <v>14</v>
      </c>
    </row>
    <row r="18" spans="1:5" x14ac:dyDescent="0.25">
      <c r="A18">
        <v>19</v>
      </c>
      <c r="B18">
        <v>17</v>
      </c>
      <c r="C18">
        <v>2</v>
      </c>
      <c r="D18">
        <v>28</v>
      </c>
      <c r="E18" t="s">
        <v>15</v>
      </c>
    </row>
    <row r="19" spans="1:5" x14ac:dyDescent="0.25">
      <c r="A19">
        <v>71</v>
      </c>
      <c r="B19">
        <v>18</v>
      </c>
      <c r="C19">
        <v>15</v>
      </c>
      <c r="D19">
        <v>5</v>
      </c>
      <c r="E19" t="s">
        <v>13</v>
      </c>
    </row>
    <row r="20" spans="1:5" x14ac:dyDescent="0.25">
      <c r="A20">
        <v>98</v>
      </c>
      <c r="B20">
        <v>19</v>
      </c>
      <c r="C20">
        <v>13</v>
      </c>
      <c r="D20">
        <v>44</v>
      </c>
      <c r="E20" t="s">
        <v>15</v>
      </c>
    </row>
    <row r="21" spans="1:5" x14ac:dyDescent="0.25">
      <c r="A21">
        <v>74</v>
      </c>
      <c r="B21">
        <v>20</v>
      </c>
      <c r="C21">
        <v>15</v>
      </c>
      <c r="D21">
        <v>12</v>
      </c>
      <c r="E21" t="s">
        <v>14</v>
      </c>
    </row>
    <row r="22" spans="1:5" x14ac:dyDescent="0.25">
      <c r="A22">
        <v>21</v>
      </c>
      <c r="B22">
        <v>21</v>
      </c>
      <c r="C22">
        <v>1</v>
      </c>
      <c r="D22">
        <v>42</v>
      </c>
      <c r="E22" t="s">
        <v>13</v>
      </c>
    </row>
    <row r="23" spans="1:5" x14ac:dyDescent="0.25">
      <c r="A23">
        <v>74</v>
      </c>
      <c r="B23">
        <v>22</v>
      </c>
      <c r="C23">
        <v>3</v>
      </c>
      <c r="D23">
        <v>17</v>
      </c>
      <c r="E23" t="s">
        <v>14</v>
      </c>
    </row>
    <row r="24" spans="1:5" x14ac:dyDescent="0.25">
      <c r="A24">
        <v>49</v>
      </c>
      <c r="B24">
        <v>23</v>
      </c>
      <c r="C24">
        <v>16</v>
      </c>
      <c r="D24">
        <v>15</v>
      </c>
      <c r="E24" t="s">
        <v>15</v>
      </c>
    </row>
    <row r="25" spans="1:5" x14ac:dyDescent="0.25">
      <c r="A25">
        <v>75</v>
      </c>
      <c r="B25">
        <v>24</v>
      </c>
      <c r="C25">
        <v>13</v>
      </c>
      <c r="D25">
        <v>22</v>
      </c>
      <c r="E25" t="s">
        <v>14</v>
      </c>
    </row>
    <row r="26" spans="1:5" x14ac:dyDescent="0.25">
      <c r="A26">
        <v>88</v>
      </c>
      <c r="B26">
        <v>25</v>
      </c>
      <c r="C26">
        <v>10</v>
      </c>
      <c r="D26">
        <v>36</v>
      </c>
      <c r="E26" t="s">
        <v>15</v>
      </c>
    </row>
    <row r="27" spans="1:5" x14ac:dyDescent="0.25">
      <c r="A27">
        <v>24</v>
      </c>
      <c r="B27">
        <v>26</v>
      </c>
      <c r="C27">
        <v>17</v>
      </c>
      <c r="D27">
        <v>16</v>
      </c>
      <c r="E27" t="s">
        <v>14</v>
      </c>
    </row>
    <row r="28" spans="1:5" x14ac:dyDescent="0.25">
      <c r="A28">
        <v>52</v>
      </c>
      <c r="B28">
        <v>27</v>
      </c>
      <c r="C28">
        <v>13</v>
      </c>
      <c r="D28">
        <v>35</v>
      </c>
      <c r="E28" t="s">
        <v>14</v>
      </c>
    </row>
    <row r="29" spans="1:5" x14ac:dyDescent="0.25">
      <c r="A29">
        <v>17</v>
      </c>
      <c r="B29">
        <v>28</v>
      </c>
      <c r="C29">
        <v>18</v>
      </c>
      <c r="D29">
        <v>43</v>
      </c>
      <c r="E29" t="s">
        <v>15</v>
      </c>
    </row>
    <row r="30" spans="1:5" x14ac:dyDescent="0.25">
      <c r="A30">
        <v>11</v>
      </c>
      <c r="B30">
        <v>29</v>
      </c>
      <c r="C30">
        <v>1</v>
      </c>
      <c r="D30">
        <v>43</v>
      </c>
      <c r="E30" t="s">
        <v>14</v>
      </c>
    </row>
    <row r="31" spans="1:5" x14ac:dyDescent="0.25">
      <c r="A31">
        <v>44</v>
      </c>
      <c r="B31">
        <v>30</v>
      </c>
      <c r="C31">
        <v>14</v>
      </c>
      <c r="D31">
        <v>31</v>
      </c>
      <c r="E31" t="s">
        <v>15</v>
      </c>
    </row>
    <row r="32" spans="1:5" x14ac:dyDescent="0.25">
      <c r="A32">
        <v>22</v>
      </c>
      <c r="B32">
        <v>31</v>
      </c>
      <c r="C32">
        <v>13</v>
      </c>
      <c r="D32">
        <v>39</v>
      </c>
      <c r="E32" t="s">
        <v>14</v>
      </c>
    </row>
    <row r="33" spans="1:5" x14ac:dyDescent="0.25">
      <c r="A33">
        <v>67</v>
      </c>
      <c r="B33">
        <v>32</v>
      </c>
      <c r="C33">
        <v>4</v>
      </c>
      <c r="D33">
        <v>39</v>
      </c>
      <c r="E33" t="s">
        <v>14</v>
      </c>
    </row>
    <row r="34" spans="1:5" x14ac:dyDescent="0.25">
      <c r="A34">
        <v>37</v>
      </c>
      <c r="B34">
        <v>33</v>
      </c>
      <c r="C34">
        <v>1</v>
      </c>
      <c r="D34">
        <v>14</v>
      </c>
      <c r="E34" t="s">
        <v>14</v>
      </c>
    </row>
    <row r="35" spans="1:5" x14ac:dyDescent="0.25">
      <c r="A35">
        <v>75</v>
      </c>
      <c r="B35">
        <v>34</v>
      </c>
      <c r="C35">
        <v>19</v>
      </c>
      <c r="D35">
        <v>1</v>
      </c>
      <c r="E35" t="s">
        <v>14</v>
      </c>
    </row>
    <row r="36" spans="1:5" x14ac:dyDescent="0.25">
      <c r="A36">
        <v>17</v>
      </c>
      <c r="B36">
        <v>35</v>
      </c>
      <c r="C36">
        <v>4</v>
      </c>
      <c r="D36">
        <v>13</v>
      </c>
      <c r="E36" t="s">
        <v>13</v>
      </c>
    </row>
    <row r="37" spans="1:5" x14ac:dyDescent="0.25">
      <c r="A37">
        <v>26</v>
      </c>
      <c r="B37">
        <v>36</v>
      </c>
      <c r="C37">
        <v>14</v>
      </c>
      <c r="D37">
        <v>10</v>
      </c>
      <c r="E37" t="s">
        <v>14</v>
      </c>
    </row>
    <row r="38" spans="1:5" x14ac:dyDescent="0.25">
      <c r="A38">
        <v>16</v>
      </c>
      <c r="B38">
        <v>37</v>
      </c>
      <c r="C38">
        <v>14</v>
      </c>
      <c r="D38">
        <v>8</v>
      </c>
      <c r="E38" t="s">
        <v>13</v>
      </c>
    </row>
    <row r="39" spans="1:5" x14ac:dyDescent="0.25">
      <c r="A39">
        <v>63</v>
      </c>
      <c r="B39">
        <v>38</v>
      </c>
      <c r="C39">
        <v>19</v>
      </c>
      <c r="D39">
        <v>3</v>
      </c>
      <c r="E39" t="s">
        <v>14</v>
      </c>
    </row>
    <row r="40" spans="1:5" x14ac:dyDescent="0.25">
      <c r="A40">
        <v>60</v>
      </c>
      <c r="B40">
        <v>39</v>
      </c>
      <c r="C40">
        <v>19</v>
      </c>
      <c r="D40">
        <v>48</v>
      </c>
      <c r="E40" t="s">
        <v>15</v>
      </c>
    </row>
    <row r="41" spans="1:5" x14ac:dyDescent="0.25">
      <c r="A41">
        <v>91</v>
      </c>
      <c r="B41">
        <v>40</v>
      </c>
      <c r="C41">
        <v>19</v>
      </c>
      <c r="D41">
        <v>14</v>
      </c>
      <c r="E41" t="s">
        <v>13</v>
      </c>
    </row>
    <row r="42" spans="1:5" x14ac:dyDescent="0.25">
      <c r="A42">
        <v>14</v>
      </c>
      <c r="B42">
        <v>41</v>
      </c>
      <c r="C42">
        <v>14</v>
      </c>
      <c r="D42">
        <v>12</v>
      </c>
      <c r="E42" t="s">
        <v>15</v>
      </c>
    </row>
    <row r="43" spans="1:5" x14ac:dyDescent="0.25">
      <c r="A43">
        <v>95</v>
      </c>
      <c r="B43">
        <v>42</v>
      </c>
      <c r="C43">
        <v>6</v>
      </c>
      <c r="D43">
        <v>39</v>
      </c>
      <c r="E43" t="s">
        <v>13</v>
      </c>
    </row>
    <row r="44" spans="1:5" x14ac:dyDescent="0.25">
      <c r="A44">
        <v>40</v>
      </c>
      <c r="B44">
        <v>43</v>
      </c>
      <c r="C44">
        <v>1</v>
      </c>
      <c r="D44">
        <v>22</v>
      </c>
      <c r="E44" t="s">
        <v>14</v>
      </c>
    </row>
    <row r="45" spans="1:5" x14ac:dyDescent="0.25">
      <c r="A45">
        <v>18</v>
      </c>
      <c r="B45">
        <v>44</v>
      </c>
      <c r="C45">
        <v>4</v>
      </c>
      <c r="D45">
        <v>38</v>
      </c>
      <c r="E45" t="s">
        <v>15</v>
      </c>
    </row>
    <row r="46" spans="1:5" x14ac:dyDescent="0.25">
      <c r="A46">
        <v>92</v>
      </c>
      <c r="B46">
        <v>45</v>
      </c>
      <c r="C46">
        <v>11</v>
      </c>
      <c r="D46">
        <v>30</v>
      </c>
      <c r="E46" t="s">
        <v>13</v>
      </c>
    </row>
    <row r="47" spans="1:5" x14ac:dyDescent="0.25">
      <c r="A47">
        <v>36</v>
      </c>
      <c r="B47">
        <v>46</v>
      </c>
      <c r="C47">
        <v>13</v>
      </c>
      <c r="D47">
        <v>9</v>
      </c>
      <c r="E47" t="s">
        <v>15</v>
      </c>
    </row>
    <row r="48" spans="1:5" x14ac:dyDescent="0.25">
      <c r="A48">
        <v>18</v>
      </c>
      <c r="B48">
        <v>47</v>
      </c>
      <c r="C48">
        <v>15</v>
      </c>
      <c r="D48">
        <v>27</v>
      </c>
      <c r="E48" t="s">
        <v>13</v>
      </c>
    </row>
    <row r="49" spans="1:5" x14ac:dyDescent="0.25">
      <c r="A49">
        <v>56</v>
      </c>
      <c r="B49">
        <v>48</v>
      </c>
      <c r="C49">
        <v>9</v>
      </c>
      <c r="D49">
        <v>4</v>
      </c>
      <c r="E49" t="s">
        <v>14</v>
      </c>
    </row>
    <row r="50" spans="1:5" x14ac:dyDescent="0.25">
      <c r="A50">
        <v>10</v>
      </c>
      <c r="B50">
        <v>49</v>
      </c>
      <c r="C50">
        <v>15</v>
      </c>
      <c r="D50">
        <v>16</v>
      </c>
      <c r="E50" t="s">
        <v>13</v>
      </c>
    </row>
    <row r="51" spans="1:5" x14ac:dyDescent="0.25">
      <c r="A51">
        <v>79</v>
      </c>
      <c r="B51">
        <v>50</v>
      </c>
      <c r="C51">
        <v>13</v>
      </c>
      <c r="D51">
        <v>5</v>
      </c>
      <c r="E51" t="s">
        <v>15</v>
      </c>
    </row>
    <row r="52" spans="1:5" x14ac:dyDescent="0.25">
      <c r="A52">
        <v>91</v>
      </c>
      <c r="B52">
        <v>51</v>
      </c>
      <c r="C52">
        <v>16</v>
      </c>
      <c r="D52">
        <v>12</v>
      </c>
      <c r="E52" t="s">
        <v>15</v>
      </c>
    </row>
    <row r="53" spans="1:5" x14ac:dyDescent="0.25">
      <c r="A53">
        <v>17</v>
      </c>
      <c r="B53">
        <v>52</v>
      </c>
      <c r="C53">
        <v>4</v>
      </c>
      <c r="D53">
        <v>23</v>
      </c>
      <c r="E53" t="s">
        <v>15</v>
      </c>
    </row>
    <row r="54" spans="1:5" x14ac:dyDescent="0.25">
      <c r="A54">
        <v>49</v>
      </c>
      <c r="B54">
        <v>53</v>
      </c>
      <c r="C54">
        <v>11</v>
      </c>
      <c r="D54">
        <v>31</v>
      </c>
      <c r="E54" t="s">
        <v>13</v>
      </c>
    </row>
    <row r="55" spans="1:5" x14ac:dyDescent="0.25">
      <c r="A55">
        <v>55</v>
      </c>
      <c r="B55">
        <v>54</v>
      </c>
      <c r="C55">
        <v>19</v>
      </c>
      <c r="D55">
        <v>16</v>
      </c>
      <c r="E55" t="s">
        <v>14</v>
      </c>
    </row>
    <row r="56" spans="1:5" x14ac:dyDescent="0.25">
      <c r="A56">
        <v>83</v>
      </c>
      <c r="B56">
        <v>55</v>
      </c>
      <c r="C56">
        <v>16</v>
      </c>
      <c r="D56">
        <v>12</v>
      </c>
      <c r="E56" t="s">
        <v>15</v>
      </c>
    </row>
    <row r="57" spans="1:5" x14ac:dyDescent="0.25">
      <c r="A57">
        <v>24</v>
      </c>
      <c r="B57">
        <v>56</v>
      </c>
      <c r="C57">
        <v>5</v>
      </c>
      <c r="D57">
        <v>33</v>
      </c>
      <c r="E57" t="s">
        <v>15</v>
      </c>
    </row>
    <row r="58" spans="1:5" x14ac:dyDescent="0.25">
      <c r="A58">
        <v>83</v>
      </c>
      <c r="B58">
        <v>57</v>
      </c>
      <c r="C58">
        <v>9</v>
      </c>
      <c r="D58">
        <v>7</v>
      </c>
      <c r="E58" t="s">
        <v>13</v>
      </c>
    </row>
    <row r="59" spans="1:5" x14ac:dyDescent="0.25">
      <c r="A59">
        <v>67</v>
      </c>
      <c r="B59">
        <v>58</v>
      </c>
      <c r="C59">
        <v>13</v>
      </c>
      <c r="D59">
        <v>27</v>
      </c>
      <c r="E59" t="s">
        <v>13</v>
      </c>
    </row>
    <row r="60" spans="1:5" x14ac:dyDescent="0.25">
      <c r="A60">
        <v>53</v>
      </c>
      <c r="B60">
        <v>59</v>
      </c>
      <c r="C60">
        <v>7</v>
      </c>
      <c r="D60">
        <v>42</v>
      </c>
      <c r="E60" t="s">
        <v>15</v>
      </c>
    </row>
    <row r="61" spans="1:5" x14ac:dyDescent="0.25">
      <c r="A61">
        <v>11</v>
      </c>
      <c r="B61">
        <v>60</v>
      </c>
      <c r="C61">
        <v>1</v>
      </c>
      <c r="D61">
        <v>28</v>
      </c>
      <c r="E61" t="s">
        <v>15</v>
      </c>
    </row>
    <row r="62" spans="1:5" x14ac:dyDescent="0.25">
      <c r="A62">
        <v>66</v>
      </c>
      <c r="B62">
        <v>61</v>
      </c>
      <c r="C62">
        <v>1</v>
      </c>
      <c r="D62">
        <v>32</v>
      </c>
      <c r="E62" t="s">
        <v>15</v>
      </c>
    </row>
    <row r="63" spans="1:5" x14ac:dyDescent="0.25">
      <c r="A63">
        <v>98</v>
      </c>
      <c r="B63">
        <v>62</v>
      </c>
      <c r="C63">
        <v>1</v>
      </c>
      <c r="D63">
        <v>11</v>
      </c>
      <c r="E63" t="s">
        <v>14</v>
      </c>
    </row>
    <row r="64" spans="1:5" x14ac:dyDescent="0.25">
      <c r="A64">
        <v>99</v>
      </c>
      <c r="B64">
        <v>63</v>
      </c>
      <c r="C64">
        <v>16</v>
      </c>
      <c r="D64">
        <v>23</v>
      </c>
      <c r="E64" t="s">
        <v>13</v>
      </c>
    </row>
    <row r="65" spans="1:5" x14ac:dyDescent="0.25">
      <c r="A65">
        <v>70</v>
      </c>
      <c r="B65">
        <v>64</v>
      </c>
      <c r="C65">
        <v>17</v>
      </c>
      <c r="D65">
        <v>39</v>
      </c>
      <c r="E65" t="s">
        <v>13</v>
      </c>
    </row>
    <row r="66" spans="1:5" x14ac:dyDescent="0.25">
      <c r="A66">
        <v>13</v>
      </c>
      <c r="B66">
        <v>65</v>
      </c>
      <c r="C66">
        <v>9</v>
      </c>
      <c r="D66">
        <v>36</v>
      </c>
      <c r="E66" t="s">
        <v>15</v>
      </c>
    </row>
    <row r="67" spans="1:5" x14ac:dyDescent="0.25">
      <c r="A67">
        <v>78</v>
      </c>
      <c r="B67">
        <v>66</v>
      </c>
      <c r="C67">
        <v>13</v>
      </c>
      <c r="D67">
        <v>20</v>
      </c>
      <c r="E67" t="s">
        <v>15</v>
      </c>
    </row>
    <row r="68" spans="1:5" x14ac:dyDescent="0.25">
      <c r="A68">
        <v>57</v>
      </c>
      <c r="B68">
        <v>67</v>
      </c>
      <c r="C68">
        <v>1</v>
      </c>
      <c r="D68">
        <v>1</v>
      </c>
      <c r="E68" t="s">
        <v>15</v>
      </c>
    </row>
    <row r="69" spans="1:5" x14ac:dyDescent="0.25">
      <c r="A69">
        <v>44</v>
      </c>
      <c r="B69">
        <v>68</v>
      </c>
      <c r="C69">
        <v>15</v>
      </c>
      <c r="D69">
        <v>23</v>
      </c>
      <c r="E69" t="s">
        <v>13</v>
      </c>
    </row>
    <row r="70" spans="1:5" x14ac:dyDescent="0.25">
      <c r="A70">
        <v>6</v>
      </c>
      <c r="B70">
        <v>69</v>
      </c>
      <c r="C70">
        <v>4</v>
      </c>
      <c r="D70">
        <v>43</v>
      </c>
      <c r="E70" t="s">
        <v>13</v>
      </c>
    </row>
    <row r="71" spans="1:5" x14ac:dyDescent="0.25">
      <c r="A71">
        <v>92</v>
      </c>
      <c r="B71">
        <v>70</v>
      </c>
      <c r="C71">
        <v>9</v>
      </c>
      <c r="D71">
        <v>48</v>
      </c>
      <c r="E71" t="s">
        <v>14</v>
      </c>
    </row>
    <row r="72" spans="1:5" x14ac:dyDescent="0.25">
      <c r="A72">
        <v>87</v>
      </c>
      <c r="B72">
        <v>71</v>
      </c>
      <c r="C72">
        <v>8</v>
      </c>
      <c r="D72">
        <v>20</v>
      </c>
      <c r="E72" t="s">
        <v>15</v>
      </c>
    </row>
    <row r="73" spans="1:5" x14ac:dyDescent="0.25">
      <c r="A73">
        <v>43</v>
      </c>
      <c r="B73">
        <v>72</v>
      </c>
      <c r="C73">
        <v>13</v>
      </c>
      <c r="D73">
        <v>8</v>
      </c>
      <c r="E73" t="s">
        <v>13</v>
      </c>
    </row>
    <row r="74" spans="1:5" x14ac:dyDescent="0.25">
      <c r="A74">
        <v>14</v>
      </c>
      <c r="B74">
        <v>73</v>
      </c>
      <c r="C74">
        <v>11</v>
      </c>
      <c r="D74">
        <v>21</v>
      </c>
      <c r="E74" t="s">
        <v>14</v>
      </c>
    </row>
    <row r="75" spans="1:5" x14ac:dyDescent="0.25">
      <c r="A75">
        <v>15</v>
      </c>
      <c r="B75">
        <v>74</v>
      </c>
      <c r="C75">
        <v>2</v>
      </c>
      <c r="D75">
        <v>8</v>
      </c>
      <c r="E75" t="s">
        <v>13</v>
      </c>
    </row>
    <row r="76" spans="1:5" x14ac:dyDescent="0.25">
      <c r="A76">
        <v>97</v>
      </c>
      <c r="B76">
        <v>75</v>
      </c>
      <c r="C76">
        <v>1</v>
      </c>
      <c r="D76">
        <v>1</v>
      </c>
      <c r="E76" t="s">
        <v>15</v>
      </c>
    </row>
    <row r="77" spans="1:5" x14ac:dyDescent="0.25">
      <c r="A77">
        <v>91</v>
      </c>
      <c r="B77">
        <v>76</v>
      </c>
      <c r="C77">
        <v>6</v>
      </c>
      <c r="D77">
        <v>12</v>
      </c>
      <c r="E77" t="s">
        <v>15</v>
      </c>
    </row>
    <row r="78" spans="1:5" x14ac:dyDescent="0.25">
      <c r="A78">
        <v>18</v>
      </c>
      <c r="B78">
        <v>77</v>
      </c>
      <c r="C78">
        <v>13</v>
      </c>
      <c r="D78">
        <v>12</v>
      </c>
      <c r="E78" t="s">
        <v>13</v>
      </c>
    </row>
    <row r="79" spans="1:5" x14ac:dyDescent="0.25">
      <c r="A79">
        <v>55</v>
      </c>
      <c r="B79">
        <v>78</v>
      </c>
      <c r="C79">
        <v>8</v>
      </c>
      <c r="D79">
        <v>28</v>
      </c>
      <c r="E79" t="s">
        <v>13</v>
      </c>
    </row>
    <row r="80" spans="1:5" x14ac:dyDescent="0.25">
      <c r="A80">
        <v>49</v>
      </c>
      <c r="B80">
        <v>79</v>
      </c>
      <c r="C80">
        <v>11</v>
      </c>
      <c r="D80">
        <v>45</v>
      </c>
      <c r="E80" t="s">
        <v>14</v>
      </c>
    </row>
    <row r="81" spans="1:5" x14ac:dyDescent="0.25">
      <c r="A81">
        <v>52</v>
      </c>
      <c r="B81">
        <v>80</v>
      </c>
      <c r="C81">
        <v>3</v>
      </c>
      <c r="D81">
        <v>28</v>
      </c>
      <c r="E81" t="s">
        <v>13</v>
      </c>
    </row>
    <row r="82" spans="1:5" x14ac:dyDescent="0.25">
      <c r="A82">
        <v>73</v>
      </c>
      <c r="B82">
        <v>81</v>
      </c>
      <c r="C82">
        <v>9</v>
      </c>
      <c r="D82">
        <v>9</v>
      </c>
      <c r="E82" t="s">
        <v>15</v>
      </c>
    </row>
    <row r="83" spans="1:5" x14ac:dyDescent="0.25">
      <c r="A83">
        <v>77</v>
      </c>
      <c r="B83">
        <v>82</v>
      </c>
      <c r="C83">
        <v>15</v>
      </c>
      <c r="D83">
        <v>23</v>
      </c>
      <c r="E83" t="s">
        <v>15</v>
      </c>
    </row>
    <row r="84" spans="1:5" x14ac:dyDescent="0.25">
      <c r="A84">
        <v>46</v>
      </c>
      <c r="B84">
        <v>83</v>
      </c>
      <c r="C84">
        <v>4</v>
      </c>
      <c r="D84">
        <v>12</v>
      </c>
      <c r="E84" t="s">
        <v>13</v>
      </c>
    </row>
    <row r="85" spans="1:5" x14ac:dyDescent="0.25">
      <c r="A85">
        <v>96</v>
      </c>
      <c r="B85">
        <v>84</v>
      </c>
      <c r="C85">
        <v>10</v>
      </c>
      <c r="D85">
        <v>45</v>
      </c>
      <c r="E85" t="s">
        <v>15</v>
      </c>
    </row>
    <row r="86" spans="1:5" x14ac:dyDescent="0.25">
      <c r="A86">
        <v>39</v>
      </c>
      <c r="B86">
        <v>85</v>
      </c>
      <c r="C86">
        <v>18</v>
      </c>
      <c r="D86">
        <v>28</v>
      </c>
      <c r="E86" t="s">
        <v>15</v>
      </c>
    </row>
    <row r="87" spans="1:5" x14ac:dyDescent="0.25">
      <c r="A87">
        <v>84</v>
      </c>
      <c r="B87">
        <v>86</v>
      </c>
      <c r="C87">
        <v>1</v>
      </c>
      <c r="D87">
        <v>32</v>
      </c>
      <c r="E87" t="s">
        <v>14</v>
      </c>
    </row>
    <row r="88" spans="1:5" x14ac:dyDescent="0.25">
      <c r="A88">
        <v>8</v>
      </c>
      <c r="B88">
        <v>87</v>
      </c>
      <c r="C88">
        <v>2</v>
      </c>
      <c r="D88">
        <v>8</v>
      </c>
      <c r="E88" t="s">
        <v>14</v>
      </c>
    </row>
    <row r="89" spans="1:5" x14ac:dyDescent="0.25">
      <c r="A89">
        <v>84</v>
      </c>
      <c r="B89">
        <v>88</v>
      </c>
      <c r="C89">
        <v>8</v>
      </c>
      <c r="D89">
        <v>18</v>
      </c>
      <c r="E89" t="s">
        <v>13</v>
      </c>
    </row>
    <row r="90" spans="1:5" x14ac:dyDescent="0.25">
      <c r="A90">
        <v>80</v>
      </c>
      <c r="B90">
        <v>89</v>
      </c>
      <c r="C90">
        <v>5</v>
      </c>
      <c r="D90">
        <v>39</v>
      </c>
      <c r="E90" t="s">
        <v>13</v>
      </c>
    </row>
    <row r="91" spans="1:5" x14ac:dyDescent="0.25">
      <c r="A91">
        <v>34</v>
      </c>
      <c r="B91">
        <v>90</v>
      </c>
      <c r="C91">
        <v>4</v>
      </c>
      <c r="D91">
        <v>11</v>
      </c>
      <c r="E91" t="s">
        <v>14</v>
      </c>
    </row>
    <row r="92" spans="1:5" x14ac:dyDescent="0.25">
      <c r="A92">
        <v>64</v>
      </c>
      <c r="B92">
        <v>91</v>
      </c>
      <c r="C92">
        <v>12</v>
      </c>
      <c r="D92">
        <v>4</v>
      </c>
      <c r="E92" t="s">
        <v>15</v>
      </c>
    </row>
    <row r="93" spans="1:5" x14ac:dyDescent="0.25">
      <c r="A93">
        <v>58</v>
      </c>
      <c r="B93">
        <v>92</v>
      </c>
      <c r="C93">
        <v>6</v>
      </c>
      <c r="D93">
        <v>23</v>
      </c>
      <c r="E93" t="s">
        <v>15</v>
      </c>
    </row>
    <row r="94" spans="1:5" x14ac:dyDescent="0.25">
      <c r="A94">
        <v>91</v>
      </c>
      <c r="B94">
        <v>93</v>
      </c>
      <c r="C94">
        <v>2</v>
      </c>
      <c r="D94">
        <v>33</v>
      </c>
      <c r="E94" t="s">
        <v>14</v>
      </c>
    </row>
    <row r="95" spans="1:5" x14ac:dyDescent="0.25">
      <c r="A95">
        <v>62</v>
      </c>
      <c r="B95">
        <v>94</v>
      </c>
      <c r="C95">
        <v>10</v>
      </c>
      <c r="D95">
        <v>25</v>
      </c>
      <c r="E95" t="s">
        <v>15</v>
      </c>
    </row>
    <row r="96" spans="1:5" x14ac:dyDescent="0.25">
      <c r="A96">
        <v>97</v>
      </c>
      <c r="B96">
        <v>95</v>
      </c>
      <c r="C96">
        <v>15</v>
      </c>
      <c r="D96">
        <v>32</v>
      </c>
      <c r="E96" t="s">
        <v>15</v>
      </c>
    </row>
    <row r="97" spans="1:5" x14ac:dyDescent="0.25">
      <c r="A97">
        <v>33</v>
      </c>
      <c r="B97">
        <v>96</v>
      </c>
      <c r="C97">
        <v>18</v>
      </c>
      <c r="D97">
        <v>47</v>
      </c>
      <c r="E97" t="s">
        <v>15</v>
      </c>
    </row>
    <row r="98" spans="1:5" x14ac:dyDescent="0.25">
      <c r="A98">
        <v>58</v>
      </c>
      <c r="B98">
        <v>97</v>
      </c>
      <c r="C98">
        <v>13</v>
      </c>
      <c r="D98">
        <v>10</v>
      </c>
      <c r="E98" t="s">
        <v>14</v>
      </c>
    </row>
    <row r="99" spans="1:5" x14ac:dyDescent="0.25">
      <c r="A99">
        <v>15</v>
      </c>
      <c r="B99">
        <v>98</v>
      </c>
      <c r="C99">
        <v>12</v>
      </c>
      <c r="D99">
        <v>19</v>
      </c>
      <c r="E99" t="s">
        <v>14</v>
      </c>
    </row>
    <row r="100" spans="1:5" x14ac:dyDescent="0.25">
      <c r="A100">
        <v>41</v>
      </c>
      <c r="B100">
        <v>99</v>
      </c>
      <c r="C100">
        <v>19</v>
      </c>
      <c r="D100">
        <v>40</v>
      </c>
      <c r="E100" t="s">
        <v>13</v>
      </c>
    </row>
    <row r="101" spans="1:5" x14ac:dyDescent="0.25">
      <c r="A101">
        <v>28</v>
      </c>
      <c r="B101">
        <v>100</v>
      </c>
      <c r="C101">
        <v>4</v>
      </c>
      <c r="D101">
        <v>10</v>
      </c>
      <c r="E101" t="s">
        <v>14</v>
      </c>
    </row>
    <row r="102" spans="1:5" x14ac:dyDescent="0.25">
      <c r="A102">
        <v>40</v>
      </c>
      <c r="B102">
        <v>101</v>
      </c>
      <c r="C102">
        <v>7</v>
      </c>
      <c r="D102">
        <v>15</v>
      </c>
      <c r="E102" t="s">
        <v>14</v>
      </c>
    </row>
    <row r="103" spans="1:5" x14ac:dyDescent="0.25">
      <c r="A103">
        <v>68</v>
      </c>
      <c r="B103">
        <v>102</v>
      </c>
      <c r="C103">
        <v>9</v>
      </c>
      <c r="D103">
        <v>24</v>
      </c>
      <c r="E103" t="s">
        <v>13</v>
      </c>
    </row>
    <row r="104" spans="1:5" x14ac:dyDescent="0.25">
      <c r="A104">
        <v>25</v>
      </c>
      <c r="B104">
        <v>103</v>
      </c>
      <c r="C104">
        <v>5</v>
      </c>
      <c r="D104">
        <v>9</v>
      </c>
      <c r="E104" t="s">
        <v>15</v>
      </c>
    </row>
    <row r="105" spans="1:5" x14ac:dyDescent="0.25">
      <c r="A105">
        <v>58</v>
      </c>
      <c r="B105">
        <v>104</v>
      </c>
      <c r="C105">
        <v>13</v>
      </c>
      <c r="D105">
        <v>30</v>
      </c>
      <c r="E105" t="s">
        <v>14</v>
      </c>
    </row>
    <row r="106" spans="1:5" x14ac:dyDescent="0.25">
      <c r="A106">
        <v>95</v>
      </c>
      <c r="B106">
        <v>105</v>
      </c>
      <c r="C106">
        <v>7</v>
      </c>
      <c r="D106">
        <v>45</v>
      </c>
      <c r="E106" t="s">
        <v>14</v>
      </c>
    </row>
    <row r="107" spans="1:5" x14ac:dyDescent="0.25">
      <c r="A107">
        <v>59</v>
      </c>
      <c r="B107">
        <v>106</v>
      </c>
      <c r="C107">
        <v>11</v>
      </c>
      <c r="D107">
        <v>35</v>
      </c>
      <c r="E107" t="s">
        <v>13</v>
      </c>
    </row>
    <row r="108" spans="1:5" x14ac:dyDescent="0.25">
      <c r="A108">
        <v>26</v>
      </c>
      <c r="B108">
        <v>107</v>
      </c>
      <c r="C108">
        <v>13</v>
      </c>
      <c r="D108">
        <v>15</v>
      </c>
      <c r="E108" t="s">
        <v>15</v>
      </c>
    </row>
    <row r="109" spans="1:5" x14ac:dyDescent="0.25">
      <c r="A109">
        <v>41</v>
      </c>
      <c r="B109">
        <v>108</v>
      </c>
      <c r="C109">
        <v>13</v>
      </c>
      <c r="D109">
        <v>46</v>
      </c>
      <c r="E109" t="s">
        <v>13</v>
      </c>
    </row>
    <row r="110" spans="1:5" x14ac:dyDescent="0.25">
      <c r="A110">
        <v>18</v>
      </c>
      <c r="B110">
        <v>109</v>
      </c>
      <c r="C110">
        <v>8</v>
      </c>
      <c r="D110">
        <v>5</v>
      </c>
      <c r="E110" t="s">
        <v>15</v>
      </c>
    </row>
    <row r="111" spans="1:5" x14ac:dyDescent="0.25">
      <c r="A111">
        <v>27</v>
      </c>
      <c r="B111">
        <v>110</v>
      </c>
      <c r="C111">
        <v>12</v>
      </c>
      <c r="D111">
        <v>26</v>
      </c>
      <c r="E111" t="s">
        <v>13</v>
      </c>
    </row>
    <row r="112" spans="1:5" x14ac:dyDescent="0.25">
      <c r="A112">
        <v>62</v>
      </c>
      <c r="B112">
        <v>111</v>
      </c>
      <c r="C112">
        <v>18</v>
      </c>
      <c r="D112">
        <v>43</v>
      </c>
      <c r="E112" t="s">
        <v>14</v>
      </c>
    </row>
    <row r="113" spans="1:5" x14ac:dyDescent="0.25">
      <c r="A113">
        <v>83</v>
      </c>
      <c r="B113">
        <v>112</v>
      </c>
      <c r="C113">
        <v>18</v>
      </c>
      <c r="D113">
        <v>46</v>
      </c>
      <c r="E113" t="s">
        <v>14</v>
      </c>
    </row>
    <row r="114" spans="1:5" x14ac:dyDescent="0.25">
      <c r="A114">
        <v>65</v>
      </c>
      <c r="B114">
        <v>113</v>
      </c>
      <c r="C114">
        <v>9</v>
      </c>
      <c r="D114">
        <v>5</v>
      </c>
      <c r="E114" t="s">
        <v>13</v>
      </c>
    </row>
    <row r="115" spans="1:5" x14ac:dyDescent="0.25">
      <c r="A115">
        <v>40</v>
      </c>
      <c r="B115">
        <v>114</v>
      </c>
      <c r="C115">
        <v>6</v>
      </c>
      <c r="D115">
        <v>35</v>
      </c>
      <c r="E115" t="s">
        <v>15</v>
      </c>
    </row>
    <row r="116" spans="1:5" x14ac:dyDescent="0.25">
      <c r="A116">
        <v>16</v>
      </c>
      <c r="B116">
        <v>115</v>
      </c>
      <c r="C116">
        <v>18</v>
      </c>
      <c r="D116">
        <v>32</v>
      </c>
      <c r="E116" t="s">
        <v>14</v>
      </c>
    </row>
    <row r="117" spans="1:5" x14ac:dyDescent="0.25">
      <c r="A117">
        <v>31</v>
      </c>
      <c r="B117">
        <v>116</v>
      </c>
      <c r="C117">
        <v>10</v>
      </c>
      <c r="D117">
        <v>8</v>
      </c>
      <c r="E117" t="s">
        <v>13</v>
      </c>
    </row>
    <row r="118" spans="1:5" x14ac:dyDescent="0.25">
      <c r="A118">
        <v>70</v>
      </c>
      <c r="B118">
        <v>117</v>
      </c>
      <c r="C118">
        <v>5</v>
      </c>
      <c r="D118">
        <v>43</v>
      </c>
      <c r="E118" t="s">
        <v>14</v>
      </c>
    </row>
    <row r="119" spans="1:5" x14ac:dyDescent="0.25">
      <c r="A119">
        <v>58</v>
      </c>
      <c r="B119">
        <v>118</v>
      </c>
      <c r="C119">
        <v>8</v>
      </c>
      <c r="D119">
        <v>26</v>
      </c>
      <c r="E119" t="s">
        <v>13</v>
      </c>
    </row>
    <row r="120" spans="1:5" x14ac:dyDescent="0.25">
      <c r="A120">
        <v>29</v>
      </c>
      <c r="B120">
        <v>119</v>
      </c>
      <c r="C120">
        <v>16</v>
      </c>
      <c r="D120">
        <v>35</v>
      </c>
      <c r="E120" t="s">
        <v>15</v>
      </c>
    </row>
    <row r="121" spans="1:5" x14ac:dyDescent="0.25">
      <c r="A121">
        <v>74</v>
      </c>
      <c r="B121">
        <v>120</v>
      </c>
      <c r="C121">
        <v>3</v>
      </c>
      <c r="D121">
        <v>47</v>
      </c>
      <c r="E121" t="s">
        <v>14</v>
      </c>
    </row>
    <row r="122" spans="1:5" x14ac:dyDescent="0.25">
      <c r="A122">
        <v>84</v>
      </c>
      <c r="B122">
        <v>121</v>
      </c>
      <c r="C122">
        <v>14</v>
      </c>
      <c r="D122">
        <v>15</v>
      </c>
      <c r="E122" t="s">
        <v>13</v>
      </c>
    </row>
    <row r="123" spans="1:5" x14ac:dyDescent="0.25">
      <c r="A123">
        <v>69</v>
      </c>
      <c r="B123">
        <v>122</v>
      </c>
      <c r="C123">
        <v>1</v>
      </c>
      <c r="D123">
        <v>12</v>
      </c>
      <c r="E123" t="s">
        <v>14</v>
      </c>
    </row>
    <row r="124" spans="1:5" x14ac:dyDescent="0.25">
      <c r="A124">
        <v>24</v>
      </c>
      <c r="B124">
        <v>123</v>
      </c>
      <c r="C124">
        <v>14</v>
      </c>
      <c r="D124">
        <v>38</v>
      </c>
      <c r="E124" t="s">
        <v>13</v>
      </c>
    </row>
    <row r="125" spans="1:5" x14ac:dyDescent="0.25">
      <c r="A125">
        <v>54</v>
      </c>
      <c r="B125">
        <v>124</v>
      </c>
      <c r="C125">
        <v>4</v>
      </c>
      <c r="D125">
        <v>18</v>
      </c>
      <c r="E125" t="s">
        <v>13</v>
      </c>
    </row>
    <row r="126" spans="1:5" x14ac:dyDescent="0.25">
      <c r="A126">
        <v>82</v>
      </c>
      <c r="B126">
        <v>125</v>
      </c>
      <c r="C126">
        <v>13</v>
      </c>
      <c r="D126">
        <v>22</v>
      </c>
      <c r="E126" t="s">
        <v>15</v>
      </c>
    </row>
    <row r="127" spans="1:5" x14ac:dyDescent="0.25">
      <c r="A127">
        <v>33</v>
      </c>
      <c r="B127">
        <v>126</v>
      </c>
      <c r="C127">
        <v>19</v>
      </c>
      <c r="D127">
        <v>25</v>
      </c>
      <c r="E127" t="s">
        <v>14</v>
      </c>
    </row>
    <row r="128" spans="1:5" x14ac:dyDescent="0.25">
      <c r="A128">
        <v>27</v>
      </c>
      <c r="B128">
        <v>127</v>
      </c>
      <c r="C128">
        <v>2</v>
      </c>
      <c r="D128">
        <v>3</v>
      </c>
      <c r="E128" t="s">
        <v>15</v>
      </c>
    </row>
    <row r="129" spans="1:5" x14ac:dyDescent="0.25">
      <c r="A129">
        <v>72</v>
      </c>
      <c r="B129">
        <v>128</v>
      </c>
      <c r="C129">
        <v>7</v>
      </c>
      <c r="D129">
        <v>37</v>
      </c>
      <c r="E129" t="s">
        <v>13</v>
      </c>
    </row>
    <row r="130" spans="1:5" x14ac:dyDescent="0.25">
      <c r="A130">
        <v>27</v>
      </c>
      <c r="B130">
        <v>129</v>
      </c>
      <c r="C130">
        <v>9</v>
      </c>
      <c r="D130">
        <v>9</v>
      </c>
      <c r="E130" t="s">
        <v>15</v>
      </c>
    </row>
    <row r="131" spans="1:5" x14ac:dyDescent="0.25">
      <c r="A131">
        <v>92</v>
      </c>
      <c r="B131">
        <v>130</v>
      </c>
      <c r="C131">
        <v>11</v>
      </c>
      <c r="D131">
        <v>24</v>
      </c>
      <c r="E131" t="s">
        <v>14</v>
      </c>
    </row>
    <row r="132" spans="1:5" x14ac:dyDescent="0.25">
      <c r="A132">
        <v>92</v>
      </c>
      <c r="B132">
        <v>131</v>
      </c>
      <c r="C132">
        <v>9</v>
      </c>
      <c r="D132">
        <v>18</v>
      </c>
      <c r="E132" t="s">
        <v>15</v>
      </c>
    </row>
    <row r="133" spans="1:5" x14ac:dyDescent="0.25">
      <c r="A133">
        <v>56</v>
      </c>
      <c r="B133">
        <v>132</v>
      </c>
      <c r="C133">
        <v>12</v>
      </c>
      <c r="D133">
        <v>26</v>
      </c>
      <c r="E133" t="s">
        <v>14</v>
      </c>
    </row>
    <row r="134" spans="1:5" x14ac:dyDescent="0.25">
      <c r="A134">
        <v>65</v>
      </c>
      <c r="B134">
        <v>133</v>
      </c>
      <c r="C134">
        <v>1</v>
      </c>
      <c r="D134">
        <v>3</v>
      </c>
      <c r="E134" t="s">
        <v>14</v>
      </c>
    </row>
    <row r="135" spans="1:5" x14ac:dyDescent="0.25">
      <c r="A135">
        <v>19</v>
      </c>
      <c r="B135">
        <v>134</v>
      </c>
      <c r="C135">
        <v>14</v>
      </c>
      <c r="D135">
        <v>8</v>
      </c>
      <c r="E135" t="s">
        <v>15</v>
      </c>
    </row>
    <row r="136" spans="1:5" x14ac:dyDescent="0.25">
      <c r="A136">
        <v>78</v>
      </c>
      <c r="B136">
        <v>135</v>
      </c>
      <c r="C136">
        <v>19</v>
      </c>
      <c r="D136">
        <v>39</v>
      </c>
      <c r="E136" t="s">
        <v>13</v>
      </c>
    </row>
    <row r="137" spans="1:5" x14ac:dyDescent="0.25">
      <c r="A137">
        <v>70</v>
      </c>
      <c r="B137">
        <v>136</v>
      </c>
      <c r="C137">
        <v>2</v>
      </c>
      <c r="D137">
        <v>14</v>
      </c>
      <c r="E137" t="s">
        <v>13</v>
      </c>
    </row>
    <row r="138" spans="1:5" x14ac:dyDescent="0.25">
      <c r="A138">
        <v>83</v>
      </c>
      <c r="B138">
        <v>137</v>
      </c>
      <c r="C138">
        <v>14</v>
      </c>
      <c r="D138">
        <v>35</v>
      </c>
      <c r="E138" t="s">
        <v>13</v>
      </c>
    </row>
    <row r="139" spans="1:5" x14ac:dyDescent="0.25">
      <c r="A139">
        <v>10</v>
      </c>
      <c r="B139">
        <v>138</v>
      </c>
      <c r="C139">
        <v>19</v>
      </c>
      <c r="D139">
        <v>32</v>
      </c>
      <c r="E139" t="s">
        <v>13</v>
      </c>
    </row>
    <row r="140" spans="1:5" x14ac:dyDescent="0.25">
      <c r="A140">
        <v>3</v>
      </c>
      <c r="B140">
        <v>139</v>
      </c>
      <c r="C140">
        <v>14</v>
      </c>
      <c r="D140">
        <v>17</v>
      </c>
      <c r="E140" t="s">
        <v>15</v>
      </c>
    </row>
    <row r="141" spans="1:5" x14ac:dyDescent="0.25">
      <c r="A141">
        <v>3</v>
      </c>
      <c r="B141">
        <v>140</v>
      </c>
      <c r="C141">
        <v>18</v>
      </c>
      <c r="D141">
        <v>47</v>
      </c>
      <c r="E141" t="s">
        <v>14</v>
      </c>
    </row>
    <row r="142" spans="1:5" x14ac:dyDescent="0.25">
      <c r="A142">
        <v>71</v>
      </c>
      <c r="B142">
        <v>141</v>
      </c>
      <c r="C142">
        <v>10</v>
      </c>
      <c r="D142">
        <v>43</v>
      </c>
      <c r="E142" t="s">
        <v>15</v>
      </c>
    </row>
    <row r="143" spans="1:5" x14ac:dyDescent="0.25">
      <c r="A143">
        <v>51</v>
      </c>
      <c r="B143">
        <v>142</v>
      </c>
      <c r="C143">
        <v>17</v>
      </c>
      <c r="D143">
        <v>26</v>
      </c>
      <c r="E143" t="s">
        <v>15</v>
      </c>
    </row>
    <row r="144" spans="1:5" x14ac:dyDescent="0.25">
      <c r="A144">
        <v>31</v>
      </c>
      <c r="B144">
        <v>143</v>
      </c>
      <c r="C144">
        <v>12</v>
      </c>
      <c r="D144">
        <v>5</v>
      </c>
      <c r="E144" t="s">
        <v>13</v>
      </c>
    </row>
    <row r="145" spans="1:5" x14ac:dyDescent="0.25">
      <c r="A145">
        <v>53</v>
      </c>
      <c r="B145">
        <v>144</v>
      </c>
      <c r="C145">
        <v>5</v>
      </c>
      <c r="D145">
        <v>47</v>
      </c>
      <c r="E145" t="s">
        <v>15</v>
      </c>
    </row>
    <row r="146" spans="1:5" x14ac:dyDescent="0.25">
      <c r="A146">
        <v>6</v>
      </c>
      <c r="B146">
        <v>145</v>
      </c>
      <c r="C146">
        <v>19</v>
      </c>
      <c r="D146">
        <v>13</v>
      </c>
      <c r="E146" t="s">
        <v>15</v>
      </c>
    </row>
    <row r="147" spans="1:5" x14ac:dyDescent="0.25">
      <c r="A147">
        <v>94</v>
      </c>
      <c r="B147">
        <v>146</v>
      </c>
      <c r="C147">
        <v>8</v>
      </c>
      <c r="D147">
        <v>32</v>
      </c>
      <c r="E147" t="s">
        <v>13</v>
      </c>
    </row>
    <row r="148" spans="1:5" x14ac:dyDescent="0.25">
      <c r="A148">
        <v>51</v>
      </c>
      <c r="B148">
        <v>147</v>
      </c>
      <c r="C148">
        <v>4</v>
      </c>
      <c r="D148">
        <v>12</v>
      </c>
      <c r="E148" t="s">
        <v>14</v>
      </c>
    </row>
    <row r="149" spans="1:5" x14ac:dyDescent="0.25">
      <c r="A149">
        <v>76</v>
      </c>
      <c r="B149">
        <v>148</v>
      </c>
      <c r="C149">
        <v>11</v>
      </c>
      <c r="D149">
        <v>31</v>
      </c>
      <c r="E149" t="s">
        <v>15</v>
      </c>
    </row>
    <row r="150" spans="1:5" x14ac:dyDescent="0.25">
      <c r="A150">
        <v>75</v>
      </c>
      <c r="B150">
        <v>149</v>
      </c>
      <c r="C150">
        <v>2</v>
      </c>
      <c r="D150">
        <v>32</v>
      </c>
      <c r="E150" t="s">
        <v>13</v>
      </c>
    </row>
    <row r="151" spans="1:5" x14ac:dyDescent="0.25">
      <c r="A151">
        <v>34</v>
      </c>
      <c r="B151">
        <v>150</v>
      </c>
      <c r="C151">
        <v>5</v>
      </c>
      <c r="D151">
        <v>1</v>
      </c>
      <c r="E151" t="s">
        <v>13</v>
      </c>
    </row>
    <row r="152" spans="1:5" x14ac:dyDescent="0.25">
      <c r="A152">
        <v>67</v>
      </c>
      <c r="B152">
        <v>151</v>
      </c>
      <c r="C152">
        <v>3</v>
      </c>
      <c r="D152">
        <v>23</v>
      </c>
      <c r="E152" t="s">
        <v>13</v>
      </c>
    </row>
    <row r="153" spans="1:5" x14ac:dyDescent="0.25">
      <c r="A153">
        <v>94</v>
      </c>
      <c r="B153">
        <v>152</v>
      </c>
      <c r="C153">
        <v>6</v>
      </c>
      <c r="D153">
        <v>13</v>
      </c>
      <c r="E153" t="s">
        <v>14</v>
      </c>
    </row>
    <row r="154" spans="1:5" x14ac:dyDescent="0.25">
      <c r="A154">
        <v>65</v>
      </c>
      <c r="B154">
        <v>153</v>
      </c>
      <c r="C154">
        <v>3</v>
      </c>
      <c r="D154">
        <v>23</v>
      </c>
      <c r="E154" t="s">
        <v>14</v>
      </c>
    </row>
    <row r="155" spans="1:5" x14ac:dyDescent="0.25">
      <c r="A155">
        <v>2</v>
      </c>
      <c r="B155">
        <v>154</v>
      </c>
      <c r="C155">
        <v>4</v>
      </c>
      <c r="D155">
        <v>14</v>
      </c>
      <c r="E155" t="s">
        <v>13</v>
      </c>
    </row>
    <row r="156" spans="1:5" x14ac:dyDescent="0.25">
      <c r="A156">
        <v>44</v>
      </c>
      <c r="B156">
        <v>155</v>
      </c>
      <c r="C156">
        <v>6</v>
      </c>
      <c r="D156">
        <v>22</v>
      </c>
      <c r="E156" t="s">
        <v>15</v>
      </c>
    </row>
    <row r="157" spans="1:5" x14ac:dyDescent="0.25">
      <c r="A157">
        <v>81</v>
      </c>
      <c r="B157">
        <v>156</v>
      </c>
      <c r="C157">
        <v>19</v>
      </c>
      <c r="D157">
        <v>31</v>
      </c>
      <c r="E157" t="s">
        <v>13</v>
      </c>
    </row>
    <row r="158" spans="1:5" x14ac:dyDescent="0.25">
      <c r="A158">
        <v>29</v>
      </c>
      <c r="B158">
        <v>157</v>
      </c>
      <c r="C158">
        <v>6</v>
      </c>
      <c r="D158">
        <v>39</v>
      </c>
      <c r="E158" t="s">
        <v>14</v>
      </c>
    </row>
    <row r="159" spans="1:5" x14ac:dyDescent="0.25">
      <c r="A159">
        <v>48</v>
      </c>
      <c r="B159">
        <v>158</v>
      </c>
      <c r="C159">
        <v>8</v>
      </c>
      <c r="D159">
        <v>19</v>
      </c>
      <c r="E159" t="s">
        <v>13</v>
      </c>
    </row>
    <row r="160" spans="1:5" x14ac:dyDescent="0.25">
      <c r="A160">
        <v>99</v>
      </c>
      <c r="B160">
        <v>159</v>
      </c>
      <c r="C160">
        <v>14</v>
      </c>
      <c r="D160">
        <v>7</v>
      </c>
      <c r="E160" t="s">
        <v>13</v>
      </c>
    </row>
    <row r="161" spans="1:5" x14ac:dyDescent="0.25">
      <c r="A161">
        <v>31</v>
      </c>
      <c r="B161">
        <v>160</v>
      </c>
      <c r="C161">
        <v>12</v>
      </c>
      <c r="D161">
        <v>27</v>
      </c>
      <c r="E161" t="s">
        <v>14</v>
      </c>
    </row>
    <row r="162" spans="1:5" x14ac:dyDescent="0.25">
      <c r="A162">
        <v>15</v>
      </c>
      <c r="B162">
        <v>161</v>
      </c>
      <c r="C162">
        <v>3</v>
      </c>
      <c r="D162">
        <v>6</v>
      </c>
      <c r="E162" t="s">
        <v>13</v>
      </c>
    </row>
    <row r="163" spans="1:5" x14ac:dyDescent="0.25">
      <c r="A163">
        <v>86</v>
      </c>
      <c r="B163">
        <v>162</v>
      </c>
      <c r="C163">
        <v>3</v>
      </c>
      <c r="D163">
        <v>15</v>
      </c>
      <c r="E163" t="s">
        <v>13</v>
      </c>
    </row>
    <row r="164" spans="1:5" x14ac:dyDescent="0.25">
      <c r="A164">
        <v>72</v>
      </c>
      <c r="B164">
        <v>163</v>
      </c>
      <c r="C164">
        <v>8</v>
      </c>
      <c r="D164">
        <v>14</v>
      </c>
      <c r="E164" t="s">
        <v>14</v>
      </c>
    </row>
    <row r="165" spans="1:5" x14ac:dyDescent="0.25">
      <c r="A165">
        <v>1</v>
      </c>
      <c r="B165">
        <v>164</v>
      </c>
      <c r="C165">
        <v>5</v>
      </c>
      <c r="D165">
        <v>8</v>
      </c>
      <c r="E165" t="s">
        <v>14</v>
      </c>
    </row>
    <row r="166" spans="1:5" x14ac:dyDescent="0.25">
      <c r="A166">
        <v>98</v>
      </c>
      <c r="B166">
        <v>165</v>
      </c>
      <c r="C166">
        <v>12</v>
      </c>
      <c r="D166">
        <v>19</v>
      </c>
      <c r="E166" t="s">
        <v>13</v>
      </c>
    </row>
    <row r="167" spans="1:5" x14ac:dyDescent="0.25">
      <c r="A167">
        <v>95</v>
      </c>
      <c r="B167">
        <v>166</v>
      </c>
      <c r="C167">
        <v>9</v>
      </c>
      <c r="D167">
        <v>47</v>
      </c>
      <c r="E167" t="s">
        <v>13</v>
      </c>
    </row>
    <row r="168" spans="1:5" x14ac:dyDescent="0.25">
      <c r="A168">
        <v>93</v>
      </c>
      <c r="B168">
        <v>167</v>
      </c>
      <c r="C168">
        <v>5</v>
      </c>
      <c r="D168">
        <v>37</v>
      </c>
      <c r="E168" t="s">
        <v>14</v>
      </c>
    </row>
    <row r="169" spans="1:5" x14ac:dyDescent="0.25">
      <c r="A169">
        <v>60</v>
      </c>
      <c r="B169">
        <v>168</v>
      </c>
      <c r="C169">
        <v>10</v>
      </c>
      <c r="D169">
        <v>18</v>
      </c>
      <c r="E169" t="s">
        <v>15</v>
      </c>
    </row>
    <row r="170" spans="1:5" x14ac:dyDescent="0.25">
      <c r="A170">
        <v>33</v>
      </c>
      <c r="B170">
        <v>169</v>
      </c>
      <c r="C170">
        <v>3</v>
      </c>
      <c r="D170">
        <v>19</v>
      </c>
      <c r="E170" t="s">
        <v>15</v>
      </c>
    </row>
    <row r="171" spans="1:5" x14ac:dyDescent="0.25">
      <c r="A171">
        <v>63</v>
      </c>
      <c r="B171">
        <v>170</v>
      </c>
      <c r="C171">
        <v>10</v>
      </c>
      <c r="D171">
        <v>8</v>
      </c>
      <c r="E171" t="s">
        <v>13</v>
      </c>
    </row>
    <row r="172" spans="1:5" x14ac:dyDescent="0.25">
      <c r="A172">
        <v>69</v>
      </c>
      <c r="B172">
        <v>171</v>
      </c>
      <c r="C172">
        <v>11</v>
      </c>
      <c r="D172">
        <v>32</v>
      </c>
      <c r="E172" t="s">
        <v>13</v>
      </c>
    </row>
    <row r="173" spans="1:5" x14ac:dyDescent="0.25">
      <c r="A173">
        <v>72</v>
      </c>
      <c r="B173">
        <v>172</v>
      </c>
      <c r="C173">
        <v>6</v>
      </c>
      <c r="D173">
        <v>16</v>
      </c>
      <c r="E173" t="s">
        <v>15</v>
      </c>
    </row>
    <row r="174" spans="1:5" x14ac:dyDescent="0.25">
      <c r="A174">
        <v>87</v>
      </c>
      <c r="B174">
        <v>173</v>
      </c>
      <c r="C174">
        <v>14</v>
      </c>
      <c r="D174">
        <v>31</v>
      </c>
      <c r="E174" t="s">
        <v>15</v>
      </c>
    </row>
    <row r="175" spans="1:5" x14ac:dyDescent="0.25">
      <c r="A175">
        <v>10</v>
      </c>
      <c r="B175">
        <v>174</v>
      </c>
      <c r="C175">
        <v>13</v>
      </c>
      <c r="D175">
        <v>36</v>
      </c>
      <c r="E175" t="s">
        <v>15</v>
      </c>
    </row>
    <row r="176" spans="1:5" x14ac:dyDescent="0.25">
      <c r="A176">
        <v>19</v>
      </c>
      <c r="B176">
        <v>175</v>
      </c>
      <c r="C176">
        <v>18</v>
      </c>
      <c r="D176">
        <v>15</v>
      </c>
      <c r="E176" t="s">
        <v>14</v>
      </c>
    </row>
    <row r="177" spans="1:5" x14ac:dyDescent="0.25">
      <c r="A177">
        <v>29</v>
      </c>
      <c r="B177">
        <v>176</v>
      </c>
      <c r="C177">
        <v>14</v>
      </c>
      <c r="D177">
        <v>47</v>
      </c>
      <c r="E177" t="s">
        <v>15</v>
      </c>
    </row>
    <row r="178" spans="1:5" x14ac:dyDescent="0.25">
      <c r="A178">
        <v>51</v>
      </c>
      <c r="B178">
        <v>177</v>
      </c>
      <c r="C178">
        <v>6</v>
      </c>
      <c r="D178">
        <v>7</v>
      </c>
      <c r="E178" t="s">
        <v>13</v>
      </c>
    </row>
    <row r="179" spans="1:5" x14ac:dyDescent="0.25">
      <c r="A179">
        <v>39</v>
      </c>
      <c r="B179">
        <v>178</v>
      </c>
      <c r="C179">
        <v>10</v>
      </c>
      <c r="D179">
        <v>21</v>
      </c>
      <c r="E179" t="s">
        <v>13</v>
      </c>
    </row>
    <row r="180" spans="1:5" x14ac:dyDescent="0.25">
      <c r="A180">
        <v>49</v>
      </c>
      <c r="B180">
        <v>179</v>
      </c>
      <c r="C180">
        <v>16</v>
      </c>
      <c r="D180">
        <v>16</v>
      </c>
      <c r="E180" t="s">
        <v>14</v>
      </c>
    </row>
    <row r="181" spans="1:5" x14ac:dyDescent="0.25">
      <c r="A181">
        <v>20</v>
      </c>
      <c r="B181">
        <v>180</v>
      </c>
      <c r="C181">
        <v>8</v>
      </c>
      <c r="D181">
        <v>21</v>
      </c>
      <c r="E181" t="s">
        <v>14</v>
      </c>
    </row>
    <row r="182" spans="1:5" x14ac:dyDescent="0.25">
      <c r="A182">
        <v>99</v>
      </c>
      <c r="B182">
        <v>181</v>
      </c>
      <c r="C182">
        <v>13</v>
      </c>
      <c r="D182">
        <v>21</v>
      </c>
      <c r="E182" t="s">
        <v>13</v>
      </c>
    </row>
    <row r="183" spans="1:5" x14ac:dyDescent="0.25">
      <c r="A183">
        <v>40</v>
      </c>
      <c r="B183">
        <v>182</v>
      </c>
      <c r="C183">
        <v>10</v>
      </c>
      <c r="D183">
        <v>32</v>
      </c>
      <c r="E183" t="s">
        <v>14</v>
      </c>
    </row>
    <row r="184" spans="1:5" x14ac:dyDescent="0.25">
      <c r="A184">
        <v>86</v>
      </c>
      <c r="B184">
        <v>183</v>
      </c>
      <c r="C184">
        <v>17</v>
      </c>
      <c r="D184">
        <v>21</v>
      </c>
      <c r="E184" t="s">
        <v>13</v>
      </c>
    </row>
    <row r="185" spans="1:5" x14ac:dyDescent="0.25">
      <c r="A185">
        <v>43</v>
      </c>
      <c r="B185">
        <v>184</v>
      </c>
      <c r="C185">
        <v>1</v>
      </c>
      <c r="D185">
        <v>24</v>
      </c>
      <c r="E185" t="s">
        <v>13</v>
      </c>
    </row>
    <row r="186" spans="1:5" x14ac:dyDescent="0.25">
      <c r="A186">
        <v>5</v>
      </c>
      <c r="B186">
        <v>185</v>
      </c>
      <c r="C186">
        <v>1</v>
      </c>
      <c r="D186">
        <v>9</v>
      </c>
      <c r="E186" t="s">
        <v>13</v>
      </c>
    </row>
    <row r="187" spans="1:5" x14ac:dyDescent="0.25">
      <c r="A187">
        <v>3</v>
      </c>
      <c r="B187">
        <v>186</v>
      </c>
      <c r="C187">
        <v>10</v>
      </c>
      <c r="D187">
        <v>45</v>
      </c>
      <c r="E187" t="s">
        <v>13</v>
      </c>
    </row>
    <row r="188" spans="1:5" x14ac:dyDescent="0.25">
      <c r="A188">
        <v>8</v>
      </c>
      <c r="B188">
        <v>187</v>
      </c>
      <c r="C188">
        <v>1</v>
      </c>
      <c r="D188">
        <v>4</v>
      </c>
      <c r="E188" t="s">
        <v>14</v>
      </c>
    </row>
    <row r="189" spans="1:5" x14ac:dyDescent="0.25">
      <c r="A189">
        <v>92</v>
      </c>
      <c r="B189">
        <v>188</v>
      </c>
      <c r="C189">
        <v>3</v>
      </c>
      <c r="D189">
        <v>41</v>
      </c>
      <c r="E189" t="s">
        <v>13</v>
      </c>
    </row>
    <row r="190" spans="1:5" x14ac:dyDescent="0.25">
      <c r="A190">
        <v>14</v>
      </c>
      <c r="B190">
        <v>189</v>
      </c>
      <c r="C190">
        <v>7</v>
      </c>
      <c r="D190">
        <v>4</v>
      </c>
      <c r="E190" t="s">
        <v>15</v>
      </c>
    </row>
    <row r="191" spans="1:5" x14ac:dyDescent="0.25">
      <c r="A191">
        <v>39</v>
      </c>
      <c r="B191">
        <v>190</v>
      </c>
      <c r="C191">
        <v>17</v>
      </c>
      <c r="D191">
        <v>17</v>
      </c>
      <c r="E191" t="s">
        <v>14</v>
      </c>
    </row>
    <row r="192" spans="1:5" x14ac:dyDescent="0.25">
      <c r="A192">
        <v>78</v>
      </c>
      <c r="B192">
        <v>191</v>
      </c>
      <c r="C192">
        <v>3</v>
      </c>
      <c r="D192">
        <v>7</v>
      </c>
      <c r="E192" t="s">
        <v>14</v>
      </c>
    </row>
    <row r="193" spans="1:5" x14ac:dyDescent="0.25">
      <c r="A193">
        <v>88</v>
      </c>
      <c r="B193">
        <v>192</v>
      </c>
      <c r="C193">
        <v>3</v>
      </c>
      <c r="D193">
        <v>24</v>
      </c>
      <c r="E193" t="s">
        <v>14</v>
      </c>
    </row>
    <row r="194" spans="1:5" x14ac:dyDescent="0.25">
      <c r="A194">
        <v>26</v>
      </c>
      <c r="B194">
        <v>193</v>
      </c>
      <c r="C194">
        <v>4</v>
      </c>
      <c r="D194">
        <v>48</v>
      </c>
      <c r="E194" t="s">
        <v>13</v>
      </c>
    </row>
    <row r="195" spans="1:5" x14ac:dyDescent="0.25">
      <c r="A195">
        <v>13</v>
      </c>
      <c r="B195">
        <v>194</v>
      </c>
      <c r="C195">
        <v>9</v>
      </c>
      <c r="D195">
        <v>13</v>
      </c>
      <c r="E195" t="s">
        <v>13</v>
      </c>
    </row>
    <row r="196" spans="1:5" x14ac:dyDescent="0.25">
      <c r="A196">
        <v>98</v>
      </c>
      <c r="B196">
        <v>195</v>
      </c>
      <c r="C196">
        <v>6</v>
      </c>
      <c r="D196">
        <v>5</v>
      </c>
      <c r="E196" t="s">
        <v>14</v>
      </c>
    </row>
    <row r="197" spans="1:5" x14ac:dyDescent="0.25">
      <c r="A197">
        <v>95</v>
      </c>
      <c r="B197">
        <v>196</v>
      </c>
      <c r="C197">
        <v>3</v>
      </c>
      <c r="D197">
        <v>35</v>
      </c>
      <c r="E197" t="s">
        <v>15</v>
      </c>
    </row>
    <row r="198" spans="1:5" x14ac:dyDescent="0.25">
      <c r="A198">
        <v>38</v>
      </c>
      <c r="B198">
        <v>197</v>
      </c>
      <c r="C198">
        <v>1</v>
      </c>
      <c r="D198">
        <v>17</v>
      </c>
      <c r="E198" t="s">
        <v>13</v>
      </c>
    </row>
    <row r="199" spans="1:5" x14ac:dyDescent="0.25">
      <c r="A199">
        <v>32</v>
      </c>
      <c r="B199">
        <v>198</v>
      </c>
      <c r="C199">
        <v>13</v>
      </c>
      <c r="D199">
        <v>1</v>
      </c>
      <c r="E199" t="s">
        <v>15</v>
      </c>
    </row>
    <row r="200" spans="1:5" x14ac:dyDescent="0.25">
      <c r="A200">
        <v>96</v>
      </c>
      <c r="B200">
        <v>199</v>
      </c>
      <c r="C200">
        <v>18</v>
      </c>
      <c r="D200">
        <v>30</v>
      </c>
      <c r="E200" t="s">
        <v>15</v>
      </c>
    </row>
    <row r="201" spans="1:5" x14ac:dyDescent="0.25">
      <c r="A201">
        <v>89</v>
      </c>
      <c r="B201">
        <v>200</v>
      </c>
      <c r="C201">
        <v>14</v>
      </c>
      <c r="D201">
        <v>45</v>
      </c>
      <c r="E201" t="s">
        <v>13</v>
      </c>
    </row>
    <row r="202" spans="1:5" x14ac:dyDescent="0.25">
      <c r="A202">
        <v>44</v>
      </c>
      <c r="B202">
        <v>201</v>
      </c>
      <c r="C202">
        <v>17</v>
      </c>
      <c r="D202">
        <v>22</v>
      </c>
      <c r="E202" t="s">
        <v>15</v>
      </c>
    </row>
    <row r="203" spans="1:5" x14ac:dyDescent="0.25">
      <c r="A203">
        <v>45</v>
      </c>
      <c r="B203">
        <v>202</v>
      </c>
      <c r="C203">
        <v>3</v>
      </c>
      <c r="D203">
        <v>8</v>
      </c>
      <c r="E203" t="s">
        <v>14</v>
      </c>
    </row>
    <row r="204" spans="1:5" x14ac:dyDescent="0.25">
      <c r="A204">
        <v>39</v>
      </c>
      <c r="B204">
        <v>203</v>
      </c>
      <c r="C204">
        <v>14</v>
      </c>
      <c r="D204">
        <v>38</v>
      </c>
      <c r="E204" t="s">
        <v>15</v>
      </c>
    </row>
    <row r="205" spans="1:5" x14ac:dyDescent="0.25">
      <c r="A205">
        <v>8</v>
      </c>
      <c r="B205">
        <v>204</v>
      </c>
      <c r="C205">
        <v>3</v>
      </c>
      <c r="D205">
        <v>42</v>
      </c>
      <c r="E205" t="s">
        <v>14</v>
      </c>
    </row>
    <row r="206" spans="1:5" x14ac:dyDescent="0.25">
      <c r="A206">
        <v>83</v>
      </c>
      <c r="B206">
        <v>205</v>
      </c>
      <c r="C206">
        <v>7</v>
      </c>
      <c r="D206">
        <v>45</v>
      </c>
      <c r="E206" t="s">
        <v>15</v>
      </c>
    </row>
    <row r="207" spans="1:5" x14ac:dyDescent="0.25">
      <c r="A207">
        <v>4</v>
      </c>
      <c r="B207">
        <v>206</v>
      </c>
      <c r="C207">
        <v>7</v>
      </c>
      <c r="D207">
        <v>45</v>
      </c>
      <c r="E207" t="s">
        <v>15</v>
      </c>
    </row>
    <row r="208" spans="1:5" x14ac:dyDescent="0.25">
      <c r="A208">
        <v>46</v>
      </c>
      <c r="B208">
        <v>207</v>
      </c>
      <c r="C208">
        <v>15</v>
      </c>
      <c r="D208">
        <v>46</v>
      </c>
      <c r="E208" t="s">
        <v>13</v>
      </c>
    </row>
    <row r="209" spans="1:5" x14ac:dyDescent="0.25">
      <c r="A209">
        <v>89</v>
      </c>
      <c r="B209">
        <v>208</v>
      </c>
      <c r="C209">
        <v>11</v>
      </c>
      <c r="D209">
        <v>26</v>
      </c>
      <c r="E209" t="s">
        <v>14</v>
      </c>
    </row>
    <row r="210" spans="1:5" x14ac:dyDescent="0.25">
      <c r="A210">
        <v>97</v>
      </c>
      <c r="B210">
        <v>209</v>
      </c>
      <c r="C210">
        <v>3</v>
      </c>
      <c r="D210">
        <v>34</v>
      </c>
      <c r="E210" t="s">
        <v>13</v>
      </c>
    </row>
    <row r="211" spans="1:5" x14ac:dyDescent="0.25">
      <c r="A211">
        <v>96</v>
      </c>
      <c r="B211">
        <v>210</v>
      </c>
      <c r="C211">
        <v>4</v>
      </c>
      <c r="D211">
        <v>10</v>
      </c>
      <c r="E211" t="s">
        <v>14</v>
      </c>
    </row>
    <row r="212" spans="1:5" x14ac:dyDescent="0.25">
      <c r="A212">
        <v>40</v>
      </c>
      <c r="B212">
        <v>211</v>
      </c>
      <c r="C212">
        <v>7</v>
      </c>
      <c r="D212">
        <v>42</v>
      </c>
      <c r="E212" t="s">
        <v>14</v>
      </c>
    </row>
    <row r="213" spans="1:5" x14ac:dyDescent="0.25">
      <c r="A213">
        <v>61</v>
      </c>
      <c r="B213">
        <v>212</v>
      </c>
      <c r="C213">
        <v>8</v>
      </c>
      <c r="D213">
        <v>23</v>
      </c>
      <c r="E213" t="s">
        <v>13</v>
      </c>
    </row>
    <row r="214" spans="1:5" x14ac:dyDescent="0.25">
      <c r="A214">
        <v>4</v>
      </c>
      <c r="B214">
        <v>213</v>
      </c>
      <c r="C214">
        <v>10</v>
      </c>
      <c r="D214">
        <v>14</v>
      </c>
      <c r="E214" t="s">
        <v>13</v>
      </c>
    </row>
    <row r="215" spans="1:5" x14ac:dyDescent="0.25">
      <c r="A215">
        <v>44</v>
      </c>
      <c r="B215">
        <v>214</v>
      </c>
      <c r="C215">
        <v>5</v>
      </c>
      <c r="D215">
        <v>23</v>
      </c>
      <c r="E215" t="s">
        <v>13</v>
      </c>
    </row>
    <row r="216" spans="1:5" x14ac:dyDescent="0.25">
      <c r="A216">
        <v>89</v>
      </c>
      <c r="B216">
        <v>215</v>
      </c>
      <c r="C216">
        <v>14</v>
      </c>
      <c r="D216">
        <v>18</v>
      </c>
      <c r="E216" t="s">
        <v>13</v>
      </c>
    </row>
    <row r="217" spans="1:5" x14ac:dyDescent="0.25">
      <c r="A217">
        <v>15</v>
      </c>
      <c r="B217">
        <v>216</v>
      </c>
      <c r="C217">
        <v>18</v>
      </c>
      <c r="D217">
        <v>18</v>
      </c>
      <c r="E217" t="s">
        <v>13</v>
      </c>
    </row>
    <row r="218" spans="1:5" x14ac:dyDescent="0.25">
      <c r="A218">
        <v>21</v>
      </c>
      <c r="B218">
        <v>217</v>
      </c>
      <c r="C218">
        <v>15</v>
      </c>
      <c r="D218">
        <v>9</v>
      </c>
      <c r="E218" t="s">
        <v>14</v>
      </c>
    </row>
    <row r="219" spans="1:5" x14ac:dyDescent="0.25">
      <c r="A219">
        <v>14</v>
      </c>
      <c r="B219">
        <v>218</v>
      </c>
      <c r="C219">
        <v>18</v>
      </c>
      <c r="D219">
        <v>32</v>
      </c>
      <c r="E219" t="s">
        <v>15</v>
      </c>
    </row>
    <row r="220" spans="1:5" x14ac:dyDescent="0.25">
      <c r="A220">
        <v>48</v>
      </c>
      <c r="B220">
        <v>219</v>
      </c>
      <c r="C220">
        <v>3</v>
      </c>
      <c r="D220">
        <v>17</v>
      </c>
      <c r="E220" t="s">
        <v>14</v>
      </c>
    </row>
    <row r="221" spans="1:5" x14ac:dyDescent="0.25">
      <c r="A221">
        <v>37</v>
      </c>
      <c r="B221">
        <v>220</v>
      </c>
      <c r="C221">
        <v>16</v>
      </c>
      <c r="D221">
        <v>48</v>
      </c>
      <c r="E221" t="s">
        <v>13</v>
      </c>
    </row>
    <row r="222" spans="1:5" x14ac:dyDescent="0.25">
      <c r="A222">
        <v>76</v>
      </c>
      <c r="B222">
        <v>221</v>
      </c>
      <c r="C222">
        <v>15</v>
      </c>
      <c r="D222">
        <v>22</v>
      </c>
      <c r="E222" t="s">
        <v>13</v>
      </c>
    </row>
    <row r="223" spans="1:5" x14ac:dyDescent="0.25">
      <c r="A223">
        <v>59</v>
      </c>
      <c r="B223">
        <v>222</v>
      </c>
      <c r="C223">
        <v>7</v>
      </c>
      <c r="D223">
        <v>34</v>
      </c>
      <c r="E223" t="s">
        <v>15</v>
      </c>
    </row>
    <row r="224" spans="1:5" x14ac:dyDescent="0.25">
      <c r="A224">
        <v>18</v>
      </c>
      <c r="B224">
        <v>223</v>
      </c>
      <c r="C224">
        <v>5</v>
      </c>
      <c r="D224">
        <v>31</v>
      </c>
      <c r="E224" t="s">
        <v>14</v>
      </c>
    </row>
    <row r="225" spans="1:5" x14ac:dyDescent="0.25">
      <c r="A225">
        <v>5</v>
      </c>
      <c r="B225">
        <v>224</v>
      </c>
      <c r="C225">
        <v>2</v>
      </c>
      <c r="D225">
        <v>19</v>
      </c>
      <c r="E225" t="s">
        <v>14</v>
      </c>
    </row>
    <row r="226" spans="1:5" x14ac:dyDescent="0.25">
      <c r="A226">
        <v>89</v>
      </c>
      <c r="B226">
        <v>225</v>
      </c>
      <c r="C226">
        <v>19</v>
      </c>
      <c r="D226">
        <v>19</v>
      </c>
      <c r="E226" t="s">
        <v>14</v>
      </c>
    </row>
    <row r="227" spans="1:5" x14ac:dyDescent="0.25">
      <c r="A227">
        <v>60</v>
      </c>
      <c r="B227">
        <v>226</v>
      </c>
      <c r="C227">
        <v>13</v>
      </c>
      <c r="D227">
        <v>15</v>
      </c>
      <c r="E227" t="s">
        <v>14</v>
      </c>
    </row>
    <row r="228" spans="1:5" x14ac:dyDescent="0.25">
      <c r="A228">
        <v>83</v>
      </c>
      <c r="B228">
        <v>227</v>
      </c>
      <c r="C228">
        <v>4</v>
      </c>
      <c r="D228">
        <v>41</v>
      </c>
      <c r="E228" t="s">
        <v>13</v>
      </c>
    </row>
    <row r="229" spans="1:5" x14ac:dyDescent="0.25">
      <c r="A229">
        <v>7</v>
      </c>
      <c r="B229">
        <v>228</v>
      </c>
      <c r="C229">
        <v>4</v>
      </c>
      <c r="D229">
        <v>37</v>
      </c>
      <c r="E229" t="s">
        <v>15</v>
      </c>
    </row>
    <row r="230" spans="1:5" x14ac:dyDescent="0.25">
      <c r="A230">
        <v>14</v>
      </c>
      <c r="B230">
        <v>229</v>
      </c>
      <c r="C230">
        <v>8</v>
      </c>
      <c r="D230">
        <v>18</v>
      </c>
      <c r="E230" t="s">
        <v>14</v>
      </c>
    </row>
    <row r="231" spans="1:5" x14ac:dyDescent="0.25">
      <c r="A231">
        <v>56</v>
      </c>
      <c r="B231">
        <v>230</v>
      </c>
      <c r="C231">
        <v>13</v>
      </c>
      <c r="D231">
        <v>5</v>
      </c>
      <c r="E231" t="s">
        <v>14</v>
      </c>
    </row>
    <row r="232" spans="1:5" x14ac:dyDescent="0.25">
      <c r="A232">
        <v>45</v>
      </c>
      <c r="B232">
        <v>231</v>
      </c>
      <c r="C232">
        <v>3</v>
      </c>
      <c r="D232">
        <v>8</v>
      </c>
      <c r="E232" t="s">
        <v>13</v>
      </c>
    </row>
    <row r="233" spans="1:5" x14ac:dyDescent="0.25">
      <c r="A233">
        <v>73</v>
      </c>
      <c r="B233">
        <v>232</v>
      </c>
      <c r="C233">
        <v>12</v>
      </c>
      <c r="D233">
        <v>4</v>
      </c>
      <c r="E233" t="s">
        <v>13</v>
      </c>
    </row>
    <row r="234" spans="1:5" x14ac:dyDescent="0.25">
      <c r="A234">
        <v>64</v>
      </c>
      <c r="B234">
        <v>233</v>
      </c>
      <c r="C234">
        <v>9</v>
      </c>
      <c r="D234">
        <v>35</v>
      </c>
      <c r="E234" t="s">
        <v>14</v>
      </c>
    </row>
    <row r="235" spans="1:5" x14ac:dyDescent="0.25">
      <c r="A235">
        <v>47</v>
      </c>
      <c r="B235">
        <v>234</v>
      </c>
      <c r="C235">
        <v>7</v>
      </c>
      <c r="D235">
        <v>34</v>
      </c>
      <c r="E235" t="s">
        <v>15</v>
      </c>
    </row>
    <row r="236" spans="1:5" x14ac:dyDescent="0.25">
      <c r="A236">
        <v>59</v>
      </c>
      <c r="B236">
        <v>235</v>
      </c>
      <c r="C236">
        <v>2</v>
      </c>
      <c r="D236">
        <v>38</v>
      </c>
      <c r="E236" t="s">
        <v>14</v>
      </c>
    </row>
    <row r="237" spans="1:5" x14ac:dyDescent="0.25">
      <c r="A237">
        <v>63</v>
      </c>
      <c r="B237">
        <v>236</v>
      </c>
      <c r="C237">
        <v>5</v>
      </c>
      <c r="D237">
        <v>17</v>
      </c>
      <c r="E237" t="s">
        <v>13</v>
      </c>
    </row>
    <row r="238" spans="1:5" x14ac:dyDescent="0.25">
      <c r="A238">
        <v>75</v>
      </c>
      <c r="B238">
        <v>237</v>
      </c>
      <c r="C238">
        <v>14</v>
      </c>
      <c r="D238">
        <v>20</v>
      </c>
      <c r="E238" t="s">
        <v>13</v>
      </c>
    </row>
    <row r="239" spans="1:5" x14ac:dyDescent="0.25">
      <c r="A239">
        <v>17</v>
      </c>
      <c r="B239">
        <v>238</v>
      </c>
      <c r="C239">
        <v>8</v>
      </c>
      <c r="D239">
        <v>34</v>
      </c>
      <c r="E239" t="s">
        <v>13</v>
      </c>
    </row>
    <row r="240" spans="1:5" x14ac:dyDescent="0.25">
      <c r="A240">
        <v>55</v>
      </c>
      <c r="B240">
        <v>239</v>
      </c>
      <c r="C240">
        <v>17</v>
      </c>
      <c r="D240">
        <v>43</v>
      </c>
      <c r="E240" t="s">
        <v>15</v>
      </c>
    </row>
    <row r="241" spans="1:5" x14ac:dyDescent="0.25">
      <c r="A241">
        <v>44</v>
      </c>
      <c r="B241">
        <v>240</v>
      </c>
      <c r="C241">
        <v>9</v>
      </c>
      <c r="D241">
        <v>26</v>
      </c>
      <c r="E241" t="s">
        <v>15</v>
      </c>
    </row>
    <row r="242" spans="1:5" x14ac:dyDescent="0.25">
      <c r="A242">
        <v>48</v>
      </c>
      <c r="B242">
        <v>241</v>
      </c>
      <c r="C242">
        <v>18</v>
      </c>
      <c r="D242">
        <v>36</v>
      </c>
      <c r="E242" t="s">
        <v>14</v>
      </c>
    </row>
    <row r="243" spans="1:5" x14ac:dyDescent="0.25">
      <c r="A243">
        <v>84</v>
      </c>
      <c r="B243">
        <v>242</v>
      </c>
      <c r="C243">
        <v>15</v>
      </c>
      <c r="D243">
        <v>20</v>
      </c>
      <c r="E243" t="s">
        <v>14</v>
      </c>
    </row>
    <row r="244" spans="1:5" x14ac:dyDescent="0.25">
      <c r="A244">
        <v>80</v>
      </c>
      <c r="B244">
        <v>243</v>
      </c>
      <c r="C244">
        <v>3</v>
      </c>
      <c r="D244">
        <v>49</v>
      </c>
      <c r="E244" t="s">
        <v>15</v>
      </c>
    </row>
    <row r="245" spans="1:5" x14ac:dyDescent="0.25">
      <c r="A245">
        <v>27</v>
      </c>
      <c r="B245">
        <v>244</v>
      </c>
      <c r="C245">
        <v>17</v>
      </c>
      <c r="D245">
        <v>25</v>
      </c>
      <c r="E245" t="s">
        <v>15</v>
      </c>
    </row>
    <row r="246" spans="1:5" x14ac:dyDescent="0.25">
      <c r="A246">
        <v>26</v>
      </c>
      <c r="B246">
        <v>245</v>
      </c>
      <c r="C246">
        <v>16</v>
      </c>
      <c r="D246">
        <v>28</v>
      </c>
      <c r="E246" t="s">
        <v>15</v>
      </c>
    </row>
    <row r="247" spans="1:5" x14ac:dyDescent="0.25">
      <c r="A247">
        <v>73</v>
      </c>
      <c r="B247">
        <v>246</v>
      </c>
      <c r="C247">
        <v>12</v>
      </c>
      <c r="D247">
        <v>14</v>
      </c>
      <c r="E247" t="s">
        <v>14</v>
      </c>
    </row>
    <row r="248" spans="1:5" x14ac:dyDescent="0.25">
      <c r="A248">
        <v>62</v>
      </c>
      <c r="B248">
        <v>247</v>
      </c>
      <c r="C248">
        <v>7</v>
      </c>
      <c r="D248">
        <v>11</v>
      </c>
      <c r="E248" t="s">
        <v>15</v>
      </c>
    </row>
    <row r="249" spans="1:5" x14ac:dyDescent="0.25">
      <c r="A249">
        <v>74</v>
      </c>
      <c r="B249">
        <v>248</v>
      </c>
      <c r="C249">
        <v>19</v>
      </c>
      <c r="D249">
        <v>42</v>
      </c>
      <c r="E249" t="s">
        <v>13</v>
      </c>
    </row>
    <row r="250" spans="1:5" x14ac:dyDescent="0.25">
      <c r="A250">
        <v>71</v>
      </c>
      <c r="B250">
        <v>249</v>
      </c>
      <c r="C250">
        <v>4</v>
      </c>
      <c r="D250">
        <v>26</v>
      </c>
      <c r="E250" t="s">
        <v>13</v>
      </c>
    </row>
    <row r="251" spans="1:5" x14ac:dyDescent="0.25">
      <c r="A251">
        <v>38</v>
      </c>
      <c r="B251">
        <v>250</v>
      </c>
      <c r="C251">
        <v>13</v>
      </c>
      <c r="D251">
        <v>46</v>
      </c>
      <c r="E251" t="s">
        <v>14</v>
      </c>
    </row>
    <row r="252" spans="1:5" x14ac:dyDescent="0.25">
      <c r="A252">
        <v>39</v>
      </c>
      <c r="B252">
        <v>251</v>
      </c>
      <c r="C252">
        <v>6</v>
      </c>
      <c r="D252">
        <v>33</v>
      </c>
      <c r="E252" t="s">
        <v>15</v>
      </c>
    </row>
    <row r="253" spans="1:5" x14ac:dyDescent="0.25">
      <c r="A253">
        <v>99</v>
      </c>
      <c r="B253">
        <v>252</v>
      </c>
      <c r="C253">
        <v>15</v>
      </c>
      <c r="D253">
        <v>1</v>
      </c>
      <c r="E253" t="s">
        <v>13</v>
      </c>
    </row>
    <row r="254" spans="1:5" x14ac:dyDescent="0.25">
      <c r="A254">
        <v>61</v>
      </c>
      <c r="B254">
        <v>253</v>
      </c>
      <c r="C254">
        <v>16</v>
      </c>
      <c r="D254">
        <v>47</v>
      </c>
      <c r="E254" t="s">
        <v>13</v>
      </c>
    </row>
    <row r="255" spans="1:5" x14ac:dyDescent="0.25">
      <c r="A255">
        <v>70</v>
      </c>
      <c r="B255">
        <v>254</v>
      </c>
      <c r="C255">
        <v>18</v>
      </c>
      <c r="D255">
        <v>7</v>
      </c>
      <c r="E255" t="s">
        <v>13</v>
      </c>
    </row>
    <row r="256" spans="1:5" x14ac:dyDescent="0.25">
      <c r="A256">
        <v>20</v>
      </c>
      <c r="B256">
        <v>255</v>
      </c>
      <c r="C256">
        <v>14</v>
      </c>
      <c r="D256">
        <v>4</v>
      </c>
      <c r="E256" t="s">
        <v>15</v>
      </c>
    </row>
    <row r="257" spans="1:5" x14ac:dyDescent="0.25">
      <c r="A257">
        <v>49</v>
      </c>
      <c r="B257">
        <v>256</v>
      </c>
      <c r="C257">
        <v>15</v>
      </c>
      <c r="D257">
        <v>45</v>
      </c>
      <c r="E257" t="s">
        <v>15</v>
      </c>
    </row>
    <row r="258" spans="1:5" x14ac:dyDescent="0.25">
      <c r="A258">
        <v>52</v>
      </c>
      <c r="B258">
        <v>257</v>
      </c>
      <c r="C258">
        <v>5</v>
      </c>
      <c r="D258">
        <v>43</v>
      </c>
      <c r="E258" t="s">
        <v>15</v>
      </c>
    </row>
    <row r="259" spans="1:5" x14ac:dyDescent="0.25">
      <c r="A259">
        <v>7</v>
      </c>
      <c r="B259">
        <v>258</v>
      </c>
      <c r="C259">
        <v>4</v>
      </c>
      <c r="D259">
        <v>20</v>
      </c>
      <c r="E259" t="s">
        <v>15</v>
      </c>
    </row>
    <row r="260" spans="1:5" x14ac:dyDescent="0.25">
      <c r="A260">
        <v>68</v>
      </c>
      <c r="B260">
        <v>259</v>
      </c>
      <c r="C260">
        <v>7</v>
      </c>
      <c r="D260">
        <v>34</v>
      </c>
      <c r="E260" t="s">
        <v>15</v>
      </c>
    </row>
    <row r="261" spans="1:5" x14ac:dyDescent="0.25">
      <c r="A261">
        <v>99</v>
      </c>
      <c r="B261">
        <v>260</v>
      </c>
      <c r="C261">
        <v>16</v>
      </c>
      <c r="D261">
        <v>32</v>
      </c>
      <c r="E261" t="s">
        <v>15</v>
      </c>
    </row>
    <row r="262" spans="1:5" x14ac:dyDescent="0.25">
      <c r="A262">
        <v>8</v>
      </c>
      <c r="B262">
        <v>261</v>
      </c>
      <c r="C262">
        <v>16</v>
      </c>
      <c r="D262">
        <v>32</v>
      </c>
      <c r="E262" t="s">
        <v>15</v>
      </c>
    </row>
    <row r="263" spans="1:5" x14ac:dyDescent="0.25">
      <c r="A263">
        <v>84</v>
      </c>
      <c r="B263">
        <v>262</v>
      </c>
      <c r="C263">
        <v>11</v>
      </c>
      <c r="D263">
        <v>43</v>
      </c>
      <c r="E263" t="s">
        <v>15</v>
      </c>
    </row>
    <row r="264" spans="1:5" x14ac:dyDescent="0.25">
      <c r="A264">
        <v>29</v>
      </c>
      <c r="B264">
        <v>263</v>
      </c>
      <c r="C264">
        <v>10</v>
      </c>
      <c r="D264">
        <v>20</v>
      </c>
      <c r="E264" t="s">
        <v>13</v>
      </c>
    </row>
    <row r="265" spans="1:5" x14ac:dyDescent="0.25">
      <c r="A265">
        <v>72</v>
      </c>
      <c r="B265">
        <v>264</v>
      </c>
      <c r="C265">
        <v>8</v>
      </c>
      <c r="D265">
        <v>27</v>
      </c>
      <c r="E265" t="s">
        <v>15</v>
      </c>
    </row>
    <row r="266" spans="1:5" x14ac:dyDescent="0.25">
      <c r="A266">
        <v>93</v>
      </c>
      <c r="B266">
        <v>265</v>
      </c>
      <c r="C266">
        <v>19</v>
      </c>
      <c r="D266">
        <v>39</v>
      </c>
      <c r="E266" t="s">
        <v>14</v>
      </c>
    </row>
    <row r="267" spans="1:5" x14ac:dyDescent="0.25">
      <c r="A267">
        <v>90</v>
      </c>
      <c r="B267">
        <v>266</v>
      </c>
      <c r="C267">
        <v>3</v>
      </c>
      <c r="D267">
        <v>6</v>
      </c>
      <c r="E267" t="s">
        <v>15</v>
      </c>
    </row>
    <row r="268" spans="1:5" x14ac:dyDescent="0.25">
      <c r="A268">
        <v>21</v>
      </c>
      <c r="B268">
        <v>267</v>
      </c>
      <c r="C268">
        <v>5</v>
      </c>
      <c r="D268">
        <v>7</v>
      </c>
      <c r="E268" t="s">
        <v>14</v>
      </c>
    </row>
    <row r="269" spans="1:5" x14ac:dyDescent="0.25">
      <c r="A269">
        <v>38</v>
      </c>
      <c r="B269">
        <v>268</v>
      </c>
      <c r="C269">
        <v>3</v>
      </c>
      <c r="D269">
        <v>49</v>
      </c>
      <c r="E269" t="s">
        <v>13</v>
      </c>
    </row>
    <row r="270" spans="1:5" x14ac:dyDescent="0.25">
      <c r="A270">
        <v>56</v>
      </c>
      <c r="B270">
        <v>269</v>
      </c>
      <c r="C270">
        <v>6</v>
      </c>
      <c r="D270">
        <v>26</v>
      </c>
      <c r="E270" t="s">
        <v>15</v>
      </c>
    </row>
    <row r="271" spans="1:5" x14ac:dyDescent="0.25">
      <c r="A271">
        <v>10</v>
      </c>
      <c r="B271">
        <v>270</v>
      </c>
      <c r="C271">
        <v>10</v>
      </c>
      <c r="D271">
        <v>46</v>
      </c>
      <c r="E271" t="s">
        <v>14</v>
      </c>
    </row>
    <row r="272" spans="1:5" x14ac:dyDescent="0.25">
      <c r="A272">
        <v>76</v>
      </c>
      <c r="B272">
        <v>271</v>
      </c>
      <c r="C272">
        <v>14</v>
      </c>
      <c r="D272">
        <v>4</v>
      </c>
      <c r="E272" t="s">
        <v>13</v>
      </c>
    </row>
    <row r="273" spans="1:5" x14ac:dyDescent="0.25">
      <c r="A273">
        <v>5</v>
      </c>
      <c r="B273">
        <v>272</v>
      </c>
      <c r="C273">
        <v>13</v>
      </c>
      <c r="D273">
        <v>49</v>
      </c>
      <c r="E273" t="s">
        <v>15</v>
      </c>
    </row>
    <row r="274" spans="1:5" x14ac:dyDescent="0.25">
      <c r="A274">
        <v>27</v>
      </c>
      <c r="B274">
        <v>273</v>
      </c>
      <c r="C274">
        <v>10</v>
      </c>
      <c r="D274">
        <v>27</v>
      </c>
      <c r="E274" t="s">
        <v>14</v>
      </c>
    </row>
    <row r="275" spans="1:5" x14ac:dyDescent="0.25">
      <c r="A275">
        <v>32</v>
      </c>
      <c r="B275">
        <v>274</v>
      </c>
      <c r="C275">
        <v>5</v>
      </c>
      <c r="D275">
        <v>16</v>
      </c>
      <c r="E275" t="s">
        <v>13</v>
      </c>
    </row>
    <row r="276" spans="1:5" x14ac:dyDescent="0.25">
      <c r="A276">
        <v>40</v>
      </c>
      <c r="B276">
        <v>275</v>
      </c>
      <c r="C276">
        <v>18</v>
      </c>
      <c r="D276">
        <v>29</v>
      </c>
      <c r="E276" t="s">
        <v>13</v>
      </c>
    </row>
    <row r="277" spans="1:5" x14ac:dyDescent="0.25">
      <c r="A277">
        <v>76</v>
      </c>
      <c r="B277">
        <v>276</v>
      </c>
      <c r="C277">
        <v>8</v>
      </c>
      <c r="D277">
        <v>30</v>
      </c>
      <c r="E277" t="s">
        <v>14</v>
      </c>
    </row>
    <row r="278" spans="1:5" x14ac:dyDescent="0.25">
      <c r="A278">
        <v>39</v>
      </c>
      <c r="B278">
        <v>277</v>
      </c>
      <c r="C278">
        <v>16</v>
      </c>
      <c r="D278">
        <v>16</v>
      </c>
      <c r="E278" t="s">
        <v>13</v>
      </c>
    </row>
    <row r="279" spans="1:5" x14ac:dyDescent="0.25">
      <c r="A279">
        <v>43</v>
      </c>
      <c r="B279">
        <v>278</v>
      </c>
      <c r="C279">
        <v>5</v>
      </c>
      <c r="D279">
        <v>9</v>
      </c>
      <c r="E279" t="s">
        <v>14</v>
      </c>
    </row>
    <row r="280" spans="1:5" x14ac:dyDescent="0.25">
      <c r="A280">
        <v>57</v>
      </c>
      <c r="B280">
        <v>279</v>
      </c>
      <c r="C280">
        <v>18</v>
      </c>
      <c r="D280">
        <v>42</v>
      </c>
      <c r="E280" t="s">
        <v>13</v>
      </c>
    </row>
    <row r="281" spans="1:5" x14ac:dyDescent="0.25">
      <c r="A281">
        <v>78</v>
      </c>
      <c r="B281">
        <v>280</v>
      </c>
      <c r="C281">
        <v>15</v>
      </c>
      <c r="D281">
        <v>43</v>
      </c>
      <c r="E281" t="s">
        <v>13</v>
      </c>
    </row>
    <row r="282" spans="1:5" x14ac:dyDescent="0.25">
      <c r="A282">
        <v>29</v>
      </c>
      <c r="B282">
        <v>281</v>
      </c>
      <c r="C282">
        <v>14</v>
      </c>
      <c r="D282">
        <v>11</v>
      </c>
      <c r="E282" t="s">
        <v>14</v>
      </c>
    </row>
    <row r="283" spans="1:5" x14ac:dyDescent="0.25">
      <c r="A283">
        <v>75</v>
      </c>
      <c r="B283">
        <v>282</v>
      </c>
      <c r="C283">
        <v>5</v>
      </c>
      <c r="D283">
        <v>4</v>
      </c>
      <c r="E283" t="s">
        <v>15</v>
      </c>
    </row>
    <row r="284" spans="1:5" x14ac:dyDescent="0.25">
      <c r="A284">
        <v>80</v>
      </c>
      <c r="B284">
        <v>283</v>
      </c>
      <c r="C284">
        <v>4</v>
      </c>
      <c r="D284">
        <v>31</v>
      </c>
      <c r="E284" t="s">
        <v>13</v>
      </c>
    </row>
    <row r="285" spans="1:5" x14ac:dyDescent="0.25">
      <c r="A285">
        <v>17</v>
      </c>
      <c r="B285">
        <v>284</v>
      </c>
      <c r="C285">
        <v>16</v>
      </c>
      <c r="D285">
        <v>33</v>
      </c>
      <c r="E285" t="s">
        <v>15</v>
      </c>
    </row>
    <row r="286" spans="1:5" x14ac:dyDescent="0.25">
      <c r="A286">
        <v>58</v>
      </c>
      <c r="B286">
        <v>285</v>
      </c>
      <c r="C286">
        <v>9</v>
      </c>
      <c r="D286">
        <v>49</v>
      </c>
      <c r="E286" t="s">
        <v>13</v>
      </c>
    </row>
    <row r="287" spans="1:5" x14ac:dyDescent="0.25">
      <c r="A287">
        <v>45</v>
      </c>
      <c r="B287">
        <v>286</v>
      </c>
      <c r="C287">
        <v>16</v>
      </c>
      <c r="D287">
        <v>47</v>
      </c>
      <c r="E287" t="s">
        <v>13</v>
      </c>
    </row>
    <row r="288" spans="1:5" x14ac:dyDescent="0.25">
      <c r="A288">
        <v>6</v>
      </c>
      <c r="B288">
        <v>287</v>
      </c>
      <c r="C288">
        <v>4</v>
      </c>
      <c r="D288">
        <v>3</v>
      </c>
      <c r="E288" t="s">
        <v>15</v>
      </c>
    </row>
    <row r="289" spans="1:5" x14ac:dyDescent="0.25">
      <c r="A289">
        <v>47</v>
      </c>
      <c r="B289">
        <v>288</v>
      </c>
      <c r="C289">
        <v>1</v>
      </c>
      <c r="D289">
        <v>33</v>
      </c>
      <c r="E289" t="s">
        <v>13</v>
      </c>
    </row>
    <row r="290" spans="1:5" x14ac:dyDescent="0.25">
      <c r="A290">
        <v>88</v>
      </c>
      <c r="B290">
        <v>289</v>
      </c>
      <c r="C290">
        <v>2</v>
      </c>
      <c r="D290">
        <v>48</v>
      </c>
      <c r="E290" t="s">
        <v>15</v>
      </c>
    </row>
    <row r="291" spans="1:5" x14ac:dyDescent="0.25">
      <c r="A291">
        <v>55</v>
      </c>
      <c r="B291">
        <v>290</v>
      </c>
      <c r="C291">
        <v>13</v>
      </c>
      <c r="D291">
        <v>22</v>
      </c>
      <c r="E291" t="s">
        <v>13</v>
      </c>
    </row>
    <row r="292" spans="1:5" x14ac:dyDescent="0.25">
      <c r="A292">
        <v>79</v>
      </c>
      <c r="B292">
        <v>291</v>
      </c>
      <c r="C292">
        <v>7</v>
      </c>
      <c r="D292">
        <v>2</v>
      </c>
      <c r="E292" t="s">
        <v>14</v>
      </c>
    </row>
    <row r="293" spans="1:5" x14ac:dyDescent="0.25">
      <c r="A293">
        <v>16</v>
      </c>
      <c r="B293">
        <v>292</v>
      </c>
      <c r="C293">
        <v>6</v>
      </c>
      <c r="D293">
        <v>3</v>
      </c>
      <c r="E293" t="s">
        <v>14</v>
      </c>
    </row>
    <row r="294" spans="1:5" x14ac:dyDescent="0.25">
      <c r="A294">
        <v>34</v>
      </c>
      <c r="B294">
        <v>293</v>
      </c>
      <c r="C294">
        <v>9</v>
      </c>
      <c r="D294">
        <v>19</v>
      </c>
      <c r="E294" t="s">
        <v>14</v>
      </c>
    </row>
    <row r="295" spans="1:5" x14ac:dyDescent="0.25">
      <c r="A295">
        <v>36</v>
      </c>
      <c r="B295">
        <v>294</v>
      </c>
      <c r="C295">
        <v>7</v>
      </c>
      <c r="D295">
        <v>14</v>
      </c>
      <c r="E295" t="s">
        <v>15</v>
      </c>
    </row>
    <row r="296" spans="1:5" x14ac:dyDescent="0.25">
      <c r="A296">
        <v>84</v>
      </c>
      <c r="B296">
        <v>295</v>
      </c>
      <c r="C296">
        <v>16</v>
      </c>
      <c r="D296">
        <v>19</v>
      </c>
      <c r="E296" t="s">
        <v>14</v>
      </c>
    </row>
    <row r="297" spans="1:5" x14ac:dyDescent="0.25">
      <c r="A297">
        <v>45</v>
      </c>
      <c r="B297">
        <v>296</v>
      </c>
      <c r="C297">
        <v>7</v>
      </c>
      <c r="D297">
        <v>38</v>
      </c>
      <c r="E297" t="s">
        <v>14</v>
      </c>
    </row>
    <row r="298" spans="1:5" x14ac:dyDescent="0.25">
      <c r="A298">
        <v>28</v>
      </c>
      <c r="B298">
        <v>297</v>
      </c>
      <c r="C298">
        <v>1</v>
      </c>
      <c r="D298">
        <v>39</v>
      </c>
      <c r="E298" t="s">
        <v>14</v>
      </c>
    </row>
    <row r="299" spans="1:5" x14ac:dyDescent="0.25">
      <c r="A299">
        <v>15</v>
      </c>
      <c r="B299">
        <v>298</v>
      </c>
      <c r="C299">
        <v>2</v>
      </c>
      <c r="D299">
        <v>47</v>
      </c>
      <c r="E299" t="s">
        <v>13</v>
      </c>
    </row>
    <row r="300" spans="1:5" x14ac:dyDescent="0.25">
      <c r="A300">
        <v>65</v>
      </c>
      <c r="B300">
        <v>299</v>
      </c>
      <c r="C300">
        <v>11</v>
      </c>
      <c r="D300">
        <v>14</v>
      </c>
      <c r="E300" t="s">
        <v>15</v>
      </c>
    </row>
    <row r="301" spans="1:5" x14ac:dyDescent="0.25">
      <c r="A301">
        <v>70</v>
      </c>
      <c r="B301">
        <v>300</v>
      </c>
      <c r="C301">
        <v>11</v>
      </c>
      <c r="D301">
        <v>12</v>
      </c>
      <c r="E301" t="s">
        <v>15</v>
      </c>
    </row>
    <row r="302" spans="1:5" x14ac:dyDescent="0.25">
      <c r="A302">
        <v>17</v>
      </c>
      <c r="B302">
        <v>301</v>
      </c>
      <c r="C302">
        <v>15</v>
      </c>
      <c r="D302">
        <v>5</v>
      </c>
      <c r="E302" t="s">
        <v>13</v>
      </c>
    </row>
    <row r="303" spans="1:5" x14ac:dyDescent="0.25">
      <c r="A303">
        <v>68</v>
      </c>
      <c r="B303">
        <v>302</v>
      </c>
      <c r="C303">
        <v>10</v>
      </c>
      <c r="D303">
        <v>5</v>
      </c>
      <c r="E303" t="s">
        <v>14</v>
      </c>
    </row>
    <row r="304" spans="1:5" x14ac:dyDescent="0.25">
      <c r="A304">
        <v>99</v>
      </c>
      <c r="B304">
        <v>303</v>
      </c>
      <c r="C304">
        <v>18</v>
      </c>
      <c r="D304">
        <v>16</v>
      </c>
      <c r="E304" t="s">
        <v>15</v>
      </c>
    </row>
    <row r="305" spans="1:5" x14ac:dyDescent="0.25">
      <c r="A305">
        <v>96</v>
      </c>
      <c r="B305">
        <v>304</v>
      </c>
      <c r="C305">
        <v>11</v>
      </c>
      <c r="D305">
        <v>4</v>
      </c>
      <c r="E305" t="s">
        <v>13</v>
      </c>
    </row>
    <row r="306" spans="1:5" x14ac:dyDescent="0.25">
      <c r="A306">
        <v>11</v>
      </c>
      <c r="B306">
        <v>305</v>
      </c>
      <c r="C306">
        <v>9</v>
      </c>
      <c r="D306">
        <v>45</v>
      </c>
      <c r="E306" t="s">
        <v>14</v>
      </c>
    </row>
    <row r="307" spans="1:5" x14ac:dyDescent="0.25">
      <c r="A307">
        <v>84</v>
      </c>
      <c r="B307">
        <v>306</v>
      </c>
      <c r="C307">
        <v>19</v>
      </c>
      <c r="D307">
        <v>43</v>
      </c>
      <c r="E307" t="s">
        <v>15</v>
      </c>
    </row>
    <row r="308" spans="1:5" x14ac:dyDescent="0.25">
      <c r="A308">
        <v>83</v>
      </c>
      <c r="B308">
        <v>307</v>
      </c>
      <c r="C308">
        <v>6</v>
      </c>
      <c r="D308">
        <v>18</v>
      </c>
      <c r="E308" t="s">
        <v>15</v>
      </c>
    </row>
    <row r="309" spans="1:5" x14ac:dyDescent="0.25">
      <c r="A309">
        <v>15</v>
      </c>
      <c r="B309">
        <v>308</v>
      </c>
      <c r="C309">
        <v>9</v>
      </c>
      <c r="D309">
        <v>10</v>
      </c>
      <c r="E309" t="s">
        <v>14</v>
      </c>
    </row>
    <row r="310" spans="1:5" x14ac:dyDescent="0.25">
      <c r="A310">
        <v>41</v>
      </c>
      <c r="B310">
        <v>309</v>
      </c>
      <c r="C310">
        <v>9</v>
      </c>
      <c r="D310">
        <v>3</v>
      </c>
      <c r="E310" t="s">
        <v>15</v>
      </c>
    </row>
    <row r="311" spans="1:5" x14ac:dyDescent="0.25">
      <c r="A311">
        <v>14</v>
      </c>
      <c r="B311">
        <v>310</v>
      </c>
      <c r="C311">
        <v>14</v>
      </c>
      <c r="D311">
        <v>37</v>
      </c>
      <c r="E311" t="s">
        <v>15</v>
      </c>
    </row>
    <row r="312" spans="1:5" x14ac:dyDescent="0.25">
      <c r="A312">
        <v>81</v>
      </c>
      <c r="B312">
        <v>311</v>
      </c>
      <c r="C312">
        <v>3</v>
      </c>
      <c r="D312">
        <v>2</v>
      </c>
      <c r="E312" t="s">
        <v>15</v>
      </c>
    </row>
    <row r="313" spans="1:5" x14ac:dyDescent="0.25">
      <c r="A313">
        <v>9</v>
      </c>
      <c r="B313">
        <v>312</v>
      </c>
      <c r="C313">
        <v>3</v>
      </c>
      <c r="D313">
        <v>45</v>
      </c>
      <c r="E313" t="s">
        <v>15</v>
      </c>
    </row>
    <row r="314" spans="1:5" x14ac:dyDescent="0.25">
      <c r="A314">
        <v>64</v>
      </c>
      <c r="B314">
        <v>313</v>
      </c>
      <c r="C314">
        <v>4</v>
      </c>
      <c r="D314">
        <v>12</v>
      </c>
      <c r="E314" t="s">
        <v>15</v>
      </c>
    </row>
    <row r="315" spans="1:5" x14ac:dyDescent="0.25">
      <c r="A315">
        <v>51</v>
      </c>
      <c r="B315">
        <v>314</v>
      </c>
      <c r="C315">
        <v>8</v>
      </c>
      <c r="D315">
        <v>10</v>
      </c>
      <c r="E315" t="s">
        <v>14</v>
      </c>
    </row>
    <row r="316" spans="1:5" x14ac:dyDescent="0.25">
      <c r="A316">
        <v>7</v>
      </c>
      <c r="B316">
        <v>315</v>
      </c>
      <c r="C316">
        <v>6</v>
      </c>
      <c r="D316">
        <v>46</v>
      </c>
      <c r="E316" t="s">
        <v>15</v>
      </c>
    </row>
    <row r="317" spans="1:5" x14ac:dyDescent="0.25">
      <c r="A317">
        <v>86</v>
      </c>
      <c r="B317">
        <v>316</v>
      </c>
      <c r="C317">
        <v>2</v>
      </c>
      <c r="D317">
        <v>5</v>
      </c>
      <c r="E317" t="s">
        <v>15</v>
      </c>
    </row>
    <row r="318" spans="1:5" x14ac:dyDescent="0.25">
      <c r="A318">
        <v>61</v>
      </c>
      <c r="B318">
        <v>317</v>
      </c>
      <c r="C318">
        <v>18</v>
      </c>
      <c r="D318">
        <v>8</v>
      </c>
      <c r="E318" t="s">
        <v>14</v>
      </c>
    </row>
    <row r="319" spans="1:5" x14ac:dyDescent="0.25">
      <c r="A319">
        <v>50</v>
      </c>
      <c r="B319">
        <v>318</v>
      </c>
      <c r="C319">
        <v>6</v>
      </c>
      <c r="D319">
        <v>38</v>
      </c>
      <c r="E319" t="s">
        <v>14</v>
      </c>
    </row>
    <row r="320" spans="1:5" x14ac:dyDescent="0.25">
      <c r="A320">
        <v>14</v>
      </c>
      <c r="B320">
        <v>319</v>
      </c>
      <c r="C320">
        <v>4</v>
      </c>
      <c r="D320">
        <v>26</v>
      </c>
      <c r="E320" t="s">
        <v>13</v>
      </c>
    </row>
    <row r="321" spans="1:5" x14ac:dyDescent="0.25">
      <c r="A321">
        <v>41</v>
      </c>
      <c r="B321">
        <v>320</v>
      </c>
      <c r="C321">
        <v>19</v>
      </c>
      <c r="D321">
        <v>27</v>
      </c>
      <c r="E321" t="s">
        <v>13</v>
      </c>
    </row>
    <row r="322" spans="1:5" x14ac:dyDescent="0.25">
      <c r="A322">
        <v>96</v>
      </c>
      <c r="B322">
        <v>321</v>
      </c>
      <c r="C322">
        <v>8</v>
      </c>
      <c r="D322">
        <v>27</v>
      </c>
      <c r="E322" t="s">
        <v>15</v>
      </c>
    </row>
    <row r="323" spans="1:5" x14ac:dyDescent="0.25">
      <c r="A323">
        <v>88</v>
      </c>
      <c r="B323">
        <v>322</v>
      </c>
      <c r="C323">
        <v>9</v>
      </c>
      <c r="D323">
        <v>3</v>
      </c>
      <c r="E323" t="s">
        <v>13</v>
      </c>
    </row>
    <row r="324" spans="1:5" x14ac:dyDescent="0.25">
      <c r="A324">
        <v>66</v>
      </c>
      <c r="B324">
        <v>323</v>
      </c>
      <c r="C324">
        <v>19</v>
      </c>
      <c r="D324">
        <v>14</v>
      </c>
      <c r="E324" t="s">
        <v>15</v>
      </c>
    </row>
    <row r="325" spans="1:5" x14ac:dyDescent="0.25">
      <c r="A325">
        <v>68</v>
      </c>
      <c r="B325">
        <v>324</v>
      </c>
      <c r="C325">
        <v>14</v>
      </c>
      <c r="D325">
        <v>25</v>
      </c>
      <c r="E325" t="s">
        <v>14</v>
      </c>
    </row>
    <row r="326" spans="1:5" x14ac:dyDescent="0.25">
      <c r="A326">
        <v>49</v>
      </c>
      <c r="B326">
        <v>325</v>
      </c>
      <c r="C326">
        <v>15</v>
      </c>
      <c r="D326">
        <v>17</v>
      </c>
      <c r="E326" t="s">
        <v>13</v>
      </c>
    </row>
    <row r="327" spans="1:5" x14ac:dyDescent="0.25">
      <c r="A327">
        <v>21</v>
      </c>
      <c r="B327">
        <v>326</v>
      </c>
      <c r="C327">
        <v>13</v>
      </c>
      <c r="D327">
        <v>12</v>
      </c>
      <c r="E327" t="s">
        <v>13</v>
      </c>
    </row>
    <row r="328" spans="1:5" x14ac:dyDescent="0.25">
      <c r="A328">
        <v>53</v>
      </c>
      <c r="B328">
        <v>327</v>
      </c>
      <c r="C328">
        <v>19</v>
      </c>
      <c r="D328">
        <v>7</v>
      </c>
      <c r="E328" t="s">
        <v>15</v>
      </c>
    </row>
    <row r="329" spans="1:5" x14ac:dyDescent="0.25">
      <c r="A329">
        <v>86</v>
      </c>
      <c r="B329">
        <v>328</v>
      </c>
      <c r="C329">
        <v>16</v>
      </c>
      <c r="D329">
        <v>20</v>
      </c>
      <c r="E329" t="s">
        <v>13</v>
      </c>
    </row>
    <row r="330" spans="1:5" x14ac:dyDescent="0.25">
      <c r="A330">
        <v>96</v>
      </c>
      <c r="B330">
        <v>329</v>
      </c>
      <c r="C330">
        <v>17</v>
      </c>
      <c r="D330">
        <v>4</v>
      </c>
      <c r="E330" t="s">
        <v>13</v>
      </c>
    </row>
    <row r="331" spans="1:5" x14ac:dyDescent="0.25">
      <c r="A331">
        <v>18</v>
      </c>
      <c r="B331">
        <v>330</v>
      </c>
      <c r="C331">
        <v>10</v>
      </c>
      <c r="D331">
        <v>46</v>
      </c>
      <c r="E331" t="s">
        <v>14</v>
      </c>
    </row>
    <row r="332" spans="1:5" x14ac:dyDescent="0.25">
      <c r="A332">
        <v>45</v>
      </c>
      <c r="B332">
        <v>331</v>
      </c>
      <c r="C332">
        <v>11</v>
      </c>
      <c r="D332">
        <v>27</v>
      </c>
      <c r="E332" t="s">
        <v>14</v>
      </c>
    </row>
    <row r="333" spans="1:5" x14ac:dyDescent="0.25">
      <c r="A333">
        <v>60</v>
      </c>
      <c r="B333">
        <v>332</v>
      </c>
      <c r="C333">
        <v>16</v>
      </c>
      <c r="D333">
        <v>1</v>
      </c>
      <c r="E333" t="s">
        <v>13</v>
      </c>
    </row>
    <row r="334" spans="1:5" x14ac:dyDescent="0.25">
      <c r="A334">
        <v>28</v>
      </c>
      <c r="B334">
        <v>333</v>
      </c>
      <c r="C334">
        <v>15</v>
      </c>
      <c r="D334">
        <v>47</v>
      </c>
      <c r="E334" t="s">
        <v>14</v>
      </c>
    </row>
    <row r="335" spans="1:5" x14ac:dyDescent="0.25">
      <c r="A335">
        <v>17</v>
      </c>
      <c r="B335">
        <v>334</v>
      </c>
      <c r="C335">
        <v>12</v>
      </c>
      <c r="D335">
        <v>14</v>
      </c>
      <c r="E335" t="s">
        <v>15</v>
      </c>
    </row>
    <row r="336" spans="1:5" x14ac:dyDescent="0.25">
      <c r="A336">
        <v>18</v>
      </c>
      <c r="B336">
        <v>335</v>
      </c>
      <c r="C336">
        <v>6</v>
      </c>
      <c r="D336">
        <v>9</v>
      </c>
      <c r="E336" t="s">
        <v>13</v>
      </c>
    </row>
    <row r="337" spans="1:5" x14ac:dyDescent="0.25">
      <c r="A337">
        <v>25</v>
      </c>
      <c r="B337">
        <v>336</v>
      </c>
      <c r="C337">
        <v>12</v>
      </c>
      <c r="D337">
        <v>11</v>
      </c>
      <c r="E337" t="s">
        <v>14</v>
      </c>
    </row>
    <row r="338" spans="1:5" x14ac:dyDescent="0.25">
      <c r="A338">
        <v>51</v>
      </c>
      <c r="B338">
        <v>337</v>
      </c>
      <c r="C338">
        <v>13</v>
      </c>
      <c r="D338">
        <v>26</v>
      </c>
      <c r="E338" t="s">
        <v>14</v>
      </c>
    </row>
    <row r="339" spans="1:5" x14ac:dyDescent="0.25">
      <c r="A339">
        <v>43</v>
      </c>
      <c r="B339">
        <v>338</v>
      </c>
      <c r="C339">
        <v>9</v>
      </c>
      <c r="D339">
        <v>9</v>
      </c>
      <c r="E339" t="s">
        <v>15</v>
      </c>
    </row>
    <row r="340" spans="1:5" x14ac:dyDescent="0.25">
      <c r="A340">
        <v>89</v>
      </c>
      <c r="B340">
        <v>339</v>
      </c>
      <c r="C340">
        <v>7</v>
      </c>
      <c r="D340">
        <v>41</v>
      </c>
      <c r="E340" t="s">
        <v>14</v>
      </c>
    </row>
    <row r="341" spans="1:5" x14ac:dyDescent="0.25">
      <c r="A341">
        <v>74</v>
      </c>
      <c r="B341">
        <v>340</v>
      </c>
      <c r="C341">
        <v>3</v>
      </c>
      <c r="D341">
        <v>21</v>
      </c>
      <c r="E341" t="s">
        <v>14</v>
      </c>
    </row>
    <row r="342" spans="1:5" x14ac:dyDescent="0.25">
      <c r="A342">
        <v>37</v>
      </c>
      <c r="B342">
        <v>341</v>
      </c>
      <c r="C342">
        <v>2</v>
      </c>
      <c r="D342">
        <v>27</v>
      </c>
      <c r="E342" t="s">
        <v>14</v>
      </c>
    </row>
    <row r="343" spans="1:5" x14ac:dyDescent="0.25">
      <c r="A343">
        <v>67</v>
      </c>
      <c r="B343">
        <v>342</v>
      </c>
      <c r="C343">
        <v>9</v>
      </c>
      <c r="D343">
        <v>16</v>
      </c>
      <c r="E343" t="s">
        <v>14</v>
      </c>
    </row>
    <row r="344" spans="1:5" x14ac:dyDescent="0.25">
      <c r="A344">
        <v>7</v>
      </c>
      <c r="B344">
        <v>343</v>
      </c>
      <c r="C344">
        <v>9</v>
      </c>
      <c r="D344">
        <v>7</v>
      </c>
      <c r="E344" t="s">
        <v>13</v>
      </c>
    </row>
    <row r="345" spans="1:5" x14ac:dyDescent="0.25">
      <c r="A345">
        <v>94</v>
      </c>
      <c r="B345">
        <v>344</v>
      </c>
      <c r="C345">
        <v>15</v>
      </c>
      <c r="D345">
        <v>30</v>
      </c>
      <c r="E345" t="s">
        <v>15</v>
      </c>
    </row>
    <row r="346" spans="1:5" x14ac:dyDescent="0.25">
      <c r="A346">
        <v>31</v>
      </c>
      <c r="B346">
        <v>345</v>
      </c>
      <c r="C346">
        <v>17</v>
      </c>
      <c r="D346">
        <v>38</v>
      </c>
      <c r="E346" t="s">
        <v>14</v>
      </c>
    </row>
    <row r="347" spans="1:5" x14ac:dyDescent="0.25">
      <c r="A347">
        <v>18</v>
      </c>
      <c r="B347">
        <v>346</v>
      </c>
      <c r="C347">
        <v>4</v>
      </c>
      <c r="D347">
        <v>44</v>
      </c>
      <c r="E347" t="s">
        <v>15</v>
      </c>
    </row>
    <row r="348" spans="1:5" x14ac:dyDescent="0.25">
      <c r="A348">
        <v>2</v>
      </c>
      <c r="B348">
        <v>347</v>
      </c>
      <c r="C348">
        <v>14</v>
      </c>
      <c r="D348">
        <v>45</v>
      </c>
      <c r="E348" t="s">
        <v>15</v>
      </c>
    </row>
    <row r="349" spans="1:5" x14ac:dyDescent="0.25">
      <c r="A349">
        <v>11</v>
      </c>
      <c r="B349">
        <v>348</v>
      </c>
      <c r="C349">
        <v>4</v>
      </c>
      <c r="D349">
        <v>7</v>
      </c>
      <c r="E349" t="s">
        <v>15</v>
      </c>
    </row>
    <row r="350" spans="1:5" x14ac:dyDescent="0.25">
      <c r="A350">
        <v>71</v>
      </c>
      <c r="B350">
        <v>349</v>
      </c>
      <c r="C350">
        <v>13</v>
      </c>
      <c r="D350">
        <v>3</v>
      </c>
      <c r="E350" t="s">
        <v>14</v>
      </c>
    </row>
    <row r="351" spans="1:5" x14ac:dyDescent="0.25">
      <c r="A351">
        <v>58</v>
      </c>
      <c r="B351">
        <v>350</v>
      </c>
      <c r="C351">
        <v>10</v>
      </c>
      <c r="D351">
        <v>4</v>
      </c>
      <c r="E351" t="s">
        <v>15</v>
      </c>
    </row>
    <row r="352" spans="1:5" x14ac:dyDescent="0.25">
      <c r="A352">
        <v>91</v>
      </c>
      <c r="B352">
        <v>351</v>
      </c>
      <c r="C352">
        <v>9</v>
      </c>
      <c r="D352">
        <v>16</v>
      </c>
      <c r="E352" t="s">
        <v>13</v>
      </c>
    </row>
    <row r="353" spans="1:5" x14ac:dyDescent="0.25">
      <c r="A353">
        <v>8</v>
      </c>
      <c r="B353">
        <v>352</v>
      </c>
      <c r="C353">
        <v>17</v>
      </c>
      <c r="D353">
        <v>33</v>
      </c>
      <c r="E353" t="s">
        <v>14</v>
      </c>
    </row>
    <row r="354" spans="1:5" x14ac:dyDescent="0.25">
      <c r="A354">
        <v>78</v>
      </c>
      <c r="B354">
        <v>353</v>
      </c>
      <c r="C354">
        <v>8</v>
      </c>
      <c r="D354">
        <v>20</v>
      </c>
      <c r="E354" t="s">
        <v>15</v>
      </c>
    </row>
    <row r="355" spans="1:5" x14ac:dyDescent="0.25">
      <c r="A355">
        <v>97</v>
      </c>
      <c r="B355">
        <v>354</v>
      </c>
      <c r="C355">
        <v>1</v>
      </c>
      <c r="D355">
        <v>20</v>
      </c>
      <c r="E355" t="s">
        <v>15</v>
      </c>
    </row>
    <row r="356" spans="1:5" x14ac:dyDescent="0.25">
      <c r="A356">
        <v>75</v>
      </c>
      <c r="B356">
        <v>355</v>
      </c>
      <c r="C356">
        <v>7</v>
      </c>
      <c r="D356">
        <v>32</v>
      </c>
      <c r="E356" t="s">
        <v>13</v>
      </c>
    </row>
    <row r="357" spans="1:5" x14ac:dyDescent="0.25">
      <c r="A357">
        <v>37</v>
      </c>
      <c r="B357">
        <v>356</v>
      </c>
      <c r="C357">
        <v>18</v>
      </c>
      <c r="D357">
        <v>20</v>
      </c>
      <c r="E357" t="s">
        <v>15</v>
      </c>
    </row>
    <row r="358" spans="1:5" x14ac:dyDescent="0.25">
      <c r="A358">
        <v>80</v>
      </c>
      <c r="B358">
        <v>357</v>
      </c>
      <c r="C358">
        <v>6</v>
      </c>
      <c r="D358">
        <v>33</v>
      </c>
      <c r="E358" t="s">
        <v>15</v>
      </c>
    </row>
    <row r="359" spans="1:5" x14ac:dyDescent="0.25">
      <c r="A359">
        <v>62</v>
      </c>
      <c r="B359">
        <v>358</v>
      </c>
      <c r="C359">
        <v>7</v>
      </c>
      <c r="D359">
        <v>15</v>
      </c>
      <c r="E359" t="s">
        <v>15</v>
      </c>
    </row>
    <row r="360" spans="1:5" x14ac:dyDescent="0.25">
      <c r="A360">
        <v>50</v>
      </c>
      <c r="B360">
        <v>359</v>
      </c>
      <c r="C360">
        <v>4</v>
      </c>
      <c r="D360">
        <v>33</v>
      </c>
      <c r="E360" t="s">
        <v>14</v>
      </c>
    </row>
    <row r="361" spans="1:5" x14ac:dyDescent="0.25">
      <c r="A361">
        <v>25</v>
      </c>
      <c r="B361">
        <v>360</v>
      </c>
      <c r="C361">
        <v>1</v>
      </c>
      <c r="D361">
        <v>34</v>
      </c>
      <c r="E361" t="s">
        <v>14</v>
      </c>
    </row>
    <row r="362" spans="1:5" x14ac:dyDescent="0.25">
      <c r="A362">
        <v>36</v>
      </c>
      <c r="B362">
        <v>361</v>
      </c>
      <c r="C362">
        <v>18</v>
      </c>
      <c r="D362">
        <v>27</v>
      </c>
      <c r="E362" t="s">
        <v>13</v>
      </c>
    </row>
    <row r="363" spans="1:5" x14ac:dyDescent="0.25">
      <c r="A363">
        <v>40</v>
      </c>
      <c r="B363">
        <v>362</v>
      </c>
      <c r="C363">
        <v>5</v>
      </c>
      <c r="D363">
        <v>42</v>
      </c>
      <c r="E363" t="s">
        <v>15</v>
      </c>
    </row>
    <row r="364" spans="1:5" x14ac:dyDescent="0.25">
      <c r="A364">
        <v>51</v>
      </c>
      <c r="B364">
        <v>363</v>
      </c>
      <c r="C364">
        <v>14</v>
      </c>
      <c r="D364">
        <v>43</v>
      </c>
      <c r="E364" t="s">
        <v>15</v>
      </c>
    </row>
    <row r="365" spans="1:5" x14ac:dyDescent="0.25">
      <c r="A365">
        <v>72</v>
      </c>
      <c r="B365">
        <v>364</v>
      </c>
      <c r="C365">
        <v>16</v>
      </c>
      <c r="D365">
        <v>44</v>
      </c>
      <c r="E365" t="s">
        <v>13</v>
      </c>
    </row>
    <row r="366" spans="1:5" x14ac:dyDescent="0.25">
      <c r="A366">
        <v>67</v>
      </c>
      <c r="B366">
        <v>365</v>
      </c>
      <c r="C366">
        <v>18</v>
      </c>
      <c r="D366">
        <v>5</v>
      </c>
      <c r="E366" t="s">
        <v>15</v>
      </c>
    </row>
    <row r="367" spans="1:5" x14ac:dyDescent="0.25">
      <c r="A367">
        <v>46</v>
      </c>
      <c r="B367">
        <v>366</v>
      </c>
      <c r="C367">
        <v>19</v>
      </c>
      <c r="D367">
        <v>42</v>
      </c>
      <c r="E367" t="s">
        <v>15</v>
      </c>
    </row>
    <row r="368" spans="1:5" x14ac:dyDescent="0.25">
      <c r="A368">
        <v>66</v>
      </c>
      <c r="B368">
        <v>367</v>
      </c>
      <c r="C368">
        <v>19</v>
      </c>
      <c r="D368">
        <v>22</v>
      </c>
      <c r="E368" t="s">
        <v>14</v>
      </c>
    </row>
    <row r="369" spans="1:5" x14ac:dyDescent="0.25">
      <c r="A369">
        <v>87</v>
      </c>
      <c r="B369">
        <v>368</v>
      </c>
      <c r="C369">
        <v>5</v>
      </c>
      <c r="D369">
        <v>18</v>
      </c>
      <c r="E369" t="s">
        <v>15</v>
      </c>
    </row>
    <row r="370" spans="1:5" x14ac:dyDescent="0.25">
      <c r="A370">
        <v>23</v>
      </c>
      <c r="B370">
        <v>369</v>
      </c>
      <c r="C370">
        <v>15</v>
      </c>
      <c r="D370">
        <v>21</v>
      </c>
      <c r="E370" t="s">
        <v>14</v>
      </c>
    </row>
    <row r="371" spans="1:5" x14ac:dyDescent="0.25">
      <c r="A371">
        <v>77</v>
      </c>
      <c r="B371">
        <v>370</v>
      </c>
      <c r="C371">
        <v>7</v>
      </c>
      <c r="D371">
        <v>47</v>
      </c>
      <c r="E371" t="s">
        <v>15</v>
      </c>
    </row>
    <row r="372" spans="1:5" x14ac:dyDescent="0.25">
      <c r="A372">
        <v>79</v>
      </c>
      <c r="B372">
        <v>371</v>
      </c>
      <c r="C372">
        <v>16</v>
      </c>
      <c r="D372">
        <v>1</v>
      </c>
      <c r="E372" t="s">
        <v>13</v>
      </c>
    </row>
    <row r="373" spans="1:5" x14ac:dyDescent="0.25">
      <c r="A373">
        <v>5</v>
      </c>
      <c r="B373">
        <v>372</v>
      </c>
      <c r="C373">
        <v>11</v>
      </c>
      <c r="D373">
        <v>44</v>
      </c>
      <c r="E373" t="s">
        <v>14</v>
      </c>
    </row>
    <row r="374" spans="1:5" x14ac:dyDescent="0.25">
      <c r="A374">
        <v>71</v>
      </c>
      <c r="B374">
        <v>373</v>
      </c>
      <c r="C374">
        <v>14</v>
      </c>
      <c r="D374">
        <v>31</v>
      </c>
      <c r="E374" t="s">
        <v>15</v>
      </c>
    </row>
    <row r="375" spans="1:5" x14ac:dyDescent="0.25">
      <c r="A375">
        <v>55</v>
      </c>
      <c r="B375">
        <v>374</v>
      </c>
      <c r="C375">
        <v>11</v>
      </c>
      <c r="D375">
        <v>35</v>
      </c>
      <c r="E375" t="s">
        <v>14</v>
      </c>
    </row>
    <row r="376" spans="1:5" x14ac:dyDescent="0.25">
      <c r="A376">
        <v>90</v>
      </c>
      <c r="B376">
        <v>375</v>
      </c>
      <c r="C376">
        <v>5</v>
      </c>
      <c r="D376">
        <v>33</v>
      </c>
      <c r="E376" t="s">
        <v>15</v>
      </c>
    </row>
    <row r="377" spans="1:5" x14ac:dyDescent="0.25">
      <c r="A377">
        <v>43</v>
      </c>
      <c r="B377">
        <v>376</v>
      </c>
      <c r="C377">
        <v>6</v>
      </c>
      <c r="D377">
        <v>46</v>
      </c>
      <c r="E377" t="s">
        <v>14</v>
      </c>
    </row>
    <row r="378" spans="1:5" x14ac:dyDescent="0.25">
      <c r="A378">
        <v>67</v>
      </c>
      <c r="B378">
        <v>377</v>
      </c>
      <c r="C378">
        <v>17</v>
      </c>
      <c r="D378">
        <v>8</v>
      </c>
      <c r="E378" t="s">
        <v>13</v>
      </c>
    </row>
    <row r="379" spans="1:5" x14ac:dyDescent="0.25">
      <c r="A379">
        <v>26</v>
      </c>
      <c r="B379">
        <v>378</v>
      </c>
      <c r="C379">
        <v>9</v>
      </c>
      <c r="D379">
        <v>35</v>
      </c>
      <c r="E379" t="s">
        <v>14</v>
      </c>
    </row>
    <row r="380" spans="1:5" x14ac:dyDescent="0.25">
      <c r="A380">
        <v>18</v>
      </c>
      <c r="B380">
        <v>379</v>
      </c>
      <c r="C380">
        <v>15</v>
      </c>
      <c r="D380">
        <v>32</v>
      </c>
      <c r="E380" t="s">
        <v>13</v>
      </c>
    </row>
    <row r="381" spans="1:5" x14ac:dyDescent="0.25">
      <c r="A381">
        <v>47</v>
      </c>
      <c r="B381">
        <v>380</v>
      </c>
      <c r="C381">
        <v>19</v>
      </c>
      <c r="D381">
        <v>42</v>
      </c>
      <c r="E381" t="s">
        <v>14</v>
      </c>
    </row>
    <row r="382" spans="1:5" x14ac:dyDescent="0.25">
      <c r="A382">
        <v>76</v>
      </c>
      <c r="B382">
        <v>381</v>
      </c>
      <c r="C382">
        <v>5</v>
      </c>
      <c r="D382">
        <v>42</v>
      </c>
      <c r="E382" t="s">
        <v>14</v>
      </c>
    </row>
    <row r="383" spans="1:5" x14ac:dyDescent="0.25">
      <c r="A383">
        <v>36</v>
      </c>
      <c r="B383">
        <v>382</v>
      </c>
      <c r="C383">
        <v>2</v>
      </c>
      <c r="D383">
        <v>42</v>
      </c>
      <c r="E383" t="s">
        <v>15</v>
      </c>
    </row>
    <row r="384" spans="1:5" x14ac:dyDescent="0.25">
      <c r="A384">
        <v>41</v>
      </c>
      <c r="B384">
        <v>383</v>
      </c>
      <c r="C384">
        <v>16</v>
      </c>
      <c r="D384">
        <v>34</v>
      </c>
      <c r="E384" t="s">
        <v>14</v>
      </c>
    </row>
    <row r="385" spans="1:5" x14ac:dyDescent="0.25">
      <c r="A385">
        <v>93</v>
      </c>
      <c r="B385">
        <v>384</v>
      </c>
      <c r="C385">
        <v>15</v>
      </c>
      <c r="D385">
        <v>19</v>
      </c>
      <c r="E385" t="s">
        <v>15</v>
      </c>
    </row>
    <row r="386" spans="1:5" x14ac:dyDescent="0.25">
      <c r="A386">
        <v>66</v>
      </c>
      <c r="B386">
        <v>385</v>
      </c>
      <c r="C386">
        <v>18</v>
      </c>
      <c r="D386">
        <v>39</v>
      </c>
      <c r="E386" t="s">
        <v>14</v>
      </c>
    </row>
    <row r="387" spans="1:5" x14ac:dyDescent="0.25">
      <c r="A387">
        <v>30</v>
      </c>
      <c r="B387">
        <v>386</v>
      </c>
      <c r="C387">
        <v>7</v>
      </c>
      <c r="D387">
        <v>8</v>
      </c>
      <c r="E387" t="s">
        <v>15</v>
      </c>
    </row>
    <row r="388" spans="1:5" x14ac:dyDescent="0.25">
      <c r="A388">
        <v>50</v>
      </c>
      <c r="B388">
        <v>387</v>
      </c>
      <c r="C388">
        <v>12</v>
      </c>
      <c r="D388">
        <v>39</v>
      </c>
      <c r="E388" t="s">
        <v>14</v>
      </c>
    </row>
    <row r="389" spans="1:5" x14ac:dyDescent="0.25">
      <c r="A389">
        <v>21</v>
      </c>
      <c r="B389">
        <v>388</v>
      </c>
      <c r="C389">
        <v>14</v>
      </c>
      <c r="D389">
        <v>10</v>
      </c>
      <c r="E389" t="s">
        <v>13</v>
      </c>
    </row>
    <row r="390" spans="1:5" x14ac:dyDescent="0.25">
      <c r="A390">
        <v>57</v>
      </c>
      <c r="B390">
        <v>389</v>
      </c>
      <c r="C390">
        <v>5</v>
      </c>
      <c r="D390">
        <v>4</v>
      </c>
      <c r="E390" t="s">
        <v>14</v>
      </c>
    </row>
    <row r="391" spans="1:5" x14ac:dyDescent="0.25">
      <c r="A391">
        <v>67</v>
      </c>
      <c r="B391">
        <v>390</v>
      </c>
      <c r="C391">
        <v>7</v>
      </c>
      <c r="D391">
        <v>44</v>
      </c>
      <c r="E391" t="s">
        <v>13</v>
      </c>
    </row>
    <row r="392" spans="1:5" x14ac:dyDescent="0.25">
      <c r="A392">
        <v>97</v>
      </c>
      <c r="B392">
        <v>391</v>
      </c>
      <c r="C392">
        <v>17</v>
      </c>
      <c r="D392">
        <v>14</v>
      </c>
      <c r="E392" t="s">
        <v>15</v>
      </c>
    </row>
    <row r="393" spans="1:5" x14ac:dyDescent="0.25">
      <c r="A393">
        <v>47</v>
      </c>
      <c r="B393">
        <v>392</v>
      </c>
      <c r="C393">
        <v>19</v>
      </c>
      <c r="D393">
        <v>23</v>
      </c>
      <c r="E393" t="s">
        <v>14</v>
      </c>
    </row>
    <row r="394" spans="1:5" x14ac:dyDescent="0.25">
      <c r="A394">
        <v>92</v>
      </c>
      <c r="B394">
        <v>393</v>
      </c>
      <c r="C394">
        <v>1</v>
      </c>
      <c r="D394">
        <v>1</v>
      </c>
      <c r="E394" t="s">
        <v>15</v>
      </c>
    </row>
    <row r="395" spans="1:5" x14ac:dyDescent="0.25">
      <c r="A395">
        <v>86</v>
      </c>
      <c r="B395">
        <v>394</v>
      </c>
      <c r="C395">
        <v>11</v>
      </c>
      <c r="D395">
        <v>46</v>
      </c>
      <c r="E395" t="s">
        <v>13</v>
      </c>
    </row>
    <row r="396" spans="1:5" x14ac:dyDescent="0.25">
      <c r="A396">
        <v>10</v>
      </c>
      <c r="B396">
        <v>395</v>
      </c>
      <c r="C396">
        <v>12</v>
      </c>
      <c r="D396">
        <v>23</v>
      </c>
      <c r="E396" t="s">
        <v>14</v>
      </c>
    </row>
    <row r="397" spans="1:5" x14ac:dyDescent="0.25">
      <c r="A397">
        <v>87</v>
      </c>
      <c r="B397">
        <v>396</v>
      </c>
      <c r="C397">
        <v>12</v>
      </c>
      <c r="D397">
        <v>8</v>
      </c>
      <c r="E397" t="s">
        <v>13</v>
      </c>
    </row>
    <row r="398" spans="1:5" x14ac:dyDescent="0.25">
      <c r="A398">
        <v>89</v>
      </c>
      <c r="B398">
        <v>397</v>
      </c>
      <c r="C398">
        <v>1</v>
      </c>
      <c r="D398">
        <v>8</v>
      </c>
      <c r="E398" t="s">
        <v>14</v>
      </c>
    </row>
    <row r="399" spans="1:5" x14ac:dyDescent="0.25">
      <c r="A399">
        <v>19</v>
      </c>
      <c r="B399">
        <v>398</v>
      </c>
      <c r="C399">
        <v>17</v>
      </c>
      <c r="D399">
        <v>27</v>
      </c>
      <c r="E399" t="s">
        <v>13</v>
      </c>
    </row>
    <row r="400" spans="1:5" x14ac:dyDescent="0.25">
      <c r="A400">
        <v>90</v>
      </c>
      <c r="B400">
        <v>399</v>
      </c>
      <c r="C400">
        <v>10</v>
      </c>
      <c r="D400">
        <v>34</v>
      </c>
      <c r="E400" t="s">
        <v>15</v>
      </c>
    </row>
    <row r="401" spans="1:5" x14ac:dyDescent="0.25">
      <c r="A401">
        <v>45</v>
      </c>
      <c r="B401">
        <v>400</v>
      </c>
      <c r="C401">
        <v>9</v>
      </c>
      <c r="D401">
        <v>18</v>
      </c>
      <c r="E401" t="s">
        <v>15</v>
      </c>
    </row>
    <row r="402" spans="1:5" x14ac:dyDescent="0.25">
      <c r="A402">
        <v>44</v>
      </c>
      <c r="B402">
        <v>401</v>
      </c>
      <c r="C402">
        <v>12</v>
      </c>
      <c r="D402">
        <v>49</v>
      </c>
      <c r="E402" t="s">
        <v>13</v>
      </c>
    </row>
    <row r="403" spans="1:5" x14ac:dyDescent="0.25">
      <c r="A403">
        <v>7</v>
      </c>
      <c r="B403">
        <v>402</v>
      </c>
      <c r="C403">
        <v>19</v>
      </c>
      <c r="D403">
        <v>13</v>
      </c>
      <c r="E403" t="s">
        <v>13</v>
      </c>
    </row>
    <row r="404" spans="1:5" x14ac:dyDescent="0.25">
      <c r="A404">
        <v>78</v>
      </c>
      <c r="B404">
        <v>403</v>
      </c>
      <c r="C404">
        <v>2</v>
      </c>
      <c r="D404">
        <v>38</v>
      </c>
      <c r="E404" t="s">
        <v>13</v>
      </c>
    </row>
    <row r="405" spans="1:5" x14ac:dyDescent="0.25">
      <c r="A405">
        <v>44</v>
      </c>
      <c r="B405">
        <v>404</v>
      </c>
      <c r="C405">
        <v>11</v>
      </c>
      <c r="D405">
        <v>24</v>
      </c>
      <c r="E405" t="s">
        <v>15</v>
      </c>
    </row>
    <row r="406" spans="1:5" x14ac:dyDescent="0.25">
      <c r="A406">
        <v>9</v>
      </c>
      <c r="B406">
        <v>405</v>
      </c>
      <c r="C406">
        <v>1</v>
      </c>
      <c r="D406">
        <v>27</v>
      </c>
      <c r="E406" t="s">
        <v>15</v>
      </c>
    </row>
    <row r="407" spans="1:5" x14ac:dyDescent="0.25">
      <c r="A407">
        <v>60</v>
      </c>
      <c r="B407">
        <v>406</v>
      </c>
      <c r="C407">
        <v>8</v>
      </c>
      <c r="D407">
        <v>43</v>
      </c>
      <c r="E407" t="s">
        <v>13</v>
      </c>
    </row>
    <row r="408" spans="1:5" x14ac:dyDescent="0.25">
      <c r="A408">
        <v>89</v>
      </c>
      <c r="B408">
        <v>407</v>
      </c>
      <c r="C408">
        <v>10</v>
      </c>
      <c r="D408">
        <v>46</v>
      </c>
      <c r="E408" t="s">
        <v>14</v>
      </c>
    </row>
    <row r="409" spans="1:5" x14ac:dyDescent="0.25">
      <c r="A409">
        <v>99</v>
      </c>
      <c r="B409">
        <v>408</v>
      </c>
      <c r="C409">
        <v>7</v>
      </c>
      <c r="D409">
        <v>28</v>
      </c>
      <c r="E409" t="s">
        <v>14</v>
      </c>
    </row>
    <row r="410" spans="1:5" x14ac:dyDescent="0.25">
      <c r="A410">
        <v>40</v>
      </c>
      <c r="B410">
        <v>409</v>
      </c>
      <c r="C410">
        <v>4</v>
      </c>
      <c r="D410">
        <v>33</v>
      </c>
      <c r="E410" t="s">
        <v>13</v>
      </c>
    </row>
    <row r="411" spans="1:5" x14ac:dyDescent="0.25">
      <c r="A411">
        <v>38</v>
      </c>
      <c r="B411">
        <v>410</v>
      </c>
      <c r="C411">
        <v>10</v>
      </c>
      <c r="D411">
        <v>16</v>
      </c>
      <c r="E411" t="s">
        <v>13</v>
      </c>
    </row>
    <row r="412" spans="1:5" x14ac:dyDescent="0.25">
      <c r="A412">
        <v>41</v>
      </c>
      <c r="B412">
        <v>411</v>
      </c>
      <c r="C412">
        <v>2</v>
      </c>
      <c r="D412">
        <v>2</v>
      </c>
      <c r="E412" t="s">
        <v>13</v>
      </c>
    </row>
    <row r="413" spans="1:5" x14ac:dyDescent="0.25">
      <c r="A413">
        <v>57</v>
      </c>
      <c r="B413">
        <v>412</v>
      </c>
      <c r="C413">
        <v>3</v>
      </c>
      <c r="D413">
        <v>10</v>
      </c>
      <c r="E413" t="s">
        <v>14</v>
      </c>
    </row>
    <row r="414" spans="1:5" x14ac:dyDescent="0.25">
      <c r="A414">
        <v>17</v>
      </c>
      <c r="B414">
        <v>413</v>
      </c>
      <c r="C414">
        <v>12</v>
      </c>
      <c r="D414">
        <v>21</v>
      </c>
      <c r="E414" t="s">
        <v>15</v>
      </c>
    </row>
    <row r="415" spans="1:5" x14ac:dyDescent="0.25">
      <c r="A415">
        <v>33</v>
      </c>
      <c r="B415">
        <v>414</v>
      </c>
      <c r="C415">
        <v>19</v>
      </c>
      <c r="D415">
        <v>3</v>
      </c>
      <c r="E415" t="s">
        <v>13</v>
      </c>
    </row>
    <row r="416" spans="1:5" x14ac:dyDescent="0.25">
      <c r="A416">
        <v>59</v>
      </c>
      <c r="B416">
        <v>415</v>
      </c>
      <c r="C416">
        <v>5</v>
      </c>
      <c r="D416">
        <v>44</v>
      </c>
      <c r="E416" t="s">
        <v>13</v>
      </c>
    </row>
    <row r="417" spans="1:5" x14ac:dyDescent="0.25">
      <c r="A417">
        <v>48</v>
      </c>
      <c r="B417">
        <v>416</v>
      </c>
      <c r="C417">
        <v>4</v>
      </c>
      <c r="D417">
        <v>8</v>
      </c>
      <c r="E417" t="s">
        <v>13</v>
      </c>
    </row>
    <row r="418" spans="1:5" x14ac:dyDescent="0.25">
      <c r="A418">
        <v>63</v>
      </c>
      <c r="B418">
        <v>417</v>
      </c>
      <c r="C418">
        <v>5</v>
      </c>
      <c r="D418">
        <v>29</v>
      </c>
      <c r="E418" t="s">
        <v>14</v>
      </c>
    </row>
    <row r="419" spans="1:5" x14ac:dyDescent="0.25">
      <c r="A419">
        <v>24</v>
      </c>
      <c r="B419">
        <v>418</v>
      </c>
      <c r="C419">
        <v>15</v>
      </c>
      <c r="D419">
        <v>47</v>
      </c>
      <c r="E419" t="s">
        <v>14</v>
      </c>
    </row>
    <row r="420" spans="1:5" x14ac:dyDescent="0.25">
      <c r="A420">
        <v>71</v>
      </c>
      <c r="B420">
        <v>419</v>
      </c>
      <c r="C420">
        <v>2</v>
      </c>
      <c r="D420">
        <v>33</v>
      </c>
      <c r="E420" t="s">
        <v>15</v>
      </c>
    </row>
    <row r="421" spans="1:5" x14ac:dyDescent="0.25">
      <c r="A421">
        <v>27</v>
      </c>
      <c r="B421">
        <v>420</v>
      </c>
      <c r="C421">
        <v>19</v>
      </c>
      <c r="D421">
        <v>12</v>
      </c>
      <c r="E421" t="s">
        <v>13</v>
      </c>
    </row>
    <row r="422" spans="1:5" x14ac:dyDescent="0.25">
      <c r="A422">
        <v>89</v>
      </c>
      <c r="B422">
        <v>421</v>
      </c>
      <c r="C422">
        <v>6</v>
      </c>
      <c r="D422">
        <v>7</v>
      </c>
      <c r="E422" t="s">
        <v>13</v>
      </c>
    </row>
    <row r="423" spans="1:5" x14ac:dyDescent="0.25">
      <c r="A423">
        <v>80</v>
      </c>
      <c r="B423">
        <v>422</v>
      </c>
      <c r="C423">
        <v>11</v>
      </c>
      <c r="D423">
        <v>46</v>
      </c>
      <c r="E423" t="s">
        <v>15</v>
      </c>
    </row>
    <row r="424" spans="1:5" x14ac:dyDescent="0.25">
      <c r="A424">
        <v>78</v>
      </c>
      <c r="B424">
        <v>423</v>
      </c>
      <c r="C424">
        <v>10</v>
      </c>
      <c r="D424">
        <v>39</v>
      </c>
      <c r="E424" t="s">
        <v>15</v>
      </c>
    </row>
    <row r="425" spans="1:5" x14ac:dyDescent="0.25">
      <c r="A425">
        <v>83</v>
      </c>
      <c r="B425">
        <v>424</v>
      </c>
      <c r="C425">
        <v>14</v>
      </c>
      <c r="D425">
        <v>17</v>
      </c>
      <c r="E425" t="s">
        <v>15</v>
      </c>
    </row>
    <row r="426" spans="1:5" x14ac:dyDescent="0.25">
      <c r="A426">
        <v>54</v>
      </c>
      <c r="B426">
        <v>425</v>
      </c>
      <c r="C426">
        <v>13</v>
      </c>
      <c r="D426">
        <v>2</v>
      </c>
      <c r="E426" t="s">
        <v>14</v>
      </c>
    </row>
    <row r="427" spans="1:5" x14ac:dyDescent="0.25">
      <c r="A427">
        <v>61</v>
      </c>
      <c r="B427">
        <v>426</v>
      </c>
      <c r="C427">
        <v>8</v>
      </c>
      <c r="D427">
        <v>37</v>
      </c>
      <c r="E427" t="s">
        <v>13</v>
      </c>
    </row>
    <row r="428" spans="1:5" x14ac:dyDescent="0.25">
      <c r="A428">
        <v>28</v>
      </c>
      <c r="B428">
        <v>427</v>
      </c>
      <c r="C428">
        <v>13</v>
      </c>
      <c r="D428">
        <v>11</v>
      </c>
      <c r="E428" t="s">
        <v>14</v>
      </c>
    </row>
    <row r="429" spans="1:5" x14ac:dyDescent="0.25">
      <c r="A429">
        <v>31</v>
      </c>
      <c r="B429">
        <v>428</v>
      </c>
      <c r="C429">
        <v>1</v>
      </c>
      <c r="D429">
        <v>26</v>
      </c>
      <c r="E429" t="s">
        <v>14</v>
      </c>
    </row>
    <row r="430" spans="1:5" x14ac:dyDescent="0.25">
      <c r="A430">
        <v>53</v>
      </c>
      <c r="B430">
        <v>429</v>
      </c>
      <c r="C430">
        <v>19</v>
      </c>
      <c r="D430">
        <v>19</v>
      </c>
      <c r="E430" t="s">
        <v>15</v>
      </c>
    </row>
    <row r="431" spans="1:5" x14ac:dyDescent="0.25">
      <c r="A431">
        <v>87</v>
      </c>
      <c r="B431">
        <v>430</v>
      </c>
      <c r="C431">
        <v>1</v>
      </c>
      <c r="D431">
        <v>41</v>
      </c>
      <c r="E431" t="s">
        <v>13</v>
      </c>
    </row>
    <row r="432" spans="1:5" x14ac:dyDescent="0.25">
      <c r="A432">
        <v>66</v>
      </c>
      <c r="B432">
        <v>431</v>
      </c>
      <c r="C432">
        <v>18</v>
      </c>
      <c r="D432">
        <v>13</v>
      </c>
      <c r="E432" t="s">
        <v>13</v>
      </c>
    </row>
    <row r="433" spans="1:5" x14ac:dyDescent="0.25">
      <c r="A433">
        <v>72</v>
      </c>
      <c r="B433">
        <v>432</v>
      </c>
      <c r="C433">
        <v>8</v>
      </c>
      <c r="D433">
        <v>6</v>
      </c>
      <c r="E433" t="s">
        <v>13</v>
      </c>
    </row>
    <row r="434" spans="1:5" x14ac:dyDescent="0.25">
      <c r="A434">
        <v>17</v>
      </c>
      <c r="B434">
        <v>433</v>
      </c>
      <c r="C434">
        <v>8</v>
      </c>
      <c r="D434">
        <v>6</v>
      </c>
      <c r="E434" t="s">
        <v>15</v>
      </c>
    </row>
    <row r="435" spans="1:5" x14ac:dyDescent="0.25">
      <c r="A435">
        <v>19</v>
      </c>
      <c r="B435">
        <v>434</v>
      </c>
      <c r="C435">
        <v>15</v>
      </c>
      <c r="D435">
        <v>18</v>
      </c>
      <c r="E435" t="s">
        <v>14</v>
      </c>
    </row>
    <row r="436" spans="1:5" x14ac:dyDescent="0.25">
      <c r="A436">
        <v>40</v>
      </c>
      <c r="B436">
        <v>435</v>
      </c>
      <c r="C436">
        <v>10</v>
      </c>
      <c r="D436">
        <v>5</v>
      </c>
      <c r="E436" t="s">
        <v>15</v>
      </c>
    </row>
    <row r="437" spans="1:5" x14ac:dyDescent="0.25">
      <c r="A437">
        <v>53</v>
      </c>
      <c r="B437">
        <v>436</v>
      </c>
      <c r="C437">
        <v>13</v>
      </c>
      <c r="D437">
        <v>40</v>
      </c>
      <c r="E437" t="s">
        <v>13</v>
      </c>
    </row>
    <row r="438" spans="1:5" x14ac:dyDescent="0.25">
      <c r="A438">
        <v>76</v>
      </c>
      <c r="B438">
        <v>437</v>
      </c>
      <c r="C438">
        <v>3</v>
      </c>
      <c r="D438">
        <v>15</v>
      </c>
      <c r="E438" t="s">
        <v>15</v>
      </c>
    </row>
    <row r="439" spans="1:5" x14ac:dyDescent="0.25">
      <c r="A439">
        <v>93</v>
      </c>
      <c r="B439">
        <v>438</v>
      </c>
      <c r="C439">
        <v>8</v>
      </c>
      <c r="D439">
        <v>13</v>
      </c>
      <c r="E439" t="s">
        <v>15</v>
      </c>
    </row>
    <row r="440" spans="1:5" x14ac:dyDescent="0.25">
      <c r="A440">
        <v>85</v>
      </c>
      <c r="B440">
        <v>439</v>
      </c>
      <c r="C440">
        <v>10</v>
      </c>
      <c r="D440">
        <v>46</v>
      </c>
      <c r="E440" t="s">
        <v>14</v>
      </c>
    </row>
    <row r="441" spans="1:5" x14ac:dyDescent="0.25">
      <c r="A441">
        <v>28</v>
      </c>
      <c r="B441">
        <v>440</v>
      </c>
      <c r="C441">
        <v>4</v>
      </c>
      <c r="D441">
        <v>21</v>
      </c>
      <c r="E441" t="s">
        <v>13</v>
      </c>
    </row>
    <row r="442" spans="1:5" x14ac:dyDescent="0.25">
      <c r="A442">
        <v>44</v>
      </c>
      <c r="B442">
        <v>441</v>
      </c>
      <c r="C442">
        <v>13</v>
      </c>
      <c r="D442">
        <v>6</v>
      </c>
      <c r="E442" t="s">
        <v>13</v>
      </c>
    </row>
    <row r="443" spans="1:5" x14ac:dyDescent="0.25">
      <c r="A443">
        <v>84</v>
      </c>
      <c r="B443">
        <v>442</v>
      </c>
      <c r="C443">
        <v>1</v>
      </c>
      <c r="D443">
        <v>32</v>
      </c>
      <c r="E443" t="s">
        <v>13</v>
      </c>
    </row>
    <row r="444" spans="1:5" x14ac:dyDescent="0.25">
      <c r="A444">
        <v>16</v>
      </c>
      <c r="B444">
        <v>443</v>
      </c>
      <c r="C444">
        <v>8</v>
      </c>
      <c r="D444">
        <v>38</v>
      </c>
      <c r="E444" t="s">
        <v>14</v>
      </c>
    </row>
    <row r="445" spans="1:5" x14ac:dyDescent="0.25">
      <c r="A445">
        <v>4</v>
      </c>
      <c r="B445">
        <v>444</v>
      </c>
      <c r="C445">
        <v>12</v>
      </c>
      <c r="D445">
        <v>21</v>
      </c>
      <c r="E445" t="s">
        <v>14</v>
      </c>
    </row>
    <row r="446" spans="1:5" x14ac:dyDescent="0.25">
      <c r="A446">
        <v>10</v>
      </c>
      <c r="B446">
        <v>445</v>
      </c>
      <c r="C446">
        <v>17</v>
      </c>
      <c r="D446">
        <v>32</v>
      </c>
      <c r="E446" t="s">
        <v>13</v>
      </c>
    </row>
    <row r="447" spans="1:5" x14ac:dyDescent="0.25">
      <c r="A447">
        <v>55</v>
      </c>
      <c r="B447">
        <v>446</v>
      </c>
      <c r="C447">
        <v>7</v>
      </c>
      <c r="D447">
        <v>8</v>
      </c>
      <c r="E447" t="s">
        <v>14</v>
      </c>
    </row>
    <row r="448" spans="1:5" x14ac:dyDescent="0.25">
      <c r="A448">
        <v>64</v>
      </c>
      <c r="B448">
        <v>447</v>
      </c>
      <c r="C448">
        <v>12</v>
      </c>
      <c r="D448">
        <v>41</v>
      </c>
      <c r="E448" t="s">
        <v>13</v>
      </c>
    </row>
    <row r="449" spans="1:5" x14ac:dyDescent="0.25">
      <c r="A449">
        <v>40</v>
      </c>
      <c r="B449">
        <v>448</v>
      </c>
      <c r="C449">
        <v>12</v>
      </c>
      <c r="D449">
        <v>6</v>
      </c>
      <c r="E449" t="s">
        <v>14</v>
      </c>
    </row>
    <row r="450" spans="1:5" x14ac:dyDescent="0.25">
      <c r="A450">
        <v>7</v>
      </c>
      <c r="B450">
        <v>449</v>
      </c>
      <c r="C450">
        <v>15</v>
      </c>
      <c r="D450">
        <v>35</v>
      </c>
      <c r="E450" t="s">
        <v>13</v>
      </c>
    </row>
    <row r="451" spans="1:5" x14ac:dyDescent="0.25">
      <c r="A451">
        <v>63</v>
      </c>
      <c r="B451">
        <v>450</v>
      </c>
      <c r="C451">
        <v>19</v>
      </c>
      <c r="D451">
        <v>15</v>
      </c>
      <c r="E451" t="s">
        <v>13</v>
      </c>
    </row>
    <row r="452" spans="1:5" x14ac:dyDescent="0.25">
      <c r="A452">
        <v>75</v>
      </c>
      <c r="B452">
        <v>451</v>
      </c>
      <c r="C452">
        <v>16</v>
      </c>
      <c r="D452">
        <v>13</v>
      </c>
      <c r="E452" t="s">
        <v>15</v>
      </c>
    </row>
    <row r="453" spans="1:5" x14ac:dyDescent="0.25">
      <c r="A453">
        <v>10</v>
      </c>
      <c r="B453">
        <v>452</v>
      </c>
      <c r="C453">
        <v>4</v>
      </c>
      <c r="D453">
        <v>4</v>
      </c>
      <c r="E453" t="s">
        <v>14</v>
      </c>
    </row>
    <row r="454" spans="1:5" x14ac:dyDescent="0.25">
      <c r="A454">
        <v>46</v>
      </c>
      <c r="B454">
        <v>453</v>
      </c>
      <c r="C454">
        <v>15</v>
      </c>
      <c r="D454">
        <v>40</v>
      </c>
      <c r="E454" t="s">
        <v>13</v>
      </c>
    </row>
    <row r="455" spans="1:5" x14ac:dyDescent="0.25">
      <c r="A455">
        <v>54</v>
      </c>
      <c r="B455">
        <v>454</v>
      </c>
      <c r="C455">
        <v>2</v>
      </c>
      <c r="D455">
        <v>46</v>
      </c>
      <c r="E455" t="s">
        <v>14</v>
      </c>
    </row>
    <row r="456" spans="1:5" x14ac:dyDescent="0.25">
      <c r="A456">
        <v>44</v>
      </c>
      <c r="B456">
        <v>455</v>
      </c>
      <c r="C456">
        <v>15</v>
      </c>
      <c r="D456">
        <v>32</v>
      </c>
      <c r="E456" t="s">
        <v>13</v>
      </c>
    </row>
    <row r="457" spans="1:5" x14ac:dyDescent="0.25">
      <c r="A457">
        <v>76</v>
      </c>
      <c r="B457">
        <v>456</v>
      </c>
      <c r="C457">
        <v>11</v>
      </c>
      <c r="D457">
        <v>40</v>
      </c>
      <c r="E457" t="s">
        <v>15</v>
      </c>
    </row>
    <row r="458" spans="1:5" x14ac:dyDescent="0.25">
      <c r="A458">
        <v>84</v>
      </c>
      <c r="B458">
        <v>457</v>
      </c>
      <c r="C458">
        <v>7</v>
      </c>
      <c r="D458">
        <v>9</v>
      </c>
      <c r="E458" t="s">
        <v>13</v>
      </c>
    </row>
    <row r="459" spans="1:5" x14ac:dyDescent="0.25">
      <c r="A459">
        <v>94</v>
      </c>
      <c r="B459">
        <v>458</v>
      </c>
      <c r="C459">
        <v>1</v>
      </c>
      <c r="D459">
        <v>14</v>
      </c>
      <c r="E459" t="s">
        <v>14</v>
      </c>
    </row>
    <row r="460" spans="1:5" x14ac:dyDescent="0.25">
      <c r="A460">
        <v>93</v>
      </c>
      <c r="B460">
        <v>459</v>
      </c>
      <c r="C460">
        <v>12</v>
      </c>
      <c r="D460">
        <v>37</v>
      </c>
      <c r="E460" t="s">
        <v>14</v>
      </c>
    </row>
    <row r="461" spans="1:5" x14ac:dyDescent="0.25">
      <c r="A461">
        <v>49</v>
      </c>
      <c r="B461">
        <v>460</v>
      </c>
      <c r="C461">
        <v>16</v>
      </c>
      <c r="D461">
        <v>43</v>
      </c>
      <c r="E461" t="s">
        <v>15</v>
      </c>
    </row>
    <row r="462" spans="1:5" x14ac:dyDescent="0.25">
      <c r="A462">
        <v>19</v>
      </c>
      <c r="B462">
        <v>461</v>
      </c>
      <c r="C462">
        <v>17</v>
      </c>
      <c r="D462">
        <v>39</v>
      </c>
      <c r="E462" t="s">
        <v>13</v>
      </c>
    </row>
    <row r="463" spans="1:5" x14ac:dyDescent="0.25">
      <c r="A463">
        <v>24</v>
      </c>
      <c r="B463">
        <v>462</v>
      </c>
      <c r="C463">
        <v>15</v>
      </c>
      <c r="D463">
        <v>48</v>
      </c>
      <c r="E463" t="s">
        <v>14</v>
      </c>
    </row>
    <row r="464" spans="1:5" x14ac:dyDescent="0.25">
      <c r="A464">
        <v>93</v>
      </c>
      <c r="B464">
        <v>463</v>
      </c>
      <c r="C464">
        <v>11</v>
      </c>
      <c r="D464">
        <v>29</v>
      </c>
      <c r="E464" t="s">
        <v>13</v>
      </c>
    </row>
    <row r="465" spans="1:5" x14ac:dyDescent="0.25">
      <c r="A465">
        <v>64</v>
      </c>
      <c r="B465">
        <v>464</v>
      </c>
      <c r="C465">
        <v>2</v>
      </c>
      <c r="D465">
        <v>34</v>
      </c>
      <c r="E465" t="s">
        <v>15</v>
      </c>
    </row>
    <row r="466" spans="1:5" x14ac:dyDescent="0.25">
      <c r="A466">
        <v>85</v>
      </c>
      <c r="B466">
        <v>465</v>
      </c>
      <c r="C466">
        <v>19</v>
      </c>
      <c r="D466">
        <v>41</v>
      </c>
      <c r="E466" t="s">
        <v>13</v>
      </c>
    </row>
    <row r="467" spans="1:5" x14ac:dyDescent="0.25">
      <c r="A467">
        <v>9</v>
      </c>
      <c r="B467">
        <v>466</v>
      </c>
      <c r="C467">
        <v>3</v>
      </c>
      <c r="D467">
        <v>41</v>
      </c>
      <c r="E467" t="s">
        <v>15</v>
      </c>
    </row>
    <row r="468" spans="1:5" x14ac:dyDescent="0.25">
      <c r="A468">
        <v>98</v>
      </c>
      <c r="B468">
        <v>467</v>
      </c>
      <c r="C468">
        <v>7</v>
      </c>
      <c r="D468">
        <v>9</v>
      </c>
      <c r="E468" t="s">
        <v>15</v>
      </c>
    </row>
    <row r="469" spans="1:5" x14ac:dyDescent="0.25">
      <c r="A469">
        <v>54</v>
      </c>
      <c r="B469">
        <v>468</v>
      </c>
      <c r="C469">
        <v>18</v>
      </c>
      <c r="D469">
        <v>46</v>
      </c>
      <c r="E469" t="s">
        <v>15</v>
      </c>
    </row>
    <row r="470" spans="1:5" x14ac:dyDescent="0.25">
      <c r="A470">
        <v>85</v>
      </c>
      <c r="B470">
        <v>469</v>
      </c>
      <c r="C470">
        <v>16</v>
      </c>
      <c r="D470">
        <v>27</v>
      </c>
      <c r="E470" t="s">
        <v>15</v>
      </c>
    </row>
    <row r="471" spans="1:5" x14ac:dyDescent="0.25">
      <c r="A471">
        <v>7</v>
      </c>
      <c r="B471">
        <v>470</v>
      </c>
      <c r="C471">
        <v>2</v>
      </c>
      <c r="D471">
        <v>44</v>
      </c>
      <c r="E471" t="s">
        <v>13</v>
      </c>
    </row>
    <row r="472" spans="1:5" x14ac:dyDescent="0.25">
      <c r="A472">
        <v>36</v>
      </c>
      <c r="B472">
        <v>471</v>
      </c>
      <c r="C472">
        <v>9</v>
      </c>
      <c r="D472">
        <v>42</v>
      </c>
      <c r="E472" t="s">
        <v>13</v>
      </c>
    </row>
    <row r="473" spans="1:5" x14ac:dyDescent="0.25">
      <c r="A473">
        <v>76</v>
      </c>
      <c r="B473">
        <v>472</v>
      </c>
      <c r="C473">
        <v>2</v>
      </c>
      <c r="D473">
        <v>29</v>
      </c>
      <c r="E473" t="s">
        <v>15</v>
      </c>
    </row>
    <row r="474" spans="1:5" x14ac:dyDescent="0.25">
      <c r="A474">
        <v>1</v>
      </c>
      <c r="B474">
        <v>473</v>
      </c>
      <c r="C474">
        <v>4</v>
      </c>
      <c r="D474">
        <v>18</v>
      </c>
      <c r="E474" t="s">
        <v>15</v>
      </c>
    </row>
    <row r="475" spans="1:5" x14ac:dyDescent="0.25">
      <c r="A475">
        <v>88</v>
      </c>
      <c r="B475">
        <v>474</v>
      </c>
      <c r="C475">
        <v>2</v>
      </c>
      <c r="D475">
        <v>33</v>
      </c>
      <c r="E475" t="s">
        <v>14</v>
      </c>
    </row>
    <row r="476" spans="1:5" x14ac:dyDescent="0.25">
      <c r="A476">
        <v>56</v>
      </c>
      <c r="B476">
        <v>475</v>
      </c>
      <c r="C476">
        <v>15</v>
      </c>
      <c r="D476">
        <v>38</v>
      </c>
      <c r="E476" t="s">
        <v>15</v>
      </c>
    </row>
    <row r="477" spans="1:5" x14ac:dyDescent="0.25">
      <c r="A477">
        <v>84</v>
      </c>
      <c r="B477">
        <v>476</v>
      </c>
      <c r="C477">
        <v>19</v>
      </c>
      <c r="D477">
        <v>45</v>
      </c>
      <c r="E477" t="s">
        <v>14</v>
      </c>
    </row>
    <row r="478" spans="1:5" x14ac:dyDescent="0.25">
      <c r="A478">
        <v>26</v>
      </c>
      <c r="B478">
        <v>477</v>
      </c>
      <c r="C478">
        <v>14</v>
      </c>
      <c r="D478">
        <v>11</v>
      </c>
      <c r="E478" t="s">
        <v>14</v>
      </c>
    </row>
    <row r="479" spans="1:5" x14ac:dyDescent="0.25">
      <c r="A479">
        <v>33</v>
      </c>
      <c r="B479">
        <v>478</v>
      </c>
      <c r="C479">
        <v>6</v>
      </c>
      <c r="D479">
        <v>24</v>
      </c>
      <c r="E479" t="s">
        <v>14</v>
      </c>
    </row>
    <row r="480" spans="1:5" x14ac:dyDescent="0.25">
      <c r="A480">
        <v>46</v>
      </c>
      <c r="B480">
        <v>479</v>
      </c>
      <c r="C480">
        <v>11</v>
      </c>
      <c r="D480">
        <v>26</v>
      </c>
      <c r="E480" t="s">
        <v>15</v>
      </c>
    </row>
    <row r="481" spans="1:5" x14ac:dyDescent="0.25">
      <c r="A481">
        <v>93</v>
      </c>
      <c r="B481">
        <v>480</v>
      </c>
      <c r="C481">
        <v>11</v>
      </c>
      <c r="D481">
        <v>11</v>
      </c>
      <c r="E481" t="s">
        <v>15</v>
      </c>
    </row>
    <row r="482" spans="1:5" x14ac:dyDescent="0.25">
      <c r="A482">
        <v>55</v>
      </c>
      <c r="B482">
        <v>481</v>
      </c>
      <c r="C482">
        <v>18</v>
      </c>
      <c r="D482">
        <v>17</v>
      </c>
      <c r="E482" t="s">
        <v>15</v>
      </c>
    </row>
    <row r="483" spans="1:5" x14ac:dyDescent="0.25">
      <c r="A483">
        <v>83</v>
      </c>
      <c r="B483">
        <v>482</v>
      </c>
      <c r="C483">
        <v>17</v>
      </c>
      <c r="D483">
        <v>36</v>
      </c>
      <c r="E483" t="s">
        <v>13</v>
      </c>
    </row>
    <row r="484" spans="1:5" x14ac:dyDescent="0.25">
      <c r="A484">
        <v>9</v>
      </c>
      <c r="B484">
        <v>483</v>
      </c>
      <c r="C484">
        <v>3</v>
      </c>
      <c r="D484">
        <v>9</v>
      </c>
      <c r="E484" t="s">
        <v>13</v>
      </c>
    </row>
    <row r="485" spans="1:5" x14ac:dyDescent="0.25">
      <c r="A485">
        <v>8</v>
      </c>
      <c r="B485">
        <v>484</v>
      </c>
      <c r="C485">
        <v>18</v>
      </c>
      <c r="D485">
        <v>33</v>
      </c>
      <c r="E485" t="s">
        <v>13</v>
      </c>
    </row>
    <row r="486" spans="1:5" x14ac:dyDescent="0.25">
      <c r="A486">
        <v>97</v>
      </c>
      <c r="B486">
        <v>485</v>
      </c>
      <c r="C486">
        <v>17</v>
      </c>
      <c r="D486">
        <v>45</v>
      </c>
      <c r="E486" t="s">
        <v>14</v>
      </c>
    </row>
    <row r="487" spans="1:5" x14ac:dyDescent="0.25">
      <c r="A487">
        <v>41</v>
      </c>
      <c r="B487">
        <v>486</v>
      </c>
      <c r="C487">
        <v>1</v>
      </c>
      <c r="D487">
        <v>30</v>
      </c>
      <c r="E487" t="s">
        <v>14</v>
      </c>
    </row>
    <row r="488" spans="1:5" x14ac:dyDescent="0.25">
      <c r="A488">
        <v>4</v>
      </c>
      <c r="B488">
        <v>487</v>
      </c>
      <c r="C488">
        <v>11</v>
      </c>
      <c r="D488">
        <v>6</v>
      </c>
      <c r="E488" t="s">
        <v>13</v>
      </c>
    </row>
    <row r="489" spans="1:5" x14ac:dyDescent="0.25">
      <c r="A489">
        <v>77</v>
      </c>
      <c r="B489">
        <v>488</v>
      </c>
      <c r="C489">
        <v>3</v>
      </c>
      <c r="D489">
        <v>33</v>
      </c>
      <c r="E489" t="s">
        <v>15</v>
      </c>
    </row>
    <row r="490" spans="1:5" x14ac:dyDescent="0.25">
      <c r="A490">
        <v>90</v>
      </c>
      <c r="B490">
        <v>489</v>
      </c>
      <c r="C490">
        <v>8</v>
      </c>
      <c r="D490">
        <v>28</v>
      </c>
      <c r="E490" t="s">
        <v>13</v>
      </c>
    </row>
    <row r="491" spans="1:5" x14ac:dyDescent="0.25">
      <c r="A491">
        <v>19</v>
      </c>
      <c r="B491">
        <v>490</v>
      </c>
      <c r="C491">
        <v>6</v>
      </c>
      <c r="D491">
        <v>26</v>
      </c>
      <c r="E491" t="s">
        <v>13</v>
      </c>
    </row>
    <row r="492" spans="1:5" x14ac:dyDescent="0.25">
      <c r="A492">
        <v>39</v>
      </c>
      <c r="B492">
        <v>491</v>
      </c>
      <c r="C492">
        <v>2</v>
      </c>
      <c r="D492">
        <v>48</v>
      </c>
      <c r="E492" t="s">
        <v>13</v>
      </c>
    </row>
    <row r="493" spans="1:5" x14ac:dyDescent="0.25">
      <c r="A493">
        <v>11</v>
      </c>
      <c r="B493">
        <v>492</v>
      </c>
      <c r="C493">
        <v>3</v>
      </c>
      <c r="D493">
        <v>23</v>
      </c>
      <c r="E493" t="s">
        <v>15</v>
      </c>
    </row>
    <row r="494" spans="1:5" x14ac:dyDescent="0.25">
      <c r="A494">
        <v>30</v>
      </c>
      <c r="B494">
        <v>493</v>
      </c>
      <c r="C494">
        <v>5</v>
      </c>
      <c r="D494">
        <v>5</v>
      </c>
      <c r="E494" t="s">
        <v>15</v>
      </c>
    </row>
    <row r="495" spans="1:5" x14ac:dyDescent="0.25">
      <c r="A495">
        <v>12</v>
      </c>
      <c r="B495">
        <v>494</v>
      </c>
      <c r="C495">
        <v>16</v>
      </c>
      <c r="D495">
        <v>41</v>
      </c>
      <c r="E495" t="s">
        <v>14</v>
      </c>
    </row>
    <row r="496" spans="1:5" x14ac:dyDescent="0.25">
      <c r="A496">
        <v>6</v>
      </c>
      <c r="B496">
        <v>495</v>
      </c>
      <c r="C496">
        <v>10</v>
      </c>
      <c r="D496">
        <v>12</v>
      </c>
      <c r="E496" t="s">
        <v>14</v>
      </c>
    </row>
    <row r="497" spans="1:5" x14ac:dyDescent="0.25">
      <c r="A497">
        <v>64</v>
      </c>
      <c r="B497">
        <v>496</v>
      </c>
      <c r="C497">
        <v>6</v>
      </c>
      <c r="D497">
        <v>28</v>
      </c>
      <c r="E497" t="s">
        <v>13</v>
      </c>
    </row>
    <row r="498" spans="1:5" x14ac:dyDescent="0.25">
      <c r="A498">
        <v>65</v>
      </c>
      <c r="B498">
        <v>497</v>
      </c>
      <c r="C498">
        <v>1</v>
      </c>
      <c r="D498">
        <v>11</v>
      </c>
      <c r="E498" t="s">
        <v>14</v>
      </c>
    </row>
    <row r="499" spans="1:5" x14ac:dyDescent="0.25">
      <c r="A499">
        <v>52</v>
      </c>
      <c r="B499">
        <v>498</v>
      </c>
      <c r="C499">
        <v>8</v>
      </c>
      <c r="D499">
        <v>6</v>
      </c>
      <c r="E499" t="s">
        <v>13</v>
      </c>
    </row>
    <row r="500" spans="1:5" x14ac:dyDescent="0.25">
      <c r="A500">
        <v>68</v>
      </c>
      <c r="B500">
        <v>499</v>
      </c>
      <c r="C500">
        <v>6</v>
      </c>
      <c r="D500">
        <v>13</v>
      </c>
      <c r="E500" t="s">
        <v>14</v>
      </c>
    </row>
    <row r="501" spans="1:5" x14ac:dyDescent="0.25">
      <c r="A501">
        <v>32</v>
      </c>
      <c r="B501">
        <v>500</v>
      </c>
      <c r="C501">
        <v>4</v>
      </c>
      <c r="D501">
        <v>33</v>
      </c>
      <c r="E501" t="s">
        <v>13</v>
      </c>
    </row>
    <row r="502" spans="1:5" x14ac:dyDescent="0.25">
      <c r="A502">
        <v>64</v>
      </c>
      <c r="B502">
        <v>501</v>
      </c>
      <c r="C502">
        <v>3</v>
      </c>
      <c r="D502">
        <v>38</v>
      </c>
      <c r="E502" t="s">
        <v>13</v>
      </c>
    </row>
    <row r="503" spans="1:5" x14ac:dyDescent="0.25">
      <c r="A503">
        <v>29</v>
      </c>
      <c r="B503">
        <v>502</v>
      </c>
      <c r="C503">
        <v>11</v>
      </c>
      <c r="D503">
        <v>9</v>
      </c>
      <c r="E503" t="s">
        <v>14</v>
      </c>
    </row>
    <row r="504" spans="1:5" x14ac:dyDescent="0.25">
      <c r="A504">
        <v>79</v>
      </c>
      <c r="B504">
        <v>503</v>
      </c>
      <c r="C504">
        <v>6</v>
      </c>
      <c r="D504">
        <v>17</v>
      </c>
      <c r="E504" t="s">
        <v>14</v>
      </c>
    </row>
    <row r="505" spans="1:5" x14ac:dyDescent="0.25">
      <c r="A505">
        <v>73</v>
      </c>
      <c r="B505">
        <v>504</v>
      </c>
      <c r="C505">
        <v>11</v>
      </c>
      <c r="D505">
        <v>21</v>
      </c>
      <c r="E505" t="s">
        <v>13</v>
      </c>
    </row>
    <row r="506" spans="1:5" x14ac:dyDescent="0.25">
      <c r="A506">
        <v>91</v>
      </c>
      <c r="B506">
        <v>505</v>
      </c>
      <c r="C506">
        <v>17</v>
      </c>
      <c r="D506">
        <v>27</v>
      </c>
      <c r="E506" t="s">
        <v>14</v>
      </c>
    </row>
    <row r="507" spans="1:5" x14ac:dyDescent="0.25">
      <c r="A507">
        <v>26</v>
      </c>
      <c r="B507">
        <v>506</v>
      </c>
      <c r="C507">
        <v>2</v>
      </c>
      <c r="D507">
        <v>15</v>
      </c>
      <c r="E507" t="s">
        <v>14</v>
      </c>
    </row>
    <row r="508" spans="1:5" x14ac:dyDescent="0.25">
      <c r="A508">
        <v>81</v>
      </c>
      <c r="B508">
        <v>507</v>
      </c>
      <c r="C508">
        <v>12</v>
      </c>
      <c r="D508">
        <v>13</v>
      </c>
      <c r="E508" t="s">
        <v>15</v>
      </c>
    </row>
    <row r="509" spans="1:5" x14ac:dyDescent="0.25">
      <c r="A509">
        <v>85</v>
      </c>
      <c r="B509">
        <v>508</v>
      </c>
      <c r="C509">
        <v>18</v>
      </c>
      <c r="D509">
        <v>38</v>
      </c>
      <c r="E509" t="s">
        <v>14</v>
      </c>
    </row>
    <row r="510" spans="1:5" x14ac:dyDescent="0.25">
      <c r="A510">
        <v>51</v>
      </c>
      <c r="B510">
        <v>509</v>
      </c>
      <c r="C510">
        <v>10</v>
      </c>
      <c r="D510">
        <v>34</v>
      </c>
      <c r="E510" t="s">
        <v>13</v>
      </c>
    </row>
    <row r="511" spans="1:5" x14ac:dyDescent="0.25">
      <c r="A511">
        <v>47</v>
      </c>
      <c r="B511">
        <v>510</v>
      </c>
      <c r="C511">
        <v>8</v>
      </c>
      <c r="D511">
        <v>12</v>
      </c>
      <c r="E511" t="s">
        <v>14</v>
      </c>
    </row>
    <row r="512" spans="1:5" x14ac:dyDescent="0.25">
      <c r="A512">
        <v>47</v>
      </c>
      <c r="B512">
        <v>511</v>
      </c>
      <c r="C512">
        <v>8</v>
      </c>
      <c r="D512">
        <v>11</v>
      </c>
      <c r="E512" t="s">
        <v>13</v>
      </c>
    </row>
    <row r="513" spans="1:5" x14ac:dyDescent="0.25">
      <c r="A513">
        <v>11</v>
      </c>
      <c r="B513">
        <v>512</v>
      </c>
      <c r="C513">
        <v>4</v>
      </c>
      <c r="D513">
        <v>16</v>
      </c>
      <c r="E513" t="s">
        <v>13</v>
      </c>
    </row>
    <row r="514" spans="1:5" x14ac:dyDescent="0.25">
      <c r="A514">
        <v>27</v>
      </c>
      <c r="B514">
        <v>513</v>
      </c>
      <c r="C514">
        <v>2</v>
      </c>
      <c r="D514">
        <v>48</v>
      </c>
      <c r="E514" t="s">
        <v>14</v>
      </c>
    </row>
    <row r="515" spans="1:5" x14ac:dyDescent="0.25">
      <c r="A515">
        <v>7</v>
      </c>
      <c r="B515">
        <v>514</v>
      </c>
      <c r="C515">
        <v>3</v>
      </c>
      <c r="D515">
        <v>6</v>
      </c>
      <c r="E515" t="s">
        <v>15</v>
      </c>
    </row>
    <row r="516" spans="1:5" x14ac:dyDescent="0.25">
      <c r="A516">
        <v>79</v>
      </c>
      <c r="B516">
        <v>515</v>
      </c>
      <c r="C516">
        <v>5</v>
      </c>
      <c r="D516">
        <v>49</v>
      </c>
      <c r="E516" t="s">
        <v>13</v>
      </c>
    </row>
    <row r="517" spans="1:5" x14ac:dyDescent="0.25">
      <c r="A517">
        <v>66</v>
      </c>
      <c r="B517">
        <v>516</v>
      </c>
      <c r="C517">
        <v>14</v>
      </c>
      <c r="D517">
        <v>24</v>
      </c>
      <c r="E517" t="s">
        <v>15</v>
      </c>
    </row>
    <row r="518" spans="1:5" x14ac:dyDescent="0.25">
      <c r="A518">
        <v>72</v>
      </c>
      <c r="B518">
        <v>517</v>
      </c>
      <c r="C518">
        <v>19</v>
      </c>
      <c r="D518">
        <v>19</v>
      </c>
      <c r="E518" t="s">
        <v>15</v>
      </c>
    </row>
    <row r="519" spans="1:5" x14ac:dyDescent="0.25">
      <c r="A519">
        <v>15</v>
      </c>
      <c r="B519">
        <v>518</v>
      </c>
      <c r="C519">
        <v>15</v>
      </c>
      <c r="D519">
        <v>20</v>
      </c>
      <c r="E519" t="s">
        <v>13</v>
      </c>
    </row>
    <row r="520" spans="1:5" x14ac:dyDescent="0.25">
      <c r="A520">
        <v>69</v>
      </c>
      <c r="B520">
        <v>519</v>
      </c>
      <c r="C520">
        <v>12</v>
      </c>
      <c r="D520">
        <v>3</v>
      </c>
      <c r="E520" t="s">
        <v>13</v>
      </c>
    </row>
    <row r="521" spans="1:5" x14ac:dyDescent="0.25">
      <c r="A521">
        <v>98</v>
      </c>
      <c r="B521">
        <v>520</v>
      </c>
      <c r="C521">
        <v>2</v>
      </c>
      <c r="D521">
        <v>1</v>
      </c>
      <c r="E521" t="s">
        <v>15</v>
      </c>
    </row>
    <row r="522" spans="1:5" x14ac:dyDescent="0.25">
      <c r="A522">
        <v>89</v>
      </c>
      <c r="B522">
        <v>521</v>
      </c>
      <c r="C522">
        <v>9</v>
      </c>
      <c r="D522">
        <v>18</v>
      </c>
      <c r="E522" t="s">
        <v>13</v>
      </c>
    </row>
    <row r="523" spans="1:5" x14ac:dyDescent="0.25">
      <c r="A523">
        <v>1</v>
      </c>
      <c r="B523">
        <v>522</v>
      </c>
      <c r="C523">
        <v>5</v>
      </c>
      <c r="D523">
        <v>18</v>
      </c>
      <c r="E523" t="s">
        <v>13</v>
      </c>
    </row>
    <row r="524" spans="1:5" x14ac:dyDescent="0.25">
      <c r="A524">
        <v>9</v>
      </c>
      <c r="B524">
        <v>523</v>
      </c>
      <c r="C524">
        <v>15</v>
      </c>
      <c r="D524">
        <v>6</v>
      </c>
      <c r="E524" t="s">
        <v>15</v>
      </c>
    </row>
    <row r="525" spans="1:5" x14ac:dyDescent="0.25">
      <c r="A525">
        <v>85</v>
      </c>
      <c r="B525">
        <v>524</v>
      </c>
      <c r="C525">
        <v>7</v>
      </c>
      <c r="D525">
        <v>1</v>
      </c>
      <c r="E525" t="s">
        <v>13</v>
      </c>
    </row>
    <row r="526" spans="1:5" x14ac:dyDescent="0.25">
      <c r="A526">
        <v>39</v>
      </c>
      <c r="B526">
        <v>525</v>
      </c>
      <c r="C526">
        <v>6</v>
      </c>
      <c r="D526">
        <v>33</v>
      </c>
      <c r="E526" t="s">
        <v>15</v>
      </c>
    </row>
    <row r="527" spans="1:5" x14ac:dyDescent="0.25">
      <c r="A527">
        <v>32</v>
      </c>
      <c r="B527">
        <v>526</v>
      </c>
      <c r="C527">
        <v>4</v>
      </c>
      <c r="D527">
        <v>25</v>
      </c>
      <c r="E527" t="s">
        <v>14</v>
      </c>
    </row>
    <row r="528" spans="1:5" x14ac:dyDescent="0.25">
      <c r="A528">
        <v>78</v>
      </c>
      <c r="B528">
        <v>527</v>
      </c>
      <c r="C528">
        <v>19</v>
      </c>
      <c r="D528">
        <v>1</v>
      </c>
      <c r="E528" t="s">
        <v>14</v>
      </c>
    </row>
    <row r="529" spans="1:5" x14ac:dyDescent="0.25">
      <c r="A529">
        <v>86</v>
      </c>
      <c r="B529">
        <v>528</v>
      </c>
      <c r="C529">
        <v>3</v>
      </c>
      <c r="D529">
        <v>15</v>
      </c>
      <c r="E529" t="s">
        <v>14</v>
      </c>
    </row>
    <row r="530" spans="1:5" x14ac:dyDescent="0.25">
      <c r="A530">
        <v>87</v>
      </c>
      <c r="B530">
        <v>529</v>
      </c>
      <c r="C530">
        <v>4</v>
      </c>
      <c r="D530">
        <v>42</v>
      </c>
      <c r="E530" t="s">
        <v>13</v>
      </c>
    </row>
    <row r="531" spans="1:5" x14ac:dyDescent="0.25">
      <c r="A531">
        <v>2</v>
      </c>
      <c r="B531">
        <v>530</v>
      </c>
      <c r="C531">
        <v>3</v>
      </c>
      <c r="D531">
        <v>45</v>
      </c>
      <c r="E531" t="s">
        <v>15</v>
      </c>
    </row>
    <row r="532" spans="1:5" x14ac:dyDescent="0.25">
      <c r="A532">
        <v>4</v>
      </c>
      <c r="B532">
        <v>531</v>
      </c>
      <c r="C532">
        <v>11</v>
      </c>
      <c r="D532">
        <v>18</v>
      </c>
      <c r="E532" t="s">
        <v>13</v>
      </c>
    </row>
    <row r="533" spans="1:5" x14ac:dyDescent="0.25">
      <c r="A533">
        <v>26</v>
      </c>
      <c r="B533">
        <v>532</v>
      </c>
      <c r="C533">
        <v>11</v>
      </c>
      <c r="D533">
        <v>26</v>
      </c>
      <c r="E533" t="s">
        <v>13</v>
      </c>
    </row>
    <row r="534" spans="1:5" x14ac:dyDescent="0.25">
      <c r="A534">
        <v>42</v>
      </c>
      <c r="B534">
        <v>533</v>
      </c>
      <c r="C534">
        <v>8</v>
      </c>
      <c r="D534">
        <v>48</v>
      </c>
      <c r="E534" t="s">
        <v>14</v>
      </c>
    </row>
    <row r="535" spans="1:5" x14ac:dyDescent="0.25">
      <c r="A535">
        <v>89</v>
      </c>
      <c r="B535">
        <v>534</v>
      </c>
      <c r="C535">
        <v>15</v>
      </c>
      <c r="D535">
        <v>46</v>
      </c>
      <c r="E535" t="s">
        <v>13</v>
      </c>
    </row>
    <row r="536" spans="1:5" x14ac:dyDescent="0.25">
      <c r="A536">
        <v>41</v>
      </c>
      <c r="B536">
        <v>535</v>
      </c>
      <c r="C536">
        <v>4</v>
      </c>
      <c r="D536">
        <v>46</v>
      </c>
      <c r="E536" t="s">
        <v>13</v>
      </c>
    </row>
    <row r="537" spans="1:5" x14ac:dyDescent="0.25">
      <c r="A537">
        <v>95</v>
      </c>
      <c r="B537">
        <v>536</v>
      </c>
      <c r="C537">
        <v>15</v>
      </c>
      <c r="D537">
        <v>2</v>
      </c>
      <c r="E537" t="s">
        <v>15</v>
      </c>
    </row>
    <row r="538" spans="1:5" x14ac:dyDescent="0.25">
      <c r="A538">
        <v>60</v>
      </c>
      <c r="B538">
        <v>537</v>
      </c>
      <c r="C538">
        <v>6</v>
      </c>
      <c r="D538">
        <v>23</v>
      </c>
      <c r="E538" t="s">
        <v>14</v>
      </c>
    </row>
    <row r="539" spans="1:5" x14ac:dyDescent="0.25">
      <c r="A539">
        <v>88</v>
      </c>
      <c r="B539">
        <v>538</v>
      </c>
      <c r="C539">
        <v>2</v>
      </c>
      <c r="D539">
        <v>20</v>
      </c>
      <c r="E539" t="s">
        <v>15</v>
      </c>
    </row>
    <row r="540" spans="1:5" x14ac:dyDescent="0.25">
      <c r="A540">
        <v>43</v>
      </c>
      <c r="B540">
        <v>539</v>
      </c>
      <c r="C540">
        <v>7</v>
      </c>
      <c r="D540">
        <v>31</v>
      </c>
      <c r="E540" t="s">
        <v>15</v>
      </c>
    </row>
    <row r="541" spans="1:5" x14ac:dyDescent="0.25">
      <c r="A541">
        <v>16</v>
      </c>
      <c r="B541">
        <v>540</v>
      </c>
      <c r="C541">
        <v>9</v>
      </c>
      <c r="D541">
        <v>40</v>
      </c>
      <c r="E541" t="s">
        <v>15</v>
      </c>
    </row>
    <row r="542" spans="1:5" x14ac:dyDescent="0.25">
      <c r="A542">
        <v>51</v>
      </c>
      <c r="B542">
        <v>541</v>
      </c>
      <c r="C542">
        <v>8</v>
      </c>
      <c r="D542">
        <v>17</v>
      </c>
      <c r="E542" t="s">
        <v>14</v>
      </c>
    </row>
    <row r="543" spans="1:5" x14ac:dyDescent="0.25">
      <c r="A543">
        <v>54</v>
      </c>
      <c r="B543">
        <v>542</v>
      </c>
      <c r="C543">
        <v>7</v>
      </c>
      <c r="D543">
        <v>25</v>
      </c>
      <c r="E543" t="s">
        <v>15</v>
      </c>
    </row>
    <row r="544" spans="1:5" x14ac:dyDescent="0.25">
      <c r="A544">
        <v>36</v>
      </c>
      <c r="B544">
        <v>543</v>
      </c>
      <c r="C544">
        <v>1</v>
      </c>
      <c r="D544">
        <v>4</v>
      </c>
      <c r="E544" t="s">
        <v>13</v>
      </c>
    </row>
    <row r="545" spans="1:5" x14ac:dyDescent="0.25">
      <c r="A545">
        <v>42</v>
      </c>
      <c r="B545">
        <v>544</v>
      </c>
      <c r="C545">
        <v>17</v>
      </c>
      <c r="D545">
        <v>35</v>
      </c>
      <c r="E545" t="s">
        <v>15</v>
      </c>
    </row>
    <row r="546" spans="1:5" x14ac:dyDescent="0.25">
      <c r="A546">
        <v>42</v>
      </c>
      <c r="B546">
        <v>545</v>
      </c>
      <c r="C546">
        <v>1</v>
      </c>
      <c r="D546">
        <v>7</v>
      </c>
      <c r="E546" t="s">
        <v>14</v>
      </c>
    </row>
    <row r="547" spans="1:5" x14ac:dyDescent="0.25">
      <c r="A547">
        <v>76</v>
      </c>
      <c r="B547">
        <v>546</v>
      </c>
      <c r="C547">
        <v>4</v>
      </c>
      <c r="D547">
        <v>1</v>
      </c>
      <c r="E547" t="s">
        <v>15</v>
      </c>
    </row>
    <row r="548" spans="1:5" x14ac:dyDescent="0.25">
      <c r="A548">
        <v>59</v>
      </c>
      <c r="B548">
        <v>547</v>
      </c>
      <c r="C548">
        <v>10</v>
      </c>
      <c r="D548">
        <v>1</v>
      </c>
      <c r="E548" t="s">
        <v>14</v>
      </c>
    </row>
    <row r="549" spans="1:5" x14ac:dyDescent="0.25">
      <c r="A549">
        <v>68</v>
      </c>
      <c r="B549">
        <v>548</v>
      </c>
      <c r="C549">
        <v>14</v>
      </c>
      <c r="D549">
        <v>25</v>
      </c>
      <c r="E549" t="s">
        <v>15</v>
      </c>
    </row>
    <row r="550" spans="1:5" x14ac:dyDescent="0.25">
      <c r="A550">
        <v>86</v>
      </c>
      <c r="B550">
        <v>549</v>
      </c>
      <c r="C550">
        <v>4</v>
      </c>
      <c r="D550">
        <v>23</v>
      </c>
      <c r="E550" t="s">
        <v>13</v>
      </c>
    </row>
    <row r="551" spans="1:5" x14ac:dyDescent="0.25">
      <c r="A551">
        <v>47</v>
      </c>
      <c r="B551">
        <v>550</v>
      </c>
      <c r="C551">
        <v>9</v>
      </c>
      <c r="D551">
        <v>32</v>
      </c>
      <c r="E551" t="s">
        <v>15</v>
      </c>
    </row>
    <row r="552" spans="1:5" x14ac:dyDescent="0.25">
      <c r="A552">
        <v>58</v>
      </c>
      <c r="B552">
        <v>551</v>
      </c>
      <c r="C552">
        <v>14</v>
      </c>
      <c r="D552">
        <v>5</v>
      </c>
      <c r="E552" t="s">
        <v>14</v>
      </c>
    </row>
    <row r="553" spans="1:5" x14ac:dyDescent="0.25">
      <c r="A553">
        <v>68</v>
      </c>
      <c r="B553">
        <v>552</v>
      </c>
      <c r="C553">
        <v>11</v>
      </c>
      <c r="D553">
        <v>40</v>
      </c>
      <c r="E553" t="s">
        <v>13</v>
      </c>
    </row>
    <row r="554" spans="1:5" x14ac:dyDescent="0.25">
      <c r="A554">
        <v>30</v>
      </c>
      <c r="B554">
        <v>553</v>
      </c>
      <c r="C554">
        <v>15</v>
      </c>
      <c r="D554">
        <v>6</v>
      </c>
      <c r="E554" t="s">
        <v>14</v>
      </c>
    </row>
    <row r="555" spans="1:5" x14ac:dyDescent="0.25">
      <c r="A555">
        <v>98</v>
      </c>
      <c r="B555">
        <v>554</v>
      </c>
      <c r="C555">
        <v>11</v>
      </c>
      <c r="D555">
        <v>29</v>
      </c>
      <c r="E555" t="s">
        <v>13</v>
      </c>
    </row>
    <row r="556" spans="1:5" x14ac:dyDescent="0.25">
      <c r="A556">
        <v>24</v>
      </c>
      <c r="B556">
        <v>555</v>
      </c>
      <c r="C556">
        <v>10</v>
      </c>
      <c r="D556">
        <v>44</v>
      </c>
      <c r="E556" t="s">
        <v>15</v>
      </c>
    </row>
    <row r="557" spans="1:5" x14ac:dyDescent="0.25">
      <c r="A557">
        <v>42</v>
      </c>
      <c r="B557">
        <v>556</v>
      </c>
      <c r="C557">
        <v>10</v>
      </c>
      <c r="D557">
        <v>20</v>
      </c>
      <c r="E557" t="s">
        <v>15</v>
      </c>
    </row>
    <row r="558" spans="1:5" x14ac:dyDescent="0.25">
      <c r="A558">
        <v>29</v>
      </c>
      <c r="B558">
        <v>557</v>
      </c>
      <c r="C558">
        <v>4</v>
      </c>
      <c r="D558">
        <v>22</v>
      </c>
      <c r="E558" t="s">
        <v>15</v>
      </c>
    </row>
    <row r="559" spans="1:5" x14ac:dyDescent="0.25">
      <c r="A559">
        <v>17</v>
      </c>
      <c r="B559">
        <v>558</v>
      </c>
      <c r="C559">
        <v>4</v>
      </c>
      <c r="D559">
        <v>24</v>
      </c>
      <c r="E559" t="s">
        <v>13</v>
      </c>
    </row>
    <row r="560" spans="1:5" x14ac:dyDescent="0.25">
      <c r="A560">
        <v>45</v>
      </c>
      <c r="B560">
        <v>559</v>
      </c>
      <c r="C560">
        <v>5</v>
      </c>
      <c r="D560">
        <v>11</v>
      </c>
      <c r="E560" t="s">
        <v>14</v>
      </c>
    </row>
    <row r="561" spans="1:5" x14ac:dyDescent="0.25">
      <c r="A561">
        <v>48</v>
      </c>
      <c r="B561">
        <v>560</v>
      </c>
      <c r="C561">
        <v>9</v>
      </c>
      <c r="D561">
        <v>39</v>
      </c>
      <c r="E561" t="s">
        <v>14</v>
      </c>
    </row>
    <row r="562" spans="1:5" x14ac:dyDescent="0.25">
      <c r="A562">
        <v>36</v>
      </c>
      <c r="B562">
        <v>561</v>
      </c>
      <c r="C562">
        <v>9</v>
      </c>
      <c r="D562">
        <v>48</v>
      </c>
      <c r="E562" t="s">
        <v>15</v>
      </c>
    </row>
    <row r="563" spans="1:5" x14ac:dyDescent="0.25">
      <c r="A563">
        <v>3</v>
      </c>
      <c r="B563">
        <v>562</v>
      </c>
      <c r="C563">
        <v>11</v>
      </c>
      <c r="D563">
        <v>48</v>
      </c>
      <c r="E563" t="s">
        <v>13</v>
      </c>
    </row>
    <row r="564" spans="1:5" x14ac:dyDescent="0.25">
      <c r="A564">
        <v>47</v>
      </c>
      <c r="B564">
        <v>563</v>
      </c>
      <c r="C564">
        <v>10</v>
      </c>
      <c r="D564">
        <v>49</v>
      </c>
      <c r="E564" t="s">
        <v>15</v>
      </c>
    </row>
    <row r="565" spans="1:5" x14ac:dyDescent="0.25">
      <c r="A565">
        <v>77</v>
      </c>
      <c r="B565">
        <v>564</v>
      </c>
      <c r="C565">
        <v>13</v>
      </c>
      <c r="D565">
        <v>26</v>
      </c>
      <c r="E565" t="s">
        <v>13</v>
      </c>
    </row>
    <row r="566" spans="1:5" x14ac:dyDescent="0.25">
      <c r="A566">
        <v>43</v>
      </c>
      <c r="B566">
        <v>565</v>
      </c>
      <c r="C566">
        <v>7</v>
      </c>
      <c r="D566">
        <v>28</v>
      </c>
      <c r="E566" t="s">
        <v>13</v>
      </c>
    </row>
    <row r="567" spans="1:5" x14ac:dyDescent="0.25">
      <c r="A567">
        <v>10</v>
      </c>
      <c r="B567">
        <v>566</v>
      </c>
      <c r="C567">
        <v>1</v>
      </c>
      <c r="D567">
        <v>23</v>
      </c>
      <c r="E567" t="s">
        <v>13</v>
      </c>
    </row>
    <row r="568" spans="1:5" x14ac:dyDescent="0.25">
      <c r="A568">
        <v>85</v>
      </c>
      <c r="B568">
        <v>567</v>
      </c>
      <c r="C568">
        <v>17</v>
      </c>
      <c r="D568">
        <v>40</v>
      </c>
      <c r="E568" t="s">
        <v>15</v>
      </c>
    </row>
    <row r="569" spans="1:5" x14ac:dyDescent="0.25">
      <c r="A569">
        <v>55</v>
      </c>
      <c r="B569">
        <v>568</v>
      </c>
      <c r="C569">
        <v>7</v>
      </c>
      <c r="D569">
        <v>14</v>
      </c>
      <c r="E569" t="s">
        <v>15</v>
      </c>
    </row>
    <row r="570" spans="1:5" x14ac:dyDescent="0.25">
      <c r="A570">
        <v>25</v>
      </c>
      <c r="B570">
        <v>569</v>
      </c>
      <c r="C570">
        <v>2</v>
      </c>
      <c r="D570">
        <v>29</v>
      </c>
      <c r="E570" t="s">
        <v>14</v>
      </c>
    </row>
    <row r="571" spans="1:5" x14ac:dyDescent="0.25">
      <c r="A571">
        <v>80</v>
      </c>
      <c r="B571">
        <v>570</v>
      </c>
      <c r="C571">
        <v>8</v>
      </c>
      <c r="D571">
        <v>27</v>
      </c>
      <c r="E571" t="s">
        <v>13</v>
      </c>
    </row>
    <row r="572" spans="1:5" x14ac:dyDescent="0.25">
      <c r="A572">
        <v>57</v>
      </c>
      <c r="B572">
        <v>571</v>
      </c>
      <c r="C572">
        <v>8</v>
      </c>
      <c r="D572">
        <v>6</v>
      </c>
      <c r="E572" t="s">
        <v>14</v>
      </c>
    </row>
    <row r="573" spans="1:5" x14ac:dyDescent="0.25">
      <c r="A573">
        <v>81</v>
      </c>
      <c r="B573">
        <v>572</v>
      </c>
      <c r="C573">
        <v>10</v>
      </c>
      <c r="D573">
        <v>25</v>
      </c>
      <c r="E573" t="s">
        <v>14</v>
      </c>
    </row>
    <row r="574" spans="1:5" x14ac:dyDescent="0.25">
      <c r="A574">
        <v>85</v>
      </c>
      <c r="B574">
        <v>573</v>
      </c>
      <c r="C574">
        <v>1</v>
      </c>
      <c r="D574">
        <v>17</v>
      </c>
      <c r="E574" t="s">
        <v>14</v>
      </c>
    </row>
    <row r="575" spans="1:5" x14ac:dyDescent="0.25">
      <c r="A575">
        <v>99</v>
      </c>
      <c r="B575">
        <v>574</v>
      </c>
      <c r="C575">
        <v>17</v>
      </c>
      <c r="D575">
        <v>4</v>
      </c>
      <c r="E575" t="s">
        <v>15</v>
      </c>
    </row>
    <row r="576" spans="1:5" x14ac:dyDescent="0.25">
      <c r="A576">
        <v>38</v>
      </c>
      <c r="B576">
        <v>575</v>
      </c>
      <c r="C576">
        <v>12</v>
      </c>
      <c r="D576">
        <v>14</v>
      </c>
      <c r="E576" t="s">
        <v>15</v>
      </c>
    </row>
    <row r="577" spans="1:5" x14ac:dyDescent="0.25">
      <c r="A577">
        <v>23</v>
      </c>
      <c r="B577">
        <v>576</v>
      </c>
      <c r="C577">
        <v>6</v>
      </c>
      <c r="D577">
        <v>15</v>
      </c>
      <c r="E577" t="s">
        <v>13</v>
      </c>
    </row>
    <row r="578" spans="1:5" x14ac:dyDescent="0.25">
      <c r="A578">
        <v>8</v>
      </c>
      <c r="B578">
        <v>577</v>
      </c>
      <c r="C578">
        <v>14</v>
      </c>
      <c r="D578">
        <v>16</v>
      </c>
      <c r="E578" t="s">
        <v>13</v>
      </c>
    </row>
    <row r="579" spans="1:5" x14ac:dyDescent="0.25">
      <c r="A579">
        <v>23</v>
      </c>
      <c r="B579">
        <v>578</v>
      </c>
      <c r="C579">
        <v>18</v>
      </c>
      <c r="D579">
        <v>1</v>
      </c>
      <c r="E579" t="s">
        <v>13</v>
      </c>
    </row>
    <row r="580" spans="1:5" x14ac:dyDescent="0.25">
      <c r="A580">
        <v>89</v>
      </c>
      <c r="B580">
        <v>579</v>
      </c>
      <c r="C580">
        <v>1</v>
      </c>
      <c r="D580">
        <v>39</v>
      </c>
      <c r="E580" t="s">
        <v>15</v>
      </c>
    </row>
    <row r="581" spans="1:5" x14ac:dyDescent="0.25">
      <c r="A581">
        <v>83</v>
      </c>
      <c r="B581">
        <v>580</v>
      </c>
      <c r="C581">
        <v>3</v>
      </c>
      <c r="D581">
        <v>26</v>
      </c>
      <c r="E581" t="s">
        <v>13</v>
      </c>
    </row>
    <row r="582" spans="1:5" x14ac:dyDescent="0.25">
      <c r="A582">
        <v>67</v>
      </c>
      <c r="B582">
        <v>581</v>
      </c>
      <c r="C582">
        <v>14</v>
      </c>
      <c r="D582">
        <v>9</v>
      </c>
      <c r="E582" t="s">
        <v>13</v>
      </c>
    </row>
    <row r="583" spans="1:5" x14ac:dyDescent="0.25">
      <c r="A583">
        <v>49</v>
      </c>
      <c r="B583">
        <v>582</v>
      </c>
      <c r="C583">
        <v>8</v>
      </c>
      <c r="D583">
        <v>10</v>
      </c>
      <c r="E583" t="s">
        <v>14</v>
      </c>
    </row>
    <row r="584" spans="1:5" x14ac:dyDescent="0.25">
      <c r="A584">
        <v>15</v>
      </c>
      <c r="B584">
        <v>583</v>
      </c>
      <c r="C584">
        <v>12</v>
      </c>
      <c r="D584">
        <v>38</v>
      </c>
      <c r="E584" t="s">
        <v>14</v>
      </c>
    </row>
    <row r="585" spans="1:5" x14ac:dyDescent="0.25">
      <c r="A585">
        <v>41</v>
      </c>
      <c r="B585">
        <v>584</v>
      </c>
      <c r="C585">
        <v>13</v>
      </c>
      <c r="D585">
        <v>10</v>
      </c>
      <c r="E585" t="s">
        <v>15</v>
      </c>
    </row>
    <row r="586" spans="1:5" x14ac:dyDescent="0.25">
      <c r="A586">
        <v>95</v>
      </c>
      <c r="B586">
        <v>585</v>
      </c>
      <c r="C586">
        <v>9</v>
      </c>
      <c r="D586">
        <v>37</v>
      </c>
      <c r="E586" t="s">
        <v>15</v>
      </c>
    </row>
    <row r="587" spans="1:5" x14ac:dyDescent="0.25">
      <c r="A587">
        <v>69</v>
      </c>
      <c r="B587">
        <v>586</v>
      </c>
      <c r="C587">
        <v>7</v>
      </c>
      <c r="D587">
        <v>49</v>
      </c>
      <c r="E587" t="s">
        <v>15</v>
      </c>
    </row>
    <row r="588" spans="1:5" x14ac:dyDescent="0.25">
      <c r="A588">
        <v>44</v>
      </c>
      <c r="B588">
        <v>587</v>
      </c>
      <c r="C588">
        <v>17</v>
      </c>
      <c r="D588">
        <v>40</v>
      </c>
      <c r="E588" t="s">
        <v>13</v>
      </c>
    </row>
    <row r="589" spans="1:5" x14ac:dyDescent="0.25">
      <c r="A589">
        <v>77</v>
      </c>
      <c r="B589">
        <v>588</v>
      </c>
      <c r="C589">
        <v>1</v>
      </c>
      <c r="D589">
        <v>48</v>
      </c>
      <c r="E589" t="s">
        <v>14</v>
      </c>
    </row>
    <row r="590" spans="1:5" x14ac:dyDescent="0.25">
      <c r="A590">
        <v>99</v>
      </c>
      <c r="B590">
        <v>589</v>
      </c>
      <c r="C590">
        <v>10</v>
      </c>
      <c r="D590">
        <v>6</v>
      </c>
      <c r="E590" t="s">
        <v>14</v>
      </c>
    </row>
    <row r="591" spans="1:5" x14ac:dyDescent="0.25">
      <c r="A591">
        <v>76</v>
      </c>
      <c r="B591">
        <v>590</v>
      </c>
      <c r="C591">
        <v>16</v>
      </c>
      <c r="D591">
        <v>28</v>
      </c>
      <c r="E591" t="s">
        <v>15</v>
      </c>
    </row>
    <row r="592" spans="1:5" x14ac:dyDescent="0.25">
      <c r="A592">
        <v>63</v>
      </c>
      <c r="B592">
        <v>591</v>
      </c>
      <c r="C592">
        <v>3</v>
      </c>
      <c r="D592">
        <v>29</v>
      </c>
      <c r="E592" t="s">
        <v>13</v>
      </c>
    </row>
    <row r="593" spans="1:5" x14ac:dyDescent="0.25">
      <c r="A593">
        <v>5</v>
      </c>
      <c r="B593">
        <v>592</v>
      </c>
      <c r="C593">
        <v>3</v>
      </c>
      <c r="D593">
        <v>19</v>
      </c>
      <c r="E593" t="s">
        <v>13</v>
      </c>
    </row>
    <row r="594" spans="1:5" x14ac:dyDescent="0.25">
      <c r="A594">
        <v>16</v>
      </c>
      <c r="B594">
        <v>593</v>
      </c>
      <c r="C594">
        <v>11</v>
      </c>
      <c r="D594">
        <v>36</v>
      </c>
      <c r="E594" t="s">
        <v>14</v>
      </c>
    </row>
    <row r="595" spans="1:5" x14ac:dyDescent="0.25">
      <c r="A595">
        <v>72</v>
      </c>
      <c r="B595">
        <v>594</v>
      </c>
      <c r="C595">
        <v>6</v>
      </c>
      <c r="D595">
        <v>17</v>
      </c>
      <c r="E595" t="s">
        <v>14</v>
      </c>
    </row>
    <row r="596" spans="1:5" x14ac:dyDescent="0.25">
      <c r="A596">
        <v>21</v>
      </c>
      <c r="B596">
        <v>595</v>
      </c>
      <c r="C596">
        <v>13</v>
      </c>
      <c r="D596">
        <v>27</v>
      </c>
      <c r="E596" t="s">
        <v>13</v>
      </c>
    </row>
    <row r="597" spans="1:5" x14ac:dyDescent="0.25">
      <c r="A597">
        <v>97</v>
      </c>
      <c r="B597">
        <v>596</v>
      </c>
      <c r="C597">
        <v>10</v>
      </c>
      <c r="D597">
        <v>46</v>
      </c>
      <c r="E597" t="s">
        <v>14</v>
      </c>
    </row>
    <row r="598" spans="1:5" x14ac:dyDescent="0.25">
      <c r="A598">
        <v>23</v>
      </c>
      <c r="B598">
        <v>597</v>
      </c>
      <c r="C598">
        <v>5</v>
      </c>
      <c r="D598">
        <v>6</v>
      </c>
      <c r="E598" t="s">
        <v>13</v>
      </c>
    </row>
    <row r="599" spans="1:5" x14ac:dyDescent="0.25">
      <c r="A599">
        <v>52</v>
      </c>
      <c r="B599">
        <v>598</v>
      </c>
      <c r="C599">
        <v>5</v>
      </c>
      <c r="D599">
        <v>35</v>
      </c>
      <c r="E599" t="s">
        <v>14</v>
      </c>
    </row>
    <row r="600" spans="1:5" x14ac:dyDescent="0.25">
      <c r="A600">
        <v>29</v>
      </c>
      <c r="B600">
        <v>599</v>
      </c>
      <c r="C600">
        <v>13</v>
      </c>
      <c r="D600">
        <v>3</v>
      </c>
      <c r="E600" t="s">
        <v>14</v>
      </c>
    </row>
    <row r="601" spans="1:5" x14ac:dyDescent="0.25">
      <c r="A601">
        <v>11</v>
      </c>
      <c r="B601">
        <v>600</v>
      </c>
      <c r="C601">
        <v>19</v>
      </c>
      <c r="D601">
        <v>1</v>
      </c>
      <c r="E601" t="s">
        <v>14</v>
      </c>
    </row>
    <row r="602" spans="1:5" x14ac:dyDescent="0.25">
      <c r="A602">
        <v>46</v>
      </c>
      <c r="B602">
        <v>601</v>
      </c>
      <c r="C602">
        <v>14</v>
      </c>
      <c r="D602">
        <v>35</v>
      </c>
      <c r="E602" t="s">
        <v>13</v>
      </c>
    </row>
    <row r="603" spans="1:5" x14ac:dyDescent="0.25">
      <c r="A603">
        <v>69</v>
      </c>
      <c r="B603">
        <v>602</v>
      </c>
      <c r="C603">
        <v>17</v>
      </c>
      <c r="D603">
        <v>26</v>
      </c>
      <c r="E603" t="s">
        <v>14</v>
      </c>
    </row>
    <row r="604" spans="1:5" x14ac:dyDescent="0.25">
      <c r="A604">
        <v>70</v>
      </c>
      <c r="B604">
        <v>603</v>
      </c>
      <c r="C604">
        <v>5</v>
      </c>
      <c r="D604">
        <v>21</v>
      </c>
      <c r="E604" t="s">
        <v>15</v>
      </c>
    </row>
    <row r="605" spans="1:5" x14ac:dyDescent="0.25">
      <c r="A605">
        <v>10</v>
      </c>
      <c r="B605">
        <v>604</v>
      </c>
      <c r="C605">
        <v>13</v>
      </c>
      <c r="D605">
        <v>7</v>
      </c>
      <c r="E605" t="s">
        <v>15</v>
      </c>
    </row>
    <row r="606" spans="1:5" x14ac:dyDescent="0.25">
      <c r="A606">
        <v>52</v>
      </c>
      <c r="B606">
        <v>605</v>
      </c>
      <c r="C606">
        <v>15</v>
      </c>
      <c r="D606">
        <v>32</v>
      </c>
      <c r="E606" t="s">
        <v>15</v>
      </c>
    </row>
    <row r="607" spans="1:5" x14ac:dyDescent="0.25">
      <c r="A607">
        <v>76</v>
      </c>
      <c r="B607">
        <v>606</v>
      </c>
      <c r="C607">
        <v>8</v>
      </c>
      <c r="D607">
        <v>29</v>
      </c>
      <c r="E607" t="s">
        <v>14</v>
      </c>
    </row>
    <row r="608" spans="1:5" x14ac:dyDescent="0.25">
      <c r="A608">
        <v>74</v>
      </c>
      <c r="B608">
        <v>607</v>
      </c>
      <c r="C608">
        <v>9</v>
      </c>
      <c r="D608">
        <v>35</v>
      </c>
      <c r="E608" t="s">
        <v>15</v>
      </c>
    </row>
    <row r="609" spans="1:5" x14ac:dyDescent="0.25">
      <c r="A609">
        <v>83</v>
      </c>
      <c r="B609">
        <v>608</v>
      </c>
      <c r="C609">
        <v>11</v>
      </c>
      <c r="D609">
        <v>4</v>
      </c>
      <c r="E609" t="s">
        <v>14</v>
      </c>
    </row>
    <row r="610" spans="1:5" x14ac:dyDescent="0.25">
      <c r="A610">
        <v>91</v>
      </c>
      <c r="B610">
        <v>609</v>
      </c>
      <c r="C610">
        <v>4</v>
      </c>
      <c r="D610">
        <v>5</v>
      </c>
      <c r="E610" t="s">
        <v>15</v>
      </c>
    </row>
    <row r="611" spans="1:5" x14ac:dyDescent="0.25">
      <c r="A611">
        <v>8</v>
      </c>
      <c r="B611">
        <v>610</v>
      </c>
      <c r="C611">
        <v>2</v>
      </c>
      <c r="D611">
        <v>5</v>
      </c>
      <c r="E611" t="s">
        <v>15</v>
      </c>
    </row>
    <row r="612" spans="1:5" x14ac:dyDescent="0.25">
      <c r="A612">
        <v>2</v>
      </c>
      <c r="B612">
        <v>611</v>
      </c>
      <c r="C612">
        <v>6</v>
      </c>
      <c r="D612">
        <v>34</v>
      </c>
      <c r="E612" t="s">
        <v>13</v>
      </c>
    </row>
    <row r="613" spans="1:5" x14ac:dyDescent="0.25">
      <c r="A613">
        <v>51</v>
      </c>
      <c r="B613">
        <v>612</v>
      </c>
      <c r="C613">
        <v>8</v>
      </c>
      <c r="D613">
        <v>25</v>
      </c>
      <c r="E613" t="s">
        <v>15</v>
      </c>
    </row>
    <row r="614" spans="1:5" x14ac:dyDescent="0.25">
      <c r="A614">
        <v>58</v>
      </c>
      <c r="B614">
        <v>613</v>
      </c>
      <c r="C614">
        <v>15</v>
      </c>
      <c r="D614">
        <v>29</v>
      </c>
      <c r="E614" t="s">
        <v>14</v>
      </c>
    </row>
    <row r="615" spans="1:5" x14ac:dyDescent="0.25">
      <c r="A615">
        <v>86</v>
      </c>
      <c r="B615">
        <v>614</v>
      </c>
      <c r="C615">
        <v>4</v>
      </c>
      <c r="D615">
        <v>15</v>
      </c>
      <c r="E615" t="s">
        <v>14</v>
      </c>
    </row>
    <row r="616" spans="1:5" x14ac:dyDescent="0.25">
      <c r="A616">
        <v>10</v>
      </c>
      <c r="B616">
        <v>615</v>
      </c>
      <c r="C616">
        <v>1</v>
      </c>
      <c r="D616">
        <v>30</v>
      </c>
      <c r="E616" t="s">
        <v>15</v>
      </c>
    </row>
    <row r="617" spans="1:5" x14ac:dyDescent="0.25">
      <c r="A617">
        <v>74</v>
      </c>
      <c r="B617">
        <v>616</v>
      </c>
      <c r="C617">
        <v>10</v>
      </c>
      <c r="D617">
        <v>12</v>
      </c>
      <c r="E617" t="s">
        <v>15</v>
      </c>
    </row>
    <row r="618" spans="1:5" x14ac:dyDescent="0.25">
      <c r="A618">
        <v>14</v>
      </c>
      <c r="B618">
        <v>617</v>
      </c>
      <c r="C618">
        <v>4</v>
      </c>
      <c r="D618">
        <v>12</v>
      </c>
      <c r="E618" t="s">
        <v>14</v>
      </c>
    </row>
    <row r="619" spans="1:5" x14ac:dyDescent="0.25">
      <c r="A619">
        <v>14</v>
      </c>
      <c r="B619">
        <v>618</v>
      </c>
      <c r="C619">
        <v>15</v>
      </c>
      <c r="D619">
        <v>15</v>
      </c>
      <c r="E619" t="s">
        <v>15</v>
      </c>
    </row>
    <row r="620" spans="1:5" x14ac:dyDescent="0.25">
      <c r="A620">
        <v>93</v>
      </c>
      <c r="B620">
        <v>619</v>
      </c>
      <c r="C620">
        <v>17</v>
      </c>
      <c r="D620">
        <v>42</v>
      </c>
      <c r="E620" t="s">
        <v>14</v>
      </c>
    </row>
    <row r="621" spans="1:5" x14ac:dyDescent="0.25">
      <c r="A621">
        <v>44</v>
      </c>
      <c r="B621">
        <v>620</v>
      </c>
      <c r="C621">
        <v>5</v>
      </c>
      <c r="D621">
        <v>35</v>
      </c>
      <c r="E621" t="s">
        <v>14</v>
      </c>
    </row>
    <row r="622" spans="1:5" x14ac:dyDescent="0.25">
      <c r="A622">
        <v>77</v>
      </c>
      <c r="B622">
        <v>621</v>
      </c>
      <c r="C622">
        <v>10</v>
      </c>
      <c r="D622">
        <v>20</v>
      </c>
      <c r="E622" t="s">
        <v>15</v>
      </c>
    </row>
    <row r="623" spans="1:5" x14ac:dyDescent="0.25">
      <c r="A623">
        <v>81</v>
      </c>
      <c r="B623">
        <v>622</v>
      </c>
      <c r="C623">
        <v>15</v>
      </c>
      <c r="D623">
        <v>49</v>
      </c>
      <c r="E623" t="s">
        <v>14</v>
      </c>
    </row>
    <row r="624" spans="1:5" x14ac:dyDescent="0.25">
      <c r="A624">
        <v>74</v>
      </c>
      <c r="B624">
        <v>623</v>
      </c>
      <c r="C624">
        <v>15</v>
      </c>
      <c r="D624">
        <v>15</v>
      </c>
      <c r="E624" t="s">
        <v>15</v>
      </c>
    </row>
    <row r="625" spans="1:5" x14ac:dyDescent="0.25">
      <c r="A625">
        <v>42</v>
      </c>
      <c r="B625">
        <v>624</v>
      </c>
      <c r="C625">
        <v>7</v>
      </c>
      <c r="D625">
        <v>40</v>
      </c>
      <c r="E625" t="s">
        <v>14</v>
      </c>
    </row>
    <row r="626" spans="1:5" x14ac:dyDescent="0.25">
      <c r="A626">
        <v>42</v>
      </c>
      <c r="B626">
        <v>625</v>
      </c>
      <c r="C626">
        <v>6</v>
      </c>
      <c r="D626">
        <v>40</v>
      </c>
      <c r="E626" t="s">
        <v>14</v>
      </c>
    </row>
    <row r="627" spans="1:5" x14ac:dyDescent="0.25">
      <c r="A627">
        <v>72</v>
      </c>
      <c r="B627">
        <v>626</v>
      </c>
      <c r="C627">
        <v>3</v>
      </c>
      <c r="D627">
        <v>32</v>
      </c>
      <c r="E627" t="s">
        <v>14</v>
      </c>
    </row>
    <row r="628" spans="1:5" x14ac:dyDescent="0.25">
      <c r="A628">
        <v>17</v>
      </c>
      <c r="B628">
        <v>627</v>
      </c>
      <c r="C628">
        <v>6</v>
      </c>
      <c r="D628">
        <v>2</v>
      </c>
      <c r="E628" t="s">
        <v>15</v>
      </c>
    </row>
    <row r="629" spans="1:5" x14ac:dyDescent="0.25">
      <c r="A629">
        <v>48</v>
      </c>
      <c r="B629">
        <v>628</v>
      </c>
      <c r="C629">
        <v>11</v>
      </c>
      <c r="D629">
        <v>10</v>
      </c>
      <c r="E629" t="s">
        <v>14</v>
      </c>
    </row>
    <row r="630" spans="1:5" x14ac:dyDescent="0.25">
      <c r="A630">
        <v>63</v>
      </c>
      <c r="B630">
        <v>629</v>
      </c>
      <c r="C630">
        <v>4</v>
      </c>
      <c r="D630">
        <v>25</v>
      </c>
      <c r="E630" t="s">
        <v>13</v>
      </c>
    </row>
    <row r="631" spans="1:5" x14ac:dyDescent="0.25">
      <c r="A631">
        <v>28</v>
      </c>
      <c r="B631">
        <v>630</v>
      </c>
      <c r="C631">
        <v>12</v>
      </c>
      <c r="D631">
        <v>31</v>
      </c>
      <c r="E631" t="s">
        <v>13</v>
      </c>
    </row>
    <row r="632" spans="1:5" x14ac:dyDescent="0.25">
      <c r="A632">
        <v>57</v>
      </c>
      <c r="B632">
        <v>631</v>
      </c>
      <c r="C632">
        <v>2</v>
      </c>
      <c r="D632">
        <v>18</v>
      </c>
      <c r="E632" t="s">
        <v>15</v>
      </c>
    </row>
    <row r="633" spans="1:5" x14ac:dyDescent="0.25">
      <c r="A633">
        <v>47</v>
      </c>
      <c r="B633">
        <v>632</v>
      </c>
      <c r="C633">
        <v>6</v>
      </c>
      <c r="D633">
        <v>44</v>
      </c>
      <c r="E633" t="s">
        <v>13</v>
      </c>
    </row>
    <row r="634" spans="1:5" x14ac:dyDescent="0.25">
      <c r="A634">
        <v>47</v>
      </c>
      <c r="B634">
        <v>633</v>
      </c>
      <c r="C634">
        <v>11</v>
      </c>
      <c r="D634">
        <v>26</v>
      </c>
      <c r="E634" t="s">
        <v>14</v>
      </c>
    </row>
    <row r="635" spans="1:5" x14ac:dyDescent="0.25">
      <c r="A635">
        <v>43</v>
      </c>
      <c r="B635">
        <v>634</v>
      </c>
      <c r="C635">
        <v>12</v>
      </c>
      <c r="D635">
        <v>7</v>
      </c>
      <c r="E635" t="s">
        <v>13</v>
      </c>
    </row>
    <row r="636" spans="1:5" x14ac:dyDescent="0.25">
      <c r="A636">
        <v>32</v>
      </c>
      <c r="B636">
        <v>635</v>
      </c>
      <c r="C636">
        <v>5</v>
      </c>
      <c r="D636">
        <v>19</v>
      </c>
      <c r="E636" t="s">
        <v>14</v>
      </c>
    </row>
    <row r="637" spans="1:5" x14ac:dyDescent="0.25">
      <c r="A637">
        <v>68</v>
      </c>
      <c r="B637">
        <v>636</v>
      </c>
      <c r="C637">
        <v>15</v>
      </c>
      <c r="D637">
        <v>28</v>
      </c>
      <c r="E637" t="s">
        <v>14</v>
      </c>
    </row>
    <row r="638" spans="1:5" x14ac:dyDescent="0.25">
      <c r="A638">
        <v>65</v>
      </c>
      <c r="B638">
        <v>637</v>
      </c>
      <c r="C638">
        <v>13</v>
      </c>
      <c r="D638">
        <v>34</v>
      </c>
      <c r="E638" t="s">
        <v>14</v>
      </c>
    </row>
    <row r="639" spans="1:5" x14ac:dyDescent="0.25">
      <c r="A639">
        <v>69</v>
      </c>
      <c r="B639">
        <v>638</v>
      </c>
      <c r="C639">
        <v>14</v>
      </c>
      <c r="D639">
        <v>4</v>
      </c>
      <c r="E639" t="s">
        <v>14</v>
      </c>
    </row>
    <row r="640" spans="1:5" x14ac:dyDescent="0.25">
      <c r="A640">
        <v>38</v>
      </c>
      <c r="B640">
        <v>639</v>
      </c>
      <c r="C640">
        <v>13</v>
      </c>
      <c r="D640">
        <v>31</v>
      </c>
      <c r="E640" t="s">
        <v>13</v>
      </c>
    </row>
    <row r="641" spans="1:5" x14ac:dyDescent="0.25">
      <c r="A641">
        <v>16</v>
      </c>
      <c r="B641">
        <v>640</v>
      </c>
      <c r="C641">
        <v>9</v>
      </c>
      <c r="D641">
        <v>37</v>
      </c>
      <c r="E641" t="s">
        <v>13</v>
      </c>
    </row>
    <row r="642" spans="1:5" x14ac:dyDescent="0.25">
      <c r="A642">
        <v>84</v>
      </c>
      <c r="B642">
        <v>641</v>
      </c>
      <c r="C642">
        <v>5</v>
      </c>
      <c r="D642">
        <v>12</v>
      </c>
      <c r="E642" t="s">
        <v>14</v>
      </c>
    </row>
    <row r="643" spans="1:5" x14ac:dyDescent="0.25">
      <c r="A643">
        <v>10</v>
      </c>
      <c r="B643">
        <v>642</v>
      </c>
      <c r="C643">
        <v>1</v>
      </c>
      <c r="D643">
        <v>7</v>
      </c>
      <c r="E643" t="s">
        <v>13</v>
      </c>
    </row>
    <row r="644" spans="1:5" x14ac:dyDescent="0.25">
      <c r="A644">
        <v>88</v>
      </c>
      <c r="B644">
        <v>643</v>
      </c>
      <c r="C644">
        <v>11</v>
      </c>
      <c r="D644">
        <v>45</v>
      </c>
      <c r="E644" t="s">
        <v>13</v>
      </c>
    </row>
    <row r="645" spans="1:5" x14ac:dyDescent="0.25">
      <c r="A645">
        <v>32</v>
      </c>
      <c r="B645">
        <v>644</v>
      </c>
      <c r="C645">
        <v>5</v>
      </c>
      <c r="D645">
        <v>13</v>
      </c>
      <c r="E645" t="s">
        <v>15</v>
      </c>
    </row>
    <row r="646" spans="1:5" x14ac:dyDescent="0.25">
      <c r="A646">
        <v>38</v>
      </c>
      <c r="B646">
        <v>645</v>
      </c>
      <c r="C646">
        <v>18</v>
      </c>
      <c r="D646">
        <v>17</v>
      </c>
      <c r="E646" t="s">
        <v>15</v>
      </c>
    </row>
    <row r="647" spans="1:5" x14ac:dyDescent="0.25">
      <c r="A647">
        <v>42</v>
      </c>
      <c r="B647">
        <v>646</v>
      </c>
      <c r="C647">
        <v>5</v>
      </c>
      <c r="D647">
        <v>45</v>
      </c>
      <c r="E647" t="s">
        <v>13</v>
      </c>
    </row>
    <row r="648" spans="1:5" x14ac:dyDescent="0.25">
      <c r="A648">
        <v>75</v>
      </c>
      <c r="B648">
        <v>647</v>
      </c>
      <c r="C648">
        <v>8</v>
      </c>
      <c r="D648">
        <v>8</v>
      </c>
      <c r="E648" t="s">
        <v>15</v>
      </c>
    </row>
    <row r="649" spans="1:5" x14ac:dyDescent="0.25">
      <c r="A649">
        <v>26</v>
      </c>
      <c r="B649">
        <v>648</v>
      </c>
      <c r="C649">
        <v>7</v>
      </c>
      <c r="D649">
        <v>12</v>
      </c>
      <c r="E649" t="s">
        <v>15</v>
      </c>
    </row>
    <row r="650" spans="1:5" x14ac:dyDescent="0.25">
      <c r="A650">
        <v>81</v>
      </c>
      <c r="B650">
        <v>649</v>
      </c>
      <c r="C650">
        <v>9</v>
      </c>
      <c r="D650">
        <v>14</v>
      </c>
      <c r="E650" t="s">
        <v>14</v>
      </c>
    </row>
    <row r="651" spans="1:5" x14ac:dyDescent="0.25">
      <c r="A651">
        <v>56</v>
      </c>
      <c r="B651">
        <v>650</v>
      </c>
      <c r="C651">
        <v>18</v>
      </c>
      <c r="D651">
        <v>12</v>
      </c>
      <c r="E651" t="s">
        <v>14</v>
      </c>
    </row>
    <row r="652" spans="1:5" x14ac:dyDescent="0.25">
      <c r="A652">
        <v>64</v>
      </c>
      <c r="B652">
        <v>651</v>
      </c>
      <c r="C652">
        <v>6</v>
      </c>
      <c r="D652">
        <v>16</v>
      </c>
      <c r="E652" t="s">
        <v>15</v>
      </c>
    </row>
    <row r="653" spans="1:5" x14ac:dyDescent="0.25">
      <c r="A653">
        <v>69</v>
      </c>
      <c r="B653">
        <v>652</v>
      </c>
      <c r="C653">
        <v>3</v>
      </c>
      <c r="D653">
        <v>39</v>
      </c>
      <c r="E653" t="s">
        <v>14</v>
      </c>
    </row>
    <row r="654" spans="1:5" x14ac:dyDescent="0.25">
      <c r="A654">
        <v>55</v>
      </c>
      <c r="B654">
        <v>653</v>
      </c>
      <c r="C654">
        <v>6</v>
      </c>
      <c r="D654">
        <v>1</v>
      </c>
      <c r="E654" t="s">
        <v>13</v>
      </c>
    </row>
    <row r="655" spans="1:5" x14ac:dyDescent="0.25">
      <c r="A655">
        <v>65</v>
      </c>
      <c r="B655">
        <v>654</v>
      </c>
      <c r="C655">
        <v>15</v>
      </c>
      <c r="D655">
        <v>24</v>
      </c>
      <c r="E655" t="s">
        <v>15</v>
      </c>
    </row>
    <row r="656" spans="1:5" x14ac:dyDescent="0.25">
      <c r="A656">
        <v>94</v>
      </c>
      <c r="B656">
        <v>655</v>
      </c>
      <c r="C656">
        <v>6</v>
      </c>
      <c r="D656">
        <v>20</v>
      </c>
      <c r="E656" t="s">
        <v>14</v>
      </c>
    </row>
    <row r="657" spans="1:5" x14ac:dyDescent="0.25">
      <c r="A657">
        <v>96</v>
      </c>
      <c r="B657">
        <v>656</v>
      </c>
      <c r="C657">
        <v>16</v>
      </c>
      <c r="D657">
        <v>20</v>
      </c>
      <c r="E657" t="s">
        <v>14</v>
      </c>
    </row>
    <row r="658" spans="1:5" x14ac:dyDescent="0.25">
      <c r="A658">
        <v>29</v>
      </c>
      <c r="B658">
        <v>657</v>
      </c>
      <c r="C658">
        <v>5</v>
      </c>
      <c r="D658">
        <v>32</v>
      </c>
      <c r="E658" t="s">
        <v>13</v>
      </c>
    </row>
    <row r="659" spans="1:5" x14ac:dyDescent="0.25">
      <c r="A659">
        <v>9</v>
      </c>
      <c r="B659">
        <v>658</v>
      </c>
      <c r="C659">
        <v>19</v>
      </c>
      <c r="D659">
        <v>7</v>
      </c>
      <c r="E659" t="s">
        <v>14</v>
      </c>
    </row>
    <row r="660" spans="1:5" x14ac:dyDescent="0.25">
      <c r="A660">
        <v>55</v>
      </c>
      <c r="B660">
        <v>659</v>
      </c>
      <c r="C660">
        <v>9</v>
      </c>
      <c r="D660">
        <v>32</v>
      </c>
      <c r="E660" t="s">
        <v>15</v>
      </c>
    </row>
    <row r="661" spans="1:5" x14ac:dyDescent="0.25">
      <c r="A661">
        <v>7</v>
      </c>
      <c r="B661">
        <v>660</v>
      </c>
      <c r="C661">
        <v>18</v>
      </c>
      <c r="D661">
        <v>29</v>
      </c>
      <c r="E661" t="s">
        <v>13</v>
      </c>
    </row>
    <row r="662" spans="1:5" x14ac:dyDescent="0.25">
      <c r="A662">
        <v>67</v>
      </c>
      <c r="B662">
        <v>661</v>
      </c>
      <c r="C662">
        <v>5</v>
      </c>
      <c r="D662">
        <v>36</v>
      </c>
      <c r="E662" t="s">
        <v>15</v>
      </c>
    </row>
    <row r="663" spans="1:5" x14ac:dyDescent="0.25">
      <c r="A663">
        <v>38</v>
      </c>
      <c r="B663">
        <v>662</v>
      </c>
      <c r="C663">
        <v>11</v>
      </c>
      <c r="D663">
        <v>6</v>
      </c>
      <c r="E663" t="s">
        <v>13</v>
      </c>
    </row>
    <row r="664" spans="1:5" x14ac:dyDescent="0.25">
      <c r="A664">
        <v>45</v>
      </c>
      <c r="B664">
        <v>663</v>
      </c>
      <c r="C664">
        <v>18</v>
      </c>
      <c r="D664">
        <v>21</v>
      </c>
      <c r="E664" t="s">
        <v>13</v>
      </c>
    </row>
    <row r="665" spans="1:5" x14ac:dyDescent="0.25">
      <c r="A665">
        <v>14</v>
      </c>
      <c r="B665">
        <v>664</v>
      </c>
      <c r="C665">
        <v>7</v>
      </c>
      <c r="D665">
        <v>41</v>
      </c>
      <c r="E665" t="s">
        <v>14</v>
      </c>
    </row>
    <row r="666" spans="1:5" x14ac:dyDescent="0.25">
      <c r="A666">
        <v>42</v>
      </c>
      <c r="B666">
        <v>665</v>
      </c>
      <c r="C666">
        <v>11</v>
      </c>
      <c r="D666">
        <v>40</v>
      </c>
      <c r="E666" t="s">
        <v>14</v>
      </c>
    </row>
    <row r="667" spans="1:5" x14ac:dyDescent="0.25">
      <c r="A667">
        <v>71</v>
      </c>
      <c r="B667">
        <v>666</v>
      </c>
      <c r="C667">
        <v>5</v>
      </c>
      <c r="D667">
        <v>44</v>
      </c>
      <c r="E667" t="s">
        <v>13</v>
      </c>
    </row>
    <row r="668" spans="1:5" x14ac:dyDescent="0.25">
      <c r="A668">
        <v>32</v>
      </c>
      <c r="B668">
        <v>667</v>
      </c>
      <c r="C668">
        <v>7</v>
      </c>
      <c r="D668">
        <v>35</v>
      </c>
      <c r="E668" t="s">
        <v>15</v>
      </c>
    </row>
    <row r="669" spans="1:5" x14ac:dyDescent="0.25">
      <c r="A669">
        <v>99</v>
      </c>
      <c r="B669">
        <v>668</v>
      </c>
      <c r="C669">
        <v>5</v>
      </c>
      <c r="D669">
        <v>6</v>
      </c>
      <c r="E669" t="s">
        <v>14</v>
      </c>
    </row>
    <row r="670" spans="1:5" x14ac:dyDescent="0.25">
      <c r="A670">
        <v>76</v>
      </c>
      <c r="B670">
        <v>669</v>
      </c>
      <c r="C670">
        <v>2</v>
      </c>
      <c r="D670">
        <v>7</v>
      </c>
      <c r="E670" t="s">
        <v>13</v>
      </c>
    </row>
    <row r="671" spans="1:5" x14ac:dyDescent="0.25">
      <c r="A671">
        <v>28</v>
      </c>
      <c r="B671">
        <v>670</v>
      </c>
      <c r="C671">
        <v>17</v>
      </c>
      <c r="D671">
        <v>1</v>
      </c>
      <c r="E671" t="s">
        <v>15</v>
      </c>
    </row>
    <row r="672" spans="1:5" x14ac:dyDescent="0.25">
      <c r="A672">
        <v>41</v>
      </c>
      <c r="B672">
        <v>671</v>
      </c>
      <c r="C672">
        <v>11</v>
      </c>
      <c r="D672">
        <v>7</v>
      </c>
      <c r="E672" t="s">
        <v>14</v>
      </c>
    </row>
    <row r="673" spans="1:5" x14ac:dyDescent="0.25">
      <c r="A673">
        <v>54</v>
      </c>
      <c r="B673">
        <v>672</v>
      </c>
      <c r="C673">
        <v>2</v>
      </c>
      <c r="D673">
        <v>24</v>
      </c>
      <c r="E673" t="s">
        <v>13</v>
      </c>
    </row>
    <row r="674" spans="1:5" x14ac:dyDescent="0.25">
      <c r="A674">
        <v>40</v>
      </c>
      <c r="B674">
        <v>673</v>
      </c>
      <c r="C674">
        <v>5</v>
      </c>
      <c r="D674">
        <v>22</v>
      </c>
      <c r="E674" t="s">
        <v>15</v>
      </c>
    </row>
    <row r="675" spans="1:5" x14ac:dyDescent="0.25">
      <c r="A675">
        <v>31</v>
      </c>
      <c r="B675">
        <v>674</v>
      </c>
      <c r="C675">
        <v>11</v>
      </c>
      <c r="D675">
        <v>40</v>
      </c>
      <c r="E675" t="s">
        <v>14</v>
      </c>
    </row>
    <row r="676" spans="1:5" x14ac:dyDescent="0.25">
      <c r="A676">
        <v>61</v>
      </c>
      <c r="B676">
        <v>675</v>
      </c>
      <c r="C676">
        <v>6</v>
      </c>
      <c r="D676">
        <v>19</v>
      </c>
      <c r="E676" t="s">
        <v>14</v>
      </c>
    </row>
    <row r="677" spans="1:5" x14ac:dyDescent="0.25">
      <c r="A677">
        <v>6</v>
      </c>
      <c r="B677">
        <v>676</v>
      </c>
      <c r="C677">
        <v>16</v>
      </c>
      <c r="D677">
        <v>34</v>
      </c>
      <c r="E677" t="s">
        <v>13</v>
      </c>
    </row>
    <row r="678" spans="1:5" x14ac:dyDescent="0.25">
      <c r="A678">
        <v>5</v>
      </c>
      <c r="B678">
        <v>677</v>
      </c>
      <c r="C678">
        <v>8</v>
      </c>
      <c r="D678">
        <v>4</v>
      </c>
      <c r="E678" t="s">
        <v>14</v>
      </c>
    </row>
    <row r="679" spans="1:5" x14ac:dyDescent="0.25">
      <c r="A679">
        <v>80</v>
      </c>
      <c r="B679">
        <v>678</v>
      </c>
      <c r="C679">
        <v>5</v>
      </c>
      <c r="D679">
        <v>21</v>
      </c>
      <c r="E679" t="s">
        <v>13</v>
      </c>
    </row>
    <row r="680" spans="1:5" x14ac:dyDescent="0.25">
      <c r="A680">
        <v>98</v>
      </c>
      <c r="B680">
        <v>679</v>
      </c>
      <c r="C680">
        <v>12</v>
      </c>
      <c r="D680">
        <v>47</v>
      </c>
      <c r="E680" t="s">
        <v>14</v>
      </c>
    </row>
    <row r="681" spans="1:5" x14ac:dyDescent="0.25">
      <c r="A681">
        <v>10</v>
      </c>
      <c r="B681">
        <v>680</v>
      </c>
      <c r="C681">
        <v>8</v>
      </c>
      <c r="D681">
        <v>23</v>
      </c>
      <c r="E681" t="s">
        <v>15</v>
      </c>
    </row>
    <row r="682" spans="1:5" x14ac:dyDescent="0.25">
      <c r="A682">
        <v>50</v>
      </c>
      <c r="B682">
        <v>681</v>
      </c>
      <c r="C682">
        <v>17</v>
      </c>
      <c r="D682">
        <v>4</v>
      </c>
      <c r="E682" t="s">
        <v>14</v>
      </c>
    </row>
    <row r="683" spans="1:5" x14ac:dyDescent="0.25">
      <c r="A683">
        <v>48</v>
      </c>
      <c r="B683">
        <v>682</v>
      </c>
      <c r="C683">
        <v>10</v>
      </c>
      <c r="D683">
        <v>21</v>
      </c>
      <c r="E683" t="s">
        <v>15</v>
      </c>
    </row>
    <row r="684" spans="1:5" x14ac:dyDescent="0.25">
      <c r="A684">
        <v>48</v>
      </c>
      <c r="B684">
        <v>683</v>
      </c>
      <c r="C684">
        <v>4</v>
      </c>
      <c r="D684">
        <v>6</v>
      </c>
      <c r="E684" t="s">
        <v>13</v>
      </c>
    </row>
    <row r="685" spans="1:5" x14ac:dyDescent="0.25">
      <c r="A685">
        <v>98</v>
      </c>
      <c r="B685">
        <v>684</v>
      </c>
      <c r="C685">
        <v>18</v>
      </c>
      <c r="D685">
        <v>15</v>
      </c>
      <c r="E685" t="s">
        <v>15</v>
      </c>
    </row>
    <row r="686" spans="1:5" x14ac:dyDescent="0.25">
      <c r="A686">
        <v>48</v>
      </c>
      <c r="B686">
        <v>685</v>
      </c>
      <c r="C686">
        <v>14</v>
      </c>
      <c r="D686">
        <v>48</v>
      </c>
      <c r="E686" t="s">
        <v>14</v>
      </c>
    </row>
    <row r="687" spans="1:5" x14ac:dyDescent="0.25">
      <c r="A687">
        <v>3</v>
      </c>
      <c r="B687">
        <v>686</v>
      </c>
      <c r="C687">
        <v>11</v>
      </c>
      <c r="D687">
        <v>12</v>
      </c>
      <c r="E687" t="s">
        <v>14</v>
      </c>
    </row>
    <row r="688" spans="1:5" x14ac:dyDescent="0.25">
      <c r="A688">
        <v>23</v>
      </c>
      <c r="B688">
        <v>687</v>
      </c>
      <c r="C688">
        <v>17</v>
      </c>
      <c r="D688">
        <v>8</v>
      </c>
      <c r="E688" t="s">
        <v>13</v>
      </c>
    </row>
    <row r="689" spans="1:5" x14ac:dyDescent="0.25">
      <c r="A689">
        <v>94</v>
      </c>
      <c r="B689">
        <v>688</v>
      </c>
      <c r="C689">
        <v>2</v>
      </c>
      <c r="D689">
        <v>4</v>
      </c>
      <c r="E689" t="s">
        <v>14</v>
      </c>
    </row>
    <row r="690" spans="1:5" x14ac:dyDescent="0.25">
      <c r="A690">
        <v>90</v>
      </c>
      <c r="B690">
        <v>689</v>
      </c>
      <c r="C690">
        <v>8</v>
      </c>
      <c r="D690">
        <v>21</v>
      </c>
      <c r="E690" t="s">
        <v>15</v>
      </c>
    </row>
    <row r="691" spans="1:5" x14ac:dyDescent="0.25">
      <c r="A691">
        <v>76</v>
      </c>
      <c r="B691">
        <v>690</v>
      </c>
      <c r="C691">
        <v>13</v>
      </c>
      <c r="D691">
        <v>12</v>
      </c>
      <c r="E691" t="s">
        <v>13</v>
      </c>
    </row>
    <row r="692" spans="1:5" x14ac:dyDescent="0.25">
      <c r="A692">
        <v>37</v>
      </c>
      <c r="B692">
        <v>691</v>
      </c>
      <c r="C692">
        <v>10</v>
      </c>
      <c r="D692">
        <v>11</v>
      </c>
      <c r="E692" t="s">
        <v>14</v>
      </c>
    </row>
    <row r="693" spans="1:5" x14ac:dyDescent="0.25">
      <c r="A693">
        <v>67</v>
      </c>
      <c r="B693">
        <v>692</v>
      </c>
      <c r="C693">
        <v>11</v>
      </c>
      <c r="D693">
        <v>48</v>
      </c>
      <c r="E693" t="s">
        <v>15</v>
      </c>
    </row>
    <row r="694" spans="1:5" x14ac:dyDescent="0.25">
      <c r="A694">
        <v>86</v>
      </c>
      <c r="B694">
        <v>693</v>
      </c>
      <c r="C694">
        <v>19</v>
      </c>
      <c r="D694">
        <v>18</v>
      </c>
      <c r="E694" t="s">
        <v>14</v>
      </c>
    </row>
    <row r="695" spans="1:5" x14ac:dyDescent="0.25">
      <c r="A695">
        <v>34</v>
      </c>
      <c r="B695">
        <v>694</v>
      </c>
      <c r="C695">
        <v>14</v>
      </c>
      <c r="D695">
        <v>18</v>
      </c>
      <c r="E695" t="s">
        <v>13</v>
      </c>
    </row>
    <row r="696" spans="1:5" x14ac:dyDescent="0.25">
      <c r="A696">
        <v>34</v>
      </c>
      <c r="B696">
        <v>695</v>
      </c>
      <c r="C696">
        <v>12</v>
      </c>
      <c r="D696">
        <v>41</v>
      </c>
      <c r="E696" t="s">
        <v>14</v>
      </c>
    </row>
    <row r="697" spans="1:5" x14ac:dyDescent="0.25">
      <c r="A697">
        <v>72</v>
      </c>
      <c r="B697">
        <v>696</v>
      </c>
      <c r="C697">
        <v>16</v>
      </c>
      <c r="D697">
        <v>35</v>
      </c>
      <c r="E697" t="s">
        <v>13</v>
      </c>
    </row>
    <row r="698" spans="1:5" x14ac:dyDescent="0.25">
      <c r="A698">
        <v>85</v>
      </c>
      <c r="B698">
        <v>697</v>
      </c>
      <c r="C698">
        <v>18</v>
      </c>
      <c r="D698">
        <v>26</v>
      </c>
      <c r="E698" t="s">
        <v>14</v>
      </c>
    </row>
    <row r="699" spans="1:5" x14ac:dyDescent="0.25">
      <c r="A699">
        <v>63</v>
      </c>
      <c r="B699">
        <v>698</v>
      </c>
      <c r="C699">
        <v>6</v>
      </c>
      <c r="D699">
        <v>19</v>
      </c>
      <c r="E699" t="s">
        <v>14</v>
      </c>
    </row>
    <row r="700" spans="1:5" x14ac:dyDescent="0.25">
      <c r="A700">
        <v>42</v>
      </c>
      <c r="B700">
        <v>699</v>
      </c>
      <c r="C700">
        <v>13</v>
      </c>
      <c r="D700">
        <v>28</v>
      </c>
      <c r="E700" t="s">
        <v>13</v>
      </c>
    </row>
    <row r="701" spans="1:5" x14ac:dyDescent="0.25">
      <c r="A701">
        <v>50</v>
      </c>
      <c r="B701">
        <v>700</v>
      </c>
      <c r="C701">
        <v>14</v>
      </c>
      <c r="D701">
        <v>18</v>
      </c>
      <c r="E701" t="s">
        <v>13</v>
      </c>
    </row>
    <row r="702" spans="1:5" x14ac:dyDescent="0.25">
      <c r="A702">
        <v>39</v>
      </c>
      <c r="B702">
        <v>701</v>
      </c>
      <c r="C702">
        <v>5</v>
      </c>
      <c r="D702">
        <v>27</v>
      </c>
      <c r="E702" t="s">
        <v>15</v>
      </c>
    </row>
    <row r="703" spans="1:5" x14ac:dyDescent="0.25">
      <c r="A703">
        <v>80</v>
      </c>
      <c r="B703">
        <v>702</v>
      </c>
      <c r="C703">
        <v>15</v>
      </c>
      <c r="D703">
        <v>42</v>
      </c>
      <c r="E703" t="s">
        <v>14</v>
      </c>
    </row>
    <row r="704" spans="1:5" x14ac:dyDescent="0.25">
      <c r="A704">
        <v>10</v>
      </c>
      <c r="B704">
        <v>703</v>
      </c>
      <c r="C704">
        <v>1</v>
      </c>
      <c r="D704">
        <v>25</v>
      </c>
      <c r="E704" t="s">
        <v>14</v>
      </c>
    </row>
    <row r="705" spans="1:5" x14ac:dyDescent="0.25">
      <c r="A705">
        <v>4</v>
      </c>
      <c r="B705">
        <v>704</v>
      </c>
      <c r="C705">
        <v>5</v>
      </c>
      <c r="D705">
        <v>32</v>
      </c>
      <c r="E705" t="s">
        <v>15</v>
      </c>
    </row>
    <row r="706" spans="1:5" x14ac:dyDescent="0.25">
      <c r="A706">
        <v>32</v>
      </c>
      <c r="B706">
        <v>705</v>
      </c>
      <c r="C706">
        <v>7</v>
      </c>
      <c r="D706">
        <v>10</v>
      </c>
      <c r="E706" t="s">
        <v>15</v>
      </c>
    </row>
    <row r="707" spans="1:5" x14ac:dyDescent="0.25">
      <c r="A707">
        <v>84</v>
      </c>
      <c r="B707">
        <v>706</v>
      </c>
      <c r="C707">
        <v>7</v>
      </c>
      <c r="D707">
        <v>11</v>
      </c>
      <c r="E707" t="s">
        <v>14</v>
      </c>
    </row>
    <row r="708" spans="1:5" x14ac:dyDescent="0.25">
      <c r="A708">
        <v>31</v>
      </c>
      <c r="B708">
        <v>707</v>
      </c>
      <c r="C708">
        <v>19</v>
      </c>
      <c r="D708">
        <v>6</v>
      </c>
      <c r="E708" t="s">
        <v>14</v>
      </c>
    </row>
    <row r="709" spans="1:5" x14ac:dyDescent="0.25">
      <c r="A709">
        <v>81</v>
      </c>
      <c r="B709">
        <v>708</v>
      </c>
      <c r="C709">
        <v>18</v>
      </c>
      <c r="D709">
        <v>38</v>
      </c>
      <c r="E709" t="s">
        <v>13</v>
      </c>
    </row>
    <row r="710" spans="1:5" x14ac:dyDescent="0.25">
      <c r="A710">
        <v>58</v>
      </c>
      <c r="B710">
        <v>709</v>
      </c>
      <c r="C710">
        <v>8</v>
      </c>
      <c r="D710">
        <v>8</v>
      </c>
      <c r="E710" t="s">
        <v>13</v>
      </c>
    </row>
    <row r="711" spans="1:5" x14ac:dyDescent="0.25">
      <c r="A711">
        <v>53</v>
      </c>
      <c r="B711">
        <v>710</v>
      </c>
      <c r="C711">
        <v>5</v>
      </c>
      <c r="D711">
        <v>2</v>
      </c>
      <c r="E711" t="s">
        <v>13</v>
      </c>
    </row>
    <row r="712" spans="1:5" x14ac:dyDescent="0.25">
      <c r="A712">
        <v>46</v>
      </c>
      <c r="B712">
        <v>711</v>
      </c>
      <c r="C712">
        <v>16</v>
      </c>
      <c r="D712">
        <v>45</v>
      </c>
      <c r="E712" t="s">
        <v>15</v>
      </c>
    </row>
    <row r="713" spans="1:5" x14ac:dyDescent="0.25">
      <c r="A713">
        <v>45</v>
      </c>
      <c r="B713">
        <v>712</v>
      </c>
      <c r="C713">
        <v>8</v>
      </c>
      <c r="D713">
        <v>3</v>
      </c>
      <c r="E713" t="s">
        <v>14</v>
      </c>
    </row>
    <row r="714" spans="1:5" x14ac:dyDescent="0.25">
      <c r="A714">
        <v>86</v>
      </c>
      <c r="B714">
        <v>713</v>
      </c>
      <c r="C714">
        <v>8</v>
      </c>
      <c r="D714">
        <v>21</v>
      </c>
      <c r="E714" t="s">
        <v>15</v>
      </c>
    </row>
    <row r="715" spans="1:5" x14ac:dyDescent="0.25">
      <c r="A715">
        <v>87</v>
      </c>
      <c r="B715">
        <v>714</v>
      </c>
      <c r="C715">
        <v>4</v>
      </c>
      <c r="D715">
        <v>27</v>
      </c>
      <c r="E715" t="s">
        <v>14</v>
      </c>
    </row>
    <row r="716" spans="1:5" x14ac:dyDescent="0.25">
      <c r="A716">
        <v>71</v>
      </c>
      <c r="B716">
        <v>715</v>
      </c>
      <c r="C716">
        <v>10</v>
      </c>
      <c r="D716">
        <v>13</v>
      </c>
      <c r="E716" t="s">
        <v>14</v>
      </c>
    </row>
    <row r="717" spans="1:5" x14ac:dyDescent="0.25">
      <c r="A717">
        <v>51</v>
      </c>
      <c r="B717">
        <v>716</v>
      </c>
      <c r="C717">
        <v>1</v>
      </c>
      <c r="D717">
        <v>30</v>
      </c>
      <c r="E717" t="s">
        <v>13</v>
      </c>
    </row>
    <row r="718" spans="1:5" x14ac:dyDescent="0.25">
      <c r="A718">
        <v>15</v>
      </c>
      <c r="B718">
        <v>717</v>
      </c>
      <c r="C718">
        <v>5</v>
      </c>
      <c r="D718">
        <v>26</v>
      </c>
      <c r="E718" t="s">
        <v>13</v>
      </c>
    </row>
    <row r="719" spans="1:5" x14ac:dyDescent="0.25">
      <c r="A719">
        <v>70</v>
      </c>
      <c r="B719">
        <v>718</v>
      </c>
      <c r="C719">
        <v>8</v>
      </c>
      <c r="D719">
        <v>16</v>
      </c>
      <c r="E719" t="s">
        <v>14</v>
      </c>
    </row>
    <row r="720" spans="1:5" x14ac:dyDescent="0.25">
      <c r="A720">
        <v>23</v>
      </c>
      <c r="B720">
        <v>719</v>
      </c>
      <c r="C720">
        <v>13</v>
      </c>
      <c r="D720">
        <v>39</v>
      </c>
      <c r="E720" t="s">
        <v>15</v>
      </c>
    </row>
    <row r="721" spans="1:5" x14ac:dyDescent="0.25">
      <c r="A721">
        <v>74</v>
      </c>
      <c r="B721">
        <v>720</v>
      </c>
      <c r="C721">
        <v>13</v>
      </c>
      <c r="D721">
        <v>1</v>
      </c>
      <c r="E721" t="s">
        <v>13</v>
      </c>
    </row>
    <row r="722" spans="1:5" x14ac:dyDescent="0.25">
      <c r="A722">
        <v>29</v>
      </c>
      <c r="B722">
        <v>721</v>
      </c>
      <c r="C722">
        <v>10</v>
      </c>
      <c r="D722">
        <v>23</v>
      </c>
      <c r="E722" t="s">
        <v>15</v>
      </c>
    </row>
    <row r="723" spans="1:5" x14ac:dyDescent="0.25">
      <c r="A723">
        <v>52</v>
      </c>
      <c r="B723">
        <v>722</v>
      </c>
      <c r="C723">
        <v>1</v>
      </c>
      <c r="D723">
        <v>27</v>
      </c>
      <c r="E723" t="s">
        <v>14</v>
      </c>
    </row>
    <row r="724" spans="1:5" x14ac:dyDescent="0.25">
      <c r="A724">
        <v>15</v>
      </c>
      <c r="B724">
        <v>723</v>
      </c>
      <c r="C724">
        <v>10</v>
      </c>
      <c r="D724">
        <v>16</v>
      </c>
      <c r="E724" t="s">
        <v>15</v>
      </c>
    </row>
    <row r="725" spans="1:5" x14ac:dyDescent="0.25">
      <c r="A725">
        <v>33</v>
      </c>
      <c r="B725">
        <v>724</v>
      </c>
      <c r="C725">
        <v>18</v>
      </c>
      <c r="D725">
        <v>20</v>
      </c>
      <c r="E725" t="s">
        <v>15</v>
      </c>
    </row>
    <row r="726" spans="1:5" x14ac:dyDescent="0.25">
      <c r="A726">
        <v>53</v>
      </c>
      <c r="B726">
        <v>725</v>
      </c>
      <c r="C726">
        <v>13</v>
      </c>
      <c r="D726">
        <v>3</v>
      </c>
      <c r="E726" t="s">
        <v>15</v>
      </c>
    </row>
    <row r="727" spans="1:5" x14ac:dyDescent="0.25">
      <c r="A727">
        <v>28</v>
      </c>
      <c r="B727">
        <v>726</v>
      </c>
      <c r="C727">
        <v>10</v>
      </c>
      <c r="D727">
        <v>19</v>
      </c>
      <c r="E727" t="s">
        <v>14</v>
      </c>
    </row>
    <row r="728" spans="1:5" x14ac:dyDescent="0.25">
      <c r="A728">
        <v>23</v>
      </c>
      <c r="B728">
        <v>727</v>
      </c>
      <c r="C728">
        <v>11</v>
      </c>
      <c r="D728">
        <v>24</v>
      </c>
      <c r="E728" t="s">
        <v>13</v>
      </c>
    </row>
    <row r="729" spans="1:5" x14ac:dyDescent="0.25">
      <c r="A729">
        <v>36</v>
      </c>
      <c r="B729">
        <v>728</v>
      </c>
      <c r="C729">
        <v>12</v>
      </c>
      <c r="D729">
        <v>6</v>
      </c>
      <c r="E729" t="s">
        <v>14</v>
      </c>
    </row>
    <row r="730" spans="1:5" x14ac:dyDescent="0.25">
      <c r="A730">
        <v>4</v>
      </c>
      <c r="B730">
        <v>729</v>
      </c>
      <c r="C730">
        <v>16</v>
      </c>
      <c r="D730">
        <v>36</v>
      </c>
      <c r="E730" t="s">
        <v>13</v>
      </c>
    </row>
    <row r="731" spans="1:5" x14ac:dyDescent="0.25">
      <c r="A731">
        <v>22</v>
      </c>
      <c r="B731">
        <v>730</v>
      </c>
      <c r="C731">
        <v>16</v>
      </c>
      <c r="D731">
        <v>25</v>
      </c>
      <c r="E731" t="s">
        <v>14</v>
      </c>
    </row>
    <row r="732" spans="1:5" x14ac:dyDescent="0.25">
      <c r="A732">
        <v>36</v>
      </c>
      <c r="B732">
        <v>731</v>
      </c>
      <c r="C732">
        <v>8</v>
      </c>
      <c r="D732">
        <v>45</v>
      </c>
      <c r="E732" t="s">
        <v>15</v>
      </c>
    </row>
    <row r="733" spans="1:5" x14ac:dyDescent="0.25">
      <c r="A733">
        <v>31</v>
      </c>
      <c r="B733">
        <v>732</v>
      </c>
      <c r="C733">
        <v>16</v>
      </c>
      <c r="D733">
        <v>44</v>
      </c>
      <c r="E733" t="s">
        <v>14</v>
      </c>
    </row>
    <row r="734" spans="1:5" x14ac:dyDescent="0.25">
      <c r="A734">
        <v>1</v>
      </c>
      <c r="B734">
        <v>733</v>
      </c>
      <c r="C734">
        <v>19</v>
      </c>
      <c r="D734">
        <v>32</v>
      </c>
      <c r="E734" t="s">
        <v>14</v>
      </c>
    </row>
    <row r="735" spans="1:5" x14ac:dyDescent="0.25">
      <c r="A735">
        <v>40</v>
      </c>
      <c r="B735">
        <v>734</v>
      </c>
      <c r="C735">
        <v>6</v>
      </c>
      <c r="D735">
        <v>46</v>
      </c>
      <c r="E735" t="s">
        <v>14</v>
      </c>
    </row>
    <row r="736" spans="1:5" x14ac:dyDescent="0.25">
      <c r="A736">
        <v>42</v>
      </c>
      <c r="B736">
        <v>735</v>
      </c>
      <c r="C736">
        <v>18</v>
      </c>
      <c r="D736">
        <v>26</v>
      </c>
      <c r="E736" t="s">
        <v>14</v>
      </c>
    </row>
    <row r="737" spans="1:5" x14ac:dyDescent="0.25">
      <c r="A737">
        <v>29</v>
      </c>
      <c r="B737">
        <v>736</v>
      </c>
      <c r="C737">
        <v>16</v>
      </c>
      <c r="D737">
        <v>14</v>
      </c>
      <c r="E737" t="s">
        <v>15</v>
      </c>
    </row>
    <row r="738" spans="1:5" x14ac:dyDescent="0.25">
      <c r="A738">
        <v>75</v>
      </c>
      <c r="B738">
        <v>737</v>
      </c>
      <c r="C738">
        <v>12</v>
      </c>
      <c r="D738">
        <v>49</v>
      </c>
      <c r="E738" t="s">
        <v>14</v>
      </c>
    </row>
    <row r="739" spans="1:5" x14ac:dyDescent="0.25">
      <c r="A739">
        <v>42</v>
      </c>
      <c r="B739">
        <v>738</v>
      </c>
      <c r="C739">
        <v>2</v>
      </c>
      <c r="D739">
        <v>27</v>
      </c>
      <c r="E739" t="s">
        <v>13</v>
      </c>
    </row>
    <row r="740" spans="1:5" x14ac:dyDescent="0.25">
      <c r="A740">
        <v>50</v>
      </c>
      <c r="B740">
        <v>739</v>
      </c>
      <c r="C740">
        <v>12</v>
      </c>
      <c r="D740">
        <v>40</v>
      </c>
      <c r="E740" t="s">
        <v>13</v>
      </c>
    </row>
    <row r="741" spans="1:5" x14ac:dyDescent="0.25">
      <c r="A741">
        <v>52</v>
      </c>
      <c r="B741">
        <v>740</v>
      </c>
      <c r="C741">
        <v>19</v>
      </c>
      <c r="D741">
        <v>27</v>
      </c>
      <c r="E741" t="s">
        <v>15</v>
      </c>
    </row>
    <row r="742" spans="1:5" x14ac:dyDescent="0.25">
      <c r="A742">
        <v>98</v>
      </c>
      <c r="B742">
        <v>741</v>
      </c>
      <c r="C742">
        <v>3</v>
      </c>
      <c r="D742">
        <v>32</v>
      </c>
      <c r="E742" t="s">
        <v>13</v>
      </c>
    </row>
    <row r="743" spans="1:5" x14ac:dyDescent="0.25">
      <c r="A743">
        <v>84</v>
      </c>
      <c r="B743">
        <v>742</v>
      </c>
      <c r="C743">
        <v>5</v>
      </c>
      <c r="D743">
        <v>48</v>
      </c>
      <c r="E743" t="s">
        <v>13</v>
      </c>
    </row>
    <row r="744" spans="1:5" x14ac:dyDescent="0.25">
      <c r="A744">
        <v>97</v>
      </c>
      <c r="B744">
        <v>743</v>
      </c>
      <c r="C744">
        <v>11</v>
      </c>
      <c r="D744">
        <v>31</v>
      </c>
      <c r="E744" t="s">
        <v>13</v>
      </c>
    </row>
    <row r="745" spans="1:5" x14ac:dyDescent="0.25">
      <c r="A745">
        <v>35</v>
      </c>
      <c r="B745">
        <v>744</v>
      </c>
      <c r="C745">
        <v>11</v>
      </c>
      <c r="D745">
        <v>34</v>
      </c>
      <c r="E745" t="s">
        <v>13</v>
      </c>
    </row>
    <row r="746" spans="1:5" x14ac:dyDescent="0.25">
      <c r="A746">
        <v>39</v>
      </c>
      <c r="B746">
        <v>745</v>
      </c>
      <c r="C746">
        <v>14</v>
      </c>
      <c r="D746">
        <v>13</v>
      </c>
      <c r="E746" t="s">
        <v>13</v>
      </c>
    </row>
    <row r="747" spans="1:5" x14ac:dyDescent="0.25">
      <c r="A747">
        <v>53</v>
      </c>
      <c r="B747">
        <v>746</v>
      </c>
      <c r="C747">
        <v>17</v>
      </c>
      <c r="D747">
        <v>46</v>
      </c>
      <c r="E747" t="s">
        <v>13</v>
      </c>
    </row>
    <row r="748" spans="1:5" x14ac:dyDescent="0.25">
      <c r="A748">
        <v>75</v>
      </c>
      <c r="B748">
        <v>747</v>
      </c>
      <c r="C748">
        <v>8</v>
      </c>
      <c r="D748">
        <v>28</v>
      </c>
      <c r="E748" t="s">
        <v>14</v>
      </c>
    </row>
    <row r="749" spans="1:5" x14ac:dyDescent="0.25">
      <c r="A749">
        <v>36</v>
      </c>
      <c r="B749">
        <v>748</v>
      </c>
      <c r="C749">
        <v>15</v>
      </c>
      <c r="D749">
        <v>30</v>
      </c>
      <c r="E749" t="s">
        <v>15</v>
      </c>
    </row>
    <row r="750" spans="1:5" x14ac:dyDescent="0.25">
      <c r="A750">
        <v>13</v>
      </c>
      <c r="B750">
        <v>749</v>
      </c>
      <c r="C750">
        <v>11</v>
      </c>
      <c r="D750">
        <v>14</v>
      </c>
      <c r="E750" t="s">
        <v>14</v>
      </c>
    </row>
    <row r="751" spans="1:5" x14ac:dyDescent="0.25">
      <c r="A751">
        <v>87</v>
      </c>
      <c r="B751">
        <v>750</v>
      </c>
      <c r="C751">
        <v>17</v>
      </c>
      <c r="D751">
        <v>39</v>
      </c>
      <c r="E751" t="s">
        <v>15</v>
      </c>
    </row>
    <row r="752" spans="1:5" x14ac:dyDescent="0.25">
      <c r="A752">
        <v>67</v>
      </c>
      <c r="B752">
        <v>751</v>
      </c>
      <c r="C752">
        <v>13</v>
      </c>
      <c r="D752">
        <v>46</v>
      </c>
      <c r="E752" t="s">
        <v>13</v>
      </c>
    </row>
    <row r="753" spans="1:5" x14ac:dyDescent="0.25">
      <c r="A753">
        <v>95</v>
      </c>
      <c r="B753">
        <v>752</v>
      </c>
      <c r="C753">
        <v>13</v>
      </c>
      <c r="D753">
        <v>28</v>
      </c>
      <c r="E753" t="s">
        <v>14</v>
      </c>
    </row>
    <row r="754" spans="1:5" x14ac:dyDescent="0.25">
      <c r="A754">
        <v>88</v>
      </c>
      <c r="B754">
        <v>753</v>
      </c>
      <c r="C754">
        <v>9</v>
      </c>
      <c r="D754">
        <v>10</v>
      </c>
      <c r="E754" t="s">
        <v>13</v>
      </c>
    </row>
    <row r="755" spans="1:5" x14ac:dyDescent="0.25">
      <c r="A755">
        <v>17</v>
      </c>
      <c r="B755">
        <v>754</v>
      </c>
      <c r="C755">
        <v>14</v>
      </c>
      <c r="D755">
        <v>35</v>
      </c>
      <c r="E755" t="s">
        <v>14</v>
      </c>
    </row>
    <row r="756" spans="1:5" x14ac:dyDescent="0.25">
      <c r="A756">
        <v>33</v>
      </c>
      <c r="B756">
        <v>755</v>
      </c>
      <c r="C756">
        <v>14</v>
      </c>
      <c r="D756">
        <v>49</v>
      </c>
      <c r="E756" t="s">
        <v>15</v>
      </c>
    </row>
    <row r="757" spans="1:5" x14ac:dyDescent="0.25">
      <c r="A757">
        <v>89</v>
      </c>
      <c r="B757">
        <v>756</v>
      </c>
      <c r="C757">
        <v>4</v>
      </c>
      <c r="D757">
        <v>44</v>
      </c>
      <c r="E757" t="s">
        <v>15</v>
      </c>
    </row>
    <row r="758" spans="1:5" x14ac:dyDescent="0.25">
      <c r="A758">
        <v>6</v>
      </c>
      <c r="B758">
        <v>757</v>
      </c>
      <c r="C758">
        <v>16</v>
      </c>
      <c r="D758">
        <v>44</v>
      </c>
      <c r="E758" t="s">
        <v>14</v>
      </c>
    </row>
    <row r="759" spans="1:5" x14ac:dyDescent="0.25">
      <c r="A759">
        <v>58</v>
      </c>
      <c r="B759">
        <v>758</v>
      </c>
      <c r="C759">
        <v>8</v>
      </c>
      <c r="D759">
        <v>28</v>
      </c>
      <c r="E759" t="s">
        <v>14</v>
      </c>
    </row>
    <row r="760" spans="1:5" x14ac:dyDescent="0.25">
      <c r="A760">
        <v>60</v>
      </c>
      <c r="B760">
        <v>759</v>
      </c>
      <c r="C760">
        <v>7</v>
      </c>
      <c r="D760">
        <v>31</v>
      </c>
      <c r="E760" t="s">
        <v>14</v>
      </c>
    </row>
    <row r="761" spans="1:5" x14ac:dyDescent="0.25">
      <c r="A761">
        <v>52</v>
      </c>
      <c r="B761">
        <v>760</v>
      </c>
      <c r="C761">
        <v>19</v>
      </c>
      <c r="D761">
        <v>5</v>
      </c>
      <c r="E761" t="s">
        <v>15</v>
      </c>
    </row>
    <row r="762" spans="1:5" x14ac:dyDescent="0.25">
      <c r="A762">
        <v>32</v>
      </c>
      <c r="B762">
        <v>761</v>
      </c>
      <c r="C762">
        <v>19</v>
      </c>
      <c r="D762">
        <v>8</v>
      </c>
      <c r="E762" t="s">
        <v>13</v>
      </c>
    </row>
    <row r="763" spans="1:5" x14ac:dyDescent="0.25">
      <c r="A763">
        <v>85</v>
      </c>
      <c r="B763">
        <v>762</v>
      </c>
      <c r="C763">
        <v>5</v>
      </c>
      <c r="D763">
        <v>39</v>
      </c>
      <c r="E763" t="s">
        <v>14</v>
      </c>
    </row>
    <row r="764" spans="1:5" x14ac:dyDescent="0.25">
      <c r="A764">
        <v>77</v>
      </c>
      <c r="B764">
        <v>763</v>
      </c>
      <c r="C764">
        <v>5</v>
      </c>
      <c r="D764">
        <v>46</v>
      </c>
      <c r="E764" t="s">
        <v>15</v>
      </c>
    </row>
    <row r="765" spans="1:5" x14ac:dyDescent="0.25">
      <c r="A765">
        <v>78</v>
      </c>
      <c r="B765">
        <v>764</v>
      </c>
      <c r="C765">
        <v>15</v>
      </c>
      <c r="D765">
        <v>47</v>
      </c>
      <c r="E765" t="s">
        <v>13</v>
      </c>
    </row>
    <row r="766" spans="1:5" x14ac:dyDescent="0.25">
      <c r="A766">
        <v>99</v>
      </c>
      <c r="B766">
        <v>765</v>
      </c>
      <c r="C766">
        <v>13</v>
      </c>
      <c r="D766">
        <v>3</v>
      </c>
      <c r="E766" t="s">
        <v>13</v>
      </c>
    </row>
    <row r="767" spans="1:5" x14ac:dyDescent="0.25">
      <c r="A767">
        <v>27</v>
      </c>
      <c r="B767">
        <v>766</v>
      </c>
      <c r="C767">
        <v>19</v>
      </c>
      <c r="D767">
        <v>27</v>
      </c>
      <c r="E767" t="s">
        <v>13</v>
      </c>
    </row>
    <row r="768" spans="1:5" x14ac:dyDescent="0.25">
      <c r="A768">
        <v>60</v>
      </c>
      <c r="B768">
        <v>767</v>
      </c>
      <c r="C768">
        <v>16</v>
      </c>
      <c r="D768">
        <v>16</v>
      </c>
      <c r="E768" t="s">
        <v>15</v>
      </c>
    </row>
    <row r="769" spans="1:5" x14ac:dyDescent="0.25">
      <c r="A769">
        <v>40</v>
      </c>
      <c r="B769">
        <v>768</v>
      </c>
      <c r="C769">
        <v>10</v>
      </c>
      <c r="D769">
        <v>11</v>
      </c>
      <c r="E769" t="s">
        <v>14</v>
      </c>
    </row>
    <row r="770" spans="1:5" x14ac:dyDescent="0.25">
      <c r="A770">
        <v>46</v>
      </c>
      <c r="B770">
        <v>769</v>
      </c>
      <c r="C770">
        <v>5</v>
      </c>
      <c r="D770">
        <v>38</v>
      </c>
      <c r="E770" t="s">
        <v>14</v>
      </c>
    </row>
    <row r="771" spans="1:5" x14ac:dyDescent="0.25">
      <c r="A771">
        <v>77</v>
      </c>
      <c r="B771">
        <v>770</v>
      </c>
      <c r="C771">
        <v>19</v>
      </c>
      <c r="D771">
        <v>43</v>
      </c>
      <c r="E771" t="s">
        <v>14</v>
      </c>
    </row>
    <row r="772" spans="1:5" x14ac:dyDescent="0.25">
      <c r="A772">
        <v>7</v>
      </c>
      <c r="B772">
        <v>771</v>
      </c>
      <c r="C772">
        <v>18</v>
      </c>
      <c r="D772">
        <v>1</v>
      </c>
      <c r="E772" t="s">
        <v>14</v>
      </c>
    </row>
    <row r="773" spans="1:5" x14ac:dyDescent="0.25">
      <c r="A773">
        <v>2</v>
      </c>
      <c r="B773">
        <v>772</v>
      </c>
      <c r="C773">
        <v>13</v>
      </c>
      <c r="D773">
        <v>20</v>
      </c>
      <c r="E773" t="s">
        <v>14</v>
      </c>
    </row>
    <row r="774" spans="1:5" x14ac:dyDescent="0.25">
      <c r="A774">
        <v>40</v>
      </c>
      <c r="B774">
        <v>773</v>
      </c>
      <c r="C774">
        <v>2</v>
      </c>
      <c r="D774">
        <v>23</v>
      </c>
      <c r="E774" t="s">
        <v>14</v>
      </c>
    </row>
    <row r="775" spans="1:5" x14ac:dyDescent="0.25">
      <c r="A775">
        <v>63</v>
      </c>
      <c r="B775">
        <v>774</v>
      </c>
      <c r="C775">
        <v>14</v>
      </c>
      <c r="D775">
        <v>3</v>
      </c>
      <c r="E775" t="s">
        <v>14</v>
      </c>
    </row>
    <row r="776" spans="1:5" x14ac:dyDescent="0.25">
      <c r="A776">
        <v>98</v>
      </c>
      <c r="B776">
        <v>775</v>
      </c>
      <c r="C776">
        <v>10</v>
      </c>
      <c r="D776">
        <v>38</v>
      </c>
      <c r="E776" t="s">
        <v>15</v>
      </c>
    </row>
    <row r="777" spans="1:5" x14ac:dyDescent="0.25">
      <c r="A777">
        <v>64</v>
      </c>
      <c r="B777">
        <v>776</v>
      </c>
      <c r="C777">
        <v>3</v>
      </c>
      <c r="D777">
        <v>6</v>
      </c>
      <c r="E777" t="s">
        <v>15</v>
      </c>
    </row>
    <row r="778" spans="1:5" x14ac:dyDescent="0.25">
      <c r="A778">
        <v>90</v>
      </c>
      <c r="B778">
        <v>777</v>
      </c>
      <c r="C778">
        <v>19</v>
      </c>
      <c r="D778">
        <v>1</v>
      </c>
      <c r="E778" t="s">
        <v>14</v>
      </c>
    </row>
    <row r="779" spans="1:5" x14ac:dyDescent="0.25">
      <c r="A779">
        <v>18</v>
      </c>
      <c r="B779">
        <v>778</v>
      </c>
      <c r="C779">
        <v>7</v>
      </c>
      <c r="D779">
        <v>24</v>
      </c>
      <c r="E779" t="s">
        <v>15</v>
      </c>
    </row>
    <row r="780" spans="1:5" x14ac:dyDescent="0.25">
      <c r="A780">
        <v>23</v>
      </c>
      <c r="B780">
        <v>779</v>
      </c>
      <c r="C780">
        <v>8</v>
      </c>
      <c r="D780">
        <v>30</v>
      </c>
      <c r="E780" t="s">
        <v>15</v>
      </c>
    </row>
    <row r="781" spans="1:5" x14ac:dyDescent="0.25">
      <c r="A781">
        <v>68</v>
      </c>
      <c r="B781">
        <v>780</v>
      </c>
      <c r="C781">
        <v>13</v>
      </c>
      <c r="D781">
        <v>9</v>
      </c>
      <c r="E781" t="s">
        <v>14</v>
      </c>
    </row>
    <row r="782" spans="1:5" x14ac:dyDescent="0.25">
      <c r="A782">
        <v>40</v>
      </c>
      <c r="B782">
        <v>781</v>
      </c>
      <c r="C782">
        <v>4</v>
      </c>
      <c r="D782">
        <v>32</v>
      </c>
      <c r="E782" t="s">
        <v>13</v>
      </c>
    </row>
    <row r="783" spans="1:5" x14ac:dyDescent="0.25">
      <c r="A783">
        <v>58</v>
      </c>
      <c r="B783">
        <v>782</v>
      </c>
      <c r="C783">
        <v>2</v>
      </c>
      <c r="D783">
        <v>48</v>
      </c>
      <c r="E783" t="s">
        <v>13</v>
      </c>
    </row>
    <row r="784" spans="1:5" x14ac:dyDescent="0.25">
      <c r="A784">
        <v>15</v>
      </c>
      <c r="B784">
        <v>783</v>
      </c>
      <c r="C784">
        <v>18</v>
      </c>
      <c r="D784">
        <v>13</v>
      </c>
      <c r="E784" t="s">
        <v>15</v>
      </c>
    </row>
    <row r="785" spans="1:5" x14ac:dyDescent="0.25">
      <c r="A785">
        <v>91</v>
      </c>
      <c r="B785">
        <v>784</v>
      </c>
      <c r="C785">
        <v>8</v>
      </c>
      <c r="D785">
        <v>33</v>
      </c>
      <c r="E785" t="s">
        <v>14</v>
      </c>
    </row>
    <row r="786" spans="1:5" x14ac:dyDescent="0.25">
      <c r="A786">
        <v>61</v>
      </c>
      <c r="B786">
        <v>785</v>
      </c>
      <c r="C786">
        <v>16</v>
      </c>
      <c r="D786">
        <v>12</v>
      </c>
      <c r="E786" t="s">
        <v>15</v>
      </c>
    </row>
    <row r="787" spans="1:5" x14ac:dyDescent="0.25">
      <c r="A787">
        <v>48</v>
      </c>
      <c r="B787">
        <v>786</v>
      </c>
      <c r="C787">
        <v>10</v>
      </c>
      <c r="D787">
        <v>49</v>
      </c>
      <c r="E787" t="s">
        <v>14</v>
      </c>
    </row>
    <row r="788" spans="1:5" x14ac:dyDescent="0.25">
      <c r="A788">
        <v>53</v>
      </c>
      <c r="B788">
        <v>787</v>
      </c>
      <c r="C788">
        <v>8</v>
      </c>
      <c r="D788">
        <v>45</v>
      </c>
      <c r="E788" t="s">
        <v>13</v>
      </c>
    </row>
    <row r="789" spans="1:5" x14ac:dyDescent="0.25">
      <c r="A789">
        <v>22</v>
      </c>
      <c r="B789">
        <v>788</v>
      </c>
      <c r="C789">
        <v>11</v>
      </c>
      <c r="D789">
        <v>34</v>
      </c>
      <c r="E789" t="s">
        <v>15</v>
      </c>
    </row>
    <row r="790" spans="1:5" x14ac:dyDescent="0.25">
      <c r="A790">
        <v>67</v>
      </c>
      <c r="B790">
        <v>789</v>
      </c>
      <c r="C790">
        <v>6</v>
      </c>
      <c r="D790">
        <v>17</v>
      </c>
      <c r="E790" t="s">
        <v>13</v>
      </c>
    </row>
    <row r="791" spans="1:5" x14ac:dyDescent="0.25">
      <c r="A791">
        <v>63</v>
      </c>
      <c r="B791">
        <v>790</v>
      </c>
      <c r="C791">
        <v>10</v>
      </c>
      <c r="D791">
        <v>4</v>
      </c>
      <c r="E791" t="s">
        <v>14</v>
      </c>
    </row>
    <row r="792" spans="1:5" x14ac:dyDescent="0.25">
      <c r="A792">
        <v>37</v>
      </c>
      <c r="B792">
        <v>791</v>
      </c>
      <c r="C792">
        <v>9</v>
      </c>
      <c r="D792">
        <v>41</v>
      </c>
      <c r="E792" t="s">
        <v>13</v>
      </c>
    </row>
    <row r="793" spans="1:5" x14ac:dyDescent="0.25">
      <c r="A793">
        <v>15</v>
      </c>
      <c r="B793">
        <v>792</v>
      </c>
      <c r="C793">
        <v>8</v>
      </c>
      <c r="D793">
        <v>5</v>
      </c>
      <c r="E793" t="s">
        <v>13</v>
      </c>
    </row>
    <row r="794" spans="1:5" x14ac:dyDescent="0.25">
      <c r="A794">
        <v>96</v>
      </c>
      <c r="B794">
        <v>793</v>
      </c>
      <c r="C794">
        <v>18</v>
      </c>
      <c r="D794">
        <v>9</v>
      </c>
      <c r="E794" t="s">
        <v>15</v>
      </c>
    </row>
    <row r="795" spans="1:5" x14ac:dyDescent="0.25">
      <c r="A795">
        <v>4</v>
      </c>
      <c r="B795">
        <v>794</v>
      </c>
      <c r="C795">
        <v>11</v>
      </c>
      <c r="D795">
        <v>29</v>
      </c>
      <c r="E795" t="s">
        <v>14</v>
      </c>
    </row>
    <row r="796" spans="1:5" x14ac:dyDescent="0.25">
      <c r="A796">
        <v>3</v>
      </c>
      <c r="B796">
        <v>795</v>
      </c>
      <c r="C796">
        <v>1</v>
      </c>
      <c r="D796">
        <v>5</v>
      </c>
      <c r="E796" t="s">
        <v>13</v>
      </c>
    </row>
    <row r="797" spans="1:5" x14ac:dyDescent="0.25">
      <c r="A797">
        <v>61</v>
      </c>
      <c r="B797">
        <v>796</v>
      </c>
      <c r="C797">
        <v>11</v>
      </c>
      <c r="D797">
        <v>24</v>
      </c>
      <c r="E797" t="s">
        <v>15</v>
      </c>
    </row>
    <row r="798" spans="1:5" x14ac:dyDescent="0.25">
      <c r="A798">
        <v>6</v>
      </c>
      <c r="B798">
        <v>797</v>
      </c>
      <c r="C798">
        <v>14</v>
      </c>
      <c r="D798">
        <v>43</v>
      </c>
      <c r="E798" t="s">
        <v>15</v>
      </c>
    </row>
    <row r="799" spans="1:5" x14ac:dyDescent="0.25">
      <c r="A799">
        <v>96</v>
      </c>
      <c r="B799">
        <v>798</v>
      </c>
      <c r="C799">
        <v>4</v>
      </c>
      <c r="D799">
        <v>22</v>
      </c>
      <c r="E799" t="s">
        <v>14</v>
      </c>
    </row>
    <row r="800" spans="1:5" x14ac:dyDescent="0.25">
      <c r="A800">
        <v>52</v>
      </c>
      <c r="B800">
        <v>799</v>
      </c>
      <c r="C800">
        <v>12</v>
      </c>
      <c r="D800">
        <v>48</v>
      </c>
      <c r="E800" t="s">
        <v>15</v>
      </c>
    </row>
    <row r="801" spans="1:5" x14ac:dyDescent="0.25">
      <c r="A801">
        <v>35</v>
      </c>
      <c r="B801">
        <v>800</v>
      </c>
      <c r="C801">
        <v>18</v>
      </c>
      <c r="D801">
        <v>30</v>
      </c>
      <c r="E801" t="s">
        <v>14</v>
      </c>
    </row>
    <row r="802" spans="1:5" x14ac:dyDescent="0.25">
      <c r="A802">
        <v>12</v>
      </c>
      <c r="B802">
        <v>801</v>
      </c>
      <c r="C802">
        <v>15</v>
      </c>
      <c r="D802">
        <v>16</v>
      </c>
      <c r="E802" t="s">
        <v>15</v>
      </c>
    </row>
    <row r="803" spans="1:5" x14ac:dyDescent="0.25">
      <c r="A803">
        <v>98</v>
      </c>
      <c r="B803">
        <v>802</v>
      </c>
      <c r="C803">
        <v>4</v>
      </c>
      <c r="D803">
        <v>11</v>
      </c>
      <c r="E803" t="s">
        <v>15</v>
      </c>
    </row>
    <row r="804" spans="1:5" x14ac:dyDescent="0.25">
      <c r="A804">
        <v>15</v>
      </c>
      <c r="B804">
        <v>803</v>
      </c>
      <c r="C804">
        <v>17</v>
      </c>
      <c r="D804">
        <v>24</v>
      </c>
      <c r="E804" t="s">
        <v>15</v>
      </c>
    </row>
    <row r="805" spans="1:5" x14ac:dyDescent="0.25">
      <c r="A805">
        <v>62</v>
      </c>
      <c r="B805">
        <v>804</v>
      </c>
      <c r="C805">
        <v>14</v>
      </c>
      <c r="D805">
        <v>32</v>
      </c>
      <c r="E805" t="s">
        <v>14</v>
      </c>
    </row>
    <row r="806" spans="1:5" x14ac:dyDescent="0.25">
      <c r="A806">
        <v>6</v>
      </c>
      <c r="B806">
        <v>805</v>
      </c>
      <c r="C806">
        <v>7</v>
      </c>
      <c r="D806">
        <v>41</v>
      </c>
      <c r="E806" t="s">
        <v>14</v>
      </c>
    </row>
    <row r="807" spans="1:5" x14ac:dyDescent="0.25">
      <c r="A807">
        <v>68</v>
      </c>
      <c r="B807">
        <v>806</v>
      </c>
      <c r="C807">
        <v>18</v>
      </c>
      <c r="D807">
        <v>16</v>
      </c>
      <c r="E807" t="s">
        <v>13</v>
      </c>
    </row>
    <row r="808" spans="1:5" x14ac:dyDescent="0.25">
      <c r="A808">
        <v>28</v>
      </c>
      <c r="B808">
        <v>807</v>
      </c>
      <c r="C808">
        <v>12</v>
      </c>
      <c r="D808">
        <v>28</v>
      </c>
      <c r="E808" t="s">
        <v>14</v>
      </c>
    </row>
    <row r="809" spans="1:5" x14ac:dyDescent="0.25">
      <c r="A809">
        <v>7</v>
      </c>
      <c r="B809">
        <v>808</v>
      </c>
      <c r="C809">
        <v>4</v>
      </c>
      <c r="D809">
        <v>16</v>
      </c>
      <c r="E809" t="s">
        <v>14</v>
      </c>
    </row>
    <row r="810" spans="1:5" x14ac:dyDescent="0.25">
      <c r="A810">
        <v>10</v>
      </c>
      <c r="B810">
        <v>809</v>
      </c>
      <c r="C810">
        <v>5</v>
      </c>
      <c r="D810">
        <v>35</v>
      </c>
      <c r="E810" t="s">
        <v>14</v>
      </c>
    </row>
    <row r="811" spans="1:5" x14ac:dyDescent="0.25">
      <c r="A811">
        <v>27</v>
      </c>
      <c r="B811">
        <v>810</v>
      </c>
      <c r="C811">
        <v>5</v>
      </c>
      <c r="D811">
        <v>4</v>
      </c>
      <c r="E811" t="s">
        <v>15</v>
      </c>
    </row>
    <row r="812" spans="1:5" x14ac:dyDescent="0.25">
      <c r="A812">
        <v>96</v>
      </c>
      <c r="B812">
        <v>811</v>
      </c>
      <c r="C812">
        <v>15</v>
      </c>
      <c r="D812">
        <v>10</v>
      </c>
      <c r="E812" t="s">
        <v>13</v>
      </c>
    </row>
    <row r="813" spans="1:5" x14ac:dyDescent="0.25">
      <c r="A813">
        <v>23</v>
      </c>
      <c r="B813">
        <v>812</v>
      </c>
      <c r="C813">
        <v>4</v>
      </c>
      <c r="D813">
        <v>42</v>
      </c>
      <c r="E813" t="s">
        <v>14</v>
      </c>
    </row>
    <row r="814" spans="1:5" x14ac:dyDescent="0.25">
      <c r="A814">
        <v>9</v>
      </c>
      <c r="B814">
        <v>813</v>
      </c>
      <c r="C814">
        <v>3</v>
      </c>
      <c r="D814">
        <v>49</v>
      </c>
      <c r="E814" t="s">
        <v>15</v>
      </c>
    </row>
    <row r="815" spans="1:5" x14ac:dyDescent="0.25">
      <c r="A815">
        <v>3</v>
      </c>
      <c r="B815">
        <v>814</v>
      </c>
      <c r="C815">
        <v>12</v>
      </c>
      <c r="D815">
        <v>15</v>
      </c>
      <c r="E815" t="s">
        <v>13</v>
      </c>
    </row>
    <row r="816" spans="1:5" x14ac:dyDescent="0.25">
      <c r="A816">
        <v>47</v>
      </c>
      <c r="B816">
        <v>815</v>
      </c>
      <c r="C816">
        <v>18</v>
      </c>
      <c r="D816">
        <v>39</v>
      </c>
      <c r="E816" t="s">
        <v>15</v>
      </c>
    </row>
    <row r="817" spans="1:5" x14ac:dyDescent="0.25">
      <c r="A817">
        <v>65</v>
      </c>
      <c r="B817">
        <v>816</v>
      </c>
      <c r="C817">
        <v>17</v>
      </c>
      <c r="D817">
        <v>46</v>
      </c>
      <c r="E817" t="s">
        <v>14</v>
      </c>
    </row>
    <row r="818" spans="1:5" x14ac:dyDescent="0.25">
      <c r="A818">
        <v>75</v>
      </c>
      <c r="B818">
        <v>817</v>
      </c>
      <c r="C818">
        <v>4</v>
      </c>
      <c r="D818">
        <v>23</v>
      </c>
      <c r="E818" t="s">
        <v>13</v>
      </c>
    </row>
    <row r="819" spans="1:5" x14ac:dyDescent="0.25">
      <c r="A819">
        <v>66</v>
      </c>
      <c r="B819">
        <v>818</v>
      </c>
      <c r="C819">
        <v>14</v>
      </c>
      <c r="D819">
        <v>41</v>
      </c>
      <c r="E819" t="s">
        <v>14</v>
      </c>
    </row>
    <row r="820" spans="1:5" x14ac:dyDescent="0.25">
      <c r="A820">
        <v>67</v>
      </c>
      <c r="B820">
        <v>819</v>
      </c>
      <c r="C820">
        <v>15</v>
      </c>
      <c r="D820">
        <v>47</v>
      </c>
      <c r="E820" t="s">
        <v>15</v>
      </c>
    </row>
    <row r="821" spans="1:5" x14ac:dyDescent="0.25">
      <c r="A821">
        <v>11</v>
      </c>
      <c r="B821">
        <v>820</v>
      </c>
      <c r="C821">
        <v>4</v>
      </c>
      <c r="D821">
        <v>46</v>
      </c>
      <c r="E821" t="s">
        <v>13</v>
      </c>
    </row>
    <row r="822" spans="1:5" x14ac:dyDescent="0.25">
      <c r="A822">
        <v>90</v>
      </c>
      <c r="B822">
        <v>821</v>
      </c>
      <c r="C822">
        <v>7</v>
      </c>
      <c r="D822">
        <v>4</v>
      </c>
      <c r="E822" t="s">
        <v>13</v>
      </c>
    </row>
    <row r="823" spans="1:5" x14ac:dyDescent="0.25">
      <c r="A823">
        <v>74</v>
      </c>
      <c r="B823">
        <v>822</v>
      </c>
      <c r="C823">
        <v>7</v>
      </c>
      <c r="D823">
        <v>2</v>
      </c>
      <c r="E823" t="s">
        <v>13</v>
      </c>
    </row>
    <row r="824" spans="1:5" x14ac:dyDescent="0.25">
      <c r="A824">
        <v>38</v>
      </c>
      <c r="B824">
        <v>823</v>
      </c>
      <c r="C824">
        <v>17</v>
      </c>
      <c r="D824">
        <v>5</v>
      </c>
      <c r="E824" t="s">
        <v>14</v>
      </c>
    </row>
    <row r="825" spans="1:5" x14ac:dyDescent="0.25">
      <c r="A825">
        <v>49</v>
      </c>
      <c r="B825">
        <v>824</v>
      </c>
      <c r="C825">
        <v>8</v>
      </c>
      <c r="D825">
        <v>13</v>
      </c>
      <c r="E825" t="s">
        <v>13</v>
      </c>
    </row>
    <row r="826" spans="1:5" x14ac:dyDescent="0.25">
      <c r="A826">
        <v>42</v>
      </c>
      <c r="B826">
        <v>825</v>
      </c>
      <c r="C826">
        <v>15</v>
      </c>
      <c r="D826">
        <v>25</v>
      </c>
      <c r="E826" t="s">
        <v>14</v>
      </c>
    </row>
    <row r="827" spans="1:5" x14ac:dyDescent="0.25">
      <c r="A827">
        <v>43</v>
      </c>
      <c r="B827">
        <v>826</v>
      </c>
      <c r="C827">
        <v>8</v>
      </c>
      <c r="D827">
        <v>6</v>
      </c>
      <c r="E827" t="s">
        <v>15</v>
      </c>
    </row>
    <row r="828" spans="1:5" x14ac:dyDescent="0.25">
      <c r="A828">
        <v>37</v>
      </c>
      <c r="B828">
        <v>827</v>
      </c>
      <c r="C828">
        <v>4</v>
      </c>
      <c r="D828">
        <v>45</v>
      </c>
      <c r="E828" t="s">
        <v>15</v>
      </c>
    </row>
    <row r="829" spans="1:5" x14ac:dyDescent="0.25">
      <c r="A829">
        <v>30</v>
      </c>
      <c r="B829">
        <v>828</v>
      </c>
      <c r="C829">
        <v>15</v>
      </c>
      <c r="D829">
        <v>43</v>
      </c>
      <c r="E829" t="s">
        <v>13</v>
      </c>
    </row>
    <row r="830" spans="1:5" x14ac:dyDescent="0.25">
      <c r="A830">
        <v>40</v>
      </c>
      <c r="B830">
        <v>829</v>
      </c>
      <c r="C830">
        <v>18</v>
      </c>
      <c r="D830">
        <v>35</v>
      </c>
      <c r="E830" t="s">
        <v>15</v>
      </c>
    </row>
    <row r="831" spans="1:5" x14ac:dyDescent="0.25">
      <c r="A831">
        <v>13</v>
      </c>
      <c r="B831">
        <v>830</v>
      </c>
      <c r="C831">
        <v>1</v>
      </c>
      <c r="D831">
        <v>39</v>
      </c>
      <c r="E831" t="s">
        <v>13</v>
      </c>
    </row>
    <row r="832" spans="1:5" x14ac:dyDescent="0.25">
      <c r="A832">
        <v>36</v>
      </c>
      <c r="B832">
        <v>831</v>
      </c>
      <c r="C832">
        <v>17</v>
      </c>
      <c r="D832">
        <v>26</v>
      </c>
      <c r="E832" t="s">
        <v>13</v>
      </c>
    </row>
    <row r="833" spans="1:5" x14ac:dyDescent="0.25">
      <c r="A833">
        <v>85</v>
      </c>
      <c r="B833">
        <v>832</v>
      </c>
      <c r="C833">
        <v>17</v>
      </c>
      <c r="D833">
        <v>27</v>
      </c>
      <c r="E833" t="s">
        <v>14</v>
      </c>
    </row>
    <row r="834" spans="1:5" x14ac:dyDescent="0.25">
      <c r="A834">
        <v>78</v>
      </c>
      <c r="B834">
        <v>833</v>
      </c>
      <c r="C834">
        <v>7</v>
      </c>
      <c r="D834">
        <v>23</v>
      </c>
      <c r="E834" t="s">
        <v>14</v>
      </c>
    </row>
    <row r="835" spans="1:5" x14ac:dyDescent="0.25">
      <c r="A835">
        <v>13</v>
      </c>
      <c r="B835">
        <v>834</v>
      </c>
      <c r="C835">
        <v>15</v>
      </c>
      <c r="D835">
        <v>17</v>
      </c>
      <c r="E835" t="s">
        <v>13</v>
      </c>
    </row>
    <row r="836" spans="1:5" x14ac:dyDescent="0.25">
      <c r="A836">
        <v>74</v>
      </c>
      <c r="B836">
        <v>835</v>
      </c>
      <c r="C836">
        <v>4</v>
      </c>
      <c r="D836">
        <v>13</v>
      </c>
      <c r="E836" t="s">
        <v>15</v>
      </c>
    </row>
    <row r="837" spans="1:5" x14ac:dyDescent="0.25">
      <c r="A837">
        <v>80</v>
      </c>
      <c r="B837">
        <v>836</v>
      </c>
      <c r="C837">
        <v>1</v>
      </c>
      <c r="D837">
        <v>43</v>
      </c>
      <c r="E837" t="s">
        <v>13</v>
      </c>
    </row>
    <row r="838" spans="1:5" x14ac:dyDescent="0.25">
      <c r="A838">
        <v>11</v>
      </c>
      <c r="B838">
        <v>837</v>
      </c>
      <c r="C838">
        <v>11</v>
      </c>
      <c r="D838">
        <v>23</v>
      </c>
      <c r="E838" t="s">
        <v>14</v>
      </c>
    </row>
    <row r="839" spans="1:5" x14ac:dyDescent="0.25">
      <c r="A839">
        <v>81</v>
      </c>
      <c r="B839">
        <v>838</v>
      </c>
      <c r="C839">
        <v>8</v>
      </c>
      <c r="D839">
        <v>4</v>
      </c>
      <c r="E839" t="s">
        <v>15</v>
      </c>
    </row>
    <row r="840" spans="1:5" x14ac:dyDescent="0.25">
      <c r="A840">
        <v>19</v>
      </c>
      <c r="B840">
        <v>839</v>
      </c>
      <c r="C840">
        <v>1</v>
      </c>
      <c r="D840">
        <v>32</v>
      </c>
      <c r="E840" t="s">
        <v>13</v>
      </c>
    </row>
    <row r="841" spans="1:5" x14ac:dyDescent="0.25">
      <c r="A841">
        <v>19</v>
      </c>
      <c r="B841">
        <v>840</v>
      </c>
      <c r="C841">
        <v>14</v>
      </c>
      <c r="D841">
        <v>12</v>
      </c>
      <c r="E841" t="s">
        <v>13</v>
      </c>
    </row>
    <row r="842" spans="1:5" x14ac:dyDescent="0.25">
      <c r="A842">
        <v>83</v>
      </c>
      <c r="B842">
        <v>841</v>
      </c>
      <c r="C842">
        <v>16</v>
      </c>
      <c r="D842">
        <v>23</v>
      </c>
      <c r="E842" t="s">
        <v>14</v>
      </c>
    </row>
    <row r="843" spans="1:5" x14ac:dyDescent="0.25">
      <c r="A843">
        <v>92</v>
      </c>
      <c r="B843">
        <v>842</v>
      </c>
      <c r="C843">
        <v>10</v>
      </c>
      <c r="D843">
        <v>10</v>
      </c>
      <c r="E843" t="s">
        <v>15</v>
      </c>
    </row>
    <row r="844" spans="1:5" x14ac:dyDescent="0.25">
      <c r="A844">
        <v>22</v>
      </c>
      <c r="B844">
        <v>843</v>
      </c>
      <c r="C844">
        <v>18</v>
      </c>
      <c r="D844">
        <v>38</v>
      </c>
      <c r="E844" t="s">
        <v>13</v>
      </c>
    </row>
    <row r="845" spans="1:5" x14ac:dyDescent="0.25">
      <c r="A845">
        <v>48</v>
      </c>
      <c r="B845">
        <v>844</v>
      </c>
      <c r="C845">
        <v>10</v>
      </c>
      <c r="D845">
        <v>45</v>
      </c>
      <c r="E845" t="s">
        <v>13</v>
      </c>
    </row>
    <row r="846" spans="1:5" x14ac:dyDescent="0.25">
      <c r="A846">
        <v>98</v>
      </c>
      <c r="B846">
        <v>845</v>
      </c>
      <c r="C846">
        <v>6</v>
      </c>
      <c r="D846">
        <v>39</v>
      </c>
      <c r="E846" t="s">
        <v>15</v>
      </c>
    </row>
    <row r="847" spans="1:5" x14ac:dyDescent="0.25">
      <c r="A847">
        <v>18</v>
      </c>
      <c r="B847">
        <v>846</v>
      </c>
      <c r="C847">
        <v>6</v>
      </c>
      <c r="D847">
        <v>28</v>
      </c>
      <c r="E847" t="s">
        <v>13</v>
      </c>
    </row>
    <row r="848" spans="1:5" x14ac:dyDescent="0.25">
      <c r="A848">
        <v>27</v>
      </c>
      <c r="B848">
        <v>847</v>
      </c>
      <c r="C848">
        <v>3</v>
      </c>
      <c r="D848">
        <v>41</v>
      </c>
      <c r="E848" t="s">
        <v>15</v>
      </c>
    </row>
    <row r="849" spans="1:5" x14ac:dyDescent="0.25">
      <c r="A849">
        <v>50</v>
      </c>
      <c r="B849">
        <v>848</v>
      </c>
      <c r="C849">
        <v>19</v>
      </c>
      <c r="D849">
        <v>2</v>
      </c>
      <c r="E849" t="s">
        <v>15</v>
      </c>
    </row>
    <row r="850" spans="1:5" x14ac:dyDescent="0.25">
      <c r="A850">
        <v>38</v>
      </c>
      <c r="B850">
        <v>849</v>
      </c>
      <c r="C850">
        <v>15</v>
      </c>
      <c r="D850">
        <v>1</v>
      </c>
      <c r="E850" t="s">
        <v>13</v>
      </c>
    </row>
    <row r="851" spans="1:5" x14ac:dyDescent="0.25">
      <c r="A851">
        <v>8</v>
      </c>
      <c r="B851">
        <v>850</v>
      </c>
      <c r="C851">
        <v>4</v>
      </c>
      <c r="D851">
        <v>21</v>
      </c>
      <c r="E851" t="s">
        <v>13</v>
      </c>
    </row>
    <row r="852" spans="1:5" x14ac:dyDescent="0.25">
      <c r="A852">
        <v>64</v>
      </c>
      <c r="B852">
        <v>851</v>
      </c>
      <c r="C852">
        <v>16</v>
      </c>
      <c r="D852">
        <v>13</v>
      </c>
      <c r="E852" t="s">
        <v>15</v>
      </c>
    </row>
    <row r="853" spans="1:5" x14ac:dyDescent="0.25">
      <c r="A853">
        <v>15</v>
      </c>
      <c r="B853">
        <v>852</v>
      </c>
      <c r="C853">
        <v>9</v>
      </c>
      <c r="D853">
        <v>42</v>
      </c>
      <c r="E853" t="s">
        <v>15</v>
      </c>
    </row>
    <row r="854" spans="1:5" x14ac:dyDescent="0.25">
      <c r="A854">
        <v>93</v>
      </c>
      <c r="B854">
        <v>853</v>
      </c>
      <c r="C854">
        <v>1</v>
      </c>
      <c r="D854">
        <v>23</v>
      </c>
      <c r="E854" t="s">
        <v>15</v>
      </c>
    </row>
    <row r="855" spans="1:5" x14ac:dyDescent="0.25">
      <c r="A855">
        <v>33</v>
      </c>
      <c r="B855">
        <v>854</v>
      </c>
      <c r="C855">
        <v>6</v>
      </c>
      <c r="D855">
        <v>28</v>
      </c>
      <c r="E855" t="s">
        <v>15</v>
      </c>
    </row>
    <row r="856" spans="1:5" x14ac:dyDescent="0.25">
      <c r="A856">
        <v>18</v>
      </c>
      <c r="B856">
        <v>855</v>
      </c>
      <c r="C856">
        <v>17</v>
      </c>
      <c r="D856">
        <v>38</v>
      </c>
      <c r="E856" t="s">
        <v>15</v>
      </c>
    </row>
    <row r="857" spans="1:5" x14ac:dyDescent="0.25">
      <c r="A857">
        <v>3</v>
      </c>
      <c r="B857">
        <v>856</v>
      </c>
      <c r="C857">
        <v>4</v>
      </c>
      <c r="D857">
        <v>7</v>
      </c>
      <c r="E857" t="s">
        <v>13</v>
      </c>
    </row>
    <row r="858" spans="1:5" x14ac:dyDescent="0.25">
      <c r="A858">
        <v>39</v>
      </c>
      <c r="B858">
        <v>857</v>
      </c>
      <c r="C858">
        <v>15</v>
      </c>
      <c r="D858">
        <v>28</v>
      </c>
      <c r="E858" t="s">
        <v>13</v>
      </c>
    </row>
    <row r="859" spans="1:5" x14ac:dyDescent="0.25">
      <c r="A859">
        <v>76</v>
      </c>
      <c r="B859">
        <v>858</v>
      </c>
      <c r="C859">
        <v>6</v>
      </c>
      <c r="D859">
        <v>47</v>
      </c>
      <c r="E859" t="s">
        <v>15</v>
      </c>
    </row>
    <row r="860" spans="1:5" x14ac:dyDescent="0.25">
      <c r="A860">
        <v>15</v>
      </c>
      <c r="B860">
        <v>859</v>
      </c>
      <c r="C860">
        <v>13</v>
      </c>
      <c r="D860">
        <v>4</v>
      </c>
      <c r="E860" t="s">
        <v>13</v>
      </c>
    </row>
    <row r="861" spans="1:5" x14ac:dyDescent="0.25">
      <c r="A861">
        <v>22</v>
      </c>
      <c r="B861">
        <v>860</v>
      </c>
      <c r="C861">
        <v>8</v>
      </c>
      <c r="D861">
        <v>4</v>
      </c>
      <c r="E861" t="s">
        <v>15</v>
      </c>
    </row>
    <row r="862" spans="1:5" x14ac:dyDescent="0.25">
      <c r="A862">
        <v>2</v>
      </c>
      <c r="B862">
        <v>861</v>
      </c>
      <c r="C862">
        <v>13</v>
      </c>
      <c r="D862">
        <v>4</v>
      </c>
      <c r="E862" t="s">
        <v>15</v>
      </c>
    </row>
    <row r="863" spans="1:5" x14ac:dyDescent="0.25">
      <c r="A863">
        <v>45</v>
      </c>
      <c r="B863">
        <v>862</v>
      </c>
      <c r="C863">
        <v>14</v>
      </c>
      <c r="D863">
        <v>36</v>
      </c>
      <c r="E863" t="s">
        <v>14</v>
      </c>
    </row>
    <row r="864" spans="1:5" x14ac:dyDescent="0.25">
      <c r="A864">
        <v>33</v>
      </c>
      <c r="B864">
        <v>863</v>
      </c>
      <c r="C864">
        <v>4</v>
      </c>
      <c r="D864">
        <v>15</v>
      </c>
      <c r="E864" t="s">
        <v>14</v>
      </c>
    </row>
    <row r="865" spans="1:5" x14ac:dyDescent="0.25">
      <c r="A865">
        <v>37</v>
      </c>
      <c r="B865">
        <v>864</v>
      </c>
      <c r="C865">
        <v>14</v>
      </c>
      <c r="D865">
        <v>47</v>
      </c>
      <c r="E865" t="s">
        <v>14</v>
      </c>
    </row>
    <row r="866" spans="1:5" x14ac:dyDescent="0.25">
      <c r="A866">
        <v>42</v>
      </c>
      <c r="B866">
        <v>865</v>
      </c>
      <c r="C866">
        <v>13</v>
      </c>
      <c r="D866">
        <v>19</v>
      </c>
      <c r="E866" t="s">
        <v>14</v>
      </c>
    </row>
    <row r="867" spans="1:5" x14ac:dyDescent="0.25">
      <c r="A867">
        <v>93</v>
      </c>
      <c r="B867">
        <v>866</v>
      </c>
      <c r="C867">
        <v>9</v>
      </c>
      <c r="D867">
        <v>49</v>
      </c>
      <c r="E867" t="s">
        <v>15</v>
      </c>
    </row>
    <row r="868" spans="1:5" x14ac:dyDescent="0.25">
      <c r="A868">
        <v>84</v>
      </c>
      <c r="B868">
        <v>867</v>
      </c>
      <c r="C868">
        <v>18</v>
      </c>
      <c r="D868">
        <v>49</v>
      </c>
      <c r="E868" t="s">
        <v>13</v>
      </c>
    </row>
    <row r="869" spans="1:5" x14ac:dyDescent="0.25">
      <c r="A869">
        <v>51</v>
      </c>
      <c r="B869">
        <v>868</v>
      </c>
      <c r="C869">
        <v>5</v>
      </c>
      <c r="D869">
        <v>13</v>
      </c>
      <c r="E869" t="s">
        <v>14</v>
      </c>
    </row>
    <row r="870" spans="1:5" x14ac:dyDescent="0.25">
      <c r="A870">
        <v>72</v>
      </c>
      <c r="B870">
        <v>869</v>
      </c>
      <c r="C870">
        <v>6</v>
      </c>
      <c r="D870">
        <v>18</v>
      </c>
      <c r="E870" t="s">
        <v>14</v>
      </c>
    </row>
    <row r="871" spans="1:5" x14ac:dyDescent="0.25">
      <c r="A871">
        <v>26</v>
      </c>
      <c r="B871">
        <v>870</v>
      </c>
      <c r="C871">
        <v>12</v>
      </c>
      <c r="D871">
        <v>29</v>
      </c>
      <c r="E871" t="s">
        <v>14</v>
      </c>
    </row>
    <row r="872" spans="1:5" x14ac:dyDescent="0.25">
      <c r="A872">
        <v>87</v>
      </c>
      <c r="B872">
        <v>871</v>
      </c>
      <c r="C872">
        <v>4</v>
      </c>
      <c r="D872">
        <v>47</v>
      </c>
      <c r="E872" t="s">
        <v>15</v>
      </c>
    </row>
    <row r="873" spans="1:5" x14ac:dyDescent="0.25">
      <c r="A873">
        <v>88</v>
      </c>
      <c r="B873">
        <v>872</v>
      </c>
      <c r="C873">
        <v>10</v>
      </c>
      <c r="D873">
        <v>4</v>
      </c>
      <c r="E873" t="s">
        <v>15</v>
      </c>
    </row>
    <row r="874" spans="1:5" x14ac:dyDescent="0.25">
      <c r="A874">
        <v>63</v>
      </c>
      <c r="B874">
        <v>873</v>
      </c>
      <c r="C874">
        <v>15</v>
      </c>
      <c r="D874">
        <v>7</v>
      </c>
      <c r="E874" t="s">
        <v>15</v>
      </c>
    </row>
    <row r="875" spans="1:5" x14ac:dyDescent="0.25">
      <c r="A875">
        <v>76</v>
      </c>
      <c r="B875">
        <v>874</v>
      </c>
      <c r="C875">
        <v>9</v>
      </c>
      <c r="D875">
        <v>8</v>
      </c>
      <c r="E875" t="s">
        <v>15</v>
      </c>
    </row>
    <row r="876" spans="1:5" x14ac:dyDescent="0.25">
      <c r="A876">
        <v>35</v>
      </c>
      <c r="B876">
        <v>875</v>
      </c>
      <c r="C876">
        <v>15</v>
      </c>
      <c r="D876">
        <v>2</v>
      </c>
      <c r="E876" t="s">
        <v>14</v>
      </c>
    </row>
    <row r="877" spans="1:5" x14ac:dyDescent="0.25">
      <c r="A877">
        <v>82</v>
      </c>
      <c r="B877">
        <v>876</v>
      </c>
      <c r="C877">
        <v>18</v>
      </c>
      <c r="D877">
        <v>5</v>
      </c>
      <c r="E877" t="s">
        <v>13</v>
      </c>
    </row>
    <row r="878" spans="1:5" x14ac:dyDescent="0.25">
      <c r="A878">
        <v>56</v>
      </c>
      <c r="B878">
        <v>877</v>
      </c>
      <c r="C878">
        <v>10</v>
      </c>
      <c r="D878">
        <v>44</v>
      </c>
      <c r="E878" t="s">
        <v>14</v>
      </c>
    </row>
    <row r="879" spans="1:5" x14ac:dyDescent="0.25">
      <c r="A879">
        <v>21</v>
      </c>
      <c r="B879">
        <v>878</v>
      </c>
      <c r="C879">
        <v>8</v>
      </c>
      <c r="D879">
        <v>29</v>
      </c>
      <c r="E879" t="s">
        <v>15</v>
      </c>
    </row>
    <row r="880" spans="1:5" x14ac:dyDescent="0.25">
      <c r="A880">
        <v>77</v>
      </c>
      <c r="B880">
        <v>879</v>
      </c>
      <c r="C880">
        <v>12</v>
      </c>
      <c r="D880">
        <v>31</v>
      </c>
      <c r="E880" t="s">
        <v>14</v>
      </c>
    </row>
    <row r="881" spans="1:5" x14ac:dyDescent="0.25">
      <c r="A881">
        <v>35</v>
      </c>
      <c r="B881">
        <v>880</v>
      </c>
      <c r="C881">
        <v>8</v>
      </c>
      <c r="D881">
        <v>7</v>
      </c>
      <c r="E881" t="s">
        <v>15</v>
      </c>
    </row>
    <row r="882" spans="1:5" x14ac:dyDescent="0.25">
      <c r="A882">
        <v>56</v>
      </c>
      <c r="B882">
        <v>881</v>
      </c>
      <c r="C882">
        <v>3</v>
      </c>
      <c r="D882">
        <v>22</v>
      </c>
      <c r="E882" t="s">
        <v>13</v>
      </c>
    </row>
    <row r="883" spans="1:5" x14ac:dyDescent="0.25">
      <c r="A883">
        <v>55</v>
      </c>
      <c r="B883">
        <v>882</v>
      </c>
      <c r="C883">
        <v>1</v>
      </c>
      <c r="D883">
        <v>5</v>
      </c>
      <c r="E883" t="s">
        <v>15</v>
      </c>
    </row>
    <row r="884" spans="1:5" x14ac:dyDescent="0.25">
      <c r="A884">
        <v>39</v>
      </c>
      <c r="B884">
        <v>883</v>
      </c>
      <c r="C884">
        <v>15</v>
      </c>
      <c r="D884">
        <v>37</v>
      </c>
      <c r="E884" t="s">
        <v>14</v>
      </c>
    </row>
    <row r="885" spans="1:5" x14ac:dyDescent="0.25">
      <c r="A885">
        <v>25</v>
      </c>
      <c r="B885">
        <v>884</v>
      </c>
      <c r="C885">
        <v>16</v>
      </c>
      <c r="D885">
        <v>33</v>
      </c>
      <c r="E885" t="s">
        <v>14</v>
      </c>
    </row>
    <row r="886" spans="1:5" x14ac:dyDescent="0.25">
      <c r="A886">
        <v>75</v>
      </c>
      <c r="B886">
        <v>885</v>
      </c>
      <c r="C886">
        <v>11</v>
      </c>
      <c r="D886">
        <v>40</v>
      </c>
      <c r="E886" t="s">
        <v>15</v>
      </c>
    </row>
    <row r="887" spans="1:5" x14ac:dyDescent="0.25">
      <c r="A887">
        <v>94</v>
      </c>
      <c r="B887">
        <v>886</v>
      </c>
      <c r="C887">
        <v>14</v>
      </c>
      <c r="D887">
        <v>19</v>
      </c>
      <c r="E887" t="s">
        <v>13</v>
      </c>
    </row>
    <row r="888" spans="1:5" x14ac:dyDescent="0.25">
      <c r="A888">
        <v>83</v>
      </c>
      <c r="B888">
        <v>887</v>
      </c>
      <c r="C888">
        <v>5</v>
      </c>
      <c r="D888">
        <v>47</v>
      </c>
      <c r="E888" t="s">
        <v>15</v>
      </c>
    </row>
    <row r="889" spans="1:5" x14ac:dyDescent="0.25">
      <c r="A889">
        <v>45</v>
      </c>
      <c r="B889">
        <v>888</v>
      </c>
      <c r="C889">
        <v>10</v>
      </c>
      <c r="D889">
        <v>18</v>
      </c>
      <c r="E889" t="s">
        <v>13</v>
      </c>
    </row>
    <row r="890" spans="1:5" x14ac:dyDescent="0.25">
      <c r="A890">
        <v>15</v>
      </c>
      <c r="B890">
        <v>889</v>
      </c>
      <c r="C890">
        <v>12</v>
      </c>
      <c r="D890">
        <v>27</v>
      </c>
      <c r="E890" t="s">
        <v>14</v>
      </c>
    </row>
    <row r="891" spans="1:5" x14ac:dyDescent="0.25">
      <c r="A891">
        <v>34</v>
      </c>
      <c r="B891">
        <v>890</v>
      </c>
      <c r="C891">
        <v>1</v>
      </c>
      <c r="D891">
        <v>29</v>
      </c>
      <c r="E891" t="s">
        <v>14</v>
      </c>
    </row>
    <row r="892" spans="1:5" x14ac:dyDescent="0.25">
      <c r="A892">
        <v>9</v>
      </c>
      <c r="B892">
        <v>891</v>
      </c>
      <c r="C892">
        <v>7</v>
      </c>
      <c r="D892">
        <v>8</v>
      </c>
      <c r="E892" t="s">
        <v>15</v>
      </c>
    </row>
    <row r="893" spans="1:5" x14ac:dyDescent="0.25">
      <c r="A893">
        <v>1</v>
      </c>
      <c r="B893">
        <v>892</v>
      </c>
      <c r="C893">
        <v>17</v>
      </c>
      <c r="D893">
        <v>8</v>
      </c>
      <c r="E893" t="s">
        <v>13</v>
      </c>
    </row>
    <row r="894" spans="1:5" x14ac:dyDescent="0.25">
      <c r="A894">
        <v>18</v>
      </c>
      <c r="B894">
        <v>893</v>
      </c>
      <c r="C894">
        <v>12</v>
      </c>
      <c r="D894">
        <v>22</v>
      </c>
      <c r="E894" t="s">
        <v>13</v>
      </c>
    </row>
    <row r="895" spans="1:5" x14ac:dyDescent="0.25">
      <c r="A895">
        <v>57</v>
      </c>
      <c r="B895">
        <v>894</v>
      </c>
      <c r="C895">
        <v>5</v>
      </c>
      <c r="D895">
        <v>25</v>
      </c>
      <c r="E895" t="s">
        <v>13</v>
      </c>
    </row>
    <row r="896" spans="1:5" x14ac:dyDescent="0.25">
      <c r="A896">
        <v>13</v>
      </c>
      <c r="B896">
        <v>895</v>
      </c>
      <c r="C896">
        <v>9</v>
      </c>
      <c r="D896">
        <v>36</v>
      </c>
      <c r="E896" t="s">
        <v>15</v>
      </c>
    </row>
    <row r="897" spans="1:5" x14ac:dyDescent="0.25">
      <c r="A897">
        <v>5</v>
      </c>
      <c r="B897">
        <v>896</v>
      </c>
      <c r="C897">
        <v>18</v>
      </c>
      <c r="D897">
        <v>46</v>
      </c>
      <c r="E897" t="s">
        <v>15</v>
      </c>
    </row>
    <row r="898" spans="1:5" x14ac:dyDescent="0.25">
      <c r="A898">
        <v>93</v>
      </c>
      <c r="B898">
        <v>897</v>
      </c>
      <c r="C898">
        <v>7</v>
      </c>
      <c r="D898">
        <v>11</v>
      </c>
      <c r="E898" t="s">
        <v>15</v>
      </c>
    </row>
    <row r="899" spans="1:5" x14ac:dyDescent="0.25">
      <c r="A899">
        <v>8</v>
      </c>
      <c r="B899">
        <v>898</v>
      </c>
      <c r="C899">
        <v>16</v>
      </c>
      <c r="D899">
        <v>18</v>
      </c>
      <c r="E899" t="s">
        <v>13</v>
      </c>
    </row>
    <row r="900" spans="1:5" x14ac:dyDescent="0.25">
      <c r="A900">
        <v>24</v>
      </c>
      <c r="B900">
        <v>899</v>
      </c>
      <c r="C900">
        <v>16</v>
      </c>
      <c r="D900">
        <v>27</v>
      </c>
      <c r="E900" t="s">
        <v>14</v>
      </c>
    </row>
    <row r="901" spans="1:5" x14ac:dyDescent="0.25">
      <c r="A901">
        <v>96</v>
      </c>
      <c r="B901">
        <v>900</v>
      </c>
      <c r="C901">
        <v>9</v>
      </c>
      <c r="D901">
        <v>7</v>
      </c>
      <c r="E901" t="s">
        <v>15</v>
      </c>
    </row>
    <row r="902" spans="1:5" x14ac:dyDescent="0.25">
      <c r="A902">
        <v>31</v>
      </c>
      <c r="B902">
        <v>901</v>
      </c>
      <c r="C902">
        <v>2</v>
      </c>
      <c r="D902">
        <v>47</v>
      </c>
      <c r="E902" t="s">
        <v>13</v>
      </c>
    </row>
    <row r="903" spans="1:5" x14ac:dyDescent="0.25">
      <c r="A903">
        <v>19</v>
      </c>
      <c r="B903">
        <v>902</v>
      </c>
      <c r="C903">
        <v>9</v>
      </c>
      <c r="D903">
        <v>12</v>
      </c>
      <c r="E903" t="s">
        <v>14</v>
      </c>
    </row>
    <row r="904" spans="1:5" x14ac:dyDescent="0.25">
      <c r="A904">
        <v>37</v>
      </c>
      <c r="B904">
        <v>903</v>
      </c>
      <c r="C904">
        <v>19</v>
      </c>
      <c r="D904">
        <v>28</v>
      </c>
      <c r="E904" t="s">
        <v>13</v>
      </c>
    </row>
    <row r="905" spans="1:5" x14ac:dyDescent="0.25">
      <c r="A905">
        <v>9</v>
      </c>
      <c r="B905">
        <v>904</v>
      </c>
      <c r="C905">
        <v>6</v>
      </c>
      <c r="D905">
        <v>40</v>
      </c>
      <c r="E905" t="s">
        <v>15</v>
      </c>
    </row>
    <row r="906" spans="1:5" x14ac:dyDescent="0.25">
      <c r="A906">
        <v>97</v>
      </c>
      <c r="B906">
        <v>905</v>
      </c>
      <c r="C906">
        <v>1</v>
      </c>
      <c r="D906">
        <v>46</v>
      </c>
      <c r="E906" t="s">
        <v>15</v>
      </c>
    </row>
    <row r="907" spans="1:5" x14ac:dyDescent="0.25">
      <c r="A907">
        <v>9</v>
      </c>
      <c r="B907">
        <v>906</v>
      </c>
      <c r="C907">
        <v>18</v>
      </c>
      <c r="D907">
        <v>27</v>
      </c>
      <c r="E907" t="s">
        <v>15</v>
      </c>
    </row>
    <row r="908" spans="1:5" x14ac:dyDescent="0.25">
      <c r="A908">
        <v>11</v>
      </c>
      <c r="B908">
        <v>907</v>
      </c>
      <c r="C908">
        <v>12</v>
      </c>
      <c r="D908">
        <v>29</v>
      </c>
      <c r="E908" t="s">
        <v>13</v>
      </c>
    </row>
    <row r="909" spans="1:5" x14ac:dyDescent="0.25">
      <c r="A909">
        <v>77</v>
      </c>
      <c r="B909">
        <v>908</v>
      </c>
      <c r="C909">
        <v>3</v>
      </c>
      <c r="D909">
        <v>5</v>
      </c>
      <c r="E909" t="s">
        <v>13</v>
      </c>
    </row>
    <row r="910" spans="1:5" x14ac:dyDescent="0.25">
      <c r="A910">
        <v>95</v>
      </c>
      <c r="B910">
        <v>909</v>
      </c>
      <c r="C910">
        <v>10</v>
      </c>
      <c r="D910">
        <v>17</v>
      </c>
      <c r="E910" t="s">
        <v>15</v>
      </c>
    </row>
    <row r="911" spans="1:5" x14ac:dyDescent="0.25">
      <c r="A911">
        <v>67</v>
      </c>
      <c r="B911">
        <v>910</v>
      </c>
      <c r="C911">
        <v>16</v>
      </c>
      <c r="D911">
        <v>9</v>
      </c>
      <c r="E911" t="s">
        <v>13</v>
      </c>
    </row>
    <row r="912" spans="1:5" x14ac:dyDescent="0.25">
      <c r="A912">
        <v>81</v>
      </c>
      <c r="B912">
        <v>911</v>
      </c>
      <c r="C912">
        <v>6</v>
      </c>
      <c r="D912">
        <v>13</v>
      </c>
      <c r="E912" t="s">
        <v>15</v>
      </c>
    </row>
    <row r="913" spans="1:5" x14ac:dyDescent="0.25">
      <c r="A913">
        <v>53</v>
      </c>
      <c r="B913">
        <v>912</v>
      </c>
      <c r="C913">
        <v>2</v>
      </c>
      <c r="D913">
        <v>23</v>
      </c>
      <c r="E913" t="s">
        <v>14</v>
      </c>
    </row>
    <row r="914" spans="1:5" x14ac:dyDescent="0.25">
      <c r="A914">
        <v>76</v>
      </c>
      <c r="B914">
        <v>913</v>
      </c>
      <c r="C914">
        <v>19</v>
      </c>
      <c r="D914">
        <v>24</v>
      </c>
      <c r="E914" t="s">
        <v>14</v>
      </c>
    </row>
    <row r="915" spans="1:5" x14ac:dyDescent="0.25">
      <c r="A915">
        <v>27</v>
      </c>
      <c r="B915">
        <v>914</v>
      </c>
      <c r="C915">
        <v>8</v>
      </c>
      <c r="D915">
        <v>31</v>
      </c>
      <c r="E915" t="s">
        <v>13</v>
      </c>
    </row>
    <row r="916" spans="1:5" x14ac:dyDescent="0.25">
      <c r="A916">
        <v>29</v>
      </c>
      <c r="B916">
        <v>915</v>
      </c>
      <c r="C916">
        <v>12</v>
      </c>
      <c r="D916">
        <v>38</v>
      </c>
      <c r="E916" t="s">
        <v>14</v>
      </c>
    </row>
    <row r="917" spans="1:5" x14ac:dyDescent="0.25">
      <c r="A917">
        <v>27</v>
      </c>
      <c r="B917">
        <v>916</v>
      </c>
      <c r="C917">
        <v>7</v>
      </c>
      <c r="D917">
        <v>32</v>
      </c>
      <c r="E917" t="s">
        <v>15</v>
      </c>
    </row>
    <row r="918" spans="1:5" x14ac:dyDescent="0.25">
      <c r="A918">
        <v>18</v>
      </c>
      <c r="B918">
        <v>917</v>
      </c>
      <c r="C918">
        <v>1</v>
      </c>
      <c r="D918">
        <v>29</v>
      </c>
      <c r="E918" t="s">
        <v>15</v>
      </c>
    </row>
    <row r="919" spans="1:5" x14ac:dyDescent="0.25">
      <c r="A919">
        <v>35</v>
      </c>
      <c r="B919">
        <v>918</v>
      </c>
      <c r="C919">
        <v>19</v>
      </c>
      <c r="D919">
        <v>16</v>
      </c>
      <c r="E919" t="s">
        <v>15</v>
      </c>
    </row>
    <row r="920" spans="1:5" x14ac:dyDescent="0.25">
      <c r="A920">
        <v>20</v>
      </c>
      <c r="B920">
        <v>919</v>
      </c>
      <c r="C920">
        <v>17</v>
      </c>
      <c r="D920">
        <v>15</v>
      </c>
      <c r="E920" t="s">
        <v>13</v>
      </c>
    </row>
    <row r="921" spans="1:5" x14ac:dyDescent="0.25">
      <c r="A921">
        <v>61</v>
      </c>
      <c r="B921">
        <v>920</v>
      </c>
      <c r="C921">
        <v>19</v>
      </c>
      <c r="D921">
        <v>30</v>
      </c>
      <c r="E921" t="s">
        <v>14</v>
      </c>
    </row>
    <row r="922" spans="1:5" x14ac:dyDescent="0.25">
      <c r="A922">
        <v>60</v>
      </c>
      <c r="B922">
        <v>921</v>
      </c>
      <c r="C922">
        <v>12</v>
      </c>
      <c r="D922">
        <v>13</v>
      </c>
      <c r="E922" t="s">
        <v>15</v>
      </c>
    </row>
    <row r="923" spans="1:5" x14ac:dyDescent="0.25">
      <c r="A923">
        <v>27</v>
      </c>
      <c r="B923">
        <v>922</v>
      </c>
      <c r="C923">
        <v>3</v>
      </c>
      <c r="D923">
        <v>10</v>
      </c>
      <c r="E923" t="s">
        <v>13</v>
      </c>
    </row>
    <row r="924" spans="1:5" x14ac:dyDescent="0.25">
      <c r="A924">
        <v>73</v>
      </c>
      <c r="B924">
        <v>923</v>
      </c>
      <c r="C924">
        <v>15</v>
      </c>
      <c r="D924">
        <v>14</v>
      </c>
      <c r="E924" t="s">
        <v>13</v>
      </c>
    </row>
    <row r="925" spans="1:5" x14ac:dyDescent="0.25">
      <c r="A925">
        <v>94</v>
      </c>
      <c r="B925">
        <v>924</v>
      </c>
      <c r="C925">
        <v>18</v>
      </c>
      <c r="D925">
        <v>47</v>
      </c>
      <c r="E925" t="s">
        <v>14</v>
      </c>
    </row>
    <row r="926" spans="1:5" x14ac:dyDescent="0.25">
      <c r="A926">
        <v>82</v>
      </c>
      <c r="B926">
        <v>925</v>
      </c>
      <c r="C926">
        <v>2</v>
      </c>
      <c r="D926">
        <v>42</v>
      </c>
      <c r="E926" t="s">
        <v>14</v>
      </c>
    </row>
    <row r="927" spans="1:5" x14ac:dyDescent="0.25">
      <c r="A927">
        <v>54</v>
      </c>
      <c r="B927">
        <v>926</v>
      </c>
      <c r="C927">
        <v>5</v>
      </c>
      <c r="D927">
        <v>20</v>
      </c>
      <c r="E927" t="s">
        <v>14</v>
      </c>
    </row>
    <row r="928" spans="1:5" x14ac:dyDescent="0.25">
      <c r="A928">
        <v>64</v>
      </c>
      <c r="B928">
        <v>927</v>
      </c>
      <c r="C928">
        <v>18</v>
      </c>
      <c r="D928">
        <v>31</v>
      </c>
      <c r="E928" t="s">
        <v>15</v>
      </c>
    </row>
    <row r="929" spans="1:5" x14ac:dyDescent="0.25">
      <c r="A929">
        <v>3</v>
      </c>
      <c r="B929">
        <v>928</v>
      </c>
      <c r="C929">
        <v>11</v>
      </c>
      <c r="D929">
        <v>36</v>
      </c>
      <c r="E929" t="s">
        <v>14</v>
      </c>
    </row>
    <row r="930" spans="1:5" x14ac:dyDescent="0.25">
      <c r="A930">
        <v>91</v>
      </c>
      <c r="B930">
        <v>929</v>
      </c>
      <c r="C930">
        <v>13</v>
      </c>
      <c r="D930">
        <v>2</v>
      </c>
      <c r="E930" t="s">
        <v>13</v>
      </c>
    </row>
    <row r="931" spans="1:5" x14ac:dyDescent="0.25">
      <c r="A931">
        <v>45</v>
      </c>
      <c r="B931">
        <v>930</v>
      </c>
      <c r="C931">
        <v>14</v>
      </c>
      <c r="D931">
        <v>21</v>
      </c>
      <c r="E931" t="s">
        <v>15</v>
      </c>
    </row>
    <row r="932" spans="1:5" x14ac:dyDescent="0.25">
      <c r="A932">
        <v>76</v>
      </c>
      <c r="B932">
        <v>931</v>
      </c>
      <c r="C932">
        <v>12</v>
      </c>
      <c r="D932">
        <v>31</v>
      </c>
      <c r="E932" t="s">
        <v>15</v>
      </c>
    </row>
    <row r="933" spans="1:5" x14ac:dyDescent="0.25">
      <c r="A933">
        <v>20</v>
      </c>
      <c r="B933">
        <v>932</v>
      </c>
      <c r="C933">
        <v>9</v>
      </c>
      <c r="D933">
        <v>14</v>
      </c>
      <c r="E933" t="s">
        <v>13</v>
      </c>
    </row>
    <row r="934" spans="1:5" x14ac:dyDescent="0.25">
      <c r="A934">
        <v>59</v>
      </c>
      <c r="B934">
        <v>933</v>
      </c>
      <c r="C934">
        <v>17</v>
      </c>
      <c r="D934">
        <v>23</v>
      </c>
      <c r="E934" t="s">
        <v>13</v>
      </c>
    </row>
    <row r="935" spans="1:5" x14ac:dyDescent="0.25">
      <c r="A935">
        <v>61</v>
      </c>
      <c r="B935">
        <v>934</v>
      </c>
      <c r="C935">
        <v>14</v>
      </c>
      <c r="D935">
        <v>45</v>
      </c>
      <c r="E935" t="s">
        <v>13</v>
      </c>
    </row>
    <row r="936" spans="1:5" x14ac:dyDescent="0.25">
      <c r="A936">
        <v>77</v>
      </c>
      <c r="B936">
        <v>935</v>
      </c>
      <c r="C936">
        <v>2</v>
      </c>
      <c r="D936">
        <v>14</v>
      </c>
      <c r="E936" t="s">
        <v>14</v>
      </c>
    </row>
    <row r="937" spans="1:5" x14ac:dyDescent="0.25">
      <c r="A937">
        <v>29</v>
      </c>
      <c r="B937">
        <v>936</v>
      </c>
      <c r="C937">
        <v>9</v>
      </c>
      <c r="D937">
        <v>49</v>
      </c>
      <c r="E937" t="s">
        <v>14</v>
      </c>
    </row>
    <row r="938" spans="1:5" x14ac:dyDescent="0.25">
      <c r="A938">
        <v>49</v>
      </c>
      <c r="B938">
        <v>937</v>
      </c>
      <c r="C938">
        <v>14</v>
      </c>
      <c r="D938">
        <v>22</v>
      </c>
      <c r="E938" t="s">
        <v>15</v>
      </c>
    </row>
    <row r="939" spans="1:5" x14ac:dyDescent="0.25">
      <c r="A939">
        <v>28</v>
      </c>
      <c r="B939">
        <v>938</v>
      </c>
      <c r="C939">
        <v>1</v>
      </c>
      <c r="D939">
        <v>11</v>
      </c>
      <c r="E939" t="s">
        <v>15</v>
      </c>
    </row>
    <row r="940" spans="1:5" x14ac:dyDescent="0.25">
      <c r="A940">
        <v>73</v>
      </c>
      <c r="B940">
        <v>939</v>
      </c>
      <c r="C940">
        <v>12</v>
      </c>
      <c r="D940">
        <v>13</v>
      </c>
      <c r="E940" t="s">
        <v>14</v>
      </c>
    </row>
    <row r="941" spans="1:5" x14ac:dyDescent="0.25">
      <c r="A941">
        <v>72</v>
      </c>
      <c r="B941">
        <v>940</v>
      </c>
      <c r="C941">
        <v>4</v>
      </c>
      <c r="D941">
        <v>41</v>
      </c>
      <c r="E941" t="s">
        <v>13</v>
      </c>
    </row>
    <row r="942" spans="1:5" x14ac:dyDescent="0.25">
      <c r="A942">
        <v>38</v>
      </c>
      <c r="B942">
        <v>941</v>
      </c>
      <c r="C942">
        <v>11</v>
      </c>
      <c r="D942">
        <v>34</v>
      </c>
      <c r="E942" t="s">
        <v>13</v>
      </c>
    </row>
    <row r="943" spans="1:5" x14ac:dyDescent="0.25">
      <c r="A943">
        <v>41</v>
      </c>
      <c r="B943">
        <v>942</v>
      </c>
      <c r="C943">
        <v>4</v>
      </c>
      <c r="D943">
        <v>16</v>
      </c>
      <c r="E943" t="s">
        <v>13</v>
      </c>
    </row>
    <row r="944" spans="1:5" x14ac:dyDescent="0.25">
      <c r="A944">
        <v>88</v>
      </c>
      <c r="B944">
        <v>943</v>
      </c>
      <c r="C944">
        <v>17</v>
      </c>
      <c r="D944">
        <v>17</v>
      </c>
      <c r="E944" t="s">
        <v>14</v>
      </c>
    </row>
    <row r="945" spans="1:5" x14ac:dyDescent="0.25">
      <c r="A945">
        <v>7</v>
      </c>
      <c r="B945">
        <v>944</v>
      </c>
      <c r="C945">
        <v>1</v>
      </c>
      <c r="D945">
        <v>15</v>
      </c>
      <c r="E945" t="s">
        <v>13</v>
      </c>
    </row>
    <row r="946" spans="1:5" x14ac:dyDescent="0.25">
      <c r="A946">
        <v>90</v>
      </c>
      <c r="B946">
        <v>945</v>
      </c>
      <c r="C946">
        <v>3</v>
      </c>
      <c r="D946">
        <v>14</v>
      </c>
      <c r="E946" t="s">
        <v>15</v>
      </c>
    </row>
    <row r="947" spans="1:5" x14ac:dyDescent="0.25">
      <c r="A947">
        <v>3</v>
      </c>
      <c r="B947">
        <v>946</v>
      </c>
      <c r="C947">
        <v>16</v>
      </c>
      <c r="D947">
        <v>8</v>
      </c>
      <c r="E947" t="s">
        <v>15</v>
      </c>
    </row>
    <row r="948" spans="1:5" x14ac:dyDescent="0.25">
      <c r="A948">
        <v>34</v>
      </c>
      <c r="B948">
        <v>947</v>
      </c>
      <c r="C948">
        <v>3</v>
      </c>
      <c r="D948">
        <v>23</v>
      </c>
      <c r="E948" t="s">
        <v>13</v>
      </c>
    </row>
    <row r="949" spans="1:5" x14ac:dyDescent="0.25">
      <c r="A949">
        <v>19</v>
      </c>
      <c r="B949">
        <v>948</v>
      </c>
      <c r="C949">
        <v>10</v>
      </c>
      <c r="D949">
        <v>18</v>
      </c>
      <c r="E949" t="s">
        <v>15</v>
      </c>
    </row>
    <row r="950" spans="1:5" x14ac:dyDescent="0.25">
      <c r="A950">
        <v>12</v>
      </c>
      <c r="B950">
        <v>949</v>
      </c>
      <c r="C950">
        <v>19</v>
      </c>
      <c r="D950">
        <v>31</v>
      </c>
      <c r="E950" t="s">
        <v>14</v>
      </c>
    </row>
    <row r="951" spans="1:5" x14ac:dyDescent="0.25">
      <c r="A951">
        <v>67</v>
      </c>
      <c r="B951">
        <v>950</v>
      </c>
      <c r="C951">
        <v>8</v>
      </c>
      <c r="D951">
        <v>23</v>
      </c>
      <c r="E951" t="s">
        <v>15</v>
      </c>
    </row>
    <row r="952" spans="1:5" x14ac:dyDescent="0.25">
      <c r="A952">
        <v>6</v>
      </c>
      <c r="B952">
        <v>951</v>
      </c>
      <c r="C952">
        <v>19</v>
      </c>
      <c r="D952">
        <v>6</v>
      </c>
      <c r="E952" t="s">
        <v>13</v>
      </c>
    </row>
    <row r="953" spans="1:5" x14ac:dyDescent="0.25">
      <c r="A953">
        <v>51</v>
      </c>
      <c r="B953">
        <v>952</v>
      </c>
      <c r="C953">
        <v>12</v>
      </c>
      <c r="D953">
        <v>12</v>
      </c>
      <c r="E953" t="s">
        <v>15</v>
      </c>
    </row>
    <row r="954" spans="1:5" x14ac:dyDescent="0.25">
      <c r="A954">
        <v>77</v>
      </c>
      <c r="B954">
        <v>953</v>
      </c>
      <c r="C954">
        <v>18</v>
      </c>
      <c r="D954">
        <v>16</v>
      </c>
      <c r="E954" t="s">
        <v>13</v>
      </c>
    </row>
    <row r="955" spans="1:5" x14ac:dyDescent="0.25">
      <c r="A955">
        <v>83</v>
      </c>
      <c r="B955">
        <v>954</v>
      </c>
      <c r="C955">
        <v>8</v>
      </c>
      <c r="D955">
        <v>35</v>
      </c>
      <c r="E955" t="s">
        <v>15</v>
      </c>
    </row>
    <row r="956" spans="1:5" x14ac:dyDescent="0.25">
      <c r="A956">
        <v>55</v>
      </c>
      <c r="B956">
        <v>955</v>
      </c>
      <c r="C956">
        <v>18</v>
      </c>
      <c r="D956">
        <v>19</v>
      </c>
      <c r="E956" t="s">
        <v>15</v>
      </c>
    </row>
    <row r="957" spans="1:5" x14ac:dyDescent="0.25">
      <c r="A957">
        <v>92</v>
      </c>
      <c r="B957">
        <v>956</v>
      </c>
      <c r="C957">
        <v>11</v>
      </c>
      <c r="D957">
        <v>44</v>
      </c>
      <c r="E957" t="s">
        <v>15</v>
      </c>
    </row>
    <row r="958" spans="1:5" x14ac:dyDescent="0.25">
      <c r="A958">
        <v>15</v>
      </c>
      <c r="B958">
        <v>957</v>
      </c>
      <c r="C958">
        <v>3</v>
      </c>
      <c r="D958">
        <v>27</v>
      </c>
      <c r="E958" t="s">
        <v>13</v>
      </c>
    </row>
    <row r="959" spans="1:5" x14ac:dyDescent="0.25">
      <c r="A959">
        <v>98</v>
      </c>
      <c r="B959">
        <v>958</v>
      </c>
      <c r="C959">
        <v>19</v>
      </c>
      <c r="D959">
        <v>44</v>
      </c>
      <c r="E959" t="s">
        <v>13</v>
      </c>
    </row>
    <row r="960" spans="1:5" x14ac:dyDescent="0.25">
      <c r="A960">
        <v>44</v>
      </c>
      <c r="B960">
        <v>959</v>
      </c>
      <c r="C960">
        <v>1</v>
      </c>
      <c r="D960">
        <v>44</v>
      </c>
      <c r="E960" t="s">
        <v>14</v>
      </c>
    </row>
    <row r="961" spans="1:5" x14ac:dyDescent="0.25">
      <c r="A961">
        <v>41</v>
      </c>
      <c r="B961">
        <v>960</v>
      </c>
      <c r="C961">
        <v>7</v>
      </c>
      <c r="D961">
        <v>3</v>
      </c>
      <c r="E961" t="s">
        <v>13</v>
      </c>
    </row>
    <row r="962" spans="1:5" x14ac:dyDescent="0.25">
      <c r="A962">
        <v>91</v>
      </c>
      <c r="B962">
        <v>961</v>
      </c>
      <c r="C962">
        <v>5</v>
      </c>
      <c r="D962">
        <v>47</v>
      </c>
      <c r="E962" t="s">
        <v>13</v>
      </c>
    </row>
    <row r="963" spans="1:5" x14ac:dyDescent="0.25">
      <c r="A963">
        <v>20</v>
      </c>
      <c r="B963">
        <v>962</v>
      </c>
      <c r="C963">
        <v>11</v>
      </c>
      <c r="D963">
        <v>49</v>
      </c>
      <c r="E963" t="s">
        <v>13</v>
      </c>
    </row>
    <row r="964" spans="1:5" x14ac:dyDescent="0.25">
      <c r="A964">
        <v>47</v>
      </c>
      <c r="B964">
        <v>963</v>
      </c>
      <c r="C964">
        <v>6</v>
      </c>
      <c r="D964">
        <v>20</v>
      </c>
      <c r="E964" t="s">
        <v>15</v>
      </c>
    </row>
    <row r="965" spans="1:5" x14ac:dyDescent="0.25">
      <c r="A965">
        <v>2</v>
      </c>
      <c r="B965">
        <v>964</v>
      </c>
      <c r="C965">
        <v>5</v>
      </c>
      <c r="D965">
        <v>41</v>
      </c>
      <c r="E965" t="s">
        <v>14</v>
      </c>
    </row>
    <row r="966" spans="1:5" x14ac:dyDescent="0.25">
      <c r="A966">
        <v>56</v>
      </c>
      <c r="B966">
        <v>965</v>
      </c>
      <c r="C966">
        <v>16</v>
      </c>
      <c r="D966">
        <v>17</v>
      </c>
      <c r="E966" t="s">
        <v>13</v>
      </c>
    </row>
    <row r="967" spans="1:5" x14ac:dyDescent="0.25">
      <c r="A967">
        <v>23</v>
      </c>
      <c r="B967">
        <v>966</v>
      </c>
      <c r="C967">
        <v>8</v>
      </c>
      <c r="D967">
        <v>18</v>
      </c>
      <c r="E967" t="s">
        <v>14</v>
      </c>
    </row>
    <row r="968" spans="1:5" x14ac:dyDescent="0.25">
      <c r="A968">
        <v>15</v>
      </c>
      <c r="B968">
        <v>967</v>
      </c>
      <c r="C968">
        <v>5</v>
      </c>
      <c r="D968">
        <v>28</v>
      </c>
      <c r="E968" t="s">
        <v>14</v>
      </c>
    </row>
    <row r="969" spans="1:5" x14ac:dyDescent="0.25">
      <c r="A969">
        <v>28</v>
      </c>
      <c r="B969">
        <v>968</v>
      </c>
      <c r="C969">
        <v>10</v>
      </c>
      <c r="D969">
        <v>27</v>
      </c>
      <c r="E969" t="s">
        <v>13</v>
      </c>
    </row>
    <row r="970" spans="1:5" x14ac:dyDescent="0.25">
      <c r="A970">
        <v>26</v>
      </c>
      <c r="B970">
        <v>969</v>
      </c>
      <c r="C970">
        <v>17</v>
      </c>
      <c r="D970">
        <v>26</v>
      </c>
      <c r="E970" t="s">
        <v>13</v>
      </c>
    </row>
    <row r="971" spans="1:5" x14ac:dyDescent="0.25">
      <c r="A971">
        <v>36</v>
      </c>
      <c r="B971">
        <v>970</v>
      </c>
      <c r="C971">
        <v>8</v>
      </c>
      <c r="D971">
        <v>29</v>
      </c>
      <c r="E971" t="s">
        <v>14</v>
      </c>
    </row>
    <row r="972" spans="1:5" x14ac:dyDescent="0.25">
      <c r="A972">
        <v>88</v>
      </c>
      <c r="B972">
        <v>971</v>
      </c>
      <c r="C972">
        <v>11</v>
      </c>
      <c r="D972">
        <v>14</v>
      </c>
      <c r="E972" t="s">
        <v>15</v>
      </c>
    </row>
    <row r="973" spans="1:5" x14ac:dyDescent="0.25">
      <c r="A973">
        <v>31</v>
      </c>
      <c r="B973">
        <v>972</v>
      </c>
      <c r="C973">
        <v>17</v>
      </c>
      <c r="D973">
        <v>44</v>
      </c>
      <c r="E973" t="s">
        <v>14</v>
      </c>
    </row>
    <row r="974" spans="1:5" x14ac:dyDescent="0.25">
      <c r="A974">
        <v>29</v>
      </c>
      <c r="B974">
        <v>973</v>
      </c>
      <c r="C974">
        <v>9</v>
      </c>
      <c r="D974">
        <v>29</v>
      </c>
      <c r="E974" t="s">
        <v>13</v>
      </c>
    </row>
    <row r="975" spans="1:5" x14ac:dyDescent="0.25">
      <c r="A975">
        <v>37</v>
      </c>
      <c r="B975">
        <v>974</v>
      </c>
      <c r="C975">
        <v>8</v>
      </c>
      <c r="D975">
        <v>28</v>
      </c>
      <c r="E975" t="s">
        <v>13</v>
      </c>
    </row>
    <row r="976" spans="1:5" x14ac:dyDescent="0.25">
      <c r="A976">
        <v>35</v>
      </c>
      <c r="B976">
        <v>975</v>
      </c>
      <c r="C976">
        <v>11</v>
      </c>
      <c r="D976">
        <v>26</v>
      </c>
      <c r="E976" t="s">
        <v>14</v>
      </c>
    </row>
    <row r="977" spans="1:5" x14ac:dyDescent="0.25">
      <c r="A977">
        <v>77</v>
      </c>
      <c r="B977">
        <v>976</v>
      </c>
      <c r="C977">
        <v>11</v>
      </c>
      <c r="D977">
        <v>40</v>
      </c>
      <c r="E977" t="s">
        <v>15</v>
      </c>
    </row>
    <row r="978" spans="1:5" x14ac:dyDescent="0.25">
      <c r="A978">
        <v>31</v>
      </c>
      <c r="B978">
        <v>977</v>
      </c>
      <c r="C978">
        <v>19</v>
      </c>
      <c r="D978">
        <v>34</v>
      </c>
      <c r="E978" t="s">
        <v>14</v>
      </c>
    </row>
    <row r="979" spans="1:5" x14ac:dyDescent="0.25">
      <c r="A979">
        <v>27</v>
      </c>
      <c r="B979">
        <v>978</v>
      </c>
      <c r="C979">
        <v>18</v>
      </c>
      <c r="D979">
        <v>38</v>
      </c>
      <c r="E979" t="s">
        <v>14</v>
      </c>
    </row>
    <row r="980" spans="1:5" x14ac:dyDescent="0.25">
      <c r="A980">
        <v>47</v>
      </c>
      <c r="B980">
        <v>979</v>
      </c>
      <c r="C980">
        <v>2</v>
      </c>
      <c r="D980">
        <v>28</v>
      </c>
      <c r="E980" t="s">
        <v>15</v>
      </c>
    </row>
    <row r="981" spans="1:5" x14ac:dyDescent="0.25">
      <c r="A981">
        <v>29</v>
      </c>
      <c r="B981">
        <v>980</v>
      </c>
      <c r="C981">
        <v>1</v>
      </c>
      <c r="D981">
        <v>34</v>
      </c>
      <c r="E981" t="s">
        <v>13</v>
      </c>
    </row>
    <row r="982" spans="1:5" x14ac:dyDescent="0.25">
      <c r="A982">
        <v>42</v>
      </c>
      <c r="B982">
        <v>981</v>
      </c>
      <c r="C982">
        <v>4</v>
      </c>
      <c r="D982">
        <v>39</v>
      </c>
      <c r="E982" t="s">
        <v>15</v>
      </c>
    </row>
    <row r="983" spans="1:5" x14ac:dyDescent="0.25">
      <c r="A983">
        <v>22</v>
      </c>
      <c r="B983">
        <v>982</v>
      </c>
      <c r="C983">
        <v>6</v>
      </c>
      <c r="D983">
        <v>34</v>
      </c>
      <c r="E983" t="s">
        <v>13</v>
      </c>
    </row>
    <row r="984" spans="1:5" x14ac:dyDescent="0.25">
      <c r="A984">
        <v>34</v>
      </c>
      <c r="B984">
        <v>983</v>
      </c>
      <c r="C984">
        <v>4</v>
      </c>
      <c r="D984">
        <v>30</v>
      </c>
      <c r="E984" t="s">
        <v>15</v>
      </c>
    </row>
    <row r="985" spans="1:5" x14ac:dyDescent="0.25">
      <c r="A985">
        <v>61</v>
      </c>
      <c r="B985">
        <v>984</v>
      </c>
      <c r="C985">
        <v>9</v>
      </c>
      <c r="D985">
        <v>34</v>
      </c>
      <c r="E985" t="s">
        <v>14</v>
      </c>
    </row>
    <row r="986" spans="1:5" x14ac:dyDescent="0.25">
      <c r="A986">
        <v>81</v>
      </c>
      <c r="B986">
        <v>985</v>
      </c>
      <c r="C986">
        <v>15</v>
      </c>
      <c r="D986">
        <v>15</v>
      </c>
      <c r="E986" t="s">
        <v>13</v>
      </c>
    </row>
    <row r="987" spans="1:5" x14ac:dyDescent="0.25">
      <c r="A987">
        <v>33</v>
      </c>
      <c r="B987">
        <v>986</v>
      </c>
      <c r="C987">
        <v>11</v>
      </c>
      <c r="D987">
        <v>48</v>
      </c>
      <c r="E987" t="s">
        <v>15</v>
      </c>
    </row>
    <row r="988" spans="1:5" x14ac:dyDescent="0.25">
      <c r="A988">
        <v>54</v>
      </c>
      <c r="B988">
        <v>987</v>
      </c>
      <c r="C988">
        <v>14</v>
      </c>
      <c r="D988">
        <v>10</v>
      </c>
      <c r="E988" t="s">
        <v>13</v>
      </c>
    </row>
    <row r="989" spans="1:5" x14ac:dyDescent="0.25">
      <c r="A989">
        <v>63</v>
      </c>
      <c r="B989">
        <v>988</v>
      </c>
      <c r="C989">
        <v>19</v>
      </c>
      <c r="D989">
        <v>22</v>
      </c>
      <c r="E989" t="s">
        <v>15</v>
      </c>
    </row>
    <row r="990" spans="1:5" x14ac:dyDescent="0.25">
      <c r="A990">
        <v>78</v>
      </c>
      <c r="B990">
        <v>989</v>
      </c>
      <c r="C990">
        <v>15</v>
      </c>
      <c r="D990">
        <v>42</v>
      </c>
      <c r="E990" t="s">
        <v>14</v>
      </c>
    </row>
    <row r="991" spans="1:5" x14ac:dyDescent="0.25">
      <c r="A991">
        <v>51</v>
      </c>
      <c r="B991">
        <v>990</v>
      </c>
      <c r="C991">
        <v>17</v>
      </c>
      <c r="D991">
        <v>21</v>
      </c>
      <c r="E991" t="s">
        <v>14</v>
      </c>
    </row>
    <row r="992" spans="1:5" x14ac:dyDescent="0.25">
      <c r="A992">
        <v>37</v>
      </c>
      <c r="B992">
        <v>991</v>
      </c>
      <c r="C992">
        <v>12</v>
      </c>
      <c r="D992">
        <v>10</v>
      </c>
      <c r="E992" t="s">
        <v>14</v>
      </c>
    </row>
    <row r="993" spans="1:5" x14ac:dyDescent="0.25">
      <c r="A993">
        <v>79</v>
      </c>
      <c r="B993">
        <v>992</v>
      </c>
      <c r="C993">
        <v>12</v>
      </c>
      <c r="D993">
        <v>41</v>
      </c>
      <c r="E993" t="s">
        <v>13</v>
      </c>
    </row>
    <row r="994" spans="1:5" x14ac:dyDescent="0.25">
      <c r="A994">
        <v>71</v>
      </c>
      <c r="B994">
        <v>993</v>
      </c>
      <c r="C994">
        <v>11</v>
      </c>
      <c r="D994">
        <v>43</v>
      </c>
      <c r="E994" t="s">
        <v>13</v>
      </c>
    </row>
    <row r="995" spans="1:5" x14ac:dyDescent="0.25">
      <c r="A995">
        <v>44</v>
      </c>
      <c r="B995">
        <v>994</v>
      </c>
      <c r="C995">
        <v>17</v>
      </c>
      <c r="D995">
        <v>7</v>
      </c>
      <c r="E995" t="s">
        <v>14</v>
      </c>
    </row>
    <row r="996" spans="1:5" x14ac:dyDescent="0.25">
      <c r="A996">
        <v>23</v>
      </c>
      <c r="B996">
        <v>995</v>
      </c>
      <c r="C996">
        <v>10</v>
      </c>
      <c r="D996">
        <v>44</v>
      </c>
      <c r="E996" t="s">
        <v>13</v>
      </c>
    </row>
    <row r="997" spans="1:5" x14ac:dyDescent="0.25">
      <c r="A997">
        <v>67</v>
      </c>
      <c r="B997">
        <v>996</v>
      </c>
      <c r="C997">
        <v>8</v>
      </c>
      <c r="D997">
        <v>22</v>
      </c>
      <c r="E997" t="s">
        <v>13</v>
      </c>
    </row>
    <row r="998" spans="1:5" x14ac:dyDescent="0.25">
      <c r="A998">
        <v>34</v>
      </c>
      <c r="B998">
        <v>997</v>
      </c>
      <c r="C998">
        <v>12</v>
      </c>
      <c r="D998">
        <v>48</v>
      </c>
      <c r="E998" t="s">
        <v>14</v>
      </c>
    </row>
    <row r="999" spans="1:5" x14ac:dyDescent="0.25">
      <c r="A999">
        <v>89</v>
      </c>
      <c r="B999">
        <v>998</v>
      </c>
      <c r="C999">
        <v>13</v>
      </c>
      <c r="D999">
        <v>16</v>
      </c>
      <c r="E999" t="s">
        <v>15</v>
      </c>
    </row>
    <row r="1000" spans="1:5" x14ac:dyDescent="0.25">
      <c r="A1000">
        <v>12</v>
      </c>
      <c r="B1000">
        <v>999</v>
      </c>
      <c r="C1000">
        <v>12</v>
      </c>
      <c r="D1000">
        <v>33</v>
      </c>
      <c r="E1000" t="s">
        <v>14</v>
      </c>
    </row>
    <row r="1001" spans="1:5" x14ac:dyDescent="0.25">
      <c r="A1001">
        <v>41</v>
      </c>
      <c r="B1001">
        <v>1000</v>
      </c>
      <c r="C1001">
        <v>16</v>
      </c>
      <c r="D1001">
        <v>17</v>
      </c>
      <c r="E1001" t="s">
        <v>13</v>
      </c>
    </row>
    <row r="1002" spans="1:5" x14ac:dyDescent="0.25">
      <c r="A1002">
        <v>21</v>
      </c>
      <c r="B1002">
        <v>1001</v>
      </c>
      <c r="C1002">
        <v>1</v>
      </c>
      <c r="D1002">
        <v>18</v>
      </c>
      <c r="E1002" t="s">
        <v>15</v>
      </c>
    </row>
    <row r="1003" spans="1:5" x14ac:dyDescent="0.25">
      <c r="A1003">
        <v>14</v>
      </c>
      <c r="B1003">
        <v>1002</v>
      </c>
      <c r="C1003">
        <v>17</v>
      </c>
      <c r="D1003">
        <v>24</v>
      </c>
      <c r="E1003" t="s">
        <v>15</v>
      </c>
    </row>
    <row r="1004" spans="1:5" x14ac:dyDescent="0.25">
      <c r="A1004">
        <v>12</v>
      </c>
      <c r="B1004">
        <v>1003</v>
      </c>
      <c r="C1004">
        <v>15</v>
      </c>
      <c r="D1004">
        <v>16</v>
      </c>
      <c r="E1004" t="s">
        <v>13</v>
      </c>
    </row>
    <row r="1005" spans="1:5" x14ac:dyDescent="0.25">
      <c r="A1005">
        <v>76</v>
      </c>
      <c r="B1005">
        <v>1004</v>
      </c>
      <c r="C1005">
        <v>10</v>
      </c>
      <c r="D1005">
        <v>16</v>
      </c>
      <c r="E1005" t="s">
        <v>14</v>
      </c>
    </row>
    <row r="1006" spans="1:5" x14ac:dyDescent="0.25">
      <c r="A1006">
        <v>65</v>
      </c>
      <c r="B1006">
        <v>1005</v>
      </c>
      <c r="C1006">
        <v>8</v>
      </c>
      <c r="D1006">
        <v>34</v>
      </c>
      <c r="E1006" t="s">
        <v>15</v>
      </c>
    </row>
    <row r="1007" spans="1:5" x14ac:dyDescent="0.25">
      <c r="A1007">
        <v>27</v>
      </c>
      <c r="B1007">
        <v>1006</v>
      </c>
      <c r="C1007">
        <v>18</v>
      </c>
      <c r="D1007">
        <v>6</v>
      </c>
      <c r="E1007" t="s">
        <v>14</v>
      </c>
    </row>
    <row r="1008" spans="1:5" x14ac:dyDescent="0.25">
      <c r="A1008">
        <v>94</v>
      </c>
      <c r="B1008">
        <v>1007</v>
      </c>
      <c r="C1008">
        <v>5</v>
      </c>
      <c r="D1008">
        <v>23</v>
      </c>
      <c r="E1008" t="s">
        <v>14</v>
      </c>
    </row>
    <row r="1009" spans="1:5" x14ac:dyDescent="0.25">
      <c r="A1009">
        <v>53</v>
      </c>
      <c r="B1009">
        <v>1008</v>
      </c>
      <c r="C1009">
        <v>12</v>
      </c>
      <c r="D1009">
        <v>45</v>
      </c>
      <c r="E1009" t="s">
        <v>14</v>
      </c>
    </row>
    <row r="1010" spans="1:5" x14ac:dyDescent="0.25">
      <c r="A1010">
        <v>94</v>
      </c>
      <c r="B1010">
        <v>1009</v>
      </c>
      <c r="C1010">
        <v>12</v>
      </c>
      <c r="D1010">
        <v>38</v>
      </c>
      <c r="E1010" t="s">
        <v>14</v>
      </c>
    </row>
    <row r="1011" spans="1:5" x14ac:dyDescent="0.25">
      <c r="A1011">
        <v>48</v>
      </c>
      <c r="B1011">
        <v>1010</v>
      </c>
      <c r="C1011">
        <v>1</v>
      </c>
      <c r="D1011">
        <v>24</v>
      </c>
      <c r="E1011" t="s">
        <v>14</v>
      </c>
    </row>
    <row r="1012" spans="1:5" x14ac:dyDescent="0.25">
      <c r="A1012">
        <v>99</v>
      </c>
      <c r="B1012">
        <v>1011</v>
      </c>
      <c r="C1012">
        <v>7</v>
      </c>
      <c r="D1012">
        <v>27</v>
      </c>
      <c r="E1012" t="s">
        <v>14</v>
      </c>
    </row>
    <row r="1013" spans="1:5" x14ac:dyDescent="0.25">
      <c r="A1013">
        <v>91</v>
      </c>
      <c r="B1013">
        <v>1012</v>
      </c>
      <c r="C1013">
        <v>5</v>
      </c>
      <c r="D1013">
        <v>23</v>
      </c>
      <c r="E1013" t="s">
        <v>15</v>
      </c>
    </row>
    <row r="1014" spans="1:5" x14ac:dyDescent="0.25">
      <c r="A1014">
        <v>58</v>
      </c>
      <c r="B1014">
        <v>1013</v>
      </c>
      <c r="C1014">
        <v>19</v>
      </c>
      <c r="D1014">
        <v>3</v>
      </c>
      <c r="E1014" t="s">
        <v>15</v>
      </c>
    </row>
    <row r="1015" spans="1:5" x14ac:dyDescent="0.25">
      <c r="A1015">
        <v>56</v>
      </c>
      <c r="B1015">
        <v>1014</v>
      </c>
      <c r="C1015">
        <v>9</v>
      </c>
      <c r="D1015">
        <v>22</v>
      </c>
      <c r="E1015" t="s">
        <v>13</v>
      </c>
    </row>
    <row r="1016" spans="1:5" x14ac:dyDescent="0.25">
      <c r="A1016">
        <v>51</v>
      </c>
      <c r="B1016">
        <v>1015</v>
      </c>
      <c r="C1016">
        <v>3</v>
      </c>
      <c r="D1016">
        <v>24</v>
      </c>
      <c r="E1016" t="s">
        <v>14</v>
      </c>
    </row>
    <row r="1017" spans="1:5" x14ac:dyDescent="0.25">
      <c r="A1017">
        <v>74</v>
      </c>
      <c r="B1017">
        <v>1016</v>
      </c>
      <c r="C1017">
        <v>10</v>
      </c>
      <c r="D1017">
        <v>22</v>
      </c>
      <c r="E1017" t="s">
        <v>15</v>
      </c>
    </row>
    <row r="1018" spans="1:5" x14ac:dyDescent="0.25">
      <c r="A1018">
        <v>24</v>
      </c>
      <c r="B1018">
        <v>1017</v>
      </c>
      <c r="C1018">
        <v>5</v>
      </c>
      <c r="D1018">
        <v>22</v>
      </c>
      <c r="E1018" t="s">
        <v>14</v>
      </c>
    </row>
    <row r="1019" spans="1:5" x14ac:dyDescent="0.25">
      <c r="A1019">
        <v>44</v>
      </c>
      <c r="B1019">
        <v>1018</v>
      </c>
      <c r="C1019">
        <v>4</v>
      </c>
      <c r="D1019">
        <v>40</v>
      </c>
      <c r="E1019" t="s">
        <v>14</v>
      </c>
    </row>
    <row r="1020" spans="1:5" x14ac:dyDescent="0.25">
      <c r="A1020">
        <v>80</v>
      </c>
      <c r="B1020">
        <v>1019</v>
      </c>
      <c r="C1020">
        <v>9</v>
      </c>
      <c r="D1020">
        <v>27</v>
      </c>
      <c r="E1020" t="s">
        <v>13</v>
      </c>
    </row>
    <row r="1021" spans="1:5" x14ac:dyDescent="0.25">
      <c r="A1021">
        <v>26</v>
      </c>
      <c r="B1021">
        <v>1020</v>
      </c>
      <c r="C1021">
        <v>2</v>
      </c>
      <c r="D1021">
        <v>18</v>
      </c>
      <c r="E1021" t="s">
        <v>14</v>
      </c>
    </row>
    <row r="1022" spans="1:5" x14ac:dyDescent="0.25">
      <c r="A1022">
        <v>93</v>
      </c>
      <c r="B1022">
        <v>1021</v>
      </c>
      <c r="C1022">
        <v>12</v>
      </c>
      <c r="D1022">
        <v>31</v>
      </c>
      <c r="E1022" t="s">
        <v>14</v>
      </c>
    </row>
    <row r="1023" spans="1:5" x14ac:dyDescent="0.25">
      <c r="A1023">
        <v>42</v>
      </c>
      <c r="B1023">
        <v>1022</v>
      </c>
      <c r="C1023">
        <v>13</v>
      </c>
      <c r="D1023">
        <v>30</v>
      </c>
      <c r="E1023" t="s">
        <v>15</v>
      </c>
    </row>
    <row r="1024" spans="1:5" x14ac:dyDescent="0.25">
      <c r="A1024">
        <v>10</v>
      </c>
      <c r="B1024">
        <v>1023</v>
      </c>
      <c r="C1024">
        <v>17</v>
      </c>
      <c r="D1024">
        <v>17</v>
      </c>
      <c r="E1024" t="s">
        <v>15</v>
      </c>
    </row>
    <row r="1025" spans="1:5" x14ac:dyDescent="0.25">
      <c r="A1025">
        <v>25</v>
      </c>
      <c r="B1025">
        <v>1024</v>
      </c>
      <c r="C1025">
        <v>1</v>
      </c>
      <c r="D1025">
        <v>7</v>
      </c>
      <c r="E1025" t="s">
        <v>13</v>
      </c>
    </row>
    <row r="1026" spans="1:5" x14ac:dyDescent="0.25">
      <c r="A1026">
        <v>89</v>
      </c>
      <c r="B1026">
        <v>1025</v>
      </c>
      <c r="C1026">
        <v>11</v>
      </c>
      <c r="D1026">
        <v>49</v>
      </c>
      <c r="E1026" t="s">
        <v>15</v>
      </c>
    </row>
    <row r="1027" spans="1:5" x14ac:dyDescent="0.25">
      <c r="A1027">
        <v>61</v>
      </c>
      <c r="B1027">
        <v>1026</v>
      </c>
      <c r="C1027">
        <v>12</v>
      </c>
      <c r="D1027">
        <v>41</v>
      </c>
      <c r="E1027" t="s">
        <v>13</v>
      </c>
    </row>
    <row r="1028" spans="1:5" x14ac:dyDescent="0.25">
      <c r="A1028">
        <v>76</v>
      </c>
      <c r="B1028">
        <v>1027</v>
      </c>
      <c r="C1028">
        <v>12</v>
      </c>
      <c r="D1028">
        <v>12</v>
      </c>
      <c r="E1028" t="s">
        <v>13</v>
      </c>
    </row>
    <row r="1029" spans="1:5" x14ac:dyDescent="0.25">
      <c r="A1029">
        <v>57</v>
      </c>
      <c r="B1029">
        <v>1028</v>
      </c>
      <c r="C1029">
        <v>15</v>
      </c>
      <c r="D1029">
        <v>20</v>
      </c>
      <c r="E1029" t="s">
        <v>15</v>
      </c>
    </row>
    <row r="1030" spans="1:5" x14ac:dyDescent="0.25">
      <c r="A1030">
        <v>46</v>
      </c>
      <c r="B1030">
        <v>1029</v>
      </c>
      <c r="C1030">
        <v>7</v>
      </c>
      <c r="D1030">
        <v>40</v>
      </c>
      <c r="E1030" t="s">
        <v>13</v>
      </c>
    </row>
    <row r="1031" spans="1:5" x14ac:dyDescent="0.25">
      <c r="A1031">
        <v>9</v>
      </c>
      <c r="B1031">
        <v>1030</v>
      </c>
      <c r="C1031">
        <v>9</v>
      </c>
      <c r="D1031">
        <v>16</v>
      </c>
      <c r="E1031" t="s">
        <v>13</v>
      </c>
    </row>
    <row r="1032" spans="1:5" x14ac:dyDescent="0.25">
      <c r="A1032">
        <v>59</v>
      </c>
      <c r="B1032">
        <v>1031</v>
      </c>
      <c r="C1032">
        <v>4</v>
      </c>
      <c r="D1032">
        <v>21</v>
      </c>
      <c r="E1032" t="s">
        <v>13</v>
      </c>
    </row>
    <row r="1033" spans="1:5" x14ac:dyDescent="0.25">
      <c r="A1033">
        <v>81</v>
      </c>
      <c r="B1033">
        <v>1032</v>
      </c>
      <c r="C1033">
        <v>6</v>
      </c>
      <c r="D1033">
        <v>22</v>
      </c>
      <c r="E1033" t="s">
        <v>15</v>
      </c>
    </row>
    <row r="1034" spans="1:5" x14ac:dyDescent="0.25">
      <c r="A1034">
        <v>67</v>
      </c>
      <c r="B1034">
        <v>1033</v>
      </c>
      <c r="C1034">
        <v>6</v>
      </c>
      <c r="D1034">
        <v>35</v>
      </c>
      <c r="E1034" t="s">
        <v>13</v>
      </c>
    </row>
    <row r="1035" spans="1:5" x14ac:dyDescent="0.25">
      <c r="A1035">
        <v>65</v>
      </c>
      <c r="B1035">
        <v>1034</v>
      </c>
      <c r="C1035">
        <v>18</v>
      </c>
      <c r="D1035">
        <v>45</v>
      </c>
      <c r="E1035" t="s">
        <v>14</v>
      </c>
    </row>
    <row r="1036" spans="1:5" x14ac:dyDescent="0.25">
      <c r="A1036">
        <v>66</v>
      </c>
      <c r="B1036">
        <v>1035</v>
      </c>
      <c r="C1036">
        <v>17</v>
      </c>
      <c r="D1036">
        <v>6</v>
      </c>
      <c r="E1036" t="s">
        <v>13</v>
      </c>
    </row>
    <row r="1037" spans="1:5" x14ac:dyDescent="0.25">
      <c r="A1037">
        <v>5</v>
      </c>
      <c r="B1037">
        <v>1036</v>
      </c>
      <c r="C1037">
        <v>19</v>
      </c>
      <c r="D1037">
        <v>30</v>
      </c>
      <c r="E1037" t="s">
        <v>14</v>
      </c>
    </row>
    <row r="1038" spans="1:5" x14ac:dyDescent="0.25">
      <c r="A1038">
        <v>13</v>
      </c>
      <c r="B1038">
        <v>1037</v>
      </c>
      <c r="C1038">
        <v>12</v>
      </c>
      <c r="D1038">
        <v>34</v>
      </c>
      <c r="E1038" t="s">
        <v>15</v>
      </c>
    </row>
    <row r="1039" spans="1:5" x14ac:dyDescent="0.25">
      <c r="A1039">
        <v>8</v>
      </c>
      <c r="B1039">
        <v>1038</v>
      </c>
      <c r="C1039">
        <v>2</v>
      </c>
      <c r="D1039">
        <v>21</v>
      </c>
      <c r="E1039" t="s">
        <v>15</v>
      </c>
    </row>
    <row r="1040" spans="1:5" x14ac:dyDescent="0.25">
      <c r="A1040">
        <v>30</v>
      </c>
      <c r="B1040">
        <v>1039</v>
      </c>
      <c r="C1040">
        <v>5</v>
      </c>
      <c r="D1040">
        <v>17</v>
      </c>
      <c r="E1040" t="s">
        <v>13</v>
      </c>
    </row>
    <row r="1041" spans="1:5" x14ac:dyDescent="0.25">
      <c r="A1041">
        <v>93</v>
      </c>
      <c r="B1041">
        <v>1040</v>
      </c>
      <c r="C1041">
        <v>6</v>
      </c>
      <c r="D1041">
        <v>15</v>
      </c>
      <c r="E1041" t="s">
        <v>15</v>
      </c>
    </row>
    <row r="1042" spans="1:5" x14ac:dyDescent="0.25">
      <c r="A1042">
        <v>57</v>
      </c>
      <c r="B1042">
        <v>1041</v>
      </c>
      <c r="C1042">
        <v>14</v>
      </c>
      <c r="D1042">
        <v>12</v>
      </c>
      <c r="E1042" t="s">
        <v>15</v>
      </c>
    </row>
    <row r="1043" spans="1:5" x14ac:dyDescent="0.25">
      <c r="A1043">
        <v>36</v>
      </c>
      <c r="B1043">
        <v>1042</v>
      </c>
      <c r="C1043">
        <v>17</v>
      </c>
      <c r="D1043">
        <v>37</v>
      </c>
      <c r="E1043" t="s">
        <v>14</v>
      </c>
    </row>
    <row r="1044" spans="1:5" x14ac:dyDescent="0.25">
      <c r="A1044">
        <v>45</v>
      </c>
      <c r="B1044">
        <v>1043</v>
      </c>
      <c r="C1044">
        <v>11</v>
      </c>
      <c r="D1044">
        <v>45</v>
      </c>
      <c r="E1044" t="s">
        <v>13</v>
      </c>
    </row>
    <row r="1045" spans="1:5" x14ac:dyDescent="0.25">
      <c r="A1045">
        <v>93</v>
      </c>
      <c r="B1045">
        <v>1044</v>
      </c>
      <c r="C1045">
        <v>3</v>
      </c>
      <c r="D1045">
        <v>27</v>
      </c>
      <c r="E1045" t="s">
        <v>14</v>
      </c>
    </row>
    <row r="1046" spans="1:5" x14ac:dyDescent="0.25">
      <c r="A1046">
        <v>14</v>
      </c>
      <c r="B1046">
        <v>1045</v>
      </c>
      <c r="C1046">
        <v>14</v>
      </c>
      <c r="D1046">
        <v>6</v>
      </c>
      <c r="E1046" t="s">
        <v>15</v>
      </c>
    </row>
    <row r="1047" spans="1:5" x14ac:dyDescent="0.25">
      <c r="A1047">
        <v>58</v>
      </c>
      <c r="B1047">
        <v>1046</v>
      </c>
      <c r="C1047">
        <v>4</v>
      </c>
      <c r="D1047">
        <v>18</v>
      </c>
      <c r="E1047" t="s">
        <v>15</v>
      </c>
    </row>
    <row r="1048" spans="1:5" x14ac:dyDescent="0.25">
      <c r="A1048">
        <v>65</v>
      </c>
      <c r="B1048">
        <v>1047</v>
      </c>
      <c r="C1048">
        <v>13</v>
      </c>
      <c r="D1048">
        <v>31</v>
      </c>
      <c r="E1048" t="s">
        <v>15</v>
      </c>
    </row>
    <row r="1049" spans="1:5" x14ac:dyDescent="0.25">
      <c r="A1049">
        <v>17</v>
      </c>
      <c r="B1049">
        <v>1048</v>
      </c>
      <c r="C1049">
        <v>16</v>
      </c>
      <c r="D1049">
        <v>36</v>
      </c>
      <c r="E1049" t="s">
        <v>13</v>
      </c>
    </row>
    <row r="1050" spans="1:5" x14ac:dyDescent="0.25">
      <c r="A1050">
        <v>68</v>
      </c>
      <c r="B1050">
        <v>1049</v>
      </c>
      <c r="C1050">
        <v>18</v>
      </c>
      <c r="D1050">
        <v>48</v>
      </c>
      <c r="E1050" t="s">
        <v>13</v>
      </c>
    </row>
    <row r="1051" spans="1:5" x14ac:dyDescent="0.25">
      <c r="A1051">
        <v>30</v>
      </c>
      <c r="B1051">
        <v>1050</v>
      </c>
      <c r="C1051">
        <v>6</v>
      </c>
      <c r="D1051">
        <v>47</v>
      </c>
      <c r="E1051" t="s">
        <v>13</v>
      </c>
    </row>
    <row r="1052" spans="1:5" x14ac:dyDescent="0.25">
      <c r="A1052">
        <v>64</v>
      </c>
      <c r="B1052">
        <v>1051</v>
      </c>
      <c r="C1052">
        <v>7</v>
      </c>
      <c r="D1052">
        <v>26</v>
      </c>
      <c r="E1052" t="s">
        <v>14</v>
      </c>
    </row>
    <row r="1053" spans="1:5" x14ac:dyDescent="0.25">
      <c r="A1053">
        <v>29</v>
      </c>
      <c r="B1053">
        <v>1052</v>
      </c>
      <c r="C1053">
        <v>19</v>
      </c>
      <c r="D1053">
        <v>43</v>
      </c>
      <c r="E1053" t="s">
        <v>15</v>
      </c>
    </row>
    <row r="1054" spans="1:5" x14ac:dyDescent="0.25">
      <c r="A1054">
        <v>20</v>
      </c>
      <c r="B1054">
        <v>1053</v>
      </c>
      <c r="C1054">
        <v>6</v>
      </c>
      <c r="D1054">
        <v>4</v>
      </c>
      <c r="E1054" t="s">
        <v>15</v>
      </c>
    </row>
    <row r="1055" spans="1:5" x14ac:dyDescent="0.25">
      <c r="A1055">
        <v>94</v>
      </c>
      <c r="B1055">
        <v>1054</v>
      </c>
      <c r="C1055">
        <v>19</v>
      </c>
      <c r="D1055">
        <v>6</v>
      </c>
      <c r="E1055" t="s">
        <v>15</v>
      </c>
    </row>
    <row r="1056" spans="1:5" x14ac:dyDescent="0.25">
      <c r="A1056">
        <v>91</v>
      </c>
      <c r="B1056">
        <v>1055</v>
      </c>
      <c r="C1056">
        <v>10</v>
      </c>
      <c r="D1056">
        <v>13</v>
      </c>
      <c r="E1056" t="s">
        <v>13</v>
      </c>
    </row>
    <row r="1057" spans="1:5" x14ac:dyDescent="0.25">
      <c r="A1057">
        <v>79</v>
      </c>
      <c r="B1057">
        <v>1056</v>
      </c>
      <c r="C1057">
        <v>9</v>
      </c>
      <c r="D1057">
        <v>24</v>
      </c>
      <c r="E1057" t="s">
        <v>14</v>
      </c>
    </row>
    <row r="1058" spans="1:5" x14ac:dyDescent="0.25">
      <c r="A1058">
        <v>74</v>
      </c>
      <c r="B1058">
        <v>1057</v>
      </c>
      <c r="C1058">
        <v>7</v>
      </c>
      <c r="D1058">
        <v>33</v>
      </c>
      <c r="E1058" t="s">
        <v>13</v>
      </c>
    </row>
    <row r="1059" spans="1:5" x14ac:dyDescent="0.25">
      <c r="A1059">
        <v>77</v>
      </c>
      <c r="B1059">
        <v>1058</v>
      </c>
      <c r="C1059">
        <v>15</v>
      </c>
      <c r="D1059">
        <v>34</v>
      </c>
      <c r="E1059" t="s">
        <v>14</v>
      </c>
    </row>
    <row r="1060" spans="1:5" x14ac:dyDescent="0.25">
      <c r="A1060">
        <v>52</v>
      </c>
      <c r="B1060">
        <v>1059</v>
      </c>
      <c r="C1060">
        <v>6</v>
      </c>
      <c r="D1060">
        <v>25</v>
      </c>
      <c r="E1060" t="s">
        <v>13</v>
      </c>
    </row>
    <row r="1061" spans="1:5" x14ac:dyDescent="0.25">
      <c r="A1061">
        <v>82</v>
      </c>
      <c r="B1061">
        <v>1060</v>
      </c>
      <c r="C1061">
        <v>11</v>
      </c>
      <c r="D1061">
        <v>36</v>
      </c>
      <c r="E1061" t="s">
        <v>15</v>
      </c>
    </row>
    <row r="1062" spans="1:5" x14ac:dyDescent="0.25">
      <c r="A1062">
        <v>85</v>
      </c>
      <c r="B1062">
        <v>1061</v>
      </c>
      <c r="C1062">
        <v>8</v>
      </c>
      <c r="D1062">
        <v>26</v>
      </c>
      <c r="E1062" t="s">
        <v>15</v>
      </c>
    </row>
    <row r="1063" spans="1:5" x14ac:dyDescent="0.25">
      <c r="A1063">
        <v>30</v>
      </c>
      <c r="B1063">
        <v>1062</v>
      </c>
      <c r="C1063">
        <v>8</v>
      </c>
      <c r="D1063">
        <v>14</v>
      </c>
      <c r="E1063" t="s">
        <v>14</v>
      </c>
    </row>
    <row r="1064" spans="1:5" x14ac:dyDescent="0.25">
      <c r="A1064">
        <v>92</v>
      </c>
      <c r="B1064">
        <v>1063</v>
      </c>
      <c r="C1064">
        <v>14</v>
      </c>
      <c r="D1064">
        <v>10</v>
      </c>
      <c r="E1064" t="s">
        <v>15</v>
      </c>
    </row>
    <row r="1065" spans="1:5" x14ac:dyDescent="0.25">
      <c r="A1065">
        <v>77</v>
      </c>
      <c r="B1065">
        <v>1064</v>
      </c>
      <c r="C1065">
        <v>16</v>
      </c>
      <c r="D1065">
        <v>17</v>
      </c>
      <c r="E1065" t="s">
        <v>13</v>
      </c>
    </row>
    <row r="1066" spans="1:5" x14ac:dyDescent="0.25">
      <c r="A1066">
        <v>13</v>
      </c>
      <c r="B1066">
        <v>1065</v>
      </c>
      <c r="C1066">
        <v>17</v>
      </c>
      <c r="D1066">
        <v>37</v>
      </c>
      <c r="E1066" t="s">
        <v>13</v>
      </c>
    </row>
    <row r="1067" spans="1:5" x14ac:dyDescent="0.25">
      <c r="A1067">
        <v>47</v>
      </c>
      <c r="B1067">
        <v>1066</v>
      </c>
      <c r="C1067">
        <v>3</v>
      </c>
      <c r="D1067">
        <v>27</v>
      </c>
      <c r="E1067" t="s">
        <v>13</v>
      </c>
    </row>
    <row r="1068" spans="1:5" x14ac:dyDescent="0.25">
      <c r="A1068">
        <v>34</v>
      </c>
      <c r="B1068">
        <v>1067</v>
      </c>
      <c r="C1068">
        <v>12</v>
      </c>
      <c r="D1068">
        <v>12</v>
      </c>
      <c r="E1068" t="s">
        <v>15</v>
      </c>
    </row>
    <row r="1069" spans="1:5" x14ac:dyDescent="0.25">
      <c r="A1069">
        <v>52</v>
      </c>
      <c r="B1069">
        <v>1068</v>
      </c>
      <c r="C1069">
        <v>5</v>
      </c>
      <c r="D1069">
        <v>42</v>
      </c>
      <c r="E1069" t="s">
        <v>13</v>
      </c>
    </row>
    <row r="1070" spans="1:5" x14ac:dyDescent="0.25">
      <c r="A1070">
        <v>4</v>
      </c>
      <c r="B1070">
        <v>1069</v>
      </c>
      <c r="C1070">
        <v>16</v>
      </c>
      <c r="D1070">
        <v>45</v>
      </c>
      <c r="E1070" t="s">
        <v>13</v>
      </c>
    </row>
    <row r="1071" spans="1:5" x14ac:dyDescent="0.25">
      <c r="A1071">
        <v>4</v>
      </c>
      <c r="B1071">
        <v>1070</v>
      </c>
      <c r="C1071">
        <v>5</v>
      </c>
      <c r="D1071">
        <v>24</v>
      </c>
      <c r="E1071" t="s">
        <v>13</v>
      </c>
    </row>
    <row r="1072" spans="1:5" x14ac:dyDescent="0.25">
      <c r="A1072">
        <v>96</v>
      </c>
      <c r="B1072">
        <v>1071</v>
      </c>
      <c r="C1072">
        <v>5</v>
      </c>
      <c r="D1072">
        <v>38</v>
      </c>
      <c r="E1072" t="s">
        <v>14</v>
      </c>
    </row>
    <row r="1073" spans="1:5" x14ac:dyDescent="0.25">
      <c r="A1073">
        <v>88</v>
      </c>
      <c r="B1073">
        <v>1072</v>
      </c>
      <c r="C1073">
        <v>11</v>
      </c>
      <c r="D1073">
        <v>34</v>
      </c>
      <c r="E1073" t="s">
        <v>13</v>
      </c>
    </row>
    <row r="1074" spans="1:5" x14ac:dyDescent="0.25">
      <c r="A1074">
        <v>8</v>
      </c>
      <c r="B1074">
        <v>1073</v>
      </c>
      <c r="C1074">
        <v>12</v>
      </c>
      <c r="D1074">
        <v>30</v>
      </c>
      <c r="E1074" t="s">
        <v>13</v>
      </c>
    </row>
    <row r="1075" spans="1:5" x14ac:dyDescent="0.25">
      <c r="A1075">
        <v>23</v>
      </c>
      <c r="B1075">
        <v>1074</v>
      </c>
      <c r="C1075">
        <v>7</v>
      </c>
      <c r="D1075">
        <v>45</v>
      </c>
      <c r="E1075" t="s">
        <v>15</v>
      </c>
    </row>
    <row r="1076" spans="1:5" x14ac:dyDescent="0.25">
      <c r="A1076">
        <v>51</v>
      </c>
      <c r="B1076">
        <v>1075</v>
      </c>
      <c r="C1076">
        <v>5</v>
      </c>
      <c r="D1076">
        <v>20</v>
      </c>
      <c r="E1076" t="s">
        <v>14</v>
      </c>
    </row>
    <row r="1077" spans="1:5" x14ac:dyDescent="0.25">
      <c r="A1077">
        <v>57</v>
      </c>
      <c r="B1077">
        <v>1076</v>
      </c>
      <c r="C1077">
        <v>6</v>
      </c>
      <c r="D1077">
        <v>43</v>
      </c>
      <c r="E1077" t="s">
        <v>15</v>
      </c>
    </row>
    <row r="1078" spans="1:5" x14ac:dyDescent="0.25">
      <c r="A1078">
        <v>37</v>
      </c>
      <c r="B1078">
        <v>1077</v>
      </c>
      <c r="C1078">
        <v>14</v>
      </c>
      <c r="D1078">
        <v>10</v>
      </c>
      <c r="E1078" t="s">
        <v>15</v>
      </c>
    </row>
    <row r="1079" spans="1:5" x14ac:dyDescent="0.25">
      <c r="A1079">
        <v>47</v>
      </c>
      <c r="B1079">
        <v>1078</v>
      </c>
      <c r="C1079">
        <v>10</v>
      </c>
      <c r="D1079">
        <v>47</v>
      </c>
      <c r="E1079" t="s">
        <v>14</v>
      </c>
    </row>
    <row r="1080" spans="1:5" x14ac:dyDescent="0.25">
      <c r="A1080">
        <v>66</v>
      </c>
      <c r="B1080">
        <v>1079</v>
      </c>
      <c r="C1080">
        <v>14</v>
      </c>
      <c r="D1080">
        <v>39</v>
      </c>
      <c r="E1080" t="s">
        <v>15</v>
      </c>
    </row>
    <row r="1081" spans="1:5" x14ac:dyDescent="0.25">
      <c r="A1081">
        <v>21</v>
      </c>
      <c r="B1081">
        <v>1080</v>
      </c>
      <c r="C1081">
        <v>19</v>
      </c>
      <c r="D1081">
        <v>36</v>
      </c>
      <c r="E1081" t="s">
        <v>15</v>
      </c>
    </row>
    <row r="1082" spans="1:5" x14ac:dyDescent="0.25">
      <c r="A1082">
        <v>50</v>
      </c>
      <c r="B1082">
        <v>1081</v>
      </c>
      <c r="C1082">
        <v>4</v>
      </c>
      <c r="D1082">
        <v>27</v>
      </c>
      <c r="E1082" t="s">
        <v>14</v>
      </c>
    </row>
    <row r="1083" spans="1:5" x14ac:dyDescent="0.25">
      <c r="A1083">
        <v>26</v>
      </c>
      <c r="B1083">
        <v>1082</v>
      </c>
      <c r="C1083">
        <v>9</v>
      </c>
      <c r="D1083">
        <v>24</v>
      </c>
      <c r="E1083" t="s">
        <v>14</v>
      </c>
    </row>
    <row r="1084" spans="1:5" x14ac:dyDescent="0.25">
      <c r="A1084">
        <v>59</v>
      </c>
      <c r="B1084">
        <v>1083</v>
      </c>
      <c r="C1084">
        <v>7</v>
      </c>
      <c r="D1084">
        <v>28</v>
      </c>
      <c r="E1084" t="s">
        <v>15</v>
      </c>
    </row>
    <row r="1085" spans="1:5" x14ac:dyDescent="0.25">
      <c r="A1085">
        <v>49</v>
      </c>
      <c r="B1085">
        <v>1084</v>
      </c>
      <c r="C1085">
        <v>5</v>
      </c>
      <c r="D1085">
        <v>31</v>
      </c>
      <c r="E1085" t="s">
        <v>15</v>
      </c>
    </row>
    <row r="1086" spans="1:5" x14ac:dyDescent="0.25">
      <c r="A1086">
        <v>30</v>
      </c>
      <c r="B1086">
        <v>1085</v>
      </c>
      <c r="C1086">
        <v>1</v>
      </c>
      <c r="D1086">
        <v>15</v>
      </c>
      <c r="E1086" t="s">
        <v>13</v>
      </c>
    </row>
    <row r="1087" spans="1:5" x14ac:dyDescent="0.25">
      <c r="A1087">
        <v>42</v>
      </c>
      <c r="B1087">
        <v>1086</v>
      </c>
      <c r="C1087">
        <v>11</v>
      </c>
      <c r="D1087">
        <v>1</v>
      </c>
      <c r="E1087" t="s">
        <v>13</v>
      </c>
    </row>
    <row r="1088" spans="1:5" x14ac:dyDescent="0.25">
      <c r="A1088">
        <v>65</v>
      </c>
      <c r="B1088">
        <v>1087</v>
      </c>
      <c r="C1088">
        <v>10</v>
      </c>
      <c r="D1088">
        <v>6</v>
      </c>
      <c r="E1088" t="s">
        <v>15</v>
      </c>
    </row>
    <row r="1089" spans="1:5" x14ac:dyDescent="0.25">
      <c r="A1089">
        <v>61</v>
      </c>
      <c r="B1089">
        <v>1088</v>
      </c>
      <c r="C1089">
        <v>10</v>
      </c>
      <c r="D1089">
        <v>8</v>
      </c>
      <c r="E1089" t="s">
        <v>13</v>
      </c>
    </row>
    <row r="1090" spans="1:5" x14ac:dyDescent="0.25">
      <c r="A1090">
        <v>52</v>
      </c>
      <c r="B1090">
        <v>1089</v>
      </c>
      <c r="C1090">
        <v>12</v>
      </c>
      <c r="D1090">
        <v>11</v>
      </c>
      <c r="E1090" t="s">
        <v>14</v>
      </c>
    </row>
    <row r="1091" spans="1:5" x14ac:dyDescent="0.25">
      <c r="A1091">
        <v>11</v>
      </c>
      <c r="B1091">
        <v>1090</v>
      </c>
      <c r="C1091">
        <v>9</v>
      </c>
      <c r="D1091">
        <v>38</v>
      </c>
      <c r="E1091" t="s">
        <v>13</v>
      </c>
    </row>
    <row r="1092" spans="1:5" x14ac:dyDescent="0.25">
      <c r="A1092">
        <v>59</v>
      </c>
      <c r="B1092">
        <v>1091</v>
      </c>
      <c r="C1092">
        <v>4</v>
      </c>
      <c r="D1092">
        <v>44</v>
      </c>
      <c r="E1092" t="s">
        <v>13</v>
      </c>
    </row>
    <row r="1093" spans="1:5" x14ac:dyDescent="0.25">
      <c r="A1093">
        <v>24</v>
      </c>
      <c r="B1093">
        <v>1092</v>
      </c>
      <c r="C1093">
        <v>13</v>
      </c>
      <c r="D1093">
        <v>34</v>
      </c>
      <c r="E1093" t="s">
        <v>14</v>
      </c>
    </row>
    <row r="1094" spans="1:5" x14ac:dyDescent="0.25">
      <c r="A1094">
        <v>29</v>
      </c>
      <c r="B1094">
        <v>1093</v>
      </c>
      <c r="C1094">
        <v>18</v>
      </c>
      <c r="D1094">
        <v>23</v>
      </c>
      <c r="E1094" t="s">
        <v>13</v>
      </c>
    </row>
    <row r="1095" spans="1:5" x14ac:dyDescent="0.25">
      <c r="A1095">
        <v>9</v>
      </c>
      <c r="B1095">
        <v>1094</v>
      </c>
      <c r="C1095">
        <v>8</v>
      </c>
      <c r="D1095">
        <v>29</v>
      </c>
      <c r="E1095" t="s">
        <v>14</v>
      </c>
    </row>
    <row r="1096" spans="1:5" x14ac:dyDescent="0.25">
      <c r="A1096">
        <v>16</v>
      </c>
      <c r="B1096">
        <v>1095</v>
      </c>
      <c r="C1096">
        <v>2</v>
      </c>
      <c r="D1096">
        <v>16</v>
      </c>
      <c r="E1096" t="s">
        <v>14</v>
      </c>
    </row>
    <row r="1097" spans="1:5" x14ac:dyDescent="0.25">
      <c r="A1097">
        <v>4</v>
      </c>
      <c r="B1097">
        <v>1096</v>
      </c>
      <c r="C1097">
        <v>6</v>
      </c>
      <c r="D1097">
        <v>40</v>
      </c>
      <c r="E1097" t="s">
        <v>13</v>
      </c>
    </row>
    <row r="1098" spans="1:5" x14ac:dyDescent="0.25">
      <c r="A1098">
        <v>34</v>
      </c>
      <c r="B1098">
        <v>1097</v>
      </c>
      <c r="C1098">
        <v>5</v>
      </c>
      <c r="D1098">
        <v>33</v>
      </c>
      <c r="E1098" t="s">
        <v>13</v>
      </c>
    </row>
    <row r="1099" spans="1:5" x14ac:dyDescent="0.25">
      <c r="A1099">
        <v>14</v>
      </c>
      <c r="B1099">
        <v>1098</v>
      </c>
      <c r="C1099">
        <v>15</v>
      </c>
      <c r="D1099">
        <v>27</v>
      </c>
      <c r="E1099" t="s">
        <v>13</v>
      </c>
    </row>
    <row r="1100" spans="1:5" x14ac:dyDescent="0.25">
      <c r="A1100">
        <v>20</v>
      </c>
      <c r="B1100">
        <v>1099</v>
      </c>
      <c r="C1100">
        <v>2</v>
      </c>
      <c r="D1100">
        <v>41</v>
      </c>
      <c r="E1100" t="s">
        <v>13</v>
      </c>
    </row>
    <row r="1101" spans="1:5" x14ac:dyDescent="0.25">
      <c r="A1101">
        <v>26</v>
      </c>
      <c r="B1101">
        <v>1100</v>
      </c>
      <c r="C1101">
        <v>5</v>
      </c>
      <c r="D1101">
        <v>47</v>
      </c>
      <c r="E1101" t="s">
        <v>13</v>
      </c>
    </row>
    <row r="1102" spans="1:5" x14ac:dyDescent="0.25">
      <c r="A1102">
        <v>20</v>
      </c>
      <c r="B1102">
        <v>1101</v>
      </c>
      <c r="C1102">
        <v>9</v>
      </c>
      <c r="D1102">
        <v>44</v>
      </c>
      <c r="E1102" t="s">
        <v>13</v>
      </c>
    </row>
    <row r="1103" spans="1:5" x14ac:dyDescent="0.25">
      <c r="A1103">
        <v>74</v>
      </c>
      <c r="B1103">
        <v>1102</v>
      </c>
      <c r="C1103">
        <v>17</v>
      </c>
      <c r="D1103">
        <v>6</v>
      </c>
      <c r="E1103" t="s">
        <v>15</v>
      </c>
    </row>
    <row r="1104" spans="1:5" x14ac:dyDescent="0.25">
      <c r="A1104">
        <v>71</v>
      </c>
      <c r="B1104">
        <v>1103</v>
      </c>
      <c r="C1104">
        <v>11</v>
      </c>
      <c r="D1104">
        <v>49</v>
      </c>
      <c r="E1104" t="s">
        <v>14</v>
      </c>
    </row>
    <row r="1105" spans="1:5" x14ac:dyDescent="0.25">
      <c r="A1105">
        <v>20</v>
      </c>
      <c r="B1105">
        <v>1104</v>
      </c>
      <c r="C1105">
        <v>16</v>
      </c>
      <c r="D1105">
        <v>30</v>
      </c>
      <c r="E1105" t="s">
        <v>14</v>
      </c>
    </row>
    <row r="1106" spans="1:5" x14ac:dyDescent="0.25">
      <c r="A1106">
        <v>21</v>
      </c>
      <c r="B1106">
        <v>1105</v>
      </c>
      <c r="C1106">
        <v>12</v>
      </c>
      <c r="D1106">
        <v>16</v>
      </c>
      <c r="E1106" t="s">
        <v>14</v>
      </c>
    </row>
    <row r="1107" spans="1:5" x14ac:dyDescent="0.25">
      <c r="A1107">
        <v>92</v>
      </c>
      <c r="B1107">
        <v>1106</v>
      </c>
      <c r="C1107">
        <v>4</v>
      </c>
      <c r="D1107">
        <v>33</v>
      </c>
      <c r="E1107" t="s">
        <v>15</v>
      </c>
    </row>
    <row r="1108" spans="1:5" x14ac:dyDescent="0.25">
      <c r="A1108">
        <v>20</v>
      </c>
      <c r="B1108">
        <v>1107</v>
      </c>
      <c r="C1108">
        <v>12</v>
      </c>
      <c r="D1108">
        <v>33</v>
      </c>
      <c r="E1108" t="s">
        <v>15</v>
      </c>
    </row>
    <row r="1109" spans="1:5" x14ac:dyDescent="0.25">
      <c r="A1109">
        <v>85</v>
      </c>
      <c r="B1109">
        <v>1108</v>
      </c>
      <c r="C1109">
        <v>14</v>
      </c>
      <c r="D1109">
        <v>36</v>
      </c>
      <c r="E1109" t="s">
        <v>13</v>
      </c>
    </row>
    <row r="1110" spans="1:5" x14ac:dyDescent="0.25">
      <c r="A1110">
        <v>36</v>
      </c>
      <c r="B1110">
        <v>1109</v>
      </c>
      <c r="C1110">
        <v>5</v>
      </c>
      <c r="D1110">
        <v>35</v>
      </c>
      <c r="E1110" t="s">
        <v>15</v>
      </c>
    </row>
    <row r="1111" spans="1:5" x14ac:dyDescent="0.25">
      <c r="A1111">
        <v>93</v>
      </c>
      <c r="B1111">
        <v>1110</v>
      </c>
      <c r="C1111">
        <v>4</v>
      </c>
      <c r="D1111">
        <v>13</v>
      </c>
      <c r="E1111" t="s">
        <v>15</v>
      </c>
    </row>
    <row r="1112" spans="1:5" x14ac:dyDescent="0.25">
      <c r="A1112">
        <v>38</v>
      </c>
      <c r="B1112">
        <v>1111</v>
      </c>
      <c r="C1112">
        <v>9</v>
      </c>
      <c r="D1112">
        <v>6</v>
      </c>
      <c r="E1112" t="s">
        <v>15</v>
      </c>
    </row>
    <row r="1113" spans="1:5" x14ac:dyDescent="0.25">
      <c r="A1113">
        <v>22</v>
      </c>
      <c r="B1113">
        <v>1112</v>
      </c>
      <c r="C1113">
        <v>15</v>
      </c>
      <c r="D1113">
        <v>42</v>
      </c>
      <c r="E1113" t="s">
        <v>13</v>
      </c>
    </row>
    <row r="1114" spans="1:5" x14ac:dyDescent="0.25">
      <c r="A1114">
        <v>44</v>
      </c>
      <c r="B1114">
        <v>1113</v>
      </c>
      <c r="C1114">
        <v>1</v>
      </c>
      <c r="D1114">
        <v>42</v>
      </c>
      <c r="E1114" t="s">
        <v>14</v>
      </c>
    </row>
    <row r="1115" spans="1:5" x14ac:dyDescent="0.25">
      <c r="A1115">
        <v>13</v>
      </c>
      <c r="B1115">
        <v>1114</v>
      </c>
      <c r="C1115">
        <v>7</v>
      </c>
      <c r="D1115">
        <v>47</v>
      </c>
      <c r="E1115" t="s">
        <v>13</v>
      </c>
    </row>
    <row r="1116" spans="1:5" x14ac:dyDescent="0.25">
      <c r="A1116">
        <v>24</v>
      </c>
      <c r="B1116">
        <v>1115</v>
      </c>
      <c r="C1116">
        <v>13</v>
      </c>
      <c r="D1116">
        <v>5</v>
      </c>
      <c r="E1116" t="s">
        <v>14</v>
      </c>
    </row>
    <row r="1117" spans="1:5" x14ac:dyDescent="0.25">
      <c r="A1117">
        <v>7</v>
      </c>
      <c r="B1117">
        <v>1116</v>
      </c>
      <c r="C1117">
        <v>19</v>
      </c>
      <c r="D1117">
        <v>49</v>
      </c>
      <c r="E1117" t="s">
        <v>14</v>
      </c>
    </row>
    <row r="1118" spans="1:5" x14ac:dyDescent="0.25">
      <c r="A1118">
        <v>76</v>
      </c>
      <c r="B1118">
        <v>1117</v>
      </c>
      <c r="C1118">
        <v>4</v>
      </c>
      <c r="D1118">
        <v>30</v>
      </c>
      <c r="E1118" t="s">
        <v>15</v>
      </c>
    </row>
    <row r="1119" spans="1:5" x14ac:dyDescent="0.25">
      <c r="A1119">
        <v>25</v>
      </c>
      <c r="B1119">
        <v>1118</v>
      </c>
      <c r="C1119">
        <v>16</v>
      </c>
      <c r="D1119">
        <v>27</v>
      </c>
      <c r="E1119" t="s">
        <v>13</v>
      </c>
    </row>
    <row r="1120" spans="1:5" x14ac:dyDescent="0.25">
      <c r="A1120">
        <v>97</v>
      </c>
      <c r="B1120">
        <v>1119</v>
      </c>
      <c r="C1120">
        <v>7</v>
      </c>
      <c r="D1120">
        <v>39</v>
      </c>
      <c r="E1120" t="s">
        <v>15</v>
      </c>
    </row>
    <row r="1121" spans="1:5" x14ac:dyDescent="0.25">
      <c r="A1121">
        <v>9</v>
      </c>
      <c r="B1121">
        <v>1120</v>
      </c>
      <c r="C1121">
        <v>3</v>
      </c>
      <c r="D1121">
        <v>17</v>
      </c>
      <c r="E1121" t="s">
        <v>15</v>
      </c>
    </row>
    <row r="1122" spans="1:5" x14ac:dyDescent="0.25">
      <c r="A1122">
        <v>47</v>
      </c>
      <c r="B1122">
        <v>1121</v>
      </c>
      <c r="C1122">
        <v>9</v>
      </c>
      <c r="D1122">
        <v>19</v>
      </c>
      <c r="E1122" t="s">
        <v>13</v>
      </c>
    </row>
    <row r="1123" spans="1:5" x14ac:dyDescent="0.25">
      <c r="A1123">
        <v>7</v>
      </c>
      <c r="B1123">
        <v>1122</v>
      </c>
      <c r="C1123">
        <v>13</v>
      </c>
      <c r="D1123">
        <v>12</v>
      </c>
      <c r="E1123" t="s">
        <v>14</v>
      </c>
    </row>
    <row r="1124" spans="1:5" x14ac:dyDescent="0.25">
      <c r="A1124">
        <v>75</v>
      </c>
      <c r="B1124">
        <v>1123</v>
      </c>
      <c r="C1124">
        <v>2</v>
      </c>
      <c r="D1124">
        <v>46</v>
      </c>
      <c r="E1124" t="s">
        <v>14</v>
      </c>
    </row>
    <row r="1125" spans="1:5" x14ac:dyDescent="0.25">
      <c r="A1125">
        <v>81</v>
      </c>
      <c r="B1125">
        <v>1124</v>
      </c>
      <c r="C1125">
        <v>5</v>
      </c>
      <c r="D1125">
        <v>13</v>
      </c>
      <c r="E1125" t="s">
        <v>13</v>
      </c>
    </row>
    <row r="1126" spans="1:5" x14ac:dyDescent="0.25">
      <c r="A1126">
        <v>17</v>
      </c>
      <c r="B1126">
        <v>1125</v>
      </c>
      <c r="C1126">
        <v>11</v>
      </c>
      <c r="D1126">
        <v>25</v>
      </c>
      <c r="E1126" t="s">
        <v>13</v>
      </c>
    </row>
    <row r="1127" spans="1:5" x14ac:dyDescent="0.25">
      <c r="A1127">
        <v>7</v>
      </c>
      <c r="B1127">
        <v>1126</v>
      </c>
      <c r="C1127">
        <v>6</v>
      </c>
      <c r="D1127">
        <v>13</v>
      </c>
      <c r="E1127" t="s">
        <v>15</v>
      </c>
    </row>
    <row r="1128" spans="1:5" x14ac:dyDescent="0.25">
      <c r="A1128">
        <v>68</v>
      </c>
      <c r="B1128">
        <v>1127</v>
      </c>
      <c r="C1128">
        <v>7</v>
      </c>
      <c r="D1128">
        <v>35</v>
      </c>
      <c r="E1128" t="s">
        <v>13</v>
      </c>
    </row>
    <row r="1129" spans="1:5" x14ac:dyDescent="0.25">
      <c r="A1129">
        <v>79</v>
      </c>
      <c r="B1129">
        <v>1128</v>
      </c>
      <c r="C1129">
        <v>7</v>
      </c>
      <c r="D1129">
        <v>29</v>
      </c>
      <c r="E1129" t="s">
        <v>13</v>
      </c>
    </row>
    <row r="1130" spans="1:5" x14ac:dyDescent="0.25">
      <c r="A1130">
        <v>7</v>
      </c>
      <c r="B1130">
        <v>1129</v>
      </c>
      <c r="C1130">
        <v>2</v>
      </c>
      <c r="D1130">
        <v>3</v>
      </c>
      <c r="E1130" t="s">
        <v>15</v>
      </c>
    </row>
    <row r="1131" spans="1:5" x14ac:dyDescent="0.25">
      <c r="A1131">
        <v>76</v>
      </c>
      <c r="B1131">
        <v>1130</v>
      </c>
      <c r="C1131">
        <v>4</v>
      </c>
      <c r="D1131">
        <v>22</v>
      </c>
      <c r="E1131" t="s">
        <v>13</v>
      </c>
    </row>
    <row r="1132" spans="1:5" x14ac:dyDescent="0.25">
      <c r="A1132">
        <v>75</v>
      </c>
      <c r="B1132">
        <v>1131</v>
      </c>
      <c r="C1132">
        <v>11</v>
      </c>
      <c r="D1132">
        <v>36</v>
      </c>
      <c r="E1132" t="s">
        <v>14</v>
      </c>
    </row>
    <row r="1133" spans="1:5" x14ac:dyDescent="0.25">
      <c r="A1133">
        <v>54</v>
      </c>
      <c r="B1133">
        <v>1132</v>
      </c>
      <c r="C1133">
        <v>19</v>
      </c>
      <c r="D1133">
        <v>31</v>
      </c>
      <c r="E1133" t="s">
        <v>13</v>
      </c>
    </row>
    <row r="1134" spans="1:5" x14ac:dyDescent="0.25">
      <c r="A1134">
        <v>3</v>
      </c>
      <c r="B1134">
        <v>1133</v>
      </c>
      <c r="C1134">
        <v>19</v>
      </c>
      <c r="D1134">
        <v>9</v>
      </c>
      <c r="E1134" t="s">
        <v>14</v>
      </c>
    </row>
    <row r="1135" spans="1:5" x14ac:dyDescent="0.25">
      <c r="A1135">
        <v>29</v>
      </c>
      <c r="B1135">
        <v>1134</v>
      </c>
      <c r="C1135">
        <v>17</v>
      </c>
      <c r="D1135">
        <v>13</v>
      </c>
      <c r="E1135" t="s">
        <v>14</v>
      </c>
    </row>
    <row r="1136" spans="1:5" x14ac:dyDescent="0.25">
      <c r="A1136">
        <v>24</v>
      </c>
      <c r="B1136">
        <v>1135</v>
      </c>
      <c r="C1136">
        <v>16</v>
      </c>
      <c r="D1136">
        <v>30</v>
      </c>
      <c r="E1136" t="s">
        <v>13</v>
      </c>
    </row>
    <row r="1137" spans="1:5" x14ac:dyDescent="0.25">
      <c r="A1137">
        <v>83</v>
      </c>
      <c r="B1137">
        <v>1136</v>
      </c>
      <c r="C1137">
        <v>4</v>
      </c>
      <c r="D1137">
        <v>47</v>
      </c>
      <c r="E1137" t="s">
        <v>13</v>
      </c>
    </row>
    <row r="1138" spans="1:5" x14ac:dyDescent="0.25">
      <c r="A1138">
        <v>54</v>
      </c>
      <c r="B1138">
        <v>1137</v>
      </c>
      <c r="C1138">
        <v>11</v>
      </c>
      <c r="D1138">
        <v>8</v>
      </c>
      <c r="E1138" t="s">
        <v>13</v>
      </c>
    </row>
    <row r="1139" spans="1:5" x14ac:dyDescent="0.25">
      <c r="A1139">
        <v>64</v>
      </c>
      <c r="B1139">
        <v>1138</v>
      </c>
      <c r="C1139">
        <v>1</v>
      </c>
      <c r="D1139">
        <v>3</v>
      </c>
      <c r="E1139" t="s">
        <v>14</v>
      </c>
    </row>
    <row r="1140" spans="1:5" x14ac:dyDescent="0.25">
      <c r="A1140">
        <v>1</v>
      </c>
      <c r="B1140">
        <v>1139</v>
      </c>
      <c r="C1140">
        <v>4</v>
      </c>
      <c r="D1140">
        <v>37</v>
      </c>
      <c r="E1140" t="s">
        <v>13</v>
      </c>
    </row>
    <row r="1141" spans="1:5" x14ac:dyDescent="0.25">
      <c r="A1141">
        <v>99</v>
      </c>
      <c r="B1141">
        <v>1140</v>
      </c>
      <c r="C1141">
        <v>11</v>
      </c>
      <c r="D1141">
        <v>3</v>
      </c>
      <c r="E1141" t="s">
        <v>15</v>
      </c>
    </row>
    <row r="1142" spans="1:5" x14ac:dyDescent="0.25">
      <c r="A1142">
        <v>87</v>
      </c>
      <c r="B1142">
        <v>1141</v>
      </c>
      <c r="C1142">
        <v>12</v>
      </c>
      <c r="D1142">
        <v>35</v>
      </c>
      <c r="E1142" t="s">
        <v>13</v>
      </c>
    </row>
    <row r="1143" spans="1:5" x14ac:dyDescent="0.25">
      <c r="A1143">
        <v>4</v>
      </c>
      <c r="B1143">
        <v>1142</v>
      </c>
      <c r="C1143">
        <v>19</v>
      </c>
      <c r="D1143">
        <v>3</v>
      </c>
      <c r="E1143" t="s">
        <v>13</v>
      </c>
    </row>
    <row r="1144" spans="1:5" x14ac:dyDescent="0.25">
      <c r="A1144">
        <v>6</v>
      </c>
      <c r="B1144">
        <v>1143</v>
      </c>
      <c r="C1144">
        <v>5</v>
      </c>
      <c r="D1144">
        <v>42</v>
      </c>
      <c r="E1144" t="s">
        <v>14</v>
      </c>
    </row>
    <row r="1145" spans="1:5" x14ac:dyDescent="0.25">
      <c r="A1145">
        <v>46</v>
      </c>
      <c r="B1145">
        <v>1144</v>
      </c>
      <c r="C1145">
        <v>5</v>
      </c>
      <c r="D1145">
        <v>34</v>
      </c>
      <c r="E1145" t="s">
        <v>15</v>
      </c>
    </row>
    <row r="1146" spans="1:5" x14ac:dyDescent="0.25">
      <c r="A1146">
        <v>97</v>
      </c>
      <c r="B1146">
        <v>1145</v>
      </c>
      <c r="C1146">
        <v>9</v>
      </c>
      <c r="D1146">
        <v>42</v>
      </c>
      <c r="E1146" t="s">
        <v>13</v>
      </c>
    </row>
    <row r="1147" spans="1:5" x14ac:dyDescent="0.25">
      <c r="A1147">
        <v>77</v>
      </c>
      <c r="B1147">
        <v>1146</v>
      </c>
      <c r="C1147">
        <v>5</v>
      </c>
      <c r="D1147">
        <v>42</v>
      </c>
      <c r="E1147" t="s">
        <v>15</v>
      </c>
    </row>
    <row r="1148" spans="1:5" x14ac:dyDescent="0.25">
      <c r="A1148">
        <v>89</v>
      </c>
      <c r="B1148">
        <v>1147</v>
      </c>
      <c r="C1148">
        <v>13</v>
      </c>
      <c r="D1148">
        <v>1</v>
      </c>
      <c r="E1148" t="s">
        <v>13</v>
      </c>
    </row>
    <row r="1149" spans="1:5" x14ac:dyDescent="0.25">
      <c r="A1149">
        <v>62</v>
      </c>
      <c r="B1149">
        <v>1148</v>
      </c>
      <c r="C1149">
        <v>14</v>
      </c>
      <c r="D1149">
        <v>16</v>
      </c>
      <c r="E1149" t="s">
        <v>15</v>
      </c>
    </row>
    <row r="1150" spans="1:5" x14ac:dyDescent="0.25">
      <c r="A1150">
        <v>75</v>
      </c>
      <c r="B1150">
        <v>1149</v>
      </c>
      <c r="C1150">
        <v>14</v>
      </c>
      <c r="D1150">
        <v>7</v>
      </c>
      <c r="E1150" t="s">
        <v>14</v>
      </c>
    </row>
    <row r="1151" spans="1:5" x14ac:dyDescent="0.25">
      <c r="A1151">
        <v>1</v>
      </c>
      <c r="B1151">
        <v>1150</v>
      </c>
      <c r="C1151">
        <v>12</v>
      </c>
      <c r="D1151">
        <v>11</v>
      </c>
      <c r="E1151" t="s">
        <v>15</v>
      </c>
    </row>
    <row r="1152" spans="1:5" x14ac:dyDescent="0.25">
      <c r="A1152">
        <v>45</v>
      </c>
      <c r="B1152">
        <v>1151</v>
      </c>
      <c r="C1152">
        <v>8</v>
      </c>
      <c r="D1152">
        <v>15</v>
      </c>
      <c r="E1152" t="s">
        <v>13</v>
      </c>
    </row>
    <row r="1153" spans="1:5" x14ac:dyDescent="0.25">
      <c r="A1153">
        <v>65</v>
      </c>
      <c r="B1153">
        <v>1152</v>
      </c>
      <c r="C1153">
        <v>4</v>
      </c>
      <c r="D1153">
        <v>2</v>
      </c>
      <c r="E1153" t="s">
        <v>13</v>
      </c>
    </row>
    <row r="1154" spans="1:5" x14ac:dyDescent="0.25">
      <c r="A1154">
        <v>77</v>
      </c>
      <c r="B1154">
        <v>1153</v>
      </c>
      <c r="C1154">
        <v>10</v>
      </c>
      <c r="D1154">
        <v>27</v>
      </c>
      <c r="E1154" t="s">
        <v>14</v>
      </c>
    </row>
    <row r="1155" spans="1:5" x14ac:dyDescent="0.25">
      <c r="A1155">
        <v>77</v>
      </c>
      <c r="B1155">
        <v>1154</v>
      </c>
      <c r="C1155">
        <v>9</v>
      </c>
      <c r="D1155">
        <v>30</v>
      </c>
      <c r="E1155" t="s">
        <v>13</v>
      </c>
    </row>
    <row r="1156" spans="1:5" x14ac:dyDescent="0.25">
      <c r="A1156">
        <v>8</v>
      </c>
      <c r="B1156">
        <v>1155</v>
      </c>
      <c r="C1156">
        <v>7</v>
      </c>
      <c r="D1156">
        <v>39</v>
      </c>
      <c r="E1156" t="s">
        <v>13</v>
      </c>
    </row>
    <row r="1157" spans="1:5" x14ac:dyDescent="0.25">
      <c r="A1157">
        <v>31</v>
      </c>
      <c r="B1157">
        <v>1156</v>
      </c>
      <c r="C1157">
        <v>1</v>
      </c>
      <c r="D1157">
        <v>3</v>
      </c>
      <c r="E1157" t="s">
        <v>15</v>
      </c>
    </row>
    <row r="1158" spans="1:5" x14ac:dyDescent="0.25">
      <c r="A1158">
        <v>42</v>
      </c>
      <c r="B1158">
        <v>1157</v>
      </c>
      <c r="C1158">
        <v>10</v>
      </c>
      <c r="D1158">
        <v>41</v>
      </c>
      <c r="E1158" t="s">
        <v>15</v>
      </c>
    </row>
    <row r="1159" spans="1:5" x14ac:dyDescent="0.25">
      <c r="A1159">
        <v>72</v>
      </c>
      <c r="B1159">
        <v>1158</v>
      </c>
      <c r="C1159">
        <v>19</v>
      </c>
      <c r="D1159">
        <v>14</v>
      </c>
      <c r="E1159" t="s">
        <v>15</v>
      </c>
    </row>
    <row r="1160" spans="1:5" x14ac:dyDescent="0.25">
      <c r="A1160">
        <v>69</v>
      </c>
      <c r="B1160">
        <v>1159</v>
      </c>
      <c r="C1160">
        <v>2</v>
      </c>
      <c r="D1160">
        <v>27</v>
      </c>
      <c r="E1160" t="s">
        <v>13</v>
      </c>
    </row>
    <row r="1161" spans="1:5" x14ac:dyDescent="0.25">
      <c r="A1161">
        <v>26</v>
      </c>
      <c r="B1161">
        <v>1160</v>
      </c>
      <c r="C1161">
        <v>18</v>
      </c>
      <c r="D1161">
        <v>17</v>
      </c>
      <c r="E1161" t="s">
        <v>14</v>
      </c>
    </row>
    <row r="1162" spans="1:5" x14ac:dyDescent="0.25">
      <c r="A1162">
        <v>71</v>
      </c>
      <c r="B1162">
        <v>1161</v>
      </c>
      <c r="C1162">
        <v>11</v>
      </c>
      <c r="D1162">
        <v>10</v>
      </c>
      <c r="E1162" t="s">
        <v>15</v>
      </c>
    </row>
    <row r="1163" spans="1:5" x14ac:dyDescent="0.25">
      <c r="A1163">
        <v>73</v>
      </c>
      <c r="B1163">
        <v>1162</v>
      </c>
      <c r="C1163">
        <v>14</v>
      </c>
      <c r="D1163">
        <v>1</v>
      </c>
      <c r="E1163" t="s">
        <v>13</v>
      </c>
    </row>
    <row r="1164" spans="1:5" x14ac:dyDescent="0.25">
      <c r="A1164">
        <v>93</v>
      </c>
      <c r="B1164">
        <v>1163</v>
      </c>
      <c r="C1164">
        <v>11</v>
      </c>
      <c r="D1164">
        <v>9</v>
      </c>
      <c r="E1164" t="s">
        <v>13</v>
      </c>
    </row>
    <row r="1165" spans="1:5" x14ac:dyDescent="0.25">
      <c r="A1165">
        <v>60</v>
      </c>
      <c r="B1165">
        <v>1164</v>
      </c>
      <c r="C1165">
        <v>1</v>
      </c>
      <c r="D1165">
        <v>17</v>
      </c>
      <c r="E1165" t="s">
        <v>14</v>
      </c>
    </row>
    <row r="1166" spans="1:5" x14ac:dyDescent="0.25">
      <c r="A1166">
        <v>92</v>
      </c>
      <c r="B1166">
        <v>1165</v>
      </c>
      <c r="C1166">
        <v>11</v>
      </c>
      <c r="D1166">
        <v>1</v>
      </c>
      <c r="E1166" t="s">
        <v>15</v>
      </c>
    </row>
    <row r="1167" spans="1:5" x14ac:dyDescent="0.25">
      <c r="A1167">
        <v>8</v>
      </c>
      <c r="B1167">
        <v>1166</v>
      </c>
      <c r="C1167">
        <v>2</v>
      </c>
      <c r="D1167">
        <v>3</v>
      </c>
      <c r="E1167" t="s">
        <v>14</v>
      </c>
    </row>
    <row r="1168" spans="1:5" x14ac:dyDescent="0.25">
      <c r="A1168">
        <v>58</v>
      </c>
      <c r="B1168">
        <v>1167</v>
      </c>
      <c r="C1168">
        <v>14</v>
      </c>
      <c r="D1168">
        <v>17</v>
      </c>
      <c r="E1168" t="s">
        <v>14</v>
      </c>
    </row>
    <row r="1169" spans="1:5" x14ac:dyDescent="0.25">
      <c r="A1169">
        <v>10</v>
      </c>
      <c r="B1169">
        <v>1168</v>
      </c>
      <c r="C1169">
        <v>18</v>
      </c>
      <c r="D1169">
        <v>19</v>
      </c>
      <c r="E1169" t="s">
        <v>14</v>
      </c>
    </row>
    <row r="1170" spans="1:5" x14ac:dyDescent="0.25">
      <c r="A1170">
        <v>44</v>
      </c>
      <c r="B1170">
        <v>1169</v>
      </c>
      <c r="C1170">
        <v>2</v>
      </c>
      <c r="D1170">
        <v>15</v>
      </c>
      <c r="E1170" t="s">
        <v>13</v>
      </c>
    </row>
    <row r="1171" spans="1:5" x14ac:dyDescent="0.25">
      <c r="A1171">
        <v>2</v>
      </c>
      <c r="B1171">
        <v>1170</v>
      </c>
      <c r="C1171">
        <v>13</v>
      </c>
      <c r="D1171">
        <v>22</v>
      </c>
      <c r="E1171" t="s">
        <v>13</v>
      </c>
    </row>
    <row r="1172" spans="1:5" x14ac:dyDescent="0.25">
      <c r="A1172">
        <v>5</v>
      </c>
      <c r="B1172">
        <v>1171</v>
      </c>
      <c r="C1172">
        <v>4</v>
      </c>
      <c r="D1172">
        <v>38</v>
      </c>
      <c r="E1172" t="s">
        <v>14</v>
      </c>
    </row>
    <row r="1173" spans="1:5" x14ac:dyDescent="0.25">
      <c r="A1173">
        <v>56</v>
      </c>
      <c r="B1173">
        <v>1172</v>
      </c>
      <c r="C1173">
        <v>8</v>
      </c>
      <c r="D1173">
        <v>15</v>
      </c>
      <c r="E1173" t="s">
        <v>15</v>
      </c>
    </row>
    <row r="1174" spans="1:5" x14ac:dyDescent="0.25">
      <c r="A1174">
        <v>86</v>
      </c>
      <c r="B1174">
        <v>1173</v>
      </c>
      <c r="C1174">
        <v>18</v>
      </c>
      <c r="D1174">
        <v>35</v>
      </c>
      <c r="E1174" t="s">
        <v>14</v>
      </c>
    </row>
    <row r="1175" spans="1:5" x14ac:dyDescent="0.25">
      <c r="A1175">
        <v>48</v>
      </c>
      <c r="B1175">
        <v>1174</v>
      </c>
      <c r="C1175">
        <v>9</v>
      </c>
      <c r="D1175">
        <v>2</v>
      </c>
      <c r="E1175" t="s">
        <v>13</v>
      </c>
    </row>
    <row r="1176" spans="1:5" x14ac:dyDescent="0.25">
      <c r="A1176">
        <v>21</v>
      </c>
      <c r="B1176">
        <v>1175</v>
      </c>
      <c r="C1176">
        <v>5</v>
      </c>
      <c r="D1176">
        <v>25</v>
      </c>
      <c r="E1176" t="s">
        <v>14</v>
      </c>
    </row>
    <row r="1177" spans="1:5" x14ac:dyDescent="0.25">
      <c r="A1177">
        <v>5</v>
      </c>
      <c r="B1177">
        <v>1176</v>
      </c>
      <c r="C1177">
        <v>5</v>
      </c>
      <c r="D1177">
        <v>24</v>
      </c>
      <c r="E1177" t="s">
        <v>15</v>
      </c>
    </row>
    <row r="1178" spans="1:5" x14ac:dyDescent="0.25">
      <c r="A1178">
        <v>30</v>
      </c>
      <c r="B1178">
        <v>1177</v>
      </c>
      <c r="C1178">
        <v>9</v>
      </c>
      <c r="D1178">
        <v>40</v>
      </c>
      <c r="E1178" t="s">
        <v>14</v>
      </c>
    </row>
    <row r="1179" spans="1:5" x14ac:dyDescent="0.25">
      <c r="A1179">
        <v>3</v>
      </c>
      <c r="B1179">
        <v>1178</v>
      </c>
      <c r="C1179">
        <v>15</v>
      </c>
      <c r="D1179">
        <v>15</v>
      </c>
      <c r="E1179" t="s">
        <v>15</v>
      </c>
    </row>
    <row r="1180" spans="1:5" x14ac:dyDescent="0.25">
      <c r="A1180">
        <v>80</v>
      </c>
      <c r="B1180">
        <v>1179</v>
      </c>
      <c r="C1180">
        <v>5</v>
      </c>
      <c r="D1180">
        <v>35</v>
      </c>
      <c r="E1180" t="s">
        <v>13</v>
      </c>
    </row>
    <row r="1181" spans="1:5" x14ac:dyDescent="0.25">
      <c r="A1181">
        <v>57</v>
      </c>
      <c r="B1181">
        <v>1180</v>
      </c>
      <c r="C1181">
        <v>3</v>
      </c>
      <c r="D1181">
        <v>49</v>
      </c>
      <c r="E1181" t="s">
        <v>14</v>
      </c>
    </row>
    <row r="1182" spans="1:5" x14ac:dyDescent="0.25">
      <c r="A1182">
        <v>44</v>
      </c>
      <c r="B1182">
        <v>1181</v>
      </c>
      <c r="C1182">
        <v>2</v>
      </c>
      <c r="D1182">
        <v>8</v>
      </c>
      <c r="E1182" t="s">
        <v>14</v>
      </c>
    </row>
    <row r="1183" spans="1:5" x14ac:dyDescent="0.25">
      <c r="A1183">
        <v>2</v>
      </c>
      <c r="B1183">
        <v>1182</v>
      </c>
      <c r="C1183">
        <v>6</v>
      </c>
      <c r="D1183">
        <v>22</v>
      </c>
      <c r="E1183" t="s">
        <v>13</v>
      </c>
    </row>
    <row r="1184" spans="1:5" x14ac:dyDescent="0.25">
      <c r="A1184">
        <v>48</v>
      </c>
      <c r="B1184">
        <v>1183</v>
      </c>
      <c r="C1184">
        <v>1</v>
      </c>
      <c r="D1184">
        <v>5</v>
      </c>
      <c r="E1184" t="s">
        <v>15</v>
      </c>
    </row>
    <row r="1185" spans="1:5" x14ac:dyDescent="0.25">
      <c r="A1185">
        <v>23</v>
      </c>
      <c r="B1185">
        <v>1184</v>
      </c>
      <c r="C1185">
        <v>15</v>
      </c>
      <c r="D1185">
        <v>1</v>
      </c>
      <c r="E1185" t="s">
        <v>13</v>
      </c>
    </row>
    <row r="1186" spans="1:5" x14ac:dyDescent="0.25">
      <c r="A1186">
        <v>73</v>
      </c>
      <c r="B1186">
        <v>1185</v>
      </c>
      <c r="C1186">
        <v>11</v>
      </c>
      <c r="D1186">
        <v>3</v>
      </c>
      <c r="E1186" t="s">
        <v>15</v>
      </c>
    </row>
    <row r="1187" spans="1:5" x14ac:dyDescent="0.25">
      <c r="A1187">
        <v>13</v>
      </c>
      <c r="B1187">
        <v>1186</v>
      </c>
      <c r="C1187">
        <v>14</v>
      </c>
      <c r="D1187">
        <v>19</v>
      </c>
      <c r="E1187" t="s">
        <v>14</v>
      </c>
    </row>
    <row r="1188" spans="1:5" x14ac:dyDescent="0.25">
      <c r="A1188">
        <v>29</v>
      </c>
      <c r="B1188">
        <v>1187</v>
      </c>
      <c r="C1188">
        <v>12</v>
      </c>
      <c r="D1188">
        <v>38</v>
      </c>
      <c r="E1188" t="s">
        <v>14</v>
      </c>
    </row>
    <row r="1189" spans="1:5" x14ac:dyDescent="0.25">
      <c r="A1189">
        <v>37</v>
      </c>
      <c r="B1189">
        <v>1188</v>
      </c>
      <c r="C1189">
        <v>18</v>
      </c>
      <c r="D1189">
        <v>21</v>
      </c>
      <c r="E1189" t="s">
        <v>15</v>
      </c>
    </row>
    <row r="1190" spans="1:5" x14ac:dyDescent="0.25">
      <c r="A1190">
        <v>6</v>
      </c>
      <c r="B1190">
        <v>1189</v>
      </c>
      <c r="C1190">
        <v>3</v>
      </c>
      <c r="D1190">
        <v>9</v>
      </c>
      <c r="E1190" t="s">
        <v>15</v>
      </c>
    </row>
    <row r="1191" spans="1:5" x14ac:dyDescent="0.25">
      <c r="A1191">
        <v>76</v>
      </c>
      <c r="B1191">
        <v>1190</v>
      </c>
      <c r="C1191">
        <v>9</v>
      </c>
      <c r="D1191">
        <v>26</v>
      </c>
      <c r="E1191" t="s">
        <v>13</v>
      </c>
    </row>
    <row r="1192" spans="1:5" x14ac:dyDescent="0.25">
      <c r="A1192">
        <v>88</v>
      </c>
      <c r="B1192">
        <v>1191</v>
      </c>
      <c r="C1192">
        <v>6</v>
      </c>
      <c r="D1192">
        <v>5</v>
      </c>
      <c r="E1192" t="s">
        <v>15</v>
      </c>
    </row>
    <row r="1193" spans="1:5" x14ac:dyDescent="0.25">
      <c r="A1193">
        <v>61</v>
      </c>
      <c r="B1193">
        <v>1192</v>
      </c>
      <c r="C1193">
        <v>13</v>
      </c>
      <c r="D1193">
        <v>44</v>
      </c>
      <c r="E1193" t="s">
        <v>13</v>
      </c>
    </row>
    <row r="1194" spans="1:5" x14ac:dyDescent="0.25">
      <c r="A1194">
        <v>20</v>
      </c>
      <c r="B1194">
        <v>1193</v>
      </c>
      <c r="C1194">
        <v>3</v>
      </c>
      <c r="D1194">
        <v>39</v>
      </c>
      <c r="E1194" t="s">
        <v>14</v>
      </c>
    </row>
    <row r="1195" spans="1:5" x14ac:dyDescent="0.25">
      <c r="A1195">
        <v>25</v>
      </c>
      <c r="B1195">
        <v>1194</v>
      </c>
      <c r="C1195">
        <v>17</v>
      </c>
      <c r="D1195">
        <v>36</v>
      </c>
      <c r="E1195" t="s">
        <v>14</v>
      </c>
    </row>
    <row r="1196" spans="1:5" x14ac:dyDescent="0.25">
      <c r="A1196">
        <v>19</v>
      </c>
      <c r="B1196">
        <v>1195</v>
      </c>
      <c r="C1196">
        <v>17</v>
      </c>
      <c r="D1196">
        <v>35</v>
      </c>
      <c r="E1196" t="s">
        <v>14</v>
      </c>
    </row>
    <row r="1197" spans="1:5" x14ac:dyDescent="0.25">
      <c r="A1197">
        <v>70</v>
      </c>
      <c r="B1197">
        <v>1196</v>
      </c>
      <c r="C1197">
        <v>7</v>
      </c>
      <c r="D1197">
        <v>6</v>
      </c>
      <c r="E1197" t="s">
        <v>14</v>
      </c>
    </row>
    <row r="1198" spans="1:5" x14ac:dyDescent="0.25">
      <c r="A1198">
        <v>72</v>
      </c>
      <c r="B1198">
        <v>1197</v>
      </c>
      <c r="C1198">
        <v>2</v>
      </c>
      <c r="D1198">
        <v>10</v>
      </c>
      <c r="E1198" t="s">
        <v>13</v>
      </c>
    </row>
    <row r="1199" spans="1:5" x14ac:dyDescent="0.25">
      <c r="A1199">
        <v>7</v>
      </c>
      <c r="B1199">
        <v>1198</v>
      </c>
      <c r="C1199">
        <v>15</v>
      </c>
      <c r="D1199">
        <v>12</v>
      </c>
      <c r="E1199" t="s">
        <v>15</v>
      </c>
    </row>
    <row r="1200" spans="1:5" x14ac:dyDescent="0.25">
      <c r="A1200">
        <v>44</v>
      </c>
      <c r="B1200">
        <v>1199</v>
      </c>
      <c r="C1200">
        <v>12</v>
      </c>
      <c r="D1200">
        <v>47</v>
      </c>
      <c r="E1200" t="s">
        <v>14</v>
      </c>
    </row>
    <row r="1201" spans="1:5" x14ac:dyDescent="0.25">
      <c r="A1201">
        <v>10</v>
      </c>
      <c r="B1201">
        <v>1200</v>
      </c>
      <c r="C1201">
        <v>14</v>
      </c>
      <c r="D1201">
        <v>4</v>
      </c>
      <c r="E1201" t="s">
        <v>15</v>
      </c>
    </row>
    <row r="1202" spans="1:5" x14ac:dyDescent="0.25">
      <c r="A1202">
        <v>64</v>
      </c>
      <c r="B1202">
        <v>1201</v>
      </c>
      <c r="C1202">
        <v>4</v>
      </c>
      <c r="D1202">
        <v>37</v>
      </c>
      <c r="E1202" t="s">
        <v>15</v>
      </c>
    </row>
    <row r="1203" spans="1:5" x14ac:dyDescent="0.25">
      <c r="A1203">
        <v>86</v>
      </c>
      <c r="B1203">
        <v>1202</v>
      </c>
      <c r="C1203">
        <v>7</v>
      </c>
      <c r="D1203">
        <v>28</v>
      </c>
      <c r="E1203" t="s">
        <v>14</v>
      </c>
    </row>
    <row r="1204" spans="1:5" x14ac:dyDescent="0.25">
      <c r="A1204">
        <v>77</v>
      </c>
      <c r="B1204">
        <v>1203</v>
      </c>
      <c r="C1204">
        <v>12</v>
      </c>
      <c r="D1204">
        <v>23</v>
      </c>
      <c r="E1204" t="s">
        <v>13</v>
      </c>
    </row>
    <row r="1205" spans="1:5" x14ac:dyDescent="0.25">
      <c r="A1205">
        <v>32</v>
      </c>
      <c r="B1205">
        <v>1204</v>
      </c>
      <c r="C1205">
        <v>15</v>
      </c>
      <c r="D1205">
        <v>28</v>
      </c>
      <c r="E1205" t="s">
        <v>15</v>
      </c>
    </row>
    <row r="1206" spans="1:5" x14ac:dyDescent="0.25">
      <c r="A1206">
        <v>4</v>
      </c>
      <c r="B1206">
        <v>1205</v>
      </c>
      <c r="C1206">
        <v>5</v>
      </c>
      <c r="D1206">
        <v>17</v>
      </c>
      <c r="E1206" t="s">
        <v>15</v>
      </c>
    </row>
    <row r="1207" spans="1:5" x14ac:dyDescent="0.25">
      <c r="A1207">
        <v>38</v>
      </c>
      <c r="B1207">
        <v>1206</v>
      </c>
      <c r="C1207">
        <v>9</v>
      </c>
      <c r="D1207">
        <v>26</v>
      </c>
      <c r="E1207" t="s">
        <v>13</v>
      </c>
    </row>
    <row r="1208" spans="1:5" x14ac:dyDescent="0.25">
      <c r="A1208">
        <v>36</v>
      </c>
      <c r="B1208">
        <v>1207</v>
      </c>
      <c r="C1208">
        <v>5</v>
      </c>
      <c r="D1208">
        <v>47</v>
      </c>
      <c r="E1208" t="s">
        <v>13</v>
      </c>
    </row>
    <row r="1209" spans="1:5" x14ac:dyDescent="0.25">
      <c r="A1209">
        <v>12</v>
      </c>
      <c r="B1209">
        <v>1208</v>
      </c>
      <c r="C1209">
        <v>12</v>
      </c>
      <c r="D1209">
        <v>14</v>
      </c>
      <c r="E1209" t="s">
        <v>13</v>
      </c>
    </row>
    <row r="1210" spans="1:5" x14ac:dyDescent="0.25">
      <c r="A1210">
        <v>13</v>
      </c>
      <c r="B1210">
        <v>1209</v>
      </c>
      <c r="C1210">
        <v>6</v>
      </c>
      <c r="D1210">
        <v>18</v>
      </c>
      <c r="E1210" t="s">
        <v>14</v>
      </c>
    </row>
    <row r="1211" spans="1:5" x14ac:dyDescent="0.25">
      <c r="A1211">
        <v>8</v>
      </c>
      <c r="B1211">
        <v>1210</v>
      </c>
      <c r="C1211">
        <v>2</v>
      </c>
      <c r="D1211">
        <v>7</v>
      </c>
      <c r="E1211" t="s">
        <v>15</v>
      </c>
    </row>
    <row r="1212" spans="1:5" x14ac:dyDescent="0.25">
      <c r="A1212">
        <v>12</v>
      </c>
      <c r="B1212">
        <v>1211</v>
      </c>
      <c r="C1212">
        <v>12</v>
      </c>
      <c r="D1212">
        <v>34</v>
      </c>
      <c r="E1212" t="s">
        <v>15</v>
      </c>
    </row>
    <row r="1213" spans="1:5" x14ac:dyDescent="0.25">
      <c r="A1213">
        <v>82</v>
      </c>
      <c r="B1213">
        <v>1212</v>
      </c>
      <c r="C1213">
        <v>12</v>
      </c>
      <c r="D1213">
        <v>25</v>
      </c>
      <c r="E1213" t="s">
        <v>14</v>
      </c>
    </row>
    <row r="1214" spans="1:5" x14ac:dyDescent="0.25">
      <c r="A1214">
        <v>16</v>
      </c>
      <c r="B1214">
        <v>1213</v>
      </c>
      <c r="C1214">
        <v>7</v>
      </c>
      <c r="D1214">
        <v>22</v>
      </c>
      <c r="E1214" t="s">
        <v>14</v>
      </c>
    </row>
    <row r="1215" spans="1:5" x14ac:dyDescent="0.25">
      <c r="A1215">
        <v>16</v>
      </c>
      <c r="B1215">
        <v>1214</v>
      </c>
      <c r="C1215">
        <v>9</v>
      </c>
      <c r="D1215">
        <v>14</v>
      </c>
      <c r="E1215" t="s">
        <v>14</v>
      </c>
    </row>
    <row r="1216" spans="1:5" x14ac:dyDescent="0.25">
      <c r="A1216">
        <v>97</v>
      </c>
      <c r="B1216">
        <v>1215</v>
      </c>
      <c r="C1216">
        <v>17</v>
      </c>
      <c r="D1216">
        <v>3</v>
      </c>
      <c r="E1216" t="s">
        <v>14</v>
      </c>
    </row>
    <row r="1217" spans="1:5" x14ac:dyDescent="0.25">
      <c r="A1217">
        <v>58</v>
      </c>
      <c r="B1217">
        <v>1216</v>
      </c>
      <c r="C1217">
        <v>7</v>
      </c>
      <c r="D1217">
        <v>37</v>
      </c>
      <c r="E1217" t="s">
        <v>13</v>
      </c>
    </row>
    <row r="1218" spans="1:5" x14ac:dyDescent="0.25">
      <c r="A1218">
        <v>26</v>
      </c>
      <c r="B1218">
        <v>1217</v>
      </c>
      <c r="C1218">
        <v>8</v>
      </c>
      <c r="D1218">
        <v>17</v>
      </c>
      <c r="E1218" t="s">
        <v>13</v>
      </c>
    </row>
    <row r="1219" spans="1:5" x14ac:dyDescent="0.25">
      <c r="A1219">
        <v>22</v>
      </c>
      <c r="B1219">
        <v>1218</v>
      </c>
      <c r="C1219">
        <v>2</v>
      </c>
      <c r="D1219">
        <v>32</v>
      </c>
      <c r="E1219" t="s">
        <v>13</v>
      </c>
    </row>
    <row r="1220" spans="1:5" x14ac:dyDescent="0.25">
      <c r="A1220">
        <v>64</v>
      </c>
      <c r="B1220">
        <v>1219</v>
      </c>
      <c r="C1220">
        <v>16</v>
      </c>
      <c r="D1220">
        <v>10</v>
      </c>
      <c r="E1220" t="s">
        <v>13</v>
      </c>
    </row>
    <row r="1221" spans="1:5" x14ac:dyDescent="0.25">
      <c r="A1221">
        <v>57</v>
      </c>
      <c r="B1221">
        <v>1220</v>
      </c>
      <c r="C1221">
        <v>18</v>
      </c>
      <c r="D1221">
        <v>41</v>
      </c>
      <c r="E1221" t="s">
        <v>14</v>
      </c>
    </row>
    <row r="1222" spans="1:5" x14ac:dyDescent="0.25">
      <c r="A1222">
        <v>97</v>
      </c>
      <c r="B1222">
        <v>1221</v>
      </c>
      <c r="C1222">
        <v>18</v>
      </c>
      <c r="D1222">
        <v>1</v>
      </c>
      <c r="E1222" t="s">
        <v>15</v>
      </c>
    </row>
    <row r="1223" spans="1:5" x14ac:dyDescent="0.25">
      <c r="A1223">
        <v>93</v>
      </c>
      <c r="B1223">
        <v>1222</v>
      </c>
      <c r="C1223">
        <v>3</v>
      </c>
      <c r="D1223">
        <v>49</v>
      </c>
      <c r="E1223" t="s">
        <v>14</v>
      </c>
    </row>
    <row r="1224" spans="1:5" x14ac:dyDescent="0.25">
      <c r="A1224">
        <v>18</v>
      </c>
      <c r="B1224">
        <v>1223</v>
      </c>
      <c r="C1224">
        <v>10</v>
      </c>
      <c r="D1224">
        <v>12</v>
      </c>
      <c r="E1224" t="s">
        <v>14</v>
      </c>
    </row>
    <row r="1225" spans="1:5" x14ac:dyDescent="0.25">
      <c r="A1225">
        <v>81</v>
      </c>
      <c r="B1225">
        <v>1224</v>
      </c>
      <c r="C1225">
        <v>19</v>
      </c>
      <c r="D1225">
        <v>28</v>
      </c>
      <c r="E1225" t="s">
        <v>14</v>
      </c>
    </row>
    <row r="1226" spans="1:5" x14ac:dyDescent="0.25">
      <c r="A1226">
        <v>93</v>
      </c>
      <c r="B1226">
        <v>1225</v>
      </c>
      <c r="C1226">
        <v>10</v>
      </c>
      <c r="D1226">
        <v>16</v>
      </c>
      <c r="E1226" t="s">
        <v>13</v>
      </c>
    </row>
    <row r="1227" spans="1:5" x14ac:dyDescent="0.25">
      <c r="A1227">
        <v>6</v>
      </c>
      <c r="B1227">
        <v>1226</v>
      </c>
      <c r="C1227">
        <v>11</v>
      </c>
      <c r="D1227">
        <v>17</v>
      </c>
      <c r="E1227" t="s">
        <v>14</v>
      </c>
    </row>
    <row r="1228" spans="1:5" x14ac:dyDescent="0.25">
      <c r="A1228">
        <v>61</v>
      </c>
      <c r="B1228">
        <v>1227</v>
      </c>
      <c r="C1228">
        <v>9</v>
      </c>
      <c r="D1228">
        <v>46</v>
      </c>
      <c r="E1228" t="s">
        <v>13</v>
      </c>
    </row>
    <row r="1229" spans="1:5" x14ac:dyDescent="0.25">
      <c r="A1229">
        <v>34</v>
      </c>
      <c r="B1229">
        <v>1228</v>
      </c>
      <c r="C1229">
        <v>13</v>
      </c>
      <c r="D1229">
        <v>15</v>
      </c>
      <c r="E1229" t="s">
        <v>15</v>
      </c>
    </row>
    <row r="1230" spans="1:5" x14ac:dyDescent="0.25">
      <c r="A1230">
        <v>3</v>
      </c>
      <c r="B1230">
        <v>1229</v>
      </c>
      <c r="C1230">
        <v>12</v>
      </c>
      <c r="D1230">
        <v>13</v>
      </c>
      <c r="E1230" t="s">
        <v>15</v>
      </c>
    </row>
    <row r="1231" spans="1:5" x14ac:dyDescent="0.25">
      <c r="A1231">
        <v>76</v>
      </c>
      <c r="B1231">
        <v>1230</v>
      </c>
      <c r="C1231">
        <v>17</v>
      </c>
      <c r="D1231">
        <v>11</v>
      </c>
      <c r="E1231" t="s">
        <v>13</v>
      </c>
    </row>
    <row r="1232" spans="1:5" x14ac:dyDescent="0.25">
      <c r="A1232">
        <v>3</v>
      </c>
      <c r="B1232">
        <v>1231</v>
      </c>
      <c r="C1232">
        <v>3</v>
      </c>
      <c r="D1232">
        <v>21</v>
      </c>
      <c r="E1232" t="s">
        <v>15</v>
      </c>
    </row>
    <row r="1233" spans="1:5" x14ac:dyDescent="0.25">
      <c r="A1233">
        <v>56</v>
      </c>
      <c r="B1233">
        <v>1232</v>
      </c>
      <c r="C1233">
        <v>6</v>
      </c>
      <c r="D1233">
        <v>41</v>
      </c>
      <c r="E1233" t="s">
        <v>14</v>
      </c>
    </row>
    <row r="1234" spans="1:5" x14ac:dyDescent="0.25">
      <c r="A1234">
        <v>3</v>
      </c>
      <c r="B1234">
        <v>1233</v>
      </c>
      <c r="C1234">
        <v>2</v>
      </c>
      <c r="D1234">
        <v>12</v>
      </c>
      <c r="E1234" t="s">
        <v>14</v>
      </c>
    </row>
    <row r="1235" spans="1:5" x14ac:dyDescent="0.25">
      <c r="A1235">
        <v>36</v>
      </c>
      <c r="B1235">
        <v>1234</v>
      </c>
      <c r="C1235">
        <v>7</v>
      </c>
      <c r="D1235">
        <v>4</v>
      </c>
      <c r="E1235" t="s">
        <v>14</v>
      </c>
    </row>
    <row r="1236" spans="1:5" x14ac:dyDescent="0.25">
      <c r="A1236">
        <v>20</v>
      </c>
      <c r="B1236">
        <v>1235</v>
      </c>
      <c r="C1236">
        <v>5</v>
      </c>
      <c r="D1236">
        <v>32</v>
      </c>
      <c r="E1236" t="s">
        <v>14</v>
      </c>
    </row>
    <row r="1237" spans="1:5" x14ac:dyDescent="0.25">
      <c r="A1237">
        <v>15</v>
      </c>
      <c r="B1237">
        <v>1236</v>
      </c>
      <c r="C1237">
        <v>8</v>
      </c>
      <c r="D1237">
        <v>3</v>
      </c>
      <c r="E1237" t="s">
        <v>13</v>
      </c>
    </row>
    <row r="1238" spans="1:5" x14ac:dyDescent="0.25">
      <c r="A1238">
        <v>98</v>
      </c>
      <c r="B1238">
        <v>1237</v>
      </c>
      <c r="C1238">
        <v>5</v>
      </c>
      <c r="D1238">
        <v>10</v>
      </c>
      <c r="E1238" t="s">
        <v>14</v>
      </c>
    </row>
    <row r="1239" spans="1:5" x14ac:dyDescent="0.25">
      <c r="A1239">
        <v>19</v>
      </c>
      <c r="B1239">
        <v>1238</v>
      </c>
      <c r="C1239">
        <v>9</v>
      </c>
      <c r="D1239">
        <v>41</v>
      </c>
      <c r="E1239" t="s">
        <v>14</v>
      </c>
    </row>
    <row r="1240" spans="1:5" x14ac:dyDescent="0.25">
      <c r="A1240">
        <v>51</v>
      </c>
      <c r="B1240">
        <v>1239</v>
      </c>
      <c r="C1240">
        <v>18</v>
      </c>
      <c r="D1240">
        <v>43</v>
      </c>
      <c r="E1240" t="s">
        <v>13</v>
      </c>
    </row>
    <row r="1241" spans="1:5" x14ac:dyDescent="0.25">
      <c r="A1241">
        <v>14</v>
      </c>
      <c r="B1241">
        <v>1240</v>
      </c>
      <c r="C1241">
        <v>9</v>
      </c>
      <c r="D1241">
        <v>10</v>
      </c>
      <c r="E1241" t="s">
        <v>13</v>
      </c>
    </row>
    <row r="1242" spans="1:5" x14ac:dyDescent="0.25">
      <c r="A1242">
        <v>72</v>
      </c>
      <c r="B1242">
        <v>1241</v>
      </c>
      <c r="C1242">
        <v>5</v>
      </c>
      <c r="D1242">
        <v>1</v>
      </c>
      <c r="E1242" t="s">
        <v>13</v>
      </c>
    </row>
    <row r="1243" spans="1:5" x14ac:dyDescent="0.25">
      <c r="A1243">
        <v>99</v>
      </c>
      <c r="B1243">
        <v>1242</v>
      </c>
      <c r="C1243">
        <v>10</v>
      </c>
      <c r="D1243">
        <v>28</v>
      </c>
      <c r="E1243" t="s">
        <v>15</v>
      </c>
    </row>
    <row r="1244" spans="1:5" x14ac:dyDescent="0.25">
      <c r="A1244">
        <v>81</v>
      </c>
      <c r="B1244">
        <v>1243</v>
      </c>
      <c r="C1244">
        <v>17</v>
      </c>
      <c r="D1244">
        <v>6</v>
      </c>
      <c r="E1244" t="s">
        <v>14</v>
      </c>
    </row>
    <row r="1245" spans="1:5" x14ac:dyDescent="0.25">
      <c r="A1245">
        <v>80</v>
      </c>
      <c r="B1245">
        <v>1244</v>
      </c>
      <c r="C1245">
        <v>2</v>
      </c>
      <c r="D1245">
        <v>27</v>
      </c>
      <c r="E1245" t="s">
        <v>13</v>
      </c>
    </row>
    <row r="1246" spans="1:5" x14ac:dyDescent="0.25">
      <c r="A1246">
        <v>63</v>
      </c>
      <c r="B1246">
        <v>1245</v>
      </c>
      <c r="C1246">
        <v>14</v>
      </c>
      <c r="D1246">
        <v>15</v>
      </c>
      <c r="E1246" t="s">
        <v>13</v>
      </c>
    </row>
    <row r="1247" spans="1:5" x14ac:dyDescent="0.25">
      <c r="A1247">
        <v>52</v>
      </c>
      <c r="B1247">
        <v>1246</v>
      </c>
      <c r="C1247">
        <v>5</v>
      </c>
      <c r="D1247">
        <v>42</v>
      </c>
      <c r="E1247" t="s">
        <v>15</v>
      </c>
    </row>
    <row r="1248" spans="1:5" x14ac:dyDescent="0.25">
      <c r="A1248">
        <v>26</v>
      </c>
      <c r="B1248">
        <v>1247</v>
      </c>
      <c r="C1248">
        <v>2</v>
      </c>
      <c r="D1248">
        <v>35</v>
      </c>
      <c r="E1248" t="s">
        <v>15</v>
      </c>
    </row>
    <row r="1249" spans="1:5" x14ac:dyDescent="0.25">
      <c r="A1249">
        <v>12</v>
      </c>
      <c r="B1249">
        <v>1248</v>
      </c>
      <c r="C1249">
        <v>15</v>
      </c>
      <c r="D1249">
        <v>39</v>
      </c>
      <c r="E1249" t="s">
        <v>15</v>
      </c>
    </row>
    <row r="1250" spans="1:5" x14ac:dyDescent="0.25">
      <c r="A1250">
        <v>31</v>
      </c>
      <c r="B1250">
        <v>1249</v>
      </c>
      <c r="C1250">
        <v>6</v>
      </c>
      <c r="D1250">
        <v>15</v>
      </c>
      <c r="E1250" t="s">
        <v>13</v>
      </c>
    </row>
    <row r="1251" spans="1:5" x14ac:dyDescent="0.25">
      <c r="A1251">
        <v>89</v>
      </c>
      <c r="B1251">
        <v>1250</v>
      </c>
      <c r="C1251">
        <v>10</v>
      </c>
      <c r="D1251">
        <v>6</v>
      </c>
      <c r="E1251" t="s">
        <v>13</v>
      </c>
    </row>
    <row r="1252" spans="1:5" x14ac:dyDescent="0.25">
      <c r="A1252">
        <v>81</v>
      </c>
      <c r="B1252">
        <v>1251</v>
      </c>
      <c r="C1252">
        <v>1</v>
      </c>
      <c r="D1252">
        <v>31</v>
      </c>
      <c r="E1252" t="s">
        <v>15</v>
      </c>
    </row>
    <row r="1253" spans="1:5" x14ac:dyDescent="0.25">
      <c r="A1253">
        <v>64</v>
      </c>
      <c r="B1253">
        <v>1252</v>
      </c>
      <c r="C1253">
        <v>4</v>
      </c>
      <c r="D1253">
        <v>44</v>
      </c>
      <c r="E1253" t="s">
        <v>14</v>
      </c>
    </row>
    <row r="1254" spans="1:5" x14ac:dyDescent="0.25">
      <c r="A1254">
        <v>14</v>
      </c>
      <c r="B1254">
        <v>1253</v>
      </c>
      <c r="C1254">
        <v>16</v>
      </c>
      <c r="D1254">
        <v>31</v>
      </c>
      <c r="E1254" t="s">
        <v>15</v>
      </c>
    </row>
    <row r="1255" spans="1:5" x14ac:dyDescent="0.25">
      <c r="A1255">
        <v>57</v>
      </c>
      <c r="B1255">
        <v>1254</v>
      </c>
      <c r="C1255">
        <v>7</v>
      </c>
      <c r="D1255">
        <v>32</v>
      </c>
      <c r="E1255" t="s">
        <v>14</v>
      </c>
    </row>
    <row r="1256" spans="1:5" x14ac:dyDescent="0.25">
      <c r="A1256">
        <v>60</v>
      </c>
      <c r="B1256">
        <v>1255</v>
      </c>
      <c r="C1256">
        <v>6</v>
      </c>
      <c r="D1256">
        <v>36</v>
      </c>
      <c r="E1256" t="s">
        <v>15</v>
      </c>
    </row>
    <row r="1257" spans="1:5" x14ac:dyDescent="0.25">
      <c r="A1257">
        <v>52</v>
      </c>
      <c r="B1257">
        <v>1256</v>
      </c>
      <c r="C1257">
        <v>12</v>
      </c>
      <c r="D1257">
        <v>33</v>
      </c>
      <c r="E1257" t="s">
        <v>14</v>
      </c>
    </row>
    <row r="1258" spans="1:5" x14ac:dyDescent="0.25">
      <c r="A1258">
        <v>5</v>
      </c>
      <c r="B1258">
        <v>1257</v>
      </c>
      <c r="C1258">
        <v>13</v>
      </c>
      <c r="D1258">
        <v>16</v>
      </c>
      <c r="E1258" t="s">
        <v>14</v>
      </c>
    </row>
    <row r="1259" spans="1:5" x14ac:dyDescent="0.25">
      <c r="A1259">
        <v>73</v>
      </c>
      <c r="B1259">
        <v>1258</v>
      </c>
      <c r="C1259">
        <v>9</v>
      </c>
      <c r="D1259">
        <v>2</v>
      </c>
      <c r="E1259" t="s">
        <v>14</v>
      </c>
    </row>
    <row r="1260" spans="1:5" x14ac:dyDescent="0.25">
      <c r="A1260">
        <v>81</v>
      </c>
      <c r="B1260">
        <v>1259</v>
      </c>
      <c r="C1260">
        <v>13</v>
      </c>
      <c r="D1260">
        <v>39</v>
      </c>
      <c r="E1260" t="s">
        <v>14</v>
      </c>
    </row>
    <row r="1261" spans="1:5" x14ac:dyDescent="0.25">
      <c r="A1261">
        <v>51</v>
      </c>
      <c r="B1261">
        <v>1260</v>
      </c>
      <c r="C1261">
        <v>17</v>
      </c>
      <c r="D1261">
        <v>2</v>
      </c>
      <c r="E1261" t="s">
        <v>14</v>
      </c>
    </row>
    <row r="1262" spans="1:5" x14ac:dyDescent="0.25">
      <c r="A1262">
        <v>20</v>
      </c>
      <c r="B1262">
        <v>1261</v>
      </c>
      <c r="C1262">
        <v>17</v>
      </c>
      <c r="D1262">
        <v>13</v>
      </c>
      <c r="E1262" t="s">
        <v>13</v>
      </c>
    </row>
    <row r="1263" spans="1:5" x14ac:dyDescent="0.25">
      <c r="A1263">
        <v>33</v>
      </c>
      <c r="B1263">
        <v>1262</v>
      </c>
      <c r="C1263">
        <v>7</v>
      </c>
      <c r="D1263">
        <v>7</v>
      </c>
      <c r="E1263" t="s">
        <v>14</v>
      </c>
    </row>
    <row r="1264" spans="1:5" x14ac:dyDescent="0.25">
      <c r="A1264">
        <v>24</v>
      </c>
      <c r="B1264">
        <v>1263</v>
      </c>
      <c r="C1264">
        <v>9</v>
      </c>
      <c r="D1264">
        <v>22</v>
      </c>
      <c r="E1264" t="s">
        <v>15</v>
      </c>
    </row>
    <row r="1265" spans="1:5" x14ac:dyDescent="0.25">
      <c r="A1265">
        <v>82</v>
      </c>
      <c r="B1265">
        <v>1264</v>
      </c>
      <c r="C1265">
        <v>13</v>
      </c>
      <c r="D1265">
        <v>16</v>
      </c>
      <c r="E1265" t="s">
        <v>13</v>
      </c>
    </row>
    <row r="1266" spans="1:5" x14ac:dyDescent="0.25">
      <c r="A1266">
        <v>71</v>
      </c>
      <c r="B1266">
        <v>1265</v>
      </c>
      <c r="C1266">
        <v>6</v>
      </c>
      <c r="D1266">
        <v>43</v>
      </c>
      <c r="E1266" t="s">
        <v>15</v>
      </c>
    </row>
    <row r="1267" spans="1:5" x14ac:dyDescent="0.25">
      <c r="A1267">
        <v>48</v>
      </c>
      <c r="B1267">
        <v>1266</v>
      </c>
      <c r="C1267">
        <v>1</v>
      </c>
      <c r="D1267">
        <v>32</v>
      </c>
      <c r="E1267" t="s">
        <v>13</v>
      </c>
    </row>
    <row r="1268" spans="1:5" x14ac:dyDescent="0.25">
      <c r="A1268">
        <v>86</v>
      </c>
      <c r="B1268">
        <v>1267</v>
      </c>
      <c r="C1268">
        <v>5</v>
      </c>
      <c r="D1268">
        <v>1</v>
      </c>
      <c r="E1268" t="s">
        <v>14</v>
      </c>
    </row>
    <row r="1269" spans="1:5" x14ac:dyDescent="0.25">
      <c r="A1269">
        <v>43</v>
      </c>
      <c r="B1269">
        <v>1268</v>
      </c>
      <c r="C1269">
        <v>1</v>
      </c>
      <c r="D1269">
        <v>46</v>
      </c>
      <c r="E1269" t="s">
        <v>14</v>
      </c>
    </row>
    <row r="1270" spans="1:5" x14ac:dyDescent="0.25">
      <c r="A1270">
        <v>6</v>
      </c>
      <c r="B1270">
        <v>1269</v>
      </c>
      <c r="C1270">
        <v>3</v>
      </c>
      <c r="D1270">
        <v>16</v>
      </c>
      <c r="E1270" t="s">
        <v>15</v>
      </c>
    </row>
    <row r="1271" spans="1:5" x14ac:dyDescent="0.25">
      <c r="A1271">
        <v>37</v>
      </c>
      <c r="B1271">
        <v>1270</v>
      </c>
      <c r="C1271">
        <v>6</v>
      </c>
      <c r="D1271">
        <v>9</v>
      </c>
      <c r="E1271" t="s">
        <v>14</v>
      </c>
    </row>
    <row r="1272" spans="1:5" x14ac:dyDescent="0.25">
      <c r="A1272">
        <v>5</v>
      </c>
      <c r="B1272">
        <v>1271</v>
      </c>
      <c r="C1272">
        <v>13</v>
      </c>
      <c r="D1272">
        <v>9</v>
      </c>
      <c r="E1272" t="s">
        <v>15</v>
      </c>
    </row>
    <row r="1273" spans="1:5" x14ac:dyDescent="0.25">
      <c r="A1273">
        <v>41</v>
      </c>
      <c r="B1273">
        <v>1272</v>
      </c>
      <c r="C1273">
        <v>12</v>
      </c>
      <c r="D1273">
        <v>38</v>
      </c>
      <c r="E1273" t="s">
        <v>14</v>
      </c>
    </row>
    <row r="1274" spans="1:5" x14ac:dyDescent="0.25">
      <c r="A1274">
        <v>75</v>
      </c>
      <c r="B1274">
        <v>1273</v>
      </c>
      <c r="C1274">
        <v>16</v>
      </c>
      <c r="D1274">
        <v>35</v>
      </c>
      <c r="E1274" t="s">
        <v>13</v>
      </c>
    </row>
    <row r="1275" spans="1:5" x14ac:dyDescent="0.25">
      <c r="A1275">
        <v>8</v>
      </c>
      <c r="B1275">
        <v>1274</v>
      </c>
      <c r="C1275">
        <v>18</v>
      </c>
      <c r="D1275">
        <v>16</v>
      </c>
      <c r="E1275" t="s">
        <v>13</v>
      </c>
    </row>
    <row r="1276" spans="1:5" x14ac:dyDescent="0.25">
      <c r="A1276">
        <v>53</v>
      </c>
      <c r="B1276">
        <v>1275</v>
      </c>
      <c r="C1276">
        <v>1</v>
      </c>
      <c r="D1276">
        <v>11</v>
      </c>
      <c r="E1276" t="s">
        <v>13</v>
      </c>
    </row>
    <row r="1277" spans="1:5" x14ac:dyDescent="0.25">
      <c r="A1277">
        <v>14</v>
      </c>
      <c r="B1277">
        <v>1276</v>
      </c>
      <c r="C1277">
        <v>19</v>
      </c>
      <c r="D1277">
        <v>28</v>
      </c>
      <c r="E1277" t="s">
        <v>15</v>
      </c>
    </row>
    <row r="1278" spans="1:5" x14ac:dyDescent="0.25">
      <c r="A1278">
        <v>68</v>
      </c>
      <c r="B1278">
        <v>1277</v>
      </c>
      <c r="C1278">
        <v>10</v>
      </c>
      <c r="D1278">
        <v>33</v>
      </c>
      <c r="E1278" t="s">
        <v>15</v>
      </c>
    </row>
    <row r="1279" spans="1:5" x14ac:dyDescent="0.25">
      <c r="A1279">
        <v>31</v>
      </c>
      <c r="B1279">
        <v>1278</v>
      </c>
      <c r="C1279">
        <v>1</v>
      </c>
      <c r="D1279">
        <v>25</v>
      </c>
      <c r="E1279" t="s">
        <v>15</v>
      </c>
    </row>
    <row r="1280" spans="1:5" x14ac:dyDescent="0.25">
      <c r="A1280">
        <v>60</v>
      </c>
      <c r="B1280">
        <v>1279</v>
      </c>
      <c r="C1280">
        <v>2</v>
      </c>
      <c r="D1280">
        <v>15</v>
      </c>
      <c r="E1280" t="s">
        <v>15</v>
      </c>
    </row>
    <row r="1281" spans="1:5" x14ac:dyDescent="0.25">
      <c r="A1281">
        <v>96</v>
      </c>
      <c r="B1281">
        <v>1280</v>
      </c>
      <c r="C1281">
        <v>18</v>
      </c>
      <c r="D1281">
        <v>19</v>
      </c>
      <c r="E1281" t="s">
        <v>15</v>
      </c>
    </row>
    <row r="1282" spans="1:5" x14ac:dyDescent="0.25">
      <c r="A1282">
        <v>66</v>
      </c>
      <c r="B1282">
        <v>1281</v>
      </c>
      <c r="C1282">
        <v>8</v>
      </c>
      <c r="D1282">
        <v>21</v>
      </c>
      <c r="E1282" t="s">
        <v>15</v>
      </c>
    </row>
    <row r="1283" spans="1:5" x14ac:dyDescent="0.25">
      <c r="A1283">
        <v>14</v>
      </c>
      <c r="B1283">
        <v>1282</v>
      </c>
      <c r="C1283">
        <v>8</v>
      </c>
      <c r="D1283">
        <v>43</v>
      </c>
      <c r="E1283" t="s">
        <v>13</v>
      </c>
    </row>
    <row r="1284" spans="1:5" x14ac:dyDescent="0.25">
      <c r="A1284">
        <v>44</v>
      </c>
      <c r="B1284">
        <v>1283</v>
      </c>
      <c r="C1284">
        <v>6</v>
      </c>
      <c r="D1284">
        <v>17</v>
      </c>
      <c r="E1284" t="s">
        <v>14</v>
      </c>
    </row>
    <row r="1285" spans="1:5" x14ac:dyDescent="0.25">
      <c r="A1285">
        <v>48</v>
      </c>
      <c r="B1285">
        <v>1284</v>
      </c>
      <c r="C1285">
        <v>19</v>
      </c>
      <c r="D1285">
        <v>47</v>
      </c>
      <c r="E1285" t="s">
        <v>13</v>
      </c>
    </row>
    <row r="1286" spans="1:5" x14ac:dyDescent="0.25">
      <c r="A1286">
        <v>36</v>
      </c>
      <c r="B1286">
        <v>1285</v>
      </c>
      <c r="C1286">
        <v>19</v>
      </c>
      <c r="D1286">
        <v>9</v>
      </c>
      <c r="E1286" t="s">
        <v>14</v>
      </c>
    </row>
    <row r="1287" spans="1:5" x14ac:dyDescent="0.25">
      <c r="A1287">
        <v>4</v>
      </c>
      <c r="B1287">
        <v>1286</v>
      </c>
      <c r="C1287">
        <v>6</v>
      </c>
      <c r="D1287">
        <v>11</v>
      </c>
      <c r="E1287" t="s">
        <v>15</v>
      </c>
    </row>
    <row r="1288" spans="1:5" x14ac:dyDescent="0.25">
      <c r="A1288">
        <v>45</v>
      </c>
      <c r="B1288">
        <v>1287</v>
      </c>
      <c r="C1288">
        <v>14</v>
      </c>
      <c r="D1288">
        <v>42</v>
      </c>
      <c r="E1288" t="s">
        <v>14</v>
      </c>
    </row>
    <row r="1289" spans="1:5" x14ac:dyDescent="0.25">
      <c r="A1289">
        <v>5</v>
      </c>
      <c r="B1289">
        <v>1288</v>
      </c>
      <c r="C1289">
        <v>6</v>
      </c>
      <c r="D1289">
        <v>14</v>
      </c>
      <c r="E1289" t="s">
        <v>14</v>
      </c>
    </row>
    <row r="1290" spans="1:5" x14ac:dyDescent="0.25">
      <c r="A1290">
        <v>55</v>
      </c>
      <c r="B1290">
        <v>1289</v>
      </c>
      <c r="C1290">
        <v>17</v>
      </c>
      <c r="D1290">
        <v>30</v>
      </c>
      <c r="E1290" t="s">
        <v>15</v>
      </c>
    </row>
    <row r="1291" spans="1:5" x14ac:dyDescent="0.25">
      <c r="A1291">
        <v>97</v>
      </c>
      <c r="B1291">
        <v>1290</v>
      </c>
      <c r="C1291">
        <v>18</v>
      </c>
      <c r="D1291">
        <v>21</v>
      </c>
      <c r="E1291" t="s">
        <v>14</v>
      </c>
    </row>
    <row r="1292" spans="1:5" x14ac:dyDescent="0.25">
      <c r="A1292">
        <v>90</v>
      </c>
      <c r="B1292">
        <v>1291</v>
      </c>
      <c r="C1292">
        <v>17</v>
      </c>
      <c r="D1292">
        <v>9</v>
      </c>
      <c r="E1292" t="s">
        <v>13</v>
      </c>
    </row>
    <row r="1293" spans="1:5" x14ac:dyDescent="0.25">
      <c r="A1293">
        <v>4</v>
      </c>
      <c r="B1293">
        <v>1292</v>
      </c>
      <c r="C1293">
        <v>1</v>
      </c>
      <c r="D1293">
        <v>39</v>
      </c>
      <c r="E1293" t="s">
        <v>13</v>
      </c>
    </row>
    <row r="1294" spans="1:5" x14ac:dyDescent="0.25">
      <c r="A1294">
        <v>61</v>
      </c>
      <c r="B1294">
        <v>1293</v>
      </c>
      <c r="C1294">
        <v>14</v>
      </c>
      <c r="D1294">
        <v>42</v>
      </c>
      <c r="E1294" t="s">
        <v>15</v>
      </c>
    </row>
    <row r="1295" spans="1:5" x14ac:dyDescent="0.25">
      <c r="A1295">
        <v>98</v>
      </c>
      <c r="B1295">
        <v>1294</v>
      </c>
      <c r="C1295">
        <v>7</v>
      </c>
      <c r="D1295">
        <v>25</v>
      </c>
      <c r="E1295" t="s">
        <v>14</v>
      </c>
    </row>
    <row r="1296" spans="1:5" x14ac:dyDescent="0.25">
      <c r="A1296">
        <v>78</v>
      </c>
      <c r="B1296">
        <v>1295</v>
      </c>
      <c r="C1296">
        <v>6</v>
      </c>
      <c r="D1296">
        <v>27</v>
      </c>
      <c r="E1296" t="s">
        <v>15</v>
      </c>
    </row>
    <row r="1297" spans="1:5" x14ac:dyDescent="0.25">
      <c r="A1297">
        <v>27</v>
      </c>
      <c r="B1297">
        <v>1296</v>
      </c>
      <c r="C1297">
        <v>5</v>
      </c>
      <c r="D1297">
        <v>26</v>
      </c>
      <c r="E1297" t="s">
        <v>13</v>
      </c>
    </row>
    <row r="1298" spans="1:5" x14ac:dyDescent="0.25">
      <c r="A1298">
        <v>30</v>
      </c>
      <c r="B1298">
        <v>1297</v>
      </c>
      <c r="C1298">
        <v>18</v>
      </c>
      <c r="D1298">
        <v>45</v>
      </c>
      <c r="E1298" t="s">
        <v>14</v>
      </c>
    </row>
    <row r="1299" spans="1:5" x14ac:dyDescent="0.25">
      <c r="A1299">
        <v>7</v>
      </c>
      <c r="B1299">
        <v>1298</v>
      </c>
      <c r="C1299">
        <v>3</v>
      </c>
      <c r="D1299">
        <v>19</v>
      </c>
      <c r="E1299" t="s">
        <v>13</v>
      </c>
    </row>
    <row r="1300" spans="1:5" x14ac:dyDescent="0.25">
      <c r="A1300">
        <v>58</v>
      </c>
      <c r="B1300">
        <v>1299</v>
      </c>
      <c r="C1300">
        <v>4</v>
      </c>
      <c r="D1300">
        <v>40</v>
      </c>
      <c r="E1300" t="s">
        <v>13</v>
      </c>
    </row>
    <row r="1301" spans="1:5" x14ac:dyDescent="0.25">
      <c r="A1301">
        <v>32</v>
      </c>
      <c r="B1301">
        <v>1300</v>
      </c>
      <c r="C1301">
        <v>12</v>
      </c>
      <c r="D1301">
        <v>33</v>
      </c>
      <c r="E1301" t="s">
        <v>13</v>
      </c>
    </row>
    <row r="1302" spans="1:5" x14ac:dyDescent="0.25">
      <c r="A1302">
        <v>60</v>
      </c>
      <c r="B1302">
        <v>1301</v>
      </c>
      <c r="C1302">
        <v>16</v>
      </c>
      <c r="D1302">
        <v>44</v>
      </c>
      <c r="E1302" t="s">
        <v>14</v>
      </c>
    </row>
    <row r="1303" spans="1:5" x14ac:dyDescent="0.25">
      <c r="A1303">
        <v>86</v>
      </c>
      <c r="B1303">
        <v>1302</v>
      </c>
      <c r="C1303">
        <v>3</v>
      </c>
      <c r="D1303">
        <v>19</v>
      </c>
      <c r="E1303" t="s">
        <v>14</v>
      </c>
    </row>
    <row r="1304" spans="1:5" x14ac:dyDescent="0.25">
      <c r="A1304">
        <v>7</v>
      </c>
      <c r="B1304">
        <v>1303</v>
      </c>
      <c r="C1304">
        <v>11</v>
      </c>
      <c r="D1304">
        <v>23</v>
      </c>
      <c r="E1304" t="s">
        <v>15</v>
      </c>
    </row>
    <row r="1305" spans="1:5" x14ac:dyDescent="0.25">
      <c r="A1305">
        <v>68</v>
      </c>
      <c r="B1305">
        <v>1304</v>
      </c>
      <c r="C1305">
        <v>10</v>
      </c>
      <c r="D1305">
        <v>25</v>
      </c>
      <c r="E1305" t="s">
        <v>15</v>
      </c>
    </row>
    <row r="1306" spans="1:5" x14ac:dyDescent="0.25">
      <c r="A1306">
        <v>66</v>
      </c>
      <c r="B1306">
        <v>1305</v>
      </c>
      <c r="C1306">
        <v>19</v>
      </c>
      <c r="D1306">
        <v>43</v>
      </c>
      <c r="E1306" t="s">
        <v>15</v>
      </c>
    </row>
    <row r="1307" spans="1:5" x14ac:dyDescent="0.25">
      <c r="A1307">
        <v>79</v>
      </c>
      <c r="B1307">
        <v>1306</v>
      </c>
      <c r="C1307">
        <v>16</v>
      </c>
      <c r="D1307">
        <v>32</v>
      </c>
      <c r="E1307" t="s">
        <v>14</v>
      </c>
    </row>
    <row r="1308" spans="1:5" x14ac:dyDescent="0.25">
      <c r="A1308">
        <v>58</v>
      </c>
      <c r="B1308">
        <v>1307</v>
      </c>
      <c r="C1308">
        <v>11</v>
      </c>
      <c r="D1308">
        <v>4</v>
      </c>
      <c r="E1308" t="s">
        <v>15</v>
      </c>
    </row>
    <row r="1309" spans="1:5" x14ac:dyDescent="0.25">
      <c r="A1309">
        <v>22</v>
      </c>
      <c r="B1309">
        <v>1308</v>
      </c>
      <c r="C1309">
        <v>3</v>
      </c>
      <c r="D1309">
        <v>8</v>
      </c>
      <c r="E1309" t="s">
        <v>13</v>
      </c>
    </row>
    <row r="1310" spans="1:5" x14ac:dyDescent="0.25">
      <c r="A1310">
        <v>52</v>
      </c>
      <c r="B1310">
        <v>1309</v>
      </c>
      <c r="C1310">
        <v>5</v>
      </c>
      <c r="D1310">
        <v>19</v>
      </c>
      <c r="E1310" t="s">
        <v>15</v>
      </c>
    </row>
    <row r="1311" spans="1:5" x14ac:dyDescent="0.25">
      <c r="A1311">
        <v>80</v>
      </c>
      <c r="B1311">
        <v>1310</v>
      </c>
      <c r="C1311">
        <v>3</v>
      </c>
      <c r="D1311">
        <v>46</v>
      </c>
      <c r="E1311" t="s">
        <v>15</v>
      </c>
    </row>
    <row r="1312" spans="1:5" x14ac:dyDescent="0.25">
      <c r="A1312">
        <v>51</v>
      </c>
      <c r="B1312">
        <v>1311</v>
      </c>
      <c r="C1312">
        <v>11</v>
      </c>
      <c r="D1312">
        <v>45</v>
      </c>
      <c r="E1312" t="s">
        <v>14</v>
      </c>
    </row>
    <row r="1313" spans="1:5" x14ac:dyDescent="0.25">
      <c r="A1313">
        <v>72</v>
      </c>
      <c r="B1313">
        <v>1312</v>
      </c>
      <c r="C1313">
        <v>1</v>
      </c>
      <c r="D1313">
        <v>32</v>
      </c>
      <c r="E1313" t="s">
        <v>15</v>
      </c>
    </row>
    <row r="1314" spans="1:5" x14ac:dyDescent="0.25">
      <c r="A1314">
        <v>41</v>
      </c>
      <c r="B1314">
        <v>1313</v>
      </c>
      <c r="C1314">
        <v>7</v>
      </c>
      <c r="D1314">
        <v>46</v>
      </c>
      <c r="E1314" t="s">
        <v>13</v>
      </c>
    </row>
    <row r="1315" spans="1:5" x14ac:dyDescent="0.25">
      <c r="A1315">
        <v>43</v>
      </c>
      <c r="B1315">
        <v>1314</v>
      </c>
      <c r="C1315">
        <v>9</v>
      </c>
      <c r="D1315">
        <v>47</v>
      </c>
      <c r="E1315" t="s">
        <v>13</v>
      </c>
    </row>
    <row r="1316" spans="1:5" x14ac:dyDescent="0.25">
      <c r="A1316">
        <v>12</v>
      </c>
      <c r="B1316">
        <v>1315</v>
      </c>
      <c r="C1316">
        <v>19</v>
      </c>
      <c r="D1316">
        <v>37</v>
      </c>
      <c r="E1316" t="s">
        <v>15</v>
      </c>
    </row>
    <row r="1317" spans="1:5" x14ac:dyDescent="0.25">
      <c r="A1317">
        <v>92</v>
      </c>
      <c r="B1317">
        <v>1316</v>
      </c>
      <c r="C1317">
        <v>19</v>
      </c>
      <c r="D1317">
        <v>47</v>
      </c>
      <c r="E1317" t="s">
        <v>13</v>
      </c>
    </row>
    <row r="1318" spans="1:5" x14ac:dyDescent="0.25">
      <c r="A1318">
        <v>30</v>
      </c>
      <c r="B1318">
        <v>1317</v>
      </c>
      <c r="C1318">
        <v>1</v>
      </c>
      <c r="D1318">
        <v>8</v>
      </c>
      <c r="E1318" t="s">
        <v>14</v>
      </c>
    </row>
    <row r="1319" spans="1:5" x14ac:dyDescent="0.25">
      <c r="A1319">
        <v>26</v>
      </c>
      <c r="B1319">
        <v>1318</v>
      </c>
      <c r="C1319">
        <v>7</v>
      </c>
      <c r="D1319">
        <v>34</v>
      </c>
      <c r="E1319" t="s">
        <v>13</v>
      </c>
    </row>
    <row r="1320" spans="1:5" x14ac:dyDescent="0.25">
      <c r="A1320">
        <v>66</v>
      </c>
      <c r="B1320">
        <v>1319</v>
      </c>
      <c r="C1320">
        <v>19</v>
      </c>
      <c r="D1320">
        <v>29</v>
      </c>
      <c r="E1320" t="s">
        <v>15</v>
      </c>
    </row>
    <row r="1321" spans="1:5" x14ac:dyDescent="0.25">
      <c r="A1321">
        <v>18</v>
      </c>
      <c r="B1321">
        <v>1320</v>
      </c>
      <c r="C1321">
        <v>16</v>
      </c>
      <c r="D1321">
        <v>44</v>
      </c>
      <c r="E1321" t="s">
        <v>13</v>
      </c>
    </row>
    <row r="1322" spans="1:5" x14ac:dyDescent="0.25">
      <c r="A1322">
        <v>82</v>
      </c>
      <c r="B1322">
        <v>1321</v>
      </c>
      <c r="C1322">
        <v>8</v>
      </c>
      <c r="D1322">
        <v>6</v>
      </c>
      <c r="E1322" t="s">
        <v>13</v>
      </c>
    </row>
    <row r="1323" spans="1:5" x14ac:dyDescent="0.25">
      <c r="A1323">
        <v>62</v>
      </c>
      <c r="B1323">
        <v>1322</v>
      </c>
      <c r="C1323">
        <v>17</v>
      </c>
      <c r="D1323">
        <v>43</v>
      </c>
      <c r="E1323" t="s">
        <v>15</v>
      </c>
    </row>
    <row r="1324" spans="1:5" x14ac:dyDescent="0.25">
      <c r="A1324">
        <v>53</v>
      </c>
      <c r="B1324">
        <v>1323</v>
      </c>
      <c r="C1324">
        <v>7</v>
      </c>
      <c r="D1324">
        <v>46</v>
      </c>
      <c r="E1324" t="s">
        <v>15</v>
      </c>
    </row>
    <row r="1325" spans="1:5" x14ac:dyDescent="0.25">
      <c r="A1325">
        <v>39</v>
      </c>
      <c r="B1325">
        <v>1324</v>
      </c>
      <c r="C1325">
        <v>1</v>
      </c>
      <c r="D1325">
        <v>18</v>
      </c>
      <c r="E1325" t="s">
        <v>13</v>
      </c>
    </row>
    <row r="1326" spans="1:5" x14ac:dyDescent="0.25">
      <c r="A1326">
        <v>99</v>
      </c>
      <c r="B1326">
        <v>1325</v>
      </c>
      <c r="C1326">
        <v>16</v>
      </c>
      <c r="D1326">
        <v>8</v>
      </c>
      <c r="E1326" t="s">
        <v>14</v>
      </c>
    </row>
    <row r="1327" spans="1:5" x14ac:dyDescent="0.25">
      <c r="A1327">
        <v>14</v>
      </c>
      <c r="B1327">
        <v>1326</v>
      </c>
      <c r="C1327">
        <v>3</v>
      </c>
      <c r="D1327">
        <v>42</v>
      </c>
      <c r="E1327" t="s">
        <v>14</v>
      </c>
    </row>
    <row r="1328" spans="1:5" x14ac:dyDescent="0.25">
      <c r="A1328">
        <v>23</v>
      </c>
      <c r="B1328">
        <v>1327</v>
      </c>
      <c r="C1328">
        <v>17</v>
      </c>
      <c r="D1328">
        <v>36</v>
      </c>
      <c r="E1328" t="s">
        <v>13</v>
      </c>
    </row>
    <row r="1329" spans="1:5" x14ac:dyDescent="0.25">
      <c r="A1329">
        <v>18</v>
      </c>
      <c r="B1329">
        <v>1328</v>
      </c>
      <c r="C1329">
        <v>17</v>
      </c>
      <c r="D1329">
        <v>41</v>
      </c>
      <c r="E1329" t="s">
        <v>13</v>
      </c>
    </row>
    <row r="1330" spans="1:5" x14ac:dyDescent="0.25">
      <c r="A1330">
        <v>83</v>
      </c>
      <c r="B1330">
        <v>1329</v>
      </c>
      <c r="C1330">
        <v>1</v>
      </c>
      <c r="D1330">
        <v>32</v>
      </c>
      <c r="E1330" t="s">
        <v>15</v>
      </c>
    </row>
    <row r="1331" spans="1:5" x14ac:dyDescent="0.25">
      <c r="A1331">
        <v>44</v>
      </c>
      <c r="B1331">
        <v>1330</v>
      </c>
      <c r="C1331">
        <v>6</v>
      </c>
      <c r="D1331">
        <v>1</v>
      </c>
      <c r="E1331" t="s">
        <v>15</v>
      </c>
    </row>
    <row r="1332" spans="1:5" x14ac:dyDescent="0.25">
      <c r="A1332">
        <v>24</v>
      </c>
      <c r="B1332">
        <v>1331</v>
      </c>
      <c r="C1332">
        <v>19</v>
      </c>
      <c r="D1332">
        <v>19</v>
      </c>
      <c r="E1332" t="s">
        <v>13</v>
      </c>
    </row>
    <row r="1333" spans="1:5" x14ac:dyDescent="0.25">
      <c r="A1333">
        <v>90</v>
      </c>
      <c r="B1333">
        <v>1332</v>
      </c>
      <c r="C1333">
        <v>13</v>
      </c>
      <c r="D1333">
        <v>27</v>
      </c>
      <c r="E1333" t="s">
        <v>14</v>
      </c>
    </row>
    <row r="1334" spans="1:5" x14ac:dyDescent="0.25">
      <c r="A1334">
        <v>69</v>
      </c>
      <c r="B1334">
        <v>1333</v>
      </c>
      <c r="C1334">
        <v>8</v>
      </c>
      <c r="D1334">
        <v>10</v>
      </c>
      <c r="E1334" t="s">
        <v>15</v>
      </c>
    </row>
    <row r="1335" spans="1:5" x14ac:dyDescent="0.25">
      <c r="A1335">
        <v>34</v>
      </c>
      <c r="B1335">
        <v>1334</v>
      </c>
      <c r="C1335">
        <v>2</v>
      </c>
      <c r="D1335">
        <v>41</v>
      </c>
      <c r="E1335" t="s">
        <v>15</v>
      </c>
    </row>
    <row r="1336" spans="1:5" x14ac:dyDescent="0.25">
      <c r="A1336">
        <v>43</v>
      </c>
      <c r="B1336">
        <v>1335</v>
      </c>
      <c r="C1336">
        <v>6</v>
      </c>
      <c r="D1336">
        <v>49</v>
      </c>
      <c r="E1336" t="s">
        <v>15</v>
      </c>
    </row>
    <row r="1337" spans="1:5" x14ac:dyDescent="0.25">
      <c r="A1337">
        <v>8</v>
      </c>
      <c r="B1337">
        <v>1336</v>
      </c>
      <c r="C1337">
        <v>14</v>
      </c>
      <c r="D1337">
        <v>43</v>
      </c>
      <c r="E1337" t="s">
        <v>15</v>
      </c>
    </row>
    <row r="1338" spans="1:5" x14ac:dyDescent="0.25">
      <c r="A1338">
        <v>25</v>
      </c>
      <c r="B1338">
        <v>1337</v>
      </c>
      <c r="C1338">
        <v>3</v>
      </c>
      <c r="D1338">
        <v>24</v>
      </c>
      <c r="E1338" t="s">
        <v>15</v>
      </c>
    </row>
    <row r="1339" spans="1:5" x14ac:dyDescent="0.25">
      <c r="A1339">
        <v>35</v>
      </c>
      <c r="B1339">
        <v>1338</v>
      </c>
      <c r="C1339">
        <v>5</v>
      </c>
      <c r="D1339">
        <v>46</v>
      </c>
      <c r="E1339" t="s">
        <v>13</v>
      </c>
    </row>
    <row r="1340" spans="1:5" x14ac:dyDescent="0.25">
      <c r="A1340">
        <v>7</v>
      </c>
      <c r="B1340">
        <v>1339</v>
      </c>
      <c r="C1340">
        <v>9</v>
      </c>
      <c r="D1340">
        <v>16</v>
      </c>
      <c r="E1340" t="s">
        <v>15</v>
      </c>
    </row>
    <row r="1341" spans="1:5" x14ac:dyDescent="0.25">
      <c r="A1341">
        <v>87</v>
      </c>
      <c r="B1341">
        <v>1340</v>
      </c>
      <c r="C1341">
        <v>6</v>
      </c>
      <c r="D1341">
        <v>3</v>
      </c>
      <c r="E1341" t="s">
        <v>15</v>
      </c>
    </row>
    <row r="1342" spans="1:5" x14ac:dyDescent="0.25">
      <c r="A1342">
        <v>39</v>
      </c>
      <c r="B1342">
        <v>1341</v>
      </c>
      <c r="C1342">
        <v>2</v>
      </c>
      <c r="D1342">
        <v>40</v>
      </c>
      <c r="E1342" t="s">
        <v>15</v>
      </c>
    </row>
    <row r="1343" spans="1:5" x14ac:dyDescent="0.25">
      <c r="A1343">
        <v>38</v>
      </c>
      <c r="B1343">
        <v>1342</v>
      </c>
      <c r="C1343">
        <v>6</v>
      </c>
      <c r="D1343">
        <v>20</v>
      </c>
      <c r="E1343" t="s">
        <v>14</v>
      </c>
    </row>
    <row r="1344" spans="1:5" x14ac:dyDescent="0.25">
      <c r="A1344">
        <v>64</v>
      </c>
      <c r="B1344">
        <v>1343</v>
      </c>
      <c r="C1344">
        <v>3</v>
      </c>
      <c r="D1344">
        <v>35</v>
      </c>
      <c r="E1344" t="s">
        <v>14</v>
      </c>
    </row>
    <row r="1345" spans="1:5" x14ac:dyDescent="0.25">
      <c r="A1345">
        <v>40</v>
      </c>
      <c r="B1345">
        <v>1344</v>
      </c>
      <c r="C1345">
        <v>18</v>
      </c>
      <c r="D1345">
        <v>20</v>
      </c>
      <c r="E1345" t="s">
        <v>14</v>
      </c>
    </row>
    <row r="1346" spans="1:5" x14ac:dyDescent="0.25">
      <c r="A1346">
        <v>66</v>
      </c>
      <c r="B1346">
        <v>1345</v>
      </c>
      <c r="C1346">
        <v>9</v>
      </c>
      <c r="D1346">
        <v>33</v>
      </c>
      <c r="E1346" t="s">
        <v>15</v>
      </c>
    </row>
    <row r="1347" spans="1:5" x14ac:dyDescent="0.25">
      <c r="A1347">
        <v>77</v>
      </c>
      <c r="B1347">
        <v>1346</v>
      </c>
      <c r="C1347">
        <v>19</v>
      </c>
      <c r="D1347">
        <v>1</v>
      </c>
      <c r="E1347" t="s">
        <v>14</v>
      </c>
    </row>
    <row r="1348" spans="1:5" x14ac:dyDescent="0.25">
      <c r="A1348">
        <v>52</v>
      </c>
      <c r="B1348">
        <v>1347</v>
      </c>
      <c r="C1348">
        <v>3</v>
      </c>
      <c r="D1348">
        <v>35</v>
      </c>
      <c r="E1348" t="s">
        <v>15</v>
      </c>
    </row>
    <row r="1349" spans="1:5" x14ac:dyDescent="0.25">
      <c r="A1349">
        <v>24</v>
      </c>
      <c r="B1349">
        <v>1348</v>
      </c>
      <c r="C1349">
        <v>4</v>
      </c>
      <c r="D1349">
        <v>31</v>
      </c>
      <c r="E1349" t="s">
        <v>15</v>
      </c>
    </row>
    <row r="1350" spans="1:5" x14ac:dyDescent="0.25">
      <c r="A1350">
        <v>86</v>
      </c>
      <c r="B1350">
        <v>1349</v>
      </c>
      <c r="C1350">
        <v>14</v>
      </c>
      <c r="D1350">
        <v>9</v>
      </c>
      <c r="E1350" t="s">
        <v>14</v>
      </c>
    </row>
    <row r="1351" spans="1:5" x14ac:dyDescent="0.25">
      <c r="A1351">
        <v>44</v>
      </c>
      <c r="B1351">
        <v>1350</v>
      </c>
      <c r="C1351">
        <v>5</v>
      </c>
      <c r="D1351">
        <v>31</v>
      </c>
      <c r="E1351" t="s">
        <v>14</v>
      </c>
    </row>
    <row r="1352" spans="1:5" x14ac:dyDescent="0.25">
      <c r="A1352">
        <v>38</v>
      </c>
      <c r="B1352">
        <v>1351</v>
      </c>
      <c r="C1352">
        <v>13</v>
      </c>
      <c r="D1352">
        <v>22</v>
      </c>
      <c r="E1352" t="s">
        <v>14</v>
      </c>
    </row>
    <row r="1353" spans="1:5" x14ac:dyDescent="0.25">
      <c r="A1353">
        <v>26</v>
      </c>
      <c r="B1353">
        <v>1352</v>
      </c>
      <c r="C1353">
        <v>11</v>
      </c>
      <c r="D1353">
        <v>17</v>
      </c>
      <c r="E1353" t="s">
        <v>14</v>
      </c>
    </row>
    <row r="1354" spans="1:5" x14ac:dyDescent="0.25">
      <c r="A1354">
        <v>43</v>
      </c>
      <c r="B1354">
        <v>1353</v>
      </c>
      <c r="C1354">
        <v>18</v>
      </c>
      <c r="D1354">
        <v>12</v>
      </c>
      <c r="E1354" t="s">
        <v>13</v>
      </c>
    </row>
    <row r="1355" spans="1:5" x14ac:dyDescent="0.25">
      <c r="A1355">
        <v>46</v>
      </c>
      <c r="B1355">
        <v>1354</v>
      </c>
      <c r="C1355">
        <v>7</v>
      </c>
      <c r="D1355">
        <v>31</v>
      </c>
      <c r="E1355" t="s">
        <v>15</v>
      </c>
    </row>
    <row r="1356" spans="1:5" x14ac:dyDescent="0.25">
      <c r="A1356">
        <v>45</v>
      </c>
      <c r="B1356">
        <v>1355</v>
      </c>
      <c r="C1356">
        <v>18</v>
      </c>
      <c r="D1356">
        <v>39</v>
      </c>
      <c r="E1356" t="s">
        <v>13</v>
      </c>
    </row>
    <row r="1357" spans="1:5" x14ac:dyDescent="0.25">
      <c r="A1357">
        <v>9</v>
      </c>
      <c r="B1357">
        <v>1356</v>
      </c>
      <c r="C1357">
        <v>9</v>
      </c>
      <c r="D1357">
        <v>8</v>
      </c>
      <c r="E1357" t="s">
        <v>14</v>
      </c>
    </row>
    <row r="1358" spans="1:5" x14ac:dyDescent="0.25">
      <c r="A1358">
        <v>9</v>
      </c>
      <c r="B1358">
        <v>1357</v>
      </c>
      <c r="C1358">
        <v>1</v>
      </c>
      <c r="D1358">
        <v>29</v>
      </c>
      <c r="E1358" t="s">
        <v>14</v>
      </c>
    </row>
    <row r="1359" spans="1:5" x14ac:dyDescent="0.25">
      <c r="A1359">
        <v>26</v>
      </c>
      <c r="B1359">
        <v>1358</v>
      </c>
      <c r="C1359">
        <v>1</v>
      </c>
      <c r="D1359">
        <v>36</v>
      </c>
      <c r="E1359" t="s">
        <v>15</v>
      </c>
    </row>
    <row r="1360" spans="1:5" x14ac:dyDescent="0.25">
      <c r="A1360">
        <v>96</v>
      </c>
      <c r="B1360">
        <v>1359</v>
      </c>
      <c r="C1360">
        <v>6</v>
      </c>
      <c r="D1360">
        <v>21</v>
      </c>
      <c r="E1360" t="s">
        <v>14</v>
      </c>
    </row>
    <row r="1361" spans="1:5" x14ac:dyDescent="0.25">
      <c r="A1361">
        <v>36</v>
      </c>
      <c r="B1361">
        <v>1360</v>
      </c>
      <c r="C1361">
        <v>1</v>
      </c>
      <c r="D1361">
        <v>5</v>
      </c>
      <c r="E1361" t="s">
        <v>13</v>
      </c>
    </row>
    <row r="1362" spans="1:5" x14ac:dyDescent="0.25">
      <c r="A1362">
        <v>65</v>
      </c>
      <c r="B1362">
        <v>1361</v>
      </c>
      <c r="C1362">
        <v>4</v>
      </c>
      <c r="D1362">
        <v>10</v>
      </c>
      <c r="E1362" t="s">
        <v>13</v>
      </c>
    </row>
    <row r="1363" spans="1:5" x14ac:dyDescent="0.25">
      <c r="A1363">
        <v>33</v>
      </c>
      <c r="B1363">
        <v>1362</v>
      </c>
      <c r="C1363">
        <v>18</v>
      </c>
      <c r="D1363">
        <v>24</v>
      </c>
      <c r="E1363" t="s">
        <v>13</v>
      </c>
    </row>
    <row r="1364" spans="1:5" x14ac:dyDescent="0.25">
      <c r="A1364">
        <v>51</v>
      </c>
      <c r="B1364">
        <v>1363</v>
      </c>
      <c r="C1364">
        <v>15</v>
      </c>
      <c r="D1364">
        <v>15</v>
      </c>
      <c r="E1364" t="s">
        <v>14</v>
      </c>
    </row>
    <row r="1365" spans="1:5" x14ac:dyDescent="0.25">
      <c r="A1365">
        <v>73</v>
      </c>
      <c r="B1365">
        <v>1364</v>
      </c>
      <c r="C1365">
        <v>3</v>
      </c>
      <c r="D1365">
        <v>45</v>
      </c>
      <c r="E1365" t="s">
        <v>13</v>
      </c>
    </row>
    <row r="1366" spans="1:5" x14ac:dyDescent="0.25">
      <c r="A1366">
        <v>21</v>
      </c>
      <c r="B1366">
        <v>1365</v>
      </c>
      <c r="C1366">
        <v>19</v>
      </c>
      <c r="D1366">
        <v>25</v>
      </c>
      <c r="E1366" t="s">
        <v>15</v>
      </c>
    </row>
    <row r="1367" spans="1:5" x14ac:dyDescent="0.25">
      <c r="A1367">
        <v>49</v>
      </c>
      <c r="B1367">
        <v>1366</v>
      </c>
      <c r="C1367">
        <v>10</v>
      </c>
      <c r="D1367">
        <v>35</v>
      </c>
      <c r="E1367" t="s">
        <v>14</v>
      </c>
    </row>
    <row r="1368" spans="1:5" x14ac:dyDescent="0.25">
      <c r="A1368">
        <v>93</v>
      </c>
      <c r="B1368">
        <v>1367</v>
      </c>
      <c r="C1368">
        <v>6</v>
      </c>
      <c r="D1368">
        <v>26</v>
      </c>
      <c r="E1368" t="s">
        <v>13</v>
      </c>
    </row>
    <row r="1369" spans="1:5" x14ac:dyDescent="0.25">
      <c r="A1369">
        <v>74</v>
      </c>
      <c r="B1369">
        <v>1368</v>
      </c>
      <c r="C1369">
        <v>2</v>
      </c>
      <c r="D1369">
        <v>28</v>
      </c>
      <c r="E1369" t="s">
        <v>13</v>
      </c>
    </row>
    <row r="1370" spans="1:5" x14ac:dyDescent="0.25">
      <c r="A1370">
        <v>65</v>
      </c>
      <c r="B1370">
        <v>1369</v>
      </c>
      <c r="C1370">
        <v>4</v>
      </c>
      <c r="D1370">
        <v>44</v>
      </c>
      <c r="E1370" t="s">
        <v>15</v>
      </c>
    </row>
    <row r="1371" spans="1:5" x14ac:dyDescent="0.25">
      <c r="A1371">
        <v>16</v>
      </c>
      <c r="B1371">
        <v>1370</v>
      </c>
      <c r="C1371">
        <v>4</v>
      </c>
      <c r="D1371">
        <v>36</v>
      </c>
      <c r="E1371" t="s">
        <v>13</v>
      </c>
    </row>
    <row r="1372" spans="1:5" x14ac:dyDescent="0.25">
      <c r="A1372">
        <v>95</v>
      </c>
      <c r="B1372">
        <v>1371</v>
      </c>
      <c r="C1372">
        <v>10</v>
      </c>
      <c r="D1372">
        <v>45</v>
      </c>
      <c r="E1372" t="s">
        <v>14</v>
      </c>
    </row>
    <row r="1373" spans="1:5" x14ac:dyDescent="0.25">
      <c r="A1373">
        <v>65</v>
      </c>
      <c r="B1373">
        <v>1372</v>
      </c>
      <c r="C1373">
        <v>7</v>
      </c>
      <c r="D1373">
        <v>47</v>
      </c>
      <c r="E1373" t="s">
        <v>15</v>
      </c>
    </row>
    <row r="1374" spans="1:5" x14ac:dyDescent="0.25">
      <c r="A1374">
        <v>6</v>
      </c>
      <c r="B1374">
        <v>1373</v>
      </c>
      <c r="C1374">
        <v>3</v>
      </c>
      <c r="D1374">
        <v>22</v>
      </c>
      <c r="E1374" t="s">
        <v>13</v>
      </c>
    </row>
    <row r="1375" spans="1:5" x14ac:dyDescent="0.25">
      <c r="A1375">
        <v>60</v>
      </c>
      <c r="B1375">
        <v>1374</v>
      </c>
      <c r="C1375">
        <v>6</v>
      </c>
      <c r="D1375">
        <v>30</v>
      </c>
      <c r="E1375" t="s">
        <v>15</v>
      </c>
    </row>
    <row r="1376" spans="1:5" x14ac:dyDescent="0.25">
      <c r="A1376">
        <v>41</v>
      </c>
      <c r="B1376">
        <v>1375</v>
      </c>
      <c r="C1376">
        <v>4</v>
      </c>
      <c r="D1376">
        <v>18</v>
      </c>
      <c r="E1376" t="s">
        <v>14</v>
      </c>
    </row>
    <row r="1377" spans="1:5" x14ac:dyDescent="0.25">
      <c r="A1377">
        <v>11</v>
      </c>
      <c r="B1377">
        <v>1376</v>
      </c>
      <c r="C1377">
        <v>19</v>
      </c>
      <c r="D1377">
        <v>29</v>
      </c>
      <c r="E1377" t="s">
        <v>14</v>
      </c>
    </row>
    <row r="1378" spans="1:5" x14ac:dyDescent="0.25">
      <c r="A1378">
        <v>28</v>
      </c>
      <c r="B1378">
        <v>1377</v>
      </c>
      <c r="C1378">
        <v>18</v>
      </c>
      <c r="D1378">
        <v>15</v>
      </c>
      <c r="E1378" t="s">
        <v>14</v>
      </c>
    </row>
    <row r="1379" spans="1:5" x14ac:dyDescent="0.25">
      <c r="A1379">
        <v>90</v>
      </c>
      <c r="B1379">
        <v>1378</v>
      </c>
      <c r="C1379">
        <v>5</v>
      </c>
      <c r="D1379">
        <v>16</v>
      </c>
      <c r="E1379" t="s">
        <v>14</v>
      </c>
    </row>
    <row r="1380" spans="1:5" x14ac:dyDescent="0.25">
      <c r="A1380">
        <v>73</v>
      </c>
      <c r="B1380">
        <v>1379</v>
      </c>
      <c r="C1380">
        <v>8</v>
      </c>
      <c r="D1380">
        <v>36</v>
      </c>
      <c r="E1380" t="s">
        <v>15</v>
      </c>
    </row>
    <row r="1381" spans="1:5" x14ac:dyDescent="0.25">
      <c r="A1381">
        <v>83</v>
      </c>
      <c r="B1381">
        <v>1380</v>
      </c>
      <c r="C1381">
        <v>19</v>
      </c>
      <c r="D1381">
        <v>28</v>
      </c>
      <c r="E1381" t="s">
        <v>14</v>
      </c>
    </row>
    <row r="1382" spans="1:5" x14ac:dyDescent="0.25">
      <c r="A1382">
        <v>62</v>
      </c>
      <c r="B1382">
        <v>1381</v>
      </c>
      <c r="C1382">
        <v>8</v>
      </c>
      <c r="D1382">
        <v>7</v>
      </c>
      <c r="E1382" t="s">
        <v>14</v>
      </c>
    </row>
    <row r="1383" spans="1:5" x14ac:dyDescent="0.25">
      <c r="A1383">
        <v>93</v>
      </c>
      <c r="B1383">
        <v>1382</v>
      </c>
      <c r="C1383">
        <v>1</v>
      </c>
      <c r="D1383">
        <v>19</v>
      </c>
      <c r="E1383" t="s">
        <v>13</v>
      </c>
    </row>
    <row r="1384" spans="1:5" x14ac:dyDescent="0.25">
      <c r="A1384">
        <v>65</v>
      </c>
      <c r="B1384">
        <v>1383</v>
      </c>
      <c r="C1384">
        <v>15</v>
      </c>
      <c r="D1384">
        <v>45</v>
      </c>
      <c r="E1384" t="s">
        <v>15</v>
      </c>
    </row>
    <row r="1385" spans="1:5" x14ac:dyDescent="0.25">
      <c r="A1385">
        <v>10</v>
      </c>
      <c r="B1385">
        <v>1384</v>
      </c>
      <c r="C1385">
        <v>13</v>
      </c>
      <c r="D1385">
        <v>35</v>
      </c>
      <c r="E1385" t="s">
        <v>15</v>
      </c>
    </row>
    <row r="1386" spans="1:5" x14ac:dyDescent="0.25">
      <c r="A1386">
        <v>77</v>
      </c>
      <c r="B1386">
        <v>1385</v>
      </c>
      <c r="C1386">
        <v>11</v>
      </c>
      <c r="D1386">
        <v>9</v>
      </c>
      <c r="E1386" t="s">
        <v>14</v>
      </c>
    </row>
    <row r="1387" spans="1:5" x14ac:dyDescent="0.25">
      <c r="A1387">
        <v>86</v>
      </c>
      <c r="B1387">
        <v>1386</v>
      </c>
      <c r="C1387">
        <v>6</v>
      </c>
      <c r="D1387">
        <v>32</v>
      </c>
      <c r="E1387" t="s">
        <v>14</v>
      </c>
    </row>
    <row r="1388" spans="1:5" x14ac:dyDescent="0.25">
      <c r="A1388">
        <v>24</v>
      </c>
      <c r="B1388">
        <v>1387</v>
      </c>
      <c r="C1388">
        <v>3</v>
      </c>
      <c r="D1388">
        <v>36</v>
      </c>
      <c r="E1388" t="s">
        <v>14</v>
      </c>
    </row>
    <row r="1389" spans="1:5" x14ac:dyDescent="0.25">
      <c r="A1389">
        <v>44</v>
      </c>
      <c r="B1389">
        <v>1388</v>
      </c>
      <c r="C1389">
        <v>18</v>
      </c>
      <c r="D1389">
        <v>17</v>
      </c>
      <c r="E1389" t="s">
        <v>13</v>
      </c>
    </row>
    <row r="1390" spans="1:5" x14ac:dyDescent="0.25">
      <c r="A1390">
        <v>21</v>
      </c>
      <c r="B1390">
        <v>1389</v>
      </c>
      <c r="C1390">
        <v>12</v>
      </c>
      <c r="D1390">
        <v>32</v>
      </c>
      <c r="E1390" t="s">
        <v>14</v>
      </c>
    </row>
    <row r="1391" spans="1:5" x14ac:dyDescent="0.25">
      <c r="A1391">
        <v>88</v>
      </c>
      <c r="B1391">
        <v>1390</v>
      </c>
      <c r="C1391">
        <v>11</v>
      </c>
      <c r="D1391">
        <v>6</v>
      </c>
      <c r="E1391" t="s">
        <v>15</v>
      </c>
    </row>
    <row r="1392" spans="1:5" x14ac:dyDescent="0.25">
      <c r="A1392">
        <v>96</v>
      </c>
      <c r="B1392">
        <v>1391</v>
      </c>
      <c r="C1392">
        <v>10</v>
      </c>
      <c r="D1392">
        <v>10</v>
      </c>
      <c r="E1392" t="s">
        <v>13</v>
      </c>
    </row>
    <row r="1393" spans="1:5" x14ac:dyDescent="0.25">
      <c r="A1393">
        <v>36</v>
      </c>
      <c r="B1393">
        <v>1392</v>
      </c>
      <c r="C1393">
        <v>6</v>
      </c>
      <c r="D1393">
        <v>27</v>
      </c>
      <c r="E1393" t="s">
        <v>14</v>
      </c>
    </row>
    <row r="1394" spans="1:5" x14ac:dyDescent="0.25">
      <c r="A1394">
        <v>94</v>
      </c>
      <c r="B1394">
        <v>1393</v>
      </c>
      <c r="C1394">
        <v>14</v>
      </c>
      <c r="D1394">
        <v>25</v>
      </c>
      <c r="E1394" t="s">
        <v>15</v>
      </c>
    </row>
    <row r="1395" spans="1:5" x14ac:dyDescent="0.25">
      <c r="A1395">
        <v>11</v>
      </c>
      <c r="B1395">
        <v>1394</v>
      </c>
      <c r="C1395">
        <v>8</v>
      </c>
      <c r="D1395">
        <v>21</v>
      </c>
      <c r="E1395" t="s">
        <v>13</v>
      </c>
    </row>
    <row r="1396" spans="1:5" x14ac:dyDescent="0.25">
      <c r="A1396">
        <v>21</v>
      </c>
      <c r="B1396">
        <v>1395</v>
      </c>
      <c r="C1396">
        <v>16</v>
      </c>
      <c r="D1396">
        <v>37</v>
      </c>
      <c r="E1396" t="s">
        <v>13</v>
      </c>
    </row>
    <row r="1397" spans="1:5" x14ac:dyDescent="0.25">
      <c r="A1397">
        <v>66</v>
      </c>
      <c r="B1397">
        <v>1396</v>
      </c>
      <c r="C1397">
        <v>4</v>
      </c>
      <c r="D1397">
        <v>31</v>
      </c>
      <c r="E1397" t="s">
        <v>15</v>
      </c>
    </row>
    <row r="1398" spans="1:5" x14ac:dyDescent="0.25">
      <c r="A1398">
        <v>1</v>
      </c>
      <c r="B1398">
        <v>1397</v>
      </c>
      <c r="C1398">
        <v>13</v>
      </c>
      <c r="D1398">
        <v>7</v>
      </c>
      <c r="E1398" t="s">
        <v>14</v>
      </c>
    </row>
    <row r="1399" spans="1:5" x14ac:dyDescent="0.25">
      <c r="A1399">
        <v>79</v>
      </c>
      <c r="B1399">
        <v>1398</v>
      </c>
      <c r="C1399">
        <v>11</v>
      </c>
      <c r="D1399">
        <v>43</v>
      </c>
      <c r="E1399" t="s">
        <v>15</v>
      </c>
    </row>
    <row r="1400" spans="1:5" x14ac:dyDescent="0.25">
      <c r="A1400">
        <v>43</v>
      </c>
      <c r="B1400">
        <v>1399</v>
      </c>
      <c r="C1400">
        <v>17</v>
      </c>
      <c r="D1400">
        <v>5</v>
      </c>
      <c r="E1400" t="s">
        <v>13</v>
      </c>
    </row>
    <row r="1401" spans="1:5" x14ac:dyDescent="0.25">
      <c r="A1401">
        <v>21</v>
      </c>
      <c r="B1401">
        <v>1400</v>
      </c>
      <c r="C1401">
        <v>14</v>
      </c>
      <c r="D1401">
        <v>4</v>
      </c>
      <c r="E1401" t="s">
        <v>14</v>
      </c>
    </row>
    <row r="1402" spans="1:5" x14ac:dyDescent="0.25">
      <c r="A1402">
        <v>48</v>
      </c>
      <c r="B1402">
        <v>1401</v>
      </c>
      <c r="C1402">
        <v>2</v>
      </c>
      <c r="D1402">
        <v>21</v>
      </c>
      <c r="E1402" t="s">
        <v>14</v>
      </c>
    </row>
    <row r="1403" spans="1:5" x14ac:dyDescent="0.25">
      <c r="A1403">
        <v>39</v>
      </c>
      <c r="B1403">
        <v>1402</v>
      </c>
      <c r="C1403">
        <v>2</v>
      </c>
      <c r="D1403">
        <v>29</v>
      </c>
      <c r="E1403" t="s">
        <v>15</v>
      </c>
    </row>
    <row r="1404" spans="1:5" x14ac:dyDescent="0.25">
      <c r="A1404">
        <v>18</v>
      </c>
      <c r="B1404">
        <v>1403</v>
      </c>
      <c r="C1404">
        <v>17</v>
      </c>
      <c r="D1404">
        <v>41</v>
      </c>
      <c r="E1404" t="s">
        <v>14</v>
      </c>
    </row>
    <row r="1405" spans="1:5" x14ac:dyDescent="0.25">
      <c r="A1405">
        <v>22</v>
      </c>
      <c r="B1405">
        <v>1404</v>
      </c>
      <c r="C1405">
        <v>8</v>
      </c>
      <c r="D1405">
        <v>20</v>
      </c>
      <c r="E1405" t="s">
        <v>14</v>
      </c>
    </row>
    <row r="1406" spans="1:5" x14ac:dyDescent="0.25">
      <c r="A1406">
        <v>75</v>
      </c>
      <c r="B1406">
        <v>1405</v>
      </c>
      <c r="C1406">
        <v>8</v>
      </c>
      <c r="D1406">
        <v>46</v>
      </c>
      <c r="E1406" t="s">
        <v>15</v>
      </c>
    </row>
    <row r="1407" spans="1:5" x14ac:dyDescent="0.25">
      <c r="A1407">
        <v>67</v>
      </c>
      <c r="B1407">
        <v>1406</v>
      </c>
      <c r="C1407">
        <v>6</v>
      </c>
      <c r="D1407">
        <v>47</v>
      </c>
      <c r="E1407" t="s">
        <v>14</v>
      </c>
    </row>
    <row r="1408" spans="1:5" x14ac:dyDescent="0.25">
      <c r="A1408">
        <v>51</v>
      </c>
      <c r="B1408">
        <v>1407</v>
      </c>
      <c r="C1408">
        <v>3</v>
      </c>
      <c r="D1408">
        <v>36</v>
      </c>
      <c r="E1408" t="s">
        <v>13</v>
      </c>
    </row>
    <row r="1409" spans="1:5" x14ac:dyDescent="0.25">
      <c r="A1409">
        <v>51</v>
      </c>
      <c r="B1409">
        <v>1408</v>
      </c>
      <c r="C1409">
        <v>18</v>
      </c>
      <c r="D1409">
        <v>33</v>
      </c>
      <c r="E1409" t="s">
        <v>15</v>
      </c>
    </row>
    <row r="1410" spans="1:5" x14ac:dyDescent="0.25">
      <c r="A1410">
        <v>77</v>
      </c>
      <c r="B1410">
        <v>1409</v>
      </c>
      <c r="C1410">
        <v>7</v>
      </c>
      <c r="D1410">
        <v>41</v>
      </c>
      <c r="E1410" t="s">
        <v>14</v>
      </c>
    </row>
    <row r="1411" spans="1:5" x14ac:dyDescent="0.25">
      <c r="A1411">
        <v>34</v>
      </c>
      <c r="B1411">
        <v>1410</v>
      </c>
      <c r="C1411">
        <v>11</v>
      </c>
      <c r="D1411">
        <v>9</v>
      </c>
      <c r="E1411" t="s">
        <v>14</v>
      </c>
    </row>
    <row r="1412" spans="1:5" x14ac:dyDescent="0.25">
      <c r="A1412">
        <v>4</v>
      </c>
      <c r="B1412">
        <v>1411</v>
      </c>
      <c r="C1412">
        <v>5</v>
      </c>
      <c r="D1412">
        <v>38</v>
      </c>
      <c r="E1412" t="s">
        <v>15</v>
      </c>
    </row>
    <row r="1413" spans="1:5" x14ac:dyDescent="0.25">
      <c r="A1413">
        <v>75</v>
      </c>
      <c r="B1413">
        <v>1412</v>
      </c>
      <c r="C1413">
        <v>3</v>
      </c>
      <c r="D1413">
        <v>16</v>
      </c>
      <c r="E1413" t="s">
        <v>15</v>
      </c>
    </row>
    <row r="1414" spans="1:5" x14ac:dyDescent="0.25">
      <c r="A1414">
        <v>61</v>
      </c>
      <c r="B1414">
        <v>1413</v>
      </c>
      <c r="C1414">
        <v>19</v>
      </c>
      <c r="D1414">
        <v>45</v>
      </c>
      <c r="E1414" t="s">
        <v>14</v>
      </c>
    </row>
    <row r="1415" spans="1:5" x14ac:dyDescent="0.25">
      <c r="A1415">
        <v>25</v>
      </c>
      <c r="B1415">
        <v>1414</v>
      </c>
      <c r="C1415">
        <v>1</v>
      </c>
      <c r="D1415">
        <v>20</v>
      </c>
      <c r="E1415" t="s">
        <v>15</v>
      </c>
    </row>
    <row r="1416" spans="1:5" x14ac:dyDescent="0.25">
      <c r="A1416">
        <v>85</v>
      </c>
      <c r="B1416">
        <v>1415</v>
      </c>
      <c r="C1416">
        <v>4</v>
      </c>
      <c r="D1416">
        <v>27</v>
      </c>
      <c r="E1416" t="s">
        <v>15</v>
      </c>
    </row>
    <row r="1417" spans="1:5" x14ac:dyDescent="0.25">
      <c r="A1417">
        <v>30</v>
      </c>
      <c r="B1417">
        <v>1416</v>
      </c>
      <c r="C1417">
        <v>5</v>
      </c>
      <c r="D1417">
        <v>36</v>
      </c>
      <c r="E1417" t="s">
        <v>13</v>
      </c>
    </row>
    <row r="1418" spans="1:5" x14ac:dyDescent="0.25">
      <c r="A1418">
        <v>9</v>
      </c>
      <c r="B1418">
        <v>1417</v>
      </c>
      <c r="C1418">
        <v>17</v>
      </c>
      <c r="D1418">
        <v>8</v>
      </c>
      <c r="E1418" t="s">
        <v>15</v>
      </c>
    </row>
    <row r="1419" spans="1:5" x14ac:dyDescent="0.25">
      <c r="A1419">
        <v>31</v>
      </c>
      <c r="B1419">
        <v>1418</v>
      </c>
      <c r="C1419">
        <v>3</v>
      </c>
      <c r="D1419">
        <v>11</v>
      </c>
      <c r="E1419" t="s">
        <v>15</v>
      </c>
    </row>
    <row r="1420" spans="1:5" x14ac:dyDescent="0.25">
      <c r="A1420">
        <v>54</v>
      </c>
      <c r="B1420">
        <v>1419</v>
      </c>
      <c r="C1420">
        <v>15</v>
      </c>
      <c r="D1420">
        <v>30</v>
      </c>
      <c r="E1420" t="s">
        <v>15</v>
      </c>
    </row>
    <row r="1421" spans="1:5" x14ac:dyDescent="0.25">
      <c r="A1421">
        <v>88</v>
      </c>
      <c r="B1421">
        <v>1420</v>
      </c>
      <c r="C1421">
        <v>3</v>
      </c>
      <c r="D1421">
        <v>5</v>
      </c>
      <c r="E1421" t="s">
        <v>15</v>
      </c>
    </row>
    <row r="1422" spans="1:5" x14ac:dyDescent="0.25">
      <c r="A1422">
        <v>65</v>
      </c>
      <c r="B1422">
        <v>1421</v>
      </c>
      <c r="C1422">
        <v>5</v>
      </c>
      <c r="D1422">
        <v>7</v>
      </c>
      <c r="E1422" t="s">
        <v>14</v>
      </c>
    </row>
    <row r="1423" spans="1:5" x14ac:dyDescent="0.25">
      <c r="A1423">
        <v>70</v>
      </c>
      <c r="B1423">
        <v>1422</v>
      </c>
      <c r="C1423">
        <v>14</v>
      </c>
      <c r="D1423">
        <v>43</v>
      </c>
      <c r="E1423" t="s">
        <v>15</v>
      </c>
    </row>
    <row r="1424" spans="1:5" x14ac:dyDescent="0.25">
      <c r="A1424">
        <v>46</v>
      </c>
      <c r="B1424">
        <v>1423</v>
      </c>
      <c r="C1424">
        <v>11</v>
      </c>
      <c r="D1424">
        <v>41</v>
      </c>
      <c r="E1424" t="s">
        <v>15</v>
      </c>
    </row>
    <row r="1425" spans="1:5" x14ac:dyDescent="0.25">
      <c r="A1425">
        <v>86</v>
      </c>
      <c r="B1425">
        <v>1424</v>
      </c>
      <c r="C1425">
        <v>19</v>
      </c>
      <c r="D1425">
        <v>30</v>
      </c>
      <c r="E1425" t="s">
        <v>15</v>
      </c>
    </row>
    <row r="1426" spans="1:5" x14ac:dyDescent="0.25">
      <c r="A1426">
        <v>42</v>
      </c>
      <c r="B1426">
        <v>1425</v>
      </c>
      <c r="C1426">
        <v>17</v>
      </c>
      <c r="D1426">
        <v>30</v>
      </c>
      <c r="E1426" t="s">
        <v>14</v>
      </c>
    </row>
    <row r="1427" spans="1:5" x14ac:dyDescent="0.25">
      <c r="A1427">
        <v>55</v>
      </c>
      <c r="B1427">
        <v>1426</v>
      </c>
      <c r="C1427">
        <v>4</v>
      </c>
      <c r="D1427">
        <v>8</v>
      </c>
      <c r="E1427" t="s">
        <v>14</v>
      </c>
    </row>
    <row r="1428" spans="1:5" x14ac:dyDescent="0.25">
      <c r="A1428">
        <v>24</v>
      </c>
      <c r="B1428">
        <v>1427</v>
      </c>
      <c r="C1428">
        <v>12</v>
      </c>
      <c r="D1428">
        <v>35</v>
      </c>
      <c r="E1428" t="s">
        <v>15</v>
      </c>
    </row>
    <row r="1429" spans="1:5" x14ac:dyDescent="0.25">
      <c r="A1429">
        <v>39</v>
      </c>
      <c r="B1429">
        <v>1428</v>
      </c>
      <c r="C1429">
        <v>2</v>
      </c>
      <c r="D1429">
        <v>8</v>
      </c>
      <c r="E1429" t="s">
        <v>15</v>
      </c>
    </row>
    <row r="1430" spans="1:5" x14ac:dyDescent="0.25">
      <c r="A1430">
        <v>45</v>
      </c>
      <c r="B1430">
        <v>1429</v>
      </c>
      <c r="C1430">
        <v>11</v>
      </c>
      <c r="D1430">
        <v>36</v>
      </c>
      <c r="E1430" t="s">
        <v>14</v>
      </c>
    </row>
    <row r="1431" spans="1:5" x14ac:dyDescent="0.25">
      <c r="A1431">
        <v>58</v>
      </c>
      <c r="B1431">
        <v>1430</v>
      </c>
      <c r="C1431">
        <v>5</v>
      </c>
      <c r="D1431">
        <v>9</v>
      </c>
      <c r="E1431" t="s">
        <v>15</v>
      </c>
    </row>
    <row r="1432" spans="1:5" x14ac:dyDescent="0.25">
      <c r="A1432">
        <v>88</v>
      </c>
      <c r="B1432">
        <v>1431</v>
      </c>
      <c r="C1432">
        <v>10</v>
      </c>
      <c r="D1432">
        <v>15</v>
      </c>
      <c r="E1432" t="s">
        <v>15</v>
      </c>
    </row>
    <row r="1433" spans="1:5" x14ac:dyDescent="0.25">
      <c r="A1433">
        <v>34</v>
      </c>
      <c r="B1433">
        <v>1432</v>
      </c>
      <c r="C1433">
        <v>9</v>
      </c>
      <c r="D1433">
        <v>46</v>
      </c>
      <c r="E1433" t="s">
        <v>13</v>
      </c>
    </row>
    <row r="1434" spans="1:5" x14ac:dyDescent="0.25">
      <c r="A1434">
        <v>26</v>
      </c>
      <c r="B1434">
        <v>1433</v>
      </c>
      <c r="C1434">
        <v>9</v>
      </c>
      <c r="D1434">
        <v>12</v>
      </c>
      <c r="E1434" t="s">
        <v>14</v>
      </c>
    </row>
    <row r="1435" spans="1:5" x14ac:dyDescent="0.25">
      <c r="A1435">
        <v>85</v>
      </c>
      <c r="B1435">
        <v>1434</v>
      </c>
      <c r="C1435">
        <v>1</v>
      </c>
      <c r="D1435">
        <v>17</v>
      </c>
      <c r="E1435" t="s">
        <v>15</v>
      </c>
    </row>
    <row r="1436" spans="1:5" x14ac:dyDescent="0.25">
      <c r="A1436">
        <v>21</v>
      </c>
      <c r="B1436">
        <v>1435</v>
      </c>
      <c r="C1436">
        <v>8</v>
      </c>
      <c r="D1436">
        <v>37</v>
      </c>
      <c r="E1436" t="s">
        <v>14</v>
      </c>
    </row>
    <row r="1437" spans="1:5" x14ac:dyDescent="0.25">
      <c r="A1437">
        <v>63</v>
      </c>
      <c r="B1437">
        <v>1436</v>
      </c>
      <c r="C1437">
        <v>19</v>
      </c>
      <c r="D1437">
        <v>42</v>
      </c>
      <c r="E1437" t="s">
        <v>14</v>
      </c>
    </row>
    <row r="1438" spans="1:5" x14ac:dyDescent="0.25">
      <c r="A1438">
        <v>24</v>
      </c>
      <c r="B1438">
        <v>1437</v>
      </c>
      <c r="C1438">
        <v>13</v>
      </c>
      <c r="D1438">
        <v>42</v>
      </c>
      <c r="E1438" t="s">
        <v>15</v>
      </c>
    </row>
    <row r="1439" spans="1:5" x14ac:dyDescent="0.25">
      <c r="A1439">
        <v>69</v>
      </c>
      <c r="B1439">
        <v>1438</v>
      </c>
      <c r="C1439">
        <v>4</v>
      </c>
      <c r="D1439">
        <v>44</v>
      </c>
      <c r="E1439" t="s">
        <v>15</v>
      </c>
    </row>
    <row r="1440" spans="1:5" x14ac:dyDescent="0.25">
      <c r="A1440">
        <v>17</v>
      </c>
      <c r="B1440">
        <v>1439</v>
      </c>
      <c r="C1440">
        <v>1</v>
      </c>
      <c r="D1440">
        <v>43</v>
      </c>
      <c r="E1440" t="s">
        <v>14</v>
      </c>
    </row>
    <row r="1441" spans="1:5" x14ac:dyDescent="0.25">
      <c r="A1441">
        <v>53</v>
      </c>
      <c r="B1441">
        <v>1440</v>
      </c>
      <c r="C1441">
        <v>17</v>
      </c>
      <c r="D1441">
        <v>12</v>
      </c>
      <c r="E1441" t="s">
        <v>15</v>
      </c>
    </row>
    <row r="1442" spans="1:5" x14ac:dyDescent="0.25">
      <c r="A1442">
        <v>19</v>
      </c>
      <c r="B1442">
        <v>1441</v>
      </c>
      <c r="C1442">
        <v>16</v>
      </c>
      <c r="D1442">
        <v>46</v>
      </c>
      <c r="E1442" t="s">
        <v>15</v>
      </c>
    </row>
    <row r="1443" spans="1:5" x14ac:dyDescent="0.25">
      <c r="A1443">
        <v>24</v>
      </c>
      <c r="B1443">
        <v>1442</v>
      </c>
      <c r="C1443">
        <v>5</v>
      </c>
      <c r="D1443">
        <v>29</v>
      </c>
      <c r="E1443" t="s">
        <v>13</v>
      </c>
    </row>
    <row r="1444" spans="1:5" x14ac:dyDescent="0.25">
      <c r="A1444">
        <v>33</v>
      </c>
      <c r="B1444">
        <v>1443</v>
      </c>
      <c r="C1444">
        <v>4</v>
      </c>
      <c r="D1444">
        <v>10</v>
      </c>
      <c r="E1444" t="s">
        <v>14</v>
      </c>
    </row>
    <row r="1445" spans="1:5" x14ac:dyDescent="0.25">
      <c r="A1445">
        <v>72</v>
      </c>
      <c r="B1445">
        <v>1444</v>
      </c>
      <c r="C1445">
        <v>10</v>
      </c>
      <c r="D1445">
        <v>27</v>
      </c>
      <c r="E1445" t="s">
        <v>15</v>
      </c>
    </row>
    <row r="1446" spans="1:5" x14ac:dyDescent="0.25">
      <c r="A1446">
        <v>38</v>
      </c>
      <c r="B1446">
        <v>1445</v>
      </c>
      <c r="C1446">
        <v>15</v>
      </c>
      <c r="D1446">
        <v>35</v>
      </c>
      <c r="E1446" t="s">
        <v>13</v>
      </c>
    </row>
    <row r="1447" spans="1:5" x14ac:dyDescent="0.25">
      <c r="A1447">
        <v>64</v>
      </c>
      <c r="B1447">
        <v>1446</v>
      </c>
      <c r="C1447">
        <v>8</v>
      </c>
      <c r="D1447">
        <v>49</v>
      </c>
      <c r="E1447" t="s">
        <v>14</v>
      </c>
    </row>
    <row r="1448" spans="1:5" x14ac:dyDescent="0.25">
      <c r="A1448">
        <v>80</v>
      </c>
      <c r="B1448">
        <v>1447</v>
      </c>
      <c r="C1448">
        <v>9</v>
      </c>
      <c r="D1448">
        <v>29</v>
      </c>
      <c r="E1448" t="s">
        <v>14</v>
      </c>
    </row>
    <row r="1449" spans="1:5" x14ac:dyDescent="0.25">
      <c r="A1449">
        <v>4</v>
      </c>
      <c r="B1449">
        <v>1448</v>
      </c>
      <c r="C1449">
        <v>18</v>
      </c>
      <c r="D1449">
        <v>41</v>
      </c>
      <c r="E1449" t="s">
        <v>14</v>
      </c>
    </row>
    <row r="1450" spans="1:5" x14ac:dyDescent="0.25">
      <c r="A1450">
        <v>10</v>
      </c>
      <c r="B1450">
        <v>1449</v>
      </c>
      <c r="C1450">
        <v>8</v>
      </c>
      <c r="D1450">
        <v>33</v>
      </c>
      <c r="E1450" t="s">
        <v>15</v>
      </c>
    </row>
    <row r="1451" spans="1:5" x14ac:dyDescent="0.25">
      <c r="A1451">
        <v>61</v>
      </c>
      <c r="B1451">
        <v>1450</v>
      </c>
      <c r="C1451">
        <v>9</v>
      </c>
      <c r="D1451">
        <v>33</v>
      </c>
      <c r="E1451" t="s">
        <v>15</v>
      </c>
    </row>
    <row r="1452" spans="1:5" x14ac:dyDescent="0.25">
      <c r="A1452">
        <v>36</v>
      </c>
      <c r="B1452">
        <v>1451</v>
      </c>
      <c r="C1452">
        <v>9</v>
      </c>
      <c r="D1452">
        <v>39</v>
      </c>
      <c r="E1452" t="s">
        <v>15</v>
      </c>
    </row>
    <row r="1453" spans="1:5" x14ac:dyDescent="0.25">
      <c r="A1453">
        <v>48</v>
      </c>
      <c r="B1453">
        <v>1452</v>
      </c>
      <c r="C1453">
        <v>3</v>
      </c>
      <c r="D1453">
        <v>18</v>
      </c>
      <c r="E1453" t="s">
        <v>15</v>
      </c>
    </row>
    <row r="1454" spans="1:5" x14ac:dyDescent="0.25">
      <c r="A1454">
        <v>76</v>
      </c>
      <c r="B1454">
        <v>1453</v>
      </c>
      <c r="C1454">
        <v>2</v>
      </c>
      <c r="D1454">
        <v>10</v>
      </c>
      <c r="E1454" t="s">
        <v>13</v>
      </c>
    </row>
    <row r="1455" spans="1:5" x14ac:dyDescent="0.25">
      <c r="A1455">
        <v>94</v>
      </c>
      <c r="B1455">
        <v>1454</v>
      </c>
      <c r="C1455">
        <v>17</v>
      </c>
      <c r="D1455">
        <v>31</v>
      </c>
      <c r="E1455" t="s">
        <v>14</v>
      </c>
    </row>
    <row r="1456" spans="1:5" x14ac:dyDescent="0.25">
      <c r="A1456">
        <v>31</v>
      </c>
      <c r="B1456">
        <v>1455</v>
      </c>
      <c r="C1456">
        <v>12</v>
      </c>
      <c r="D1456">
        <v>29</v>
      </c>
      <c r="E1456" t="s">
        <v>14</v>
      </c>
    </row>
    <row r="1457" spans="1:5" x14ac:dyDescent="0.25">
      <c r="A1457">
        <v>67</v>
      </c>
      <c r="B1457">
        <v>1456</v>
      </c>
      <c r="C1457">
        <v>17</v>
      </c>
      <c r="D1457">
        <v>4</v>
      </c>
      <c r="E1457" t="s">
        <v>15</v>
      </c>
    </row>
    <row r="1458" spans="1:5" x14ac:dyDescent="0.25">
      <c r="A1458">
        <v>26</v>
      </c>
      <c r="B1458">
        <v>1457</v>
      </c>
      <c r="C1458">
        <v>6</v>
      </c>
      <c r="D1458">
        <v>18</v>
      </c>
      <c r="E1458" t="s">
        <v>13</v>
      </c>
    </row>
    <row r="1459" spans="1:5" x14ac:dyDescent="0.25">
      <c r="A1459">
        <v>72</v>
      </c>
      <c r="B1459">
        <v>1458</v>
      </c>
      <c r="C1459">
        <v>10</v>
      </c>
      <c r="D1459">
        <v>26</v>
      </c>
      <c r="E1459" t="s">
        <v>15</v>
      </c>
    </row>
    <row r="1460" spans="1:5" x14ac:dyDescent="0.25">
      <c r="A1460">
        <v>10</v>
      </c>
      <c r="B1460">
        <v>1459</v>
      </c>
      <c r="C1460">
        <v>14</v>
      </c>
      <c r="D1460">
        <v>21</v>
      </c>
      <c r="E1460" t="s">
        <v>15</v>
      </c>
    </row>
    <row r="1461" spans="1:5" x14ac:dyDescent="0.25">
      <c r="A1461">
        <v>53</v>
      </c>
      <c r="B1461">
        <v>1460</v>
      </c>
      <c r="C1461">
        <v>16</v>
      </c>
      <c r="D1461">
        <v>2</v>
      </c>
      <c r="E1461" t="s">
        <v>14</v>
      </c>
    </row>
    <row r="1462" spans="1:5" x14ac:dyDescent="0.25">
      <c r="A1462">
        <v>8</v>
      </c>
      <c r="B1462">
        <v>1461</v>
      </c>
      <c r="C1462">
        <v>7</v>
      </c>
      <c r="D1462">
        <v>17</v>
      </c>
      <c r="E1462" t="s">
        <v>13</v>
      </c>
    </row>
    <row r="1463" spans="1:5" x14ac:dyDescent="0.25">
      <c r="A1463">
        <v>84</v>
      </c>
      <c r="B1463">
        <v>1462</v>
      </c>
      <c r="C1463">
        <v>15</v>
      </c>
      <c r="D1463">
        <v>29</v>
      </c>
      <c r="E1463" t="s">
        <v>14</v>
      </c>
    </row>
    <row r="1464" spans="1:5" x14ac:dyDescent="0.25">
      <c r="A1464">
        <v>99</v>
      </c>
      <c r="B1464">
        <v>1463</v>
      </c>
      <c r="C1464">
        <v>13</v>
      </c>
      <c r="D1464">
        <v>30</v>
      </c>
      <c r="E1464" t="s">
        <v>14</v>
      </c>
    </row>
    <row r="1465" spans="1:5" x14ac:dyDescent="0.25">
      <c r="A1465">
        <v>79</v>
      </c>
      <c r="B1465">
        <v>1464</v>
      </c>
      <c r="C1465">
        <v>11</v>
      </c>
      <c r="D1465">
        <v>24</v>
      </c>
      <c r="E1465" t="s">
        <v>14</v>
      </c>
    </row>
    <row r="1466" spans="1:5" x14ac:dyDescent="0.25">
      <c r="A1466">
        <v>98</v>
      </c>
      <c r="B1466">
        <v>1465</v>
      </c>
      <c r="C1466">
        <v>6</v>
      </c>
      <c r="D1466">
        <v>45</v>
      </c>
      <c r="E1466" t="s">
        <v>14</v>
      </c>
    </row>
    <row r="1467" spans="1:5" x14ac:dyDescent="0.25">
      <c r="A1467">
        <v>91</v>
      </c>
      <c r="B1467">
        <v>1466</v>
      </c>
      <c r="C1467">
        <v>17</v>
      </c>
      <c r="D1467">
        <v>25</v>
      </c>
      <c r="E1467" t="s">
        <v>14</v>
      </c>
    </row>
    <row r="1468" spans="1:5" x14ac:dyDescent="0.25">
      <c r="A1468">
        <v>13</v>
      </c>
      <c r="B1468">
        <v>1467</v>
      </c>
      <c r="C1468">
        <v>5</v>
      </c>
      <c r="D1468">
        <v>37</v>
      </c>
      <c r="E1468" t="s">
        <v>13</v>
      </c>
    </row>
    <row r="1469" spans="1:5" x14ac:dyDescent="0.25">
      <c r="A1469">
        <v>86</v>
      </c>
      <c r="B1469">
        <v>1468</v>
      </c>
      <c r="C1469">
        <v>5</v>
      </c>
      <c r="D1469">
        <v>35</v>
      </c>
      <c r="E1469" t="s">
        <v>14</v>
      </c>
    </row>
    <row r="1470" spans="1:5" x14ac:dyDescent="0.25">
      <c r="A1470">
        <v>59</v>
      </c>
      <c r="B1470">
        <v>1469</v>
      </c>
      <c r="C1470">
        <v>19</v>
      </c>
      <c r="D1470">
        <v>5</v>
      </c>
      <c r="E1470" t="s">
        <v>15</v>
      </c>
    </row>
    <row r="1471" spans="1:5" x14ac:dyDescent="0.25">
      <c r="A1471">
        <v>12</v>
      </c>
      <c r="B1471">
        <v>1470</v>
      </c>
      <c r="C1471">
        <v>3</v>
      </c>
      <c r="D1471">
        <v>12</v>
      </c>
      <c r="E1471" t="s">
        <v>13</v>
      </c>
    </row>
    <row r="1472" spans="1:5" x14ac:dyDescent="0.25">
      <c r="A1472">
        <v>55</v>
      </c>
      <c r="B1472">
        <v>1471</v>
      </c>
      <c r="C1472">
        <v>11</v>
      </c>
      <c r="D1472">
        <v>16</v>
      </c>
      <c r="E1472" t="s">
        <v>15</v>
      </c>
    </row>
    <row r="1473" spans="1:5" x14ac:dyDescent="0.25">
      <c r="A1473">
        <v>25</v>
      </c>
      <c r="B1473">
        <v>1472</v>
      </c>
      <c r="C1473">
        <v>19</v>
      </c>
      <c r="D1473">
        <v>3</v>
      </c>
      <c r="E1473" t="s">
        <v>14</v>
      </c>
    </row>
    <row r="1474" spans="1:5" x14ac:dyDescent="0.25">
      <c r="A1474">
        <v>10</v>
      </c>
      <c r="B1474">
        <v>1473</v>
      </c>
      <c r="C1474">
        <v>16</v>
      </c>
      <c r="D1474">
        <v>38</v>
      </c>
      <c r="E1474" t="s">
        <v>13</v>
      </c>
    </row>
    <row r="1475" spans="1:5" x14ac:dyDescent="0.25">
      <c r="A1475">
        <v>57</v>
      </c>
      <c r="B1475">
        <v>1474</v>
      </c>
      <c r="C1475">
        <v>4</v>
      </c>
      <c r="D1475">
        <v>33</v>
      </c>
      <c r="E1475" t="s">
        <v>14</v>
      </c>
    </row>
    <row r="1476" spans="1:5" x14ac:dyDescent="0.25">
      <c r="A1476">
        <v>7</v>
      </c>
      <c r="B1476">
        <v>1475</v>
      </c>
      <c r="C1476">
        <v>8</v>
      </c>
      <c r="D1476">
        <v>27</v>
      </c>
      <c r="E1476" t="s">
        <v>13</v>
      </c>
    </row>
    <row r="1477" spans="1:5" x14ac:dyDescent="0.25">
      <c r="A1477">
        <v>93</v>
      </c>
      <c r="B1477">
        <v>1476</v>
      </c>
      <c r="C1477">
        <v>7</v>
      </c>
      <c r="D1477">
        <v>32</v>
      </c>
      <c r="E1477" t="s">
        <v>13</v>
      </c>
    </row>
    <row r="1478" spans="1:5" x14ac:dyDescent="0.25">
      <c r="A1478">
        <v>28</v>
      </c>
      <c r="B1478">
        <v>1477</v>
      </c>
      <c r="C1478">
        <v>17</v>
      </c>
      <c r="D1478">
        <v>43</v>
      </c>
      <c r="E1478" t="s">
        <v>15</v>
      </c>
    </row>
    <row r="1479" spans="1:5" x14ac:dyDescent="0.25">
      <c r="A1479">
        <v>13</v>
      </c>
      <c r="B1479">
        <v>1478</v>
      </c>
      <c r="C1479">
        <v>15</v>
      </c>
      <c r="D1479">
        <v>49</v>
      </c>
      <c r="E1479" t="s">
        <v>14</v>
      </c>
    </row>
    <row r="1480" spans="1:5" x14ac:dyDescent="0.25">
      <c r="A1480">
        <v>3</v>
      </c>
      <c r="B1480">
        <v>1479</v>
      </c>
      <c r="C1480">
        <v>6</v>
      </c>
      <c r="D1480">
        <v>45</v>
      </c>
      <c r="E1480" t="s">
        <v>15</v>
      </c>
    </row>
    <row r="1481" spans="1:5" x14ac:dyDescent="0.25">
      <c r="A1481">
        <v>64</v>
      </c>
      <c r="B1481">
        <v>1480</v>
      </c>
      <c r="C1481">
        <v>13</v>
      </c>
      <c r="D1481">
        <v>28</v>
      </c>
      <c r="E1481" t="s">
        <v>13</v>
      </c>
    </row>
    <row r="1482" spans="1:5" x14ac:dyDescent="0.25">
      <c r="A1482">
        <v>67</v>
      </c>
      <c r="B1482">
        <v>1481</v>
      </c>
      <c r="C1482">
        <v>7</v>
      </c>
      <c r="D1482">
        <v>35</v>
      </c>
      <c r="E1482" t="s">
        <v>13</v>
      </c>
    </row>
    <row r="1483" spans="1:5" x14ac:dyDescent="0.25">
      <c r="A1483">
        <v>13</v>
      </c>
      <c r="B1483">
        <v>1482</v>
      </c>
      <c r="C1483">
        <v>6</v>
      </c>
      <c r="D1483">
        <v>1</v>
      </c>
      <c r="E1483" t="s">
        <v>13</v>
      </c>
    </row>
    <row r="1484" spans="1:5" x14ac:dyDescent="0.25">
      <c r="A1484">
        <v>53</v>
      </c>
      <c r="B1484">
        <v>1483</v>
      </c>
      <c r="C1484">
        <v>11</v>
      </c>
      <c r="D1484">
        <v>21</v>
      </c>
      <c r="E1484" t="s">
        <v>13</v>
      </c>
    </row>
    <row r="1485" spans="1:5" x14ac:dyDescent="0.25">
      <c r="A1485">
        <v>99</v>
      </c>
      <c r="B1485">
        <v>1484</v>
      </c>
      <c r="C1485">
        <v>15</v>
      </c>
      <c r="D1485">
        <v>18</v>
      </c>
      <c r="E1485" t="s">
        <v>14</v>
      </c>
    </row>
    <row r="1486" spans="1:5" x14ac:dyDescent="0.25">
      <c r="A1486">
        <v>13</v>
      </c>
      <c r="B1486">
        <v>1485</v>
      </c>
      <c r="C1486">
        <v>2</v>
      </c>
      <c r="D1486">
        <v>2</v>
      </c>
      <c r="E1486" t="s">
        <v>13</v>
      </c>
    </row>
    <row r="1487" spans="1:5" x14ac:dyDescent="0.25">
      <c r="A1487">
        <v>89</v>
      </c>
      <c r="B1487">
        <v>1486</v>
      </c>
      <c r="C1487">
        <v>7</v>
      </c>
      <c r="D1487">
        <v>39</v>
      </c>
      <c r="E1487" t="s">
        <v>14</v>
      </c>
    </row>
    <row r="1488" spans="1:5" x14ac:dyDescent="0.25">
      <c r="A1488">
        <v>66</v>
      </c>
      <c r="B1488">
        <v>1487</v>
      </c>
      <c r="C1488">
        <v>18</v>
      </c>
      <c r="D1488">
        <v>28</v>
      </c>
      <c r="E1488" t="s">
        <v>13</v>
      </c>
    </row>
    <row r="1489" spans="1:5" x14ac:dyDescent="0.25">
      <c r="A1489">
        <v>25</v>
      </c>
      <c r="B1489">
        <v>1488</v>
      </c>
      <c r="C1489">
        <v>17</v>
      </c>
      <c r="D1489">
        <v>15</v>
      </c>
      <c r="E1489" t="s">
        <v>15</v>
      </c>
    </row>
    <row r="1490" spans="1:5" x14ac:dyDescent="0.25">
      <c r="A1490">
        <v>79</v>
      </c>
      <c r="B1490">
        <v>1489</v>
      </c>
      <c r="C1490">
        <v>13</v>
      </c>
      <c r="D1490">
        <v>38</v>
      </c>
      <c r="E1490" t="s">
        <v>15</v>
      </c>
    </row>
    <row r="1491" spans="1:5" x14ac:dyDescent="0.25">
      <c r="A1491">
        <v>97</v>
      </c>
      <c r="B1491">
        <v>1490</v>
      </c>
      <c r="C1491">
        <v>18</v>
      </c>
      <c r="D1491">
        <v>10</v>
      </c>
      <c r="E1491" t="s">
        <v>13</v>
      </c>
    </row>
    <row r="1492" spans="1:5" x14ac:dyDescent="0.25">
      <c r="A1492">
        <v>76</v>
      </c>
      <c r="B1492">
        <v>1491</v>
      </c>
      <c r="C1492">
        <v>1</v>
      </c>
      <c r="D1492">
        <v>13</v>
      </c>
      <c r="E1492" t="s">
        <v>14</v>
      </c>
    </row>
    <row r="1493" spans="1:5" x14ac:dyDescent="0.25">
      <c r="A1493">
        <v>91</v>
      </c>
      <c r="B1493">
        <v>1492</v>
      </c>
      <c r="C1493">
        <v>2</v>
      </c>
      <c r="D1493">
        <v>26</v>
      </c>
      <c r="E1493" t="s">
        <v>15</v>
      </c>
    </row>
    <row r="1494" spans="1:5" x14ac:dyDescent="0.25">
      <c r="A1494">
        <v>19</v>
      </c>
      <c r="B1494">
        <v>1493</v>
      </c>
      <c r="C1494">
        <v>4</v>
      </c>
      <c r="D1494">
        <v>35</v>
      </c>
      <c r="E1494" t="s">
        <v>13</v>
      </c>
    </row>
    <row r="1495" spans="1:5" x14ac:dyDescent="0.25">
      <c r="A1495">
        <v>65</v>
      </c>
      <c r="B1495">
        <v>1494</v>
      </c>
      <c r="C1495">
        <v>15</v>
      </c>
      <c r="D1495">
        <v>45</v>
      </c>
      <c r="E1495" t="s">
        <v>13</v>
      </c>
    </row>
    <row r="1496" spans="1:5" x14ac:dyDescent="0.25">
      <c r="A1496">
        <v>16</v>
      </c>
      <c r="B1496">
        <v>1495</v>
      </c>
      <c r="C1496">
        <v>8</v>
      </c>
      <c r="D1496">
        <v>10</v>
      </c>
      <c r="E1496" t="s">
        <v>14</v>
      </c>
    </row>
    <row r="1497" spans="1:5" x14ac:dyDescent="0.25">
      <c r="A1497">
        <v>26</v>
      </c>
      <c r="B1497">
        <v>1496</v>
      </c>
      <c r="C1497">
        <v>15</v>
      </c>
      <c r="D1497">
        <v>27</v>
      </c>
      <c r="E1497" t="s">
        <v>15</v>
      </c>
    </row>
    <row r="1498" spans="1:5" x14ac:dyDescent="0.25">
      <c r="A1498">
        <v>30</v>
      </c>
      <c r="B1498">
        <v>1497</v>
      </c>
      <c r="C1498">
        <v>19</v>
      </c>
      <c r="D1498">
        <v>28</v>
      </c>
      <c r="E1498" t="s">
        <v>15</v>
      </c>
    </row>
    <row r="1499" spans="1:5" x14ac:dyDescent="0.25">
      <c r="A1499">
        <v>36</v>
      </c>
      <c r="B1499">
        <v>1498</v>
      </c>
      <c r="C1499">
        <v>17</v>
      </c>
      <c r="D1499">
        <v>42</v>
      </c>
      <c r="E1499" t="s">
        <v>15</v>
      </c>
    </row>
    <row r="1500" spans="1:5" x14ac:dyDescent="0.25">
      <c r="A1500">
        <v>75</v>
      </c>
      <c r="B1500">
        <v>1499</v>
      </c>
      <c r="C1500">
        <v>13</v>
      </c>
      <c r="D1500">
        <v>24</v>
      </c>
      <c r="E1500" t="s">
        <v>14</v>
      </c>
    </row>
    <row r="1501" spans="1:5" x14ac:dyDescent="0.25">
      <c r="A1501">
        <v>86</v>
      </c>
      <c r="B1501">
        <v>1500</v>
      </c>
      <c r="C1501">
        <v>1</v>
      </c>
      <c r="D1501">
        <v>43</v>
      </c>
      <c r="E1501" t="s">
        <v>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21FEE-2E64-4E75-B77B-5CE2E61D8343}">
  <dimension ref="A1:H101"/>
  <sheetViews>
    <sheetView workbookViewId="0">
      <selection activeCell="F2" sqref="F2"/>
    </sheetView>
  </sheetViews>
  <sheetFormatPr defaultRowHeight="15" x14ac:dyDescent="0.25"/>
  <cols>
    <col min="1" max="1" width="14.140625" customWidth="1"/>
    <col min="2" max="2" width="30.85546875" customWidth="1"/>
    <col min="3" max="3" width="18.140625" customWidth="1"/>
    <col min="4" max="4" width="32.5703125" customWidth="1"/>
    <col min="5" max="5" width="18.140625" customWidth="1"/>
    <col min="6" max="6" width="17.7109375" customWidth="1"/>
  </cols>
  <sheetData>
    <row r="1" spans="1:8" x14ac:dyDescent="0.25">
      <c r="A1" t="s">
        <v>11</v>
      </c>
      <c r="B1" t="s">
        <v>27</v>
      </c>
      <c r="C1" t="s">
        <v>26</v>
      </c>
      <c r="D1" t="s">
        <v>25</v>
      </c>
      <c r="E1" t="s">
        <v>79</v>
      </c>
      <c r="F1" t="s">
        <v>80</v>
      </c>
      <c r="G1" t="s">
        <v>24</v>
      </c>
      <c r="H1" t="s">
        <v>23</v>
      </c>
    </row>
    <row r="2" spans="1:8" x14ac:dyDescent="0.25">
      <c r="A2">
        <v>1</v>
      </c>
      <c r="B2">
        <v>90</v>
      </c>
      <c r="C2">
        <v>5</v>
      </c>
      <c r="D2">
        <v>3</v>
      </c>
      <c r="E2">
        <f>SUMIF(Sales[[#All],[Product SKU]],Inventory[[#This Row],[Product SKU]],Sales[[#All],[Quantity Sold (units)]])</f>
        <v>88</v>
      </c>
      <c r="F2" t="str">
        <f>IF(Inventory[[#This Row],[Qty Sold]]&gt;Inventory[[#This Row],[Current Inventory Level (units)]],"Low","High")</f>
        <v>High</v>
      </c>
      <c r="G2" t="s">
        <v>22</v>
      </c>
      <c r="H2">
        <v>264</v>
      </c>
    </row>
    <row r="3" spans="1:8" x14ac:dyDescent="0.25">
      <c r="A3">
        <v>2</v>
      </c>
      <c r="B3">
        <v>123</v>
      </c>
      <c r="C3">
        <v>10</v>
      </c>
      <c r="D3">
        <v>3</v>
      </c>
      <c r="E3">
        <f>SUMIF(Sales[[#All],[Product SKU]],Inventory[[#This Row],[Product SKU]],Sales[[#All],[Quantity Sold (units)]])</f>
        <v>67</v>
      </c>
      <c r="F3" t="str">
        <f>IF(Inventory[[#This Row],[Qty Sold]]&gt;Inventory[[#This Row],[Current Inventory Level (units)]],"Low","High")</f>
        <v>High</v>
      </c>
      <c r="G3" t="s">
        <v>20</v>
      </c>
      <c r="H3">
        <v>195</v>
      </c>
    </row>
    <row r="4" spans="1:8" x14ac:dyDescent="0.25">
      <c r="A4">
        <v>3</v>
      </c>
      <c r="B4">
        <v>130</v>
      </c>
      <c r="C4">
        <v>2</v>
      </c>
      <c r="D4">
        <v>1</v>
      </c>
      <c r="E4">
        <f>SUMIF(Sales[[#All],[Product SKU]],Inventory[[#This Row],[Product SKU]],Sales[[#All],[Quantity Sold (units)]])</f>
        <v>65</v>
      </c>
      <c r="F4" t="str">
        <f>IF(Inventory[[#This Row],[Qty Sold]]&gt;Inventory[[#This Row],[Current Inventory Level (units)]],"Low","High")</f>
        <v>High</v>
      </c>
      <c r="G4" t="s">
        <v>20</v>
      </c>
      <c r="H4">
        <v>35</v>
      </c>
    </row>
    <row r="5" spans="1:8" x14ac:dyDescent="0.25">
      <c r="A5">
        <v>4</v>
      </c>
      <c r="B5">
        <v>149</v>
      </c>
      <c r="C5">
        <v>3</v>
      </c>
      <c r="D5">
        <v>6</v>
      </c>
      <c r="E5">
        <f>SUMIF(Sales[[#All],[Product SKU]],Inventory[[#This Row],[Product SKU]],Sales[[#All],[Quantity Sold (units)]])</f>
        <v>59</v>
      </c>
      <c r="F5" t="str">
        <f>IF(Inventory[[#This Row],[Qty Sold]]&gt;Inventory[[#This Row],[Current Inventory Level (units)]],"Low","High")</f>
        <v>High</v>
      </c>
      <c r="G5" t="s">
        <v>20</v>
      </c>
      <c r="H5">
        <v>227</v>
      </c>
    </row>
    <row r="6" spans="1:8" x14ac:dyDescent="0.25">
      <c r="A6">
        <v>5</v>
      </c>
      <c r="B6">
        <v>154</v>
      </c>
      <c r="C6">
        <v>5</v>
      </c>
      <c r="D6">
        <v>4</v>
      </c>
      <c r="E6">
        <f>SUMIF(Sales[[#All],[Product SKU]],Inventory[[#This Row],[Product SKU]],Sales[[#All],[Quantity Sold (units)]])</f>
        <v>74</v>
      </c>
      <c r="F6" t="str">
        <f>IF(Inventory[[#This Row],[Qty Sold]]&gt;Inventory[[#This Row],[Current Inventory Level (units)]],"Low","High")</f>
        <v>High</v>
      </c>
      <c r="G6" t="s">
        <v>20</v>
      </c>
      <c r="H6">
        <v>347</v>
      </c>
    </row>
    <row r="7" spans="1:8" x14ac:dyDescent="0.25">
      <c r="A7">
        <v>6</v>
      </c>
      <c r="B7">
        <v>17</v>
      </c>
      <c r="C7">
        <v>0</v>
      </c>
      <c r="D7">
        <v>3</v>
      </c>
      <c r="E7">
        <f>SUMIF(Sales[[#All],[Product SKU]],Inventory[[#This Row],[Product SKU]],Sales[[#All],[Quantity Sold (units)]])</f>
        <v>51</v>
      </c>
      <c r="F7" t="str">
        <f>IF(Inventory[[#This Row],[Qty Sold]]&gt;Inventory[[#This Row],[Current Inventory Level (units)]],"Low","High")</f>
        <v>Low</v>
      </c>
      <c r="G7" t="s">
        <v>20</v>
      </c>
      <c r="H7">
        <v>108</v>
      </c>
    </row>
    <row r="8" spans="1:8" x14ac:dyDescent="0.25">
      <c r="A8">
        <v>7</v>
      </c>
      <c r="B8">
        <v>90</v>
      </c>
      <c r="C8">
        <v>1</v>
      </c>
      <c r="D8">
        <v>9</v>
      </c>
      <c r="E8">
        <f>SUMIF(Sales[[#All],[Product SKU]],Inventory[[#This Row],[Product SKU]],Sales[[#All],[Quantity Sold (units)]])</f>
        <v>70</v>
      </c>
      <c r="F8" t="str">
        <f>IF(Inventory[[#This Row],[Qty Sold]]&gt;Inventory[[#This Row],[Current Inventory Level (units)]],"Low","High")</f>
        <v>High</v>
      </c>
      <c r="G8" t="s">
        <v>20</v>
      </c>
      <c r="H8">
        <v>339</v>
      </c>
    </row>
    <row r="9" spans="1:8" x14ac:dyDescent="0.25">
      <c r="A9">
        <v>8</v>
      </c>
      <c r="B9">
        <v>107</v>
      </c>
      <c r="C9">
        <v>5</v>
      </c>
      <c r="D9">
        <v>1</v>
      </c>
      <c r="E9">
        <f>SUMIF(Sales[[#All],[Product SKU]],Inventory[[#This Row],[Product SKU]],Sales[[#All],[Quantity Sold (units)]])</f>
        <v>65</v>
      </c>
      <c r="F9" t="str">
        <f>IF(Inventory[[#This Row],[Qty Sold]]&gt;Inventory[[#This Row],[Current Inventory Level (units)]],"Low","High")</f>
        <v>High</v>
      </c>
      <c r="G9" t="s">
        <v>22</v>
      </c>
      <c r="H9">
        <v>40</v>
      </c>
    </row>
    <row r="10" spans="1:8" x14ac:dyDescent="0.25">
      <c r="A10">
        <v>9</v>
      </c>
      <c r="B10">
        <v>51</v>
      </c>
      <c r="C10">
        <v>10</v>
      </c>
      <c r="D10">
        <v>2</v>
      </c>
      <c r="E10">
        <f>SUMIF(Sales[[#All],[Product SKU]],Inventory[[#This Row],[Product SKU]],Sales[[#All],[Quantity Sold (units)]])</f>
        <v>79</v>
      </c>
      <c r="F10" t="str">
        <f>IF(Inventory[[#This Row],[Qty Sold]]&gt;Inventory[[#This Row],[Current Inventory Level (units)]],"Low","High")</f>
        <v>Low</v>
      </c>
      <c r="G10" t="s">
        <v>20</v>
      </c>
      <c r="H10">
        <v>297</v>
      </c>
    </row>
    <row r="11" spans="1:8" x14ac:dyDescent="0.25">
      <c r="A11">
        <v>10</v>
      </c>
      <c r="B11">
        <v>117</v>
      </c>
      <c r="C11">
        <v>10</v>
      </c>
      <c r="D11">
        <v>2</v>
      </c>
      <c r="E11">
        <f>SUMIF(Sales[[#All],[Product SKU]],Inventory[[#This Row],[Product SKU]],Sales[[#All],[Quantity Sold (units)]])</f>
        <v>67</v>
      </c>
      <c r="F11" t="str">
        <f>IF(Inventory[[#This Row],[Qty Sold]]&gt;Inventory[[#This Row],[Current Inventory Level (units)]],"Low","High")</f>
        <v>High</v>
      </c>
      <c r="G11" t="s">
        <v>21</v>
      </c>
      <c r="H11">
        <v>139</v>
      </c>
    </row>
    <row r="12" spans="1:8" x14ac:dyDescent="0.25">
      <c r="A12">
        <v>11</v>
      </c>
      <c r="B12">
        <v>74</v>
      </c>
      <c r="C12">
        <v>9</v>
      </c>
      <c r="D12">
        <v>1</v>
      </c>
      <c r="E12">
        <f>SUMIF(Sales[[#All],[Product SKU]],Inventory[[#This Row],[Product SKU]],Sales[[#All],[Quantity Sold (units)]])</f>
        <v>98</v>
      </c>
      <c r="F12" t="str">
        <f>IF(Inventory[[#This Row],[Qty Sold]]&gt;Inventory[[#This Row],[Current Inventory Level (units)]],"Low","High")</f>
        <v>Low</v>
      </c>
      <c r="G12" t="s">
        <v>22</v>
      </c>
      <c r="H12">
        <v>79</v>
      </c>
    </row>
    <row r="13" spans="1:8" x14ac:dyDescent="0.25">
      <c r="A13">
        <v>12</v>
      </c>
      <c r="B13">
        <v>40</v>
      </c>
      <c r="C13">
        <v>14</v>
      </c>
      <c r="D13">
        <v>4</v>
      </c>
      <c r="E13">
        <f>SUMIF(Sales[[#All],[Product SKU]],Inventory[[#This Row],[Product SKU]],Sales[[#All],[Quantity Sold (units)]])</f>
        <v>109</v>
      </c>
      <c r="F13" t="str">
        <f>IF(Inventory[[#This Row],[Qty Sold]]&gt;Inventory[[#This Row],[Current Inventory Level (units)]],"Low","High")</f>
        <v>Low</v>
      </c>
      <c r="G13" t="s">
        <v>22</v>
      </c>
      <c r="H13">
        <v>168</v>
      </c>
    </row>
    <row r="14" spans="1:8" x14ac:dyDescent="0.25">
      <c r="A14">
        <v>13</v>
      </c>
      <c r="B14">
        <v>175</v>
      </c>
      <c r="C14">
        <v>12</v>
      </c>
      <c r="D14">
        <v>3</v>
      </c>
      <c r="E14">
        <f>SUMIF(Sales[[#All],[Product SKU]],Inventory[[#This Row],[Product SKU]],Sales[[#All],[Quantity Sold (units)]])</f>
        <v>73</v>
      </c>
      <c r="F14" t="str">
        <f>IF(Inventory[[#This Row],[Qty Sold]]&gt;Inventory[[#This Row],[Current Inventory Level (units)]],"Low","High")</f>
        <v>High</v>
      </c>
      <c r="G14" t="s">
        <v>20</v>
      </c>
      <c r="H14">
        <v>179</v>
      </c>
    </row>
    <row r="15" spans="1:8" x14ac:dyDescent="0.25">
      <c r="A15">
        <v>14</v>
      </c>
      <c r="B15">
        <v>148</v>
      </c>
      <c r="C15">
        <v>9</v>
      </c>
      <c r="D15">
        <v>3</v>
      </c>
      <c r="E15">
        <f>SUMIF(Sales[[#All],[Product SKU]],Inventory[[#This Row],[Product SKU]],Sales[[#All],[Quantity Sold (units)]])</f>
        <v>81</v>
      </c>
      <c r="F15" t="str">
        <f>IF(Inventory[[#This Row],[Qty Sold]]&gt;Inventory[[#This Row],[Current Inventory Level (units)]],"Low","High")</f>
        <v>High</v>
      </c>
      <c r="G15" t="s">
        <v>22</v>
      </c>
      <c r="H15">
        <v>350</v>
      </c>
    </row>
    <row r="16" spans="1:8" x14ac:dyDescent="0.25">
      <c r="A16">
        <v>15</v>
      </c>
      <c r="B16">
        <v>16</v>
      </c>
      <c r="C16">
        <v>4</v>
      </c>
      <c r="D16">
        <v>8</v>
      </c>
      <c r="E16">
        <f>SUMIF(Sales[[#All],[Product SKU]],Inventory[[#This Row],[Product SKU]],Sales[[#All],[Quantity Sold (units)]])</f>
        <v>61</v>
      </c>
      <c r="F16" t="str">
        <f>IF(Inventory[[#This Row],[Qty Sold]]&gt;Inventory[[#This Row],[Current Inventory Level (units)]],"Low","High")</f>
        <v>Low</v>
      </c>
      <c r="G16" t="s">
        <v>21</v>
      </c>
      <c r="H16">
        <v>340</v>
      </c>
    </row>
    <row r="17" spans="1:8" x14ac:dyDescent="0.25">
      <c r="A17">
        <v>16</v>
      </c>
      <c r="B17">
        <v>183</v>
      </c>
      <c r="C17">
        <v>9</v>
      </c>
      <c r="D17">
        <v>6</v>
      </c>
      <c r="E17">
        <f>SUMIF(Sales[[#All],[Product SKU]],Inventory[[#This Row],[Product SKU]],Sales[[#All],[Quantity Sold (units)]])</f>
        <v>60</v>
      </c>
      <c r="F17" t="str">
        <f>IF(Inventory[[#This Row],[Qty Sold]]&gt;Inventory[[#This Row],[Current Inventory Level (units)]],"Low","High")</f>
        <v>High</v>
      </c>
      <c r="G17" t="s">
        <v>21</v>
      </c>
      <c r="H17">
        <v>211</v>
      </c>
    </row>
    <row r="18" spans="1:8" x14ac:dyDescent="0.25">
      <c r="A18">
        <v>17</v>
      </c>
      <c r="B18">
        <v>187</v>
      </c>
      <c r="C18">
        <v>10</v>
      </c>
      <c r="D18">
        <v>3</v>
      </c>
      <c r="E18">
        <f>SUMIF(Sales[[#All],[Product SKU]],Inventory[[#This Row],[Product SKU]],Sales[[#All],[Quantity Sold (units)]])</f>
        <v>78</v>
      </c>
      <c r="F18" t="str">
        <f>IF(Inventory[[#This Row],[Qty Sold]]&gt;Inventory[[#This Row],[Current Inventory Level (units)]],"Low","High")</f>
        <v>High</v>
      </c>
      <c r="G18" t="s">
        <v>21</v>
      </c>
      <c r="H18">
        <v>200</v>
      </c>
    </row>
    <row r="19" spans="1:8" x14ac:dyDescent="0.25">
      <c r="A19">
        <v>18</v>
      </c>
      <c r="B19">
        <v>194</v>
      </c>
      <c r="C19">
        <v>10</v>
      </c>
      <c r="D19">
        <v>6</v>
      </c>
      <c r="E19">
        <f>SUMIF(Sales[[#All],[Product SKU]],Inventory[[#This Row],[Product SKU]],Sales[[#All],[Quantity Sold (units)]])</f>
        <v>47</v>
      </c>
      <c r="F19" t="str">
        <f>IF(Inventory[[#This Row],[Qty Sold]]&gt;Inventory[[#This Row],[Current Inventory Level (units)]],"Low","High")</f>
        <v>High</v>
      </c>
      <c r="G19" t="s">
        <v>20</v>
      </c>
      <c r="H19">
        <v>216</v>
      </c>
    </row>
    <row r="20" spans="1:8" x14ac:dyDescent="0.25">
      <c r="A20">
        <v>19</v>
      </c>
      <c r="B20">
        <v>63</v>
      </c>
      <c r="C20">
        <v>1</v>
      </c>
      <c r="D20">
        <v>8</v>
      </c>
      <c r="E20">
        <f>SUMIF(Sales[[#All],[Product SKU]],Inventory[[#This Row],[Product SKU]],Sales[[#All],[Quantity Sold (units)]])</f>
        <v>83</v>
      </c>
      <c r="F20" t="str">
        <f>IF(Inventory[[#This Row],[Qty Sold]]&gt;Inventory[[#This Row],[Current Inventory Level (units)]],"Low","High")</f>
        <v>Low</v>
      </c>
      <c r="G20" t="s">
        <v>22</v>
      </c>
      <c r="H20">
        <v>124</v>
      </c>
    </row>
    <row r="21" spans="1:8" x14ac:dyDescent="0.25">
      <c r="A21">
        <v>20</v>
      </c>
      <c r="B21">
        <v>172</v>
      </c>
      <c r="C21">
        <v>1</v>
      </c>
      <c r="D21">
        <v>6</v>
      </c>
      <c r="E21">
        <f>SUMIF(Sales[[#All],[Product SKU]],Inventory[[#This Row],[Product SKU]],Sales[[#All],[Quantity Sold (units)]])</f>
        <v>71</v>
      </c>
      <c r="F21" t="str">
        <f>IF(Inventory[[#This Row],[Qty Sold]]&gt;Inventory[[#This Row],[Current Inventory Level (units)]],"Low","High")</f>
        <v>High</v>
      </c>
      <c r="G21" t="s">
        <v>21</v>
      </c>
      <c r="H21">
        <v>139</v>
      </c>
    </row>
    <row r="22" spans="1:8" x14ac:dyDescent="0.25">
      <c r="A22">
        <v>21</v>
      </c>
      <c r="B22">
        <v>126</v>
      </c>
      <c r="C22">
        <v>7</v>
      </c>
      <c r="D22">
        <v>1</v>
      </c>
      <c r="E22">
        <f>SUMIF(Sales[[#All],[Product SKU]],Inventory[[#This Row],[Product SKU]],Sales[[#All],[Quantity Sold (units)]])</f>
        <v>122</v>
      </c>
      <c r="F22" t="str">
        <f>IF(Inventory[[#This Row],[Qty Sold]]&gt;Inventory[[#This Row],[Current Inventory Level (units)]],"Low","High")</f>
        <v>High</v>
      </c>
      <c r="G22" t="s">
        <v>22</v>
      </c>
      <c r="H22">
        <v>144</v>
      </c>
    </row>
    <row r="23" spans="1:8" x14ac:dyDescent="0.25">
      <c r="A23">
        <v>22</v>
      </c>
      <c r="B23">
        <v>136</v>
      </c>
      <c r="C23">
        <v>3</v>
      </c>
      <c r="D23">
        <v>3</v>
      </c>
      <c r="E23">
        <f>SUMIF(Sales[[#All],[Product SKU]],Inventory[[#This Row],[Product SKU]],Sales[[#All],[Quantity Sold (units)]])</f>
        <v>66</v>
      </c>
      <c r="F23" t="str">
        <f>IF(Inventory[[#This Row],[Qty Sold]]&gt;Inventory[[#This Row],[Current Inventory Level (units)]],"Low","High")</f>
        <v>High</v>
      </c>
      <c r="G23" t="s">
        <v>22</v>
      </c>
      <c r="H23">
        <v>192</v>
      </c>
    </row>
    <row r="24" spans="1:8" x14ac:dyDescent="0.25">
      <c r="A24">
        <v>23</v>
      </c>
      <c r="B24">
        <v>80</v>
      </c>
      <c r="C24">
        <v>7</v>
      </c>
      <c r="D24">
        <v>8</v>
      </c>
      <c r="E24">
        <f>SUMIF(Sales[[#All],[Product SKU]],Inventory[[#This Row],[Product SKU]],Sales[[#All],[Quantity Sold (units)]])</f>
        <v>51</v>
      </c>
      <c r="F24" t="str">
        <f>IF(Inventory[[#This Row],[Qty Sold]]&gt;Inventory[[#This Row],[Current Inventory Level (units)]],"Low","High")</f>
        <v>High</v>
      </c>
      <c r="G24" t="s">
        <v>20</v>
      </c>
      <c r="H24">
        <v>67</v>
      </c>
    </row>
    <row r="25" spans="1:8" x14ac:dyDescent="0.25">
      <c r="A25">
        <v>24</v>
      </c>
      <c r="B25">
        <v>146</v>
      </c>
      <c r="C25">
        <v>14</v>
      </c>
      <c r="D25">
        <v>2</v>
      </c>
      <c r="E25">
        <f>SUMIF(Sales[[#All],[Product SKU]],Inventory[[#This Row],[Product SKU]],Sales[[#All],[Quantity Sold (units)]])</f>
        <v>84</v>
      </c>
      <c r="F25" t="str">
        <f>IF(Inventory[[#This Row],[Qty Sold]]&gt;Inventory[[#This Row],[Current Inventory Level (units)]],"Low","High")</f>
        <v>High</v>
      </c>
      <c r="G25" t="s">
        <v>21</v>
      </c>
      <c r="H25">
        <v>238</v>
      </c>
    </row>
    <row r="26" spans="1:8" x14ac:dyDescent="0.25">
      <c r="A26">
        <v>25</v>
      </c>
      <c r="B26">
        <v>107</v>
      </c>
      <c r="C26">
        <v>9</v>
      </c>
      <c r="D26">
        <v>8</v>
      </c>
      <c r="E26">
        <f>SUMIF(Sales[[#All],[Product SKU]],Inventory[[#This Row],[Product SKU]],Sales[[#All],[Quantity Sold (units)]])</f>
        <v>73</v>
      </c>
      <c r="F26" t="str">
        <f>IF(Inventory[[#This Row],[Qty Sold]]&gt;Inventory[[#This Row],[Current Inventory Level (units)]],"Low","High")</f>
        <v>High</v>
      </c>
      <c r="G26" t="s">
        <v>22</v>
      </c>
      <c r="H26">
        <v>216</v>
      </c>
    </row>
    <row r="27" spans="1:8" x14ac:dyDescent="0.25">
      <c r="A27">
        <v>26</v>
      </c>
      <c r="B27">
        <v>148</v>
      </c>
      <c r="C27">
        <v>7</v>
      </c>
      <c r="D27">
        <v>1</v>
      </c>
      <c r="E27">
        <f>SUMIF(Sales[[#All],[Product SKU]],Inventory[[#This Row],[Product SKU]],Sales[[#All],[Quantity Sold (units)]])</f>
        <v>71</v>
      </c>
      <c r="F27" t="str">
        <f>IF(Inventory[[#This Row],[Qty Sold]]&gt;Inventory[[#This Row],[Current Inventory Level (units)]],"Low","High")</f>
        <v>High</v>
      </c>
      <c r="G27" t="s">
        <v>20</v>
      </c>
      <c r="H27">
        <v>194</v>
      </c>
    </row>
    <row r="28" spans="1:8" x14ac:dyDescent="0.25">
      <c r="A28">
        <v>27</v>
      </c>
      <c r="B28">
        <v>86</v>
      </c>
      <c r="C28">
        <v>0</v>
      </c>
      <c r="D28">
        <v>4</v>
      </c>
      <c r="E28">
        <f>SUMIF(Sales[[#All],[Product SKU]],Inventory[[#This Row],[Product SKU]],Sales[[#All],[Quantity Sold (units)]])</f>
        <v>69</v>
      </c>
      <c r="F28" t="str">
        <f>IF(Inventory[[#This Row],[Qty Sold]]&gt;Inventory[[#This Row],[Current Inventory Level (units)]],"Low","High")</f>
        <v>High</v>
      </c>
      <c r="G28" t="s">
        <v>22</v>
      </c>
      <c r="H28">
        <v>296</v>
      </c>
    </row>
    <row r="29" spans="1:8" x14ac:dyDescent="0.25">
      <c r="A29">
        <v>28</v>
      </c>
      <c r="B29">
        <v>12</v>
      </c>
      <c r="C29">
        <v>9</v>
      </c>
      <c r="D29">
        <v>6</v>
      </c>
      <c r="E29">
        <f>SUMIF(Sales[[#All],[Product SKU]],Inventory[[#This Row],[Product SKU]],Sales[[#All],[Quantity Sold (units)]])</f>
        <v>78</v>
      </c>
      <c r="F29" t="str">
        <f>IF(Inventory[[#This Row],[Qty Sold]]&gt;Inventory[[#This Row],[Current Inventory Level (units)]],"Low","High")</f>
        <v>Low</v>
      </c>
      <c r="G29" t="s">
        <v>22</v>
      </c>
      <c r="H29">
        <v>180</v>
      </c>
    </row>
    <row r="30" spans="1:8" x14ac:dyDescent="0.25">
      <c r="A30">
        <v>29</v>
      </c>
      <c r="B30">
        <v>167</v>
      </c>
      <c r="C30">
        <v>1</v>
      </c>
      <c r="D30">
        <v>3</v>
      </c>
      <c r="E30">
        <f>SUMIF(Sales[[#All],[Product SKU]],Inventory[[#This Row],[Product SKU]],Sales[[#All],[Quantity Sold (units)]])</f>
        <v>66</v>
      </c>
      <c r="F30" t="str">
        <f>IF(Inventory[[#This Row],[Qty Sold]]&gt;Inventory[[#This Row],[Current Inventory Level (units)]],"Low","High")</f>
        <v>High</v>
      </c>
      <c r="G30" t="s">
        <v>21</v>
      </c>
      <c r="H30">
        <v>183</v>
      </c>
    </row>
    <row r="31" spans="1:8" x14ac:dyDescent="0.25">
      <c r="A31">
        <v>30</v>
      </c>
      <c r="B31">
        <v>123</v>
      </c>
      <c r="C31">
        <v>11</v>
      </c>
      <c r="D31">
        <v>5</v>
      </c>
      <c r="E31">
        <f>SUMIF(Sales[[#All],[Product SKU]],Inventory[[#This Row],[Product SKU]],Sales[[#All],[Quantity Sold (units)]])</f>
        <v>51</v>
      </c>
      <c r="F31" t="str">
        <f>IF(Inventory[[#This Row],[Qty Sold]]&gt;Inventory[[#This Row],[Current Inventory Level (units)]],"Low","High")</f>
        <v>High</v>
      </c>
      <c r="G31" t="s">
        <v>22</v>
      </c>
      <c r="H31">
        <v>188</v>
      </c>
    </row>
    <row r="32" spans="1:8" x14ac:dyDescent="0.25">
      <c r="A32">
        <v>31</v>
      </c>
      <c r="B32">
        <v>16</v>
      </c>
      <c r="C32">
        <v>5</v>
      </c>
      <c r="D32">
        <v>1</v>
      </c>
      <c r="E32">
        <f>SUMIF(Sales[[#All],[Product SKU]],Inventory[[#This Row],[Product SKU]],Sales[[#All],[Quantity Sold (units)]])</f>
        <v>83</v>
      </c>
      <c r="F32" t="str">
        <f>IF(Inventory[[#This Row],[Qty Sold]]&gt;Inventory[[#This Row],[Current Inventory Level (units)]],"Low","High")</f>
        <v>Low</v>
      </c>
      <c r="G32" t="s">
        <v>22</v>
      </c>
      <c r="H32">
        <v>194</v>
      </c>
    </row>
    <row r="33" spans="1:8" x14ac:dyDescent="0.25">
      <c r="A33">
        <v>32</v>
      </c>
      <c r="B33">
        <v>104</v>
      </c>
      <c r="C33">
        <v>0</v>
      </c>
      <c r="D33">
        <v>8</v>
      </c>
      <c r="E33">
        <f>SUMIF(Sales[[#All],[Product SKU]],Inventory[[#This Row],[Product SKU]],Sales[[#All],[Quantity Sold (units)]])</f>
        <v>56</v>
      </c>
      <c r="F33" t="str">
        <f>IF(Inventory[[#This Row],[Qty Sold]]&gt;Inventory[[#This Row],[Current Inventory Level (units)]],"Low","High")</f>
        <v>High</v>
      </c>
      <c r="G33" t="s">
        <v>21</v>
      </c>
      <c r="H33">
        <v>237</v>
      </c>
    </row>
    <row r="34" spans="1:8" x14ac:dyDescent="0.25">
      <c r="A34">
        <v>33</v>
      </c>
      <c r="B34">
        <v>153</v>
      </c>
      <c r="C34">
        <v>4</v>
      </c>
      <c r="D34">
        <v>6</v>
      </c>
      <c r="E34">
        <f>SUMIF(Sales[[#All],[Product SKU]],Inventory[[#This Row],[Product SKU]],Sales[[#All],[Quantity Sold (units)]])</f>
        <v>52</v>
      </c>
      <c r="F34" t="str">
        <f>IF(Inventory[[#This Row],[Qty Sold]]&gt;Inventory[[#This Row],[Current Inventory Level (units)]],"Low","High")</f>
        <v>High</v>
      </c>
      <c r="G34" t="s">
        <v>20</v>
      </c>
      <c r="H34">
        <v>327</v>
      </c>
    </row>
    <row r="35" spans="1:8" x14ac:dyDescent="0.25">
      <c r="A35">
        <v>34</v>
      </c>
      <c r="B35">
        <v>53</v>
      </c>
      <c r="C35">
        <v>4</v>
      </c>
      <c r="D35">
        <v>6</v>
      </c>
      <c r="E35">
        <f>SUMIF(Sales[[#All],[Product SKU]],Inventory[[#This Row],[Product SKU]],Sales[[#All],[Quantity Sold (units)]])</f>
        <v>99</v>
      </c>
      <c r="F35" t="str">
        <f>IF(Inventory[[#This Row],[Qty Sold]]&gt;Inventory[[#This Row],[Current Inventory Level (units)]],"Low","High")</f>
        <v>Low</v>
      </c>
      <c r="G35" t="s">
        <v>22</v>
      </c>
      <c r="H35">
        <v>306</v>
      </c>
    </row>
    <row r="36" spans="1:8" x14ac:dyDescent="0.25">
      <c r="A36">
        <v>35</v>
      </c>
      <c r="B36">
        <v>95</v>
      </c>
      <c r="C36">
        <v>2</v>
      </c>
      <c r="D36">
        <v>3</v>
      </c>
      <c r="E36">
        <f>SUMIF(Sales[[#All],[Product SKU]],Inventory[[#This Row],[Product SKU]],Sales[[#All],[Quantity Sold (units)]])</f>
        <v>95</v>
      </c>
      <c r="F36" t="str">
        <f>IF(Inventory[[#This Row],[Qty Sold]]&gt;Inventory[[#This Row],[Current Inventory Level (units)]],"Low","High")</f>
        <v>High</v>
      </c>
      <c r="G36" t="s">
        <v>21</v>
      </c>
      <c r="H36">
        <v>220</v>
      </c>
    </row>
    <row r="37" spans="1:8" x14ac:dyDescent="0.25">
      <c r="A37">
        <v>36</v>
      </c>
      <c r="B37">
        <v>60</v>
      </c>
      <c r="C37">
        <v>7</v>
      </c>
      <c r="D37">
        <v>5</v>
      </c>
      <c r="E37">
        <f>SUMIF(Sales[[#All],[Product SKU]],Inventory[[#This Row],[Product SKU]],Sales[[#All],[Quantity Sold (units)]])</f>
        <v>94</v>
      </c>
      <c r="F37" t="str">
        <f>IF(Inventory[[#This Row],[Qty Sold]]&gt;Inventory[[#This Row],[Current Inventory Level (units)]],"Low","High")</f>
        <v>Low</v>
      </c>
      <c r="G37" t="s">
        <v>20</v>
      </c>
      <c r="H37">
        <v>85</v>
      </c>
    </row>
    <row r="38" spans="1:8" x14ac:dyDescent="0.25">
      <c r="A38">
        <v>37</v>
      </c>
      <c r="B38">
        <v>87</v>
      </c>
      <c r="C38">
        <v>6</v>
      </c>
      <c r="D38">
        <v>4</v>
      </c>
      <c r="E38">
        <f>SUMIF(Sales[[#All],[Product SKU]],Inventory[[#This Row],[Product SKU]],Sales[[#All],[Quantity Sold (units)]])</f>
        <v>42</v>
      </c>
      <c r="F38" t="str">
        <f>IF(Inventory[[#This Row],[Qty Sold]]&gt;Inventory[[#This Row],[Current Inventory Level (units)]],"Low","High")</f>
        <v>High</v>
      </c>
      <c r="G38" t="s">
        <v>22</v>
      </c>
      <c r="H38">
        <v>60</v>
      </c>
    </row>
    <row r="39" spans="1:8" x14ac:dyDescent="0.25">
      <c r="A39">
        <v>38</v>
      </c>
      <c r="B39">
        <v>186</v>
      </c>
      <c r="C39">
        <v>10</v>
      </c>
      <c r="D39">
        <v>9</v>
      </c>
      <c r="E39">
        <f>SUMIF(Sales[[#All],[Product SKU]],Inventory[[#This Row],[Product SKU]],Sales[[#All],[Quantity Sold (units)]])</f>
        <v>49</v>
      </c>
      <c r="F39" t="str">
        <f>IF(Inventory[[#This Row],[Qty Sold]]&gt;Inventory[[#This Row],[Current Inventory Level (units)]],"Low","High")</f>
        <v>High</v>
      </c>
      <c r="G39" t="s">
        <v>20</v>
      </c>
      <c r="H39">
        <v>287</v>
      </c>
    </row>
    <row r="40" spans="1:8" x14ac:dyDescent="0.25">
      <c r="A40">
        <v>39</v>
      </c>
      <c r="B40">
        <v>174</v>
      </c>
      <c r="C40">
        <v>4</v>
      </c>
      <c r="D40">
        <v>6</v>
      </c>
      <c r="E40">
        <f>SUMIF(Sales[[#All],[Product SKU]],Inventory[[#This Row],[Product SKU]],Sales[[#All],[Quantity Sold (units)]])</f>
        <v>51</v>
      </c>
      <c r="F40" t="str">
        <f>IF(Inventory[[#This Row],[Qty Sold]]&gt;Inventory[[#This Row],[Current Inventory Level (units)]],"Low","High")</f>
        <v>High</v>
      </c>
      <c r="G40" t="s">
        <v>21</v>
      </c>
      <c r="H40">
        <v>186</v>
      </c>
    </row>
    <row r="41" spans="1:8" x14ac:dyDescent="0.25">
      <c r="A41">
        <v>40</v>
      </c>
      <c r="B41">
        <v>82</v>
      </c>
      <c r="C41">
        <v>12</v>
      </c>
      <c r="D41">
        <v>6</v>
      </c>
      <c r="E41">
        <f>SUMIF(Sales[[#All],[Product SKU]],Inventory[[#This Row],[Product SKU]],Sales[[#All],[Quantity Sold (units)]])</f>
        <v>73</v>
      </c>
      <c r="F41" t="str">
        <f>IF(Inventory[[#This Row],[Qty Sold]]&gt;Inventory[[#This Row],[Current Inventory Level (units)]],"Low","High")</f>
        <v>High</v>
      </c>
      <c r="G41" t="s">
        <v>21</v>
      </c>
      <c r="H41">
        <v>194</v>
      </c>
    </row>
    <row r="42" spans="1:8" x14ac:dyDescent="0.25">
      <c r="A42">
        <v>41</v>
      </c>
      <c r="B42">
        <v>188</v>
      </c>
      <c r="C42">
        <v>0</v>
      </c>
      <c r="D42">
        <v>3</v>
      </c>
      <c r="E42">
        <f>SUMIF(Sales[[#All],[Product SKU]],Inventory[[#This Row],[Product SKU]],Sales[[#All],[Quantity Sold (units)]])</f>
        <v>68</v>
      </c>
      <c r="F42" t="str">
        <f>IF(Inventory[[#This Row],[Qty Sold]]&gt;Inventory[[#This Row],[Current Inventory Level (units)]],"Low","High")</f>
        <v>High</v>
      </c>
      <c r="G42" t="s">
        <v>21</v>
      </c>
      <c r="H42">
        <v>55</v>
      </c>
    </row>
    <row r="43" spans="1:8" x14ac:dyDescent="0.25">
      <c r="A43">
        <v>42</v>
      </c>
      <c r="B43">
        <v>172</v>
      </c>
      <c r="C43">
        <v>14</v>
      </c>
      <c r="D43">
        <v>9</v>
      </c>
      <c r="E43">
        <f>SUMIF(Sales[[#All],[Product SKU]],Inventory[[#This Row],[Product SKU]],Sales[[#All],[Quantity Sold (units)]])</f>
        <v>72</v>
      </c>
      <c r="F43" t="str">
        <f>IF(Inventory[[#This Row],[Qty Sold]]&gt;Inventory[[#This Row],[Current Inventory Level (units)]],"Low","High")</f>
        <v>High</v>
      </c>
      <c r="G43" t="s">
        <v>22</v>
      </c>
      <c r="H43">
        <v>134</v>
      </c>
    </row>
    <row r="44" spans="1:8" x14ac:dyDescent="0.25">
      <c r="A44">
        <v>43</v>
      </c>
      <c r="B44">
        <v>118</v>
      </c>
      <c r="C44">
        <v>1</v>
      </c>
      <c r="D44">
        <v>5</v>
      </c>
      <c r="E44">
        <f>SUMIF(Sales[[#All],[Product SKU]],Inventory[[#This Row],[Product SKU]],Sales[[#All],[Quantity Sold (units)]])</f>
        <v>99</v>
      </c>
      <c r="F44" t="str">
        <f>IF(Inventory[[#This Row],[Qty Sold]]&gt;Inventory[[#This Row],[Current Inventory Level (units)]],"Low","High")</f>
        <v>High</v>
      </c>
      <c r="G44" t="s">
        <v>22</v>
      </c>
      <c r="H44">
        <v>156</v>
      </c>
    </row>
    <row r="45" spans="1:8" x14ac:dyDescent="0.25">
      <c r="A45">
        <v>44</v>
      </c>
      <c r="B45">
        <v>44</v>
      </c>
      <c r="C45">
        <v>11</v>
      </c>
      <c r="D45">
        <v>4</v>
      </c>
      <c r="E45">
        <f>SUMIF(Sales[[#All],[Product SKU]],Inventory[[#This Row],[Product SKU]],Sales[[#All],[Quantity Sold (units)]])</f>
        <v>72</v>
      </c>
      <c r="F45" t="str">
        <f>IF(Inventory[[#This Row],[Qty Sold]]&gt;Inventory[[#This Row],[Current Inventory Level (units)]],"Low","High")</f>
        <v>Low</v>
      </c>
      <c r="G45" t="s">
        <v>21</v>
      </c>
      <c r="H45">
        <v>254</v>
      </c>
    </row>
    <row r="46" spans="1:8" x14ac:dyDescent="0.25">
      <c r="A46">
        <v>45</v>
      </c>
      <c r="B46">
        <v>127</v>
      </c>
      <c r="C46">
        <v>14</v>
      </c>
      <c r="D46">
        <v>9</v>
      </c>
      <c r="E46">
        <f>SUMIF(Sales[[#All],[Product SKU]],Inventory[[#This Row],[Product SKU]],Sales[[#All],[Quantity Sold (units)]])</f>
        <v>85</v>
      </c>
      <c r="F46" t="str">
        <f>IF(Inventory[[#This Row],[Qty Sold]]&gt;Inventory[[#This Row],[Current Inventory Level (units)]],"Low","High")</f>
        <v>High</v>
      </c>
      <c r="G46" t="s">
        <v>20</v>
      </c>
      <c r="H46">
        <v>355</v>
      </c>
    </row>
    <row r="47" spans="1:8" x14ac:dyDescent="0.25">
      <c r="A47">
        <v>46</v>
      </c>
      <c r="B47">
        <v>116</v>
      </c>
      <c r="C47">
        <v>7</v>
      </c>
      <c r="D47">
        <v>7</v>
      </c>
      <c r="E47">
        <f>SUMIF(Sales[[#All],[Product SKU]],Inventory[[#This Row],[Product SKU]],Sales[[#All],[Quantity Sold (units)]])</f>
        <v>73</v>
      </c>
      <c r="F47" t="str">
        <f>IF(Inventory[[#This Row],[Qty Sold]]&gt;Inventory[[#This Row],[Current Inventory Level (units)]],"Low","High")</f>
        <v>High</v>
      </c>
      <c r="G47" t="s">
        <v>22</v>
      </c>
      <c r="H47">
        <v>329</v>
      </c>
    </row>
    <row r="48" spans="1:8" x14ac:dyDescent="0.25">
      <c r="A48">
        <v>47</v>
      </c>
      <c r="B48">
        <v>82</v>
      </c>
      <c r="C48">
        <v>2</v>
      </c>
      <c r="D48">
        <v>1</v>
      </c>
      <c r="E48">
        <f>SUMIF(Sales[[#All],[Product SKU]],Inventory[[#This Row],[Product SKU]],Sales[[#All],[Quantity Sold (units)]])</f>
        <v>74</v>
      </c>
      <c r="F48" t="str">
        <f>IF(Inventory[[#This Row],[Qty Sold]]&gt;Inventory[[#This Row],[Current Inventory Level (units)]],"Low","High")</f>
        <v>High</v>
      </c>
      <c r="G48" t="s">
        <v>22</v>
      </c>
      <c r="H48">
        <v>244</v>
      </c>
    </row>
    <row r="49" spans="1:8" x14ac:dyDescent="0.25">
      <c r="A49">
        <v>48</v>
      </c>
      <c r="B49">
        <v>181</v>
      </c>
      <c r="C49">
        <v>4</v>
      </c>
      <c r="D49">
        <v>5</v>
      </c>
      <c r="E49">
        <f>SUMIF(Sales[[#All],[Product SKU]],Inventory[[#This Row],[Product SKU]],Sales[[#All],[Quantity Sold (units)]])</f>
        <v>65</v>
      </c>
      <c r="F49" t="str">
        <f>IF(Inventory[[#This Row],[Qty Sold]]&gt;Inventory[[#This Row],[Current Inventory Level (units)]],"Low","High")</f>
        <v>High</v>
      </c>
      <c r="G49" t="s">
        <v>22</v>
      </c>
      <c r="H49">
        <v>229</v>
      </c>
    </row>
    <row r="50" spans="1:8" x14ac:dyDescent="0.25">
      <c r="A50">
        <v>49</v>
      </c>
      <c r="B50">
        <v>147</v>
      </c>
      <c r="C50">
        <v>10</v>
      </c>
      <c r="D50">
        <v>3</v>
      </c>
      <c r="E50">
        <f>SUMIF(Sales[[#All],[Product SKU]],Inventory[[#This Row],[Product SKU]],Sales[[#All],[Quantity Sold (units)]])</f>
        <v>61</v>
      </c>
      <c r="F50" t="str">
        <f>IF(Inventory[[#This Row],[Qty Sold]]&gt;Inventory[[#This Row],[Current Inventory Level (units)]],"Low","High")</f>
        <v>High</v>
      </c>
      <c r="G50" t="s">
        <v>20</v>
      </c>
      <c r="H50">
        <v>95</v>
      </c>
    </row>
    <row r="51" spans="1:8" x14ac:dyDescent="0.25">
      <c r="A51">
        <v>50</v>
      </c>
      <c r="B51">
        <v>49</v>
      </c>
      <c r="C51">
        <v>11</v>
      </c>
      <c r="D51">
        <v>6</v>
      </c>
      <c r="E51">
        <f>SUMIF(Sales[[#All],[Product SKU]],Inventory[[#This Row],[Product SKU]],Sales[[#All],[Quantity Sold (units)]])</f>
        <v>89</v>
      </c>
      <c r="F51" t="str">
        <f>IF(Inventory[[#This Row],[Qty Sold]]&gt;Inventory[[#This Row],[Current Inventory Level (units)]],"Low","High")</f>
        <v>Low</v>
      </c>
      <c r="G51" t="s">
        <v>22</v>
      </c>
      <c r="H51">
        <v>298</v>
      </c>
    </row>
    <row r="52" spans="1:8" x14ac:dyDescent="0.25">
      <c r="A52">
        <v>51</v>
      </c>
      <c r="B52">
        <v>194</v>
      </c>
      <c r="C52">
        <v>7</v>
      </c>
      <c r="D52">
        <v>8</v>
      </c>
      <c r="E52">
        <f>SUMIF(Sales[[#All],[Product SKU]],Inventory[[#This Row],[Product SKU]],Sales[[#All],[Quantity Sold (units)]])</f>
        <v>95</v>
      </c>
      <c r="F52" t="str">
        <f>IF(Inventory[[#This Row],[Qty Sold]]&gt;Inventory[[#This Row],[Current Inventory Level (units)]],"Low","High")</f>
        <v>High</v>
      </c>
      <c r="G52" t="s">
        <v>22</v>
      </c>
      <c r="H52">
        <v>252</v>
      </c>
    </row>
    <row r="53" spans="1:8" x14ac:dyDescent="0.25">
      <c r="A53">
        <v>52</v>
      </c>
      <c r="B53">
        <v>189</v>
      </c>
      <c r="C53">
        <v>6</v>
      </c>
      <c r="D53">
        <v>2</v>
      </c>
      <c r="E53">
        <f>SUMIF(Sales[[#All],[Product SKU]],Inventory[[#This Row],[Product SKU]],Sales[[#All],[Quantity Sold (units)]])</f>
        <v>54</v>
      </c>
      <c r="F53" t="str">
        <f>IF(Inventory[[#This Row],[Qty Sold]]&gt;Inventory[[#This Row],[Current Inventory Level (units)]],"Low","High")</f>
        <v>High</v>
      </c>
      <c r="G53" t="s">
        <v>22</v>
      </c>
      <c r="H53">
        <v>119</v>
      </c>
    </row>
    <row r="54" spans="1:8" x14ac:dyDescent="0.25">
      <c r="A54">
        <v>53</v>
      </c>
      <c r="B54">
        <v>28</v>
      </c>
      <c r="C54">
        <v>11</v>
      </c>
      <c r="D54">
        <v>1</v>
      </c>
      <c r="E54">
        <f>SUMIF(Sales[[#All],[Product SKU]],Inventory[[#This Row],[Product SKU]],Sales[[#All],[Quantity Sold (units)]])</f>
        <v>54</v>
      </c>
      <c r="F54" t="str">
        <f>IF(Inventory[[#This Row],[Qty Sold]]&gt;Inventory[[#This Row],[Current Inventory Level (units)]],"Low","High")</f>
        <v>Low</v>
      </c>
      <c r="G54" t="s">
        <v>20</v>
      </c>
      <c r="H54">
        <v>322</v>
      </c>
    </row>
    <row r="55" spans="1:8" x14ac:dyDescent="0.25">
      <c r="A55">
        <v>54</v>
      </c>
      <c r="B55">
        <v>185</v>
      </c>
      <c r="C55">
        <v>0</v>
      </c>
      <c r="D55">
        <v>4</v>
      </c>
      <c r="E55">
        <f>SUMIF(Sales[[#All],[Product SKU]],Inventory[[#This Row],[Product SKU]],Sales[[#All],[Quantity Sold (units)]])</f>
        <v>69</v>
      </c>
      <c r="F55" t="str">
        <f>IF(Inventory[[#This Row],[Qty Sold]]&gt;Inventory[[#This Row],[Current Inventory Level (units)]],"Low","High")</f>
        <v>High</v>
      </c>
      <c r="G55" t="s">
        <v>22</v>
      </c>
      <c r="H55">
        <v>55</v>
      </c>
    </row>
    <row r="56" spans="1:8" x14ac:dyDescent="0.25">
      <c r="A56">
        <v>55</v>
      </c>
      <c r="B56">
        <v>198</v>
      </c>
      <c r="C56">
        <v>14</v>
      </c>
      <c r="D56">
        <v>8</v>
      </c>
      <c r="E56">
        <f>SUMIF(Sales[[#All],[Product SKU]],Inventory[[#This Row],[Product SKU]],Sales[[#All],[Quantity Sold (units)]])</f>
        <v>55</v>
      </c>
      <c r="F56" t="str">
        <f>IF(Inventory[[#This Row],[Qty Sold]]&gt;Inventory[[#This Row],[Current Inventory Level (units)]],"Low","High")</f>
        <v>High</v>
      </c>
      <c r="G56" t="s">
        <v>20</v>
      </c>
      <c r="H56">
        <v>308</v>
      </c>
    </row>
    <row r="57" spans="1:8" x14ac:dyDescent="0.25">
      <c r="A57">
        <v>56</v>
      </c>
      <c r="B57">
        <v>177</v>
      </c>
      <c r="C57">
        <v>10</v>
      </c>
      <c r="D57">
        <v>5</v>
      </c>
      <c r="E57">
        <f>SUMIF(Sales[[#All],[Product SKU]],Inventory[[#This Row],[Product SKU]],Sales[[#All],[Quantity Sold (units)]])</f>
        <v>65</v>
      </c>
      <c r="F57" t="str">
        <f>IF(Inventory[[#This Row],[Qty Sold]]&gt;Inventory[[#This Row],[Current Inventory Level (units)]],"Low","High")</f>
        <v>High</v>
      </c>
      <c r="G57" t="s">
        <v>22</v>
      </c>
      <c r="H57">
        <v>203</v>
      </c>
    </row>
    <row r="58" spans="1:8" x14ac:dyDescent="0.25">
      <c r="A58">
        <v>57</v>
      </c>
      <c r="B58">
        <v>38</v>
      </c>
      <c r="C58">
        <v>2</v>
      </c>
      <c r="D58">
        <v>2</v>
      </c>
      <c r="E58">
        <f>SUMIF(Sales[[#All],[Product SKU]],Inventory[[#This Row],[Product SKU]],Sales[[#All],[Quantity Sold (units)]])</f>
        <v>59</v>
      </c>
      <c r="F58" t="str">
        <f>IF(Inventory[[#This Row],[Qty Sold]]&gt;Inventory[[#This Row],[Current Inventory Level (units)]],"Low","High")</f>
        <v>Low</v>
      </c>
      <c r="G58" t="s">
        <v>21</v>
      </c>
      <c r="H58">
        <v>221</v>
      </c>
    </row>
    <row r="59" spans="1:8" x14ac:dyDescent="0.25">
      <c r="A59">
        <v>58</v>
      </c>
      <c r="B59">
        <v>181</v>
      </c>
      <c r="C59">
        <v>13</v>
      </c>
      <c r="D59">
        <v>6</v>
      </c>
      <c r="E59">
        <f>SUMIF(Sales[[#All],[Product SKU]],Inventory[[#This Row],[Product SKU]],Sales[[#All],[Quantity Sold (units)]])</f>
        <v>76</v>
      </c>
      <c r="F59" t="str">
        <f>IF(Inventory[[#This Row],[Qty Sold]]&gt;Inventory[[#This Row],[Current Inventory Level (units)]],"Low","High")</f>
        <v>High</v>
      </c>
      <c r="G59" t="s">
        <v>20</v>
      </c>
      <c r="H59">
        <v>60</v>
      </c>
    </row>
    <row r="60" spans="1:8" x14ac:dyDescent="0.25">
      <c r="A60">
        <v>59</v>
      </c>
      <c r="B60">
        <v>132</v>
      </c>
      <c r="C60">
        <v>13</v>
      </c>
      <c r="D60">
        <v>3</v>
      </c>
      <c r="E60">
        <f>SUMIF(Sales[[#All],[Product SKU]],Inventory[[#This Row],[Product SKU]],Sales[[#All],[Quantity Sold (units)]])</f>
        <v>101</v>
      </c>
      <c r="F60" t="str">
        <f>IF(Inventory[[#This Row],[Qty Sold]]&gt;Inventory[[#This Row],[Current Inventory Level (units)]],"Low","High")</f>
        <v>High</v>
      </c>
      <c r="G60" t="s">
        <v>21</v>
      </c>
      <c r="H60">
        <v>321</v>
      </c>
    </row>
    <row r="61" spans="1:8" x14ac:dyDescent="0.25">
      <c r="A61">
        <v>60</v>
      </c>
      <c r="B61">
        <v>43</v>
      </c>
      <c r="C61">
        <v>5</v>
      </c>
      <c r="D61">
        <v>9</v>
      </c>
      <c r="E61">
        <f>SUMIF(Sales[[#All],[Product SKU]],Inventory[[#This Row],[Product SKU]],Sales[[#All],[Quantity Sold (units)]])</f>
        <v>51</v>
      </c>
      <c r="F61" t="str">
        <f>IF(Inventory[[#This Row],[Qty Sold]]&gt;Inventory[[#This Row],[Current Inventory Level (units)]],"Low","High")</f>
        <v>Low</v>
      </c>
      <c r="G61" t="s">
        <v>22</v>
      </c>
      <c r="H61">
        <v>134</v>
      </c>
    </row>
    <row r="62" spans="1:8" x14ac:dyDescent="0.25">
      <c r="A62">
        <v>61</v>
      </c>
      <c r="B62">
        <v>132</v>
      </c>
      <c r="C62">
        <v>9</v>
      </c>
      <c r="D62">
        <v>6</v>
      </c>
      <c r="E62">
        <f>SUMIF(Sales[[#All],[Product SKU]],Inventory[[#This Row],[Product SKU]],Sales[[#All],[Quantity Sold (units)]])</f>
        <v>101</v>
      </c>
      <c r="F62" t="str">
        <f>IF(Inventory[[#This Row],[Qty Sold]]&gt;Inventory[[#This Row],[Current Inventory Level (units)]],"Low","High")</f>
        <v>High</v>
      </c>
      <c r="G62" t="s">
        <v>20</v>
      </c>
      <c r="H62">
        <v>220</v>
      </c>
    </row>
    <row r="63" spans="1:8" x14ac:dyDescent="0.25">
      <c r="A63">
        <v>62</v>
      </c>
      <c r="B63">
        <v>78</v>
      </c>
      <c r="C63">
        <v>11</v>
      </c>
      <c r="D63">
        <v>2</v>
      </c>
      <c r="E63">
        <f>SUMIF(Sales[[#All],[Product SKU]],Inventory[[#This Row],[Product SKU]],Sales[[#All],[Quantity Sold (units)]])</f>
        <v>40</v>
      </c>
      <c r="F63" t="str">
        <f>IF(Inventory[[#This Row],[Qty Sold]]&gt;Inventory[[#This Row],[Current Inventory Level (units)]],"Low","High")</f>
        <v>High</v>
      </c>
      <c r="G63" t="s">
        <v>21</v>
      </c>
      <c r="H63">
        <v>136</v>
      </c>
    </row>
    <row r="64" spans="1:8" x14ac:dyDescent="0.25">
      <c r="A64">
        <v>63</v>
      </c>
      <c r="B64">
        <v>73</v>
      </c>
      <c r="C64">
        <v>5</v>
      </c>
      <c r="D64">
        <v>3</v>
      </c>
      <c r="E64">
        <f>SUMIF(Sales[[#All],[Product SKU]],Inventory[[#This Row],[Product SKU]],Sales[[#All],[Quantity Sold (units)]])</f>
        <v>79</v>
      </c>
      <c r="F64" t="str">
        <f>IF(Inventory[[#This Row],[Qty Sold]]&gt;Inventory[[#This Row],[Current Inventory Level (units)]],"Low","High")</f>
        <v>Low</v>
      </c>
      <c r="G64" t="s">
        <v>21</v>
      </c>
      <c r="H64">
        <v>283</v>
      </c>
    </row>
    <row r="65" spans="1:8" x14ac:dyDescent="0.25">
      <c r="A65">
        <v>64</v>
      </c>
      <c r="B65">
        <v>180</v>
      </c>
      <c r="C65">
        <v>5</v>
      </c>
      <c r="D65">
        <v>2</v>
      </c>
      <c r="E65">
        <f>SUMIF(Sales[[#All],[Product SKU]],Inventory[[#This Row],[Product SKU]],Sales[[#All],[Quantity Sold (units)]])</f>
        <v>48</v>
      </c>
      <c r="F65" t="str">
        <f>IF(Inventory[[#This Row],[Qty Sold]]&gt;Inventory[[#This Row],[Current Inventory Level (units)]],"Low","High")</f>
        <v>High</v>
      </c>
      <c r="G65" t="s">
        <v>21</v>
      </c>
      <c r="H65">
        <v>188</v>
      </c>
    </row>
    <row r="66" spans="1:8" x14ac:dyDescent="0.25">
      <c r="A66">
        <v>65</v>
      </c>
      <c r="B66">
        <v>122</v>
      </c>
      <c r="C66">
        <v>6</v>
      </c>
      <c r="D66">
        <v>8</v>
      </c>
      <c r="E66">
        <f>SUMIF(Sales[[#All],[Product SKU]],Inventory[[#This Row],[Product SKU]],Sales[[#All],[Quantity Sold (units)]])</f>
        <v>49</v>
      </c>
      <c r="F66" t="str">
        <f>IF(Inventory[[#This Row],[Qty Sold]]&gt;Inventory[[#This Row],[Current Inventory Level (units)]],"Low","High")</f>
        <v>High</v>
      </c>
      <c r="G66" t="s">
        <v>20</v>
      </c>
      <c r="H66">
        <v>169</v>
      </c>
    </row>
    <row r="67" spans="1:8" x14ac:dyDescent="0.25">
      <c r="A67">
        <v>66</v>
      </c>
      <c r="B67">
        <v>137</v>
      </c>
      <c r="C67">
        <v>4</v>
      </c>
      <c r="D67">
        <v>7</v>
      </c>
      <c r="E67">
        <f>SUMIF(Sales[[#All],[Product SKU]],Inventory[[#This Row],[Product SKU]],Sales[[#All],[Quantity Sold (units)]])</f>
        <v>57</v>
      </c>
      <c r="F67" t="str">
        <f>IF(Inventory[[#This Row],[Qty Sold]]&gt;Inventory[[#This Row],[Current Inventory Level (units)]],"Low","High")</f>
        <v>High</v>
      </c>
      <c r="G67" t="s">
        <v>20</v>
      </c>
      <c r="H67">
        <v>255</v>
      </c>
    </row>
    <row r="68" spans="1:8" x14ac:dyDescent="0.25">
      <c r="A68">
        <v>67</v>
      </c>
      <c r="B68">
        <v>154</v>
      </c>
      <c r="C68">
        <v>9</v>
      </c>
      <c r="D68">
        <v>9</v>
      </c>
      <c r="E68">
        <f>SUMIF(Sales[[#All],[Product SKU]],Inventory[[#This Row],[Product SKU]],Sales[[#All],[Quantity Sold (units)]])</f>
        <v>81</v>
      </c>
      <c r="F68" t="str">
        <f>IF(Inventory[[#This Row],[Qty Sold]]&gt;Inventory[[#This Row],[Current Inventory Level (units)]],"Low","High")</f>
        <v>High</v>
      </c>
      <c r="G68" t="s">
        <v>20</v>
      </c>
      <c r="H68">
        <v>359</v>
      </c>
    </row>
    <row r="69" spans="1:8" x14ac:dyDescent="0.25">
      <c r="A69">
        <v>68</v>
      </c>
      <c r="B69">
        <v>97</v>
      </c>
      <c r="C69">
        <v>8</v>
      </c>
      <c r="D69">
        <v>5</v>
      </c>
      <c r="E69">
        <f>SUMIF(Sales[[#All],[Product SKU]],Inventory[[#This Row],[Product SKU]],Sales[[#All],[Quantity Sold (units)]])</f>
        <v>102</v>
      </c>
      <c r="F69" t="str">
        <f>IF(Inventory[[#This Row],[Qty Sold]]&gt;Inventory[[#This Row],[Current Inventory Level (units)]],"Low","High")</f>
        <v>Low</v>
      </c>
      <c r="G69" t="s">
        <v>21</v>
      </c>
      <c r="H69">
        <v>80</v>
      </c>
    </row>
    <row r="70" spans="1:8" x14ac:dyDescent="0.25">
      <c r="A70">
        <v>69</v>
      </c>
      <c r="B70">
        <v>121</v>
      </c>
      <c r="C70">
        <v>12</v>
      </c>
      <c r="D70">
        <v>7</v>
      </c>
      <c r="E70">
        <f>SUMIF(Sales[[#All],[Product SKU]],Inventory[[#This Row],[Product SKU]],Sales[[#All],[Quantity Sold (units)]])</f>
        <v>92</v>
      </c>
      <c r="F70" t="str">
        <f>IF(Inventory[[#This Row],[Qty Sold]]&gt;Inventory[[#This Row],[Current Inventory Level (units)]],"Low","High")</f>
        <v>High</v>
      </c>
      <c r="G70" t="s">
        <v>22</v>
      </c>
      <c r="H70">
        <v>281</v>
      </c>
    </row>
    <row r="71" spans="1:8" x14ac:dyDescent="0.25">
      <c r="A71">
        <v>70</v>
      </c>
      <c r="B71">
        <v>32</v>
      </c>
      <c r="C71">
        <v>14</v>
      </c>
      <c r="D71">
        <v>1</v>
      </c>
      <c r="E71">
        <f>SUMIF(Sales[[#All],[Product SKU]],Inventory[[#This Row],[Product SKU]],Sales[[#All],[Quantity Sold (units)]])</f>
        <v>35</v>
      </c>
      <c r="F71" t="str">
        <f>IF(Inventory[[#This Row],[Qty Sold]]&gt;Inventory[[#This Row],[Current Inventory Level (units)]],"Low","High")</f>
        <v>Low</v>
      </c>
      <c r="G71" t="s">
        <v>22</v>
      </c>
      <c r="H71">
        <v>133</v>
      </c>
    </row>
    <row r="72" spans="1:8" x14ac:dyDescent="0.25">
      <c r="A72">
        <v>71</v>
      </c>
      <c r="B72">
        <v>191</v>
      </c>
      <c r="C72">
        <v>4</v>
      </c>
      <c r="D72">
        <v>8</v>
      </c>
      <c r="E72">
        <f>SUMIF(Sales[[#All],[Product SKU]],Inventory[[#This Row],[Product SKU]],Sales[[#All],[Quantity Sold (units)]])</f>
        <v>66</v>
      </c>
      <c r="F72" t="str">
        <f>IF(Inventory[[#This Row],[Qty Sold]]&gt;Inventory[[#This Row],[Current Inventory Level (units)]],"Low","High")</f>
        <v>High</v>
      </c>
      <c r="G72" t="s">
        <v>20</v>
      </c>
      <c r="H72">
        <v>284</v>
      </c>
    </row>
    <row r="73" spans="1:8" x14ac:dyDescent="0.25">
      <c r="A73">
        <v>72</v>
      </c>
      <c r="B73">
        <v>124</v>
      </c>
      <c r="C73">
        <v>2</v>
      </c>
      <c r="D73">
        <v>1</v>
      </c>
      <c r="E73">
        <f>SUMIF(Sales[[#All],[Product SKU]],Inventory[[#This Row],[Product SKU]],Sales[[#All],[Quantity Sold (units)]])</f>
        <v>37</v>
      </c>
      <c r="F73" t="str">
        <f>IF(Inventory[[#This Row],[Qty Sold]]&gt;Inventory[[#This Row],[Current Inventory Level (units)]],"Low","High")</f>
        <v>High</v>
      </c>
      <c r="G73" t="s">
        <v>20</v>
      </c>
      <c r="H73">
        <v>309</v>
      </c>
    </row>
    <row r="74" spans="1:8" x14ac:dyDescent="0.25">
      <c r="A74">
        <v>73</v>
      </c>
      <c r="B74">
        <v>100</v>
      </c>
      <c r="C74">
        <v>3</v>
      </c>
      <c r="D74">
        <v>1</v>
      </c>
      <c r="E74">
        <f>SUMIF(Sales[[#All],[Product SKU]],Inventory[[#This Row],[Product SKU]],Sales[[#All],[Quantity Sold (units)]])</f>
        <v>48</v>
      </c>
      <c r="F74" t="str">
        <f>IF(Inventory[[#This Row],[Qty Sold]]&gt;Inventory[[#This Row],[Current Inventory Level (units)]],"Low","High")</f>
        <v>High</v>
      </c>
      <c r="G74" t="s">
        <v>21</v>
      </c>
      <c r="H74">
        <v>207</v>
      </c>
    </row>
    <row r="75" spans="1:8" x14ac:dyDescent="0.25">
      <c r="A75">
        <v>74</v>
      </c>
      <c r="B75">
        <v>101</v>
      </c>
      <c r="C75">
        <v>1</v>
      </c>
      <c r="D75">
        <v>8</v>
      </c>
      <c r="E75">
        <f>SUMIF(Sales[[#All],[Product SKU]],Inventory[[#This Row],[Product SKU]],Sales[[#All],[Quantity Sold (units)]])</f>
        <v>76</v>
      </c>
      <c r="F75" t="str">
        <f>IF(Inventory[[#This Row],[Qty Sold]]&gt;Inventory[[#This Row],[Current Inventory Level (units)]],"Low","High")</f>
        <v>High</v>
      </c>
      <c r="G75" t="s">
        <v>22</v>
      </c>
      <c r="H75">
        <v>289</v>
      </c>
    </row>
    <row r="76" spans="1:8" x14ac:dyDescent="0.25">
      <c r="A76">
        <v>75</v>
      </c>
      <c r="B76">
        <v>198</v>
      </c>
      <c r="C76">
        <v>11</v>
      </c>
      <c r="D76">
        <v>7</v>
      </c>
      <c r="E76">
        <f>SUMIF(Sales[[#All],[Product SKU]],Inventory[[#This Row],[Product SKU]],Sales[[#All],[Quantity Sold (units)]])</f>
        <v>64</v>
      </c>
      <c r="F76" t="str">
        <f>IF(Inventory[[#This Row],[Qty Sold]]&gt;Inventory[[#This Row],[Current Inventory Level (units)]],"Low","High")</f>
        <v>High</v>
      </c>
      <c r="G76" t="s">
        <v>22</v>
      </c>
      <c r="H76">
        <v>279</v>
      </c>
    </row>
    <row r="77" spans="1:8" x14ac:dyDescent="0.25">
      <c r="A77">
        <v>76</v>
      </c>
      <c r="B77">
        <v>25</v>
      </c>
      <c r="C77">
        <v>10</v>
      </c>
      <c r="D77">
        <v>3</v>
      </c>
      <c r="E77">
        <f>SUMIF(Sales[[#All],[Product SKU]],Inventory[[#This Row],[Product SKU]],Sales[[#All],[Quantity Sold (units)]])</f>
        <v>44</v>
      </c>
      <c r="F77" t="str">
        <f>IF(Inventory[[#This Row],[Qty Sold]]&gt;Inventory[[#This Row],[Current Inventory Level (units)]],"Low","High")</f>
        <v>Low</v>
      </c>
      <c r="G77" t="s">
        <v>22</v>
      </c>
      <c r="H77">
        <v>152</v>
      </c>
    </row>
    <row r="78" spans="1:8" x14ac:dyDescent="0.25">
      <c r="A78">
        <v>77</v>
      </c>
      <c r="B78">
        <v>26</v>
      </c>
      <c r="C78">
        <v>7</v>
      </c>
      <c r="D78">
        <v>6</v>
      </c>
      <c r="E78">
        <f>SUMIF(Sales[[#All],[Product SKU]],Inventory[[#This Row],[Product SKU]],Sales[[#All],[Quantity Sold (units)]])</f>
        <v>90</v>
      </c>
      <c r="F78" t="str">
        <f>IF(Inventory[[#This Row],[Qty Sold]]&gt;Inventory[[#This Row],[Current Inventory Level (units)]],"Low","High")</f>
        <v>Low</v>
      </c>
      <c r="G78" t="s">
        <v>20</v>
      </c>
      <c r="H78">
        <v>275</v>
      </c>
    </row>
    <row r="79" spans="1:8" x14ac:dyDescent="0.25">
      <c r="A79">
        <v>78</v>
      </c>
      <c r="B79">
        <v>44</v>
      </c>
      <c r="C79">
        <v>5</v>
      </c>
      <c r="D79">
        <v>5</v>
      </c>
      <c r="E79">
        <f>SUMIF(Sales[[#All],[Product SKU]],Inventory[[#This Row],[Product SKU]],Sales[[#All],[Quantity Sold (units)]])</f>
        <v>92</v>
      </c>
      <c r="F79" t="str">
        <f>IF(Inventory[[#This Row],[Qty Sold]]&gt;Inventory[[#This Row],[Current Inventory Level (units)]],"Low","High")</f>
        <v>Low</v>
      </c>
      <c r="G79" t="s">
        <v>21</v>
      </c>
      <c r="H79">
        <v>270</v>
      </c>
    </row>
    <row r="80" spans="1:8" x14ac:dyDescent="0.25">
      <c r="A80">
        <v>79</v>
      </c>
      <c r="B80">
        <v>101</v>
      </c>
      <c r="C80">
        <v>12</v>
      </c>
      <c r="D80">
        <v>7</v>
      </c>
      <c r="E80">
        <f>SUMIF(Sales[[#All],[Product SKU]],Inventory[[#This Row],[Product SKU]],Sales[[#All],[Quantity Sold (units)]])</f>
        <v>114</v>
      </c>
      <c r="F80" t="str">
        <f>IF(Inventory[[#This Row],[Qty Sold]]&gt;Inventory[[#This Row],[Current Inventory Level (units)]],"Low","High")</f>
        <v>Low</v>
      </c>
      <c r="G80" t="s">
        <v>22</v>
      </c>
      <c r="H80">
        <v>163</v>
      </c>
    </row>
    <row r="81" spans="1:8" x14ac:dyDescent="0.25">
      <c r="A81">
        <v>80</v>
      </c>
      <c r="B81">
        <v>128</v>
      </c>
      <c r="C81">
        <v>13</v>
      </c>
      <c r="D81">
        <v>5</v>
      </c>
      <c r="E81">
        <f>SUMIF(Sales[[#All],[Product SKU]],Inventory[[#This Row],[Product SKU]],Sales[[#All],[Quantity Sold (units)]])</f>
        <v>64</v>
      </c>
      <c r="F81" t="str">
        <f>IF(Inventory[[#This Row],[Qty Sold]]&gt;Inventory[[#This Row],[Current Inventory Level (units)]],"Low","High")</f>
        <v>High</v>
      </c>
      <c r="G81" t="s">
        <v>20</v>
      </c>
      <c r="H81">
        <v>96</v>
      </c>
    </row>
    <row r="82" spans="1:8" x14ac:dyDescent="0.25">
      <c r="A82">
        <v>81</v>
      </c>
      <c r="B82">
        <v>44</v>
      </c>
      <c r="C82">
        <v>5</v>
      </c>
      <c r="D82">
        <v>3</v>
      </c>
      <c r="E82">
        <f>SUMIF(Sales[[#All],[Product SKU]],Inventory[[#This Row],[Product SKU]],Sales[[#All],[Quantity Sold (units)]])</f>
        <v>72</v>
      </c>
      <c r="F82" t="str">
        <f>IF(Inventory[[#This Row],[Qty Sold]]&gt;Inventory[[#This Row],[Current Inventory Level (units)]],"Low","High")</f>
        <v>Low</v>
      </c>
      <c r="G82" t="s">
        <v>21</v>
      </c>
      <c r="H82">
        <v>255</v>
      </c>
    </row>
    <row r="83" spans="1:8" x14ac:dyDescent="0.25">
      <c r="A83">
        <v>82</v>
      </c>
      <c r="B83">
        <v>68</v>
      </c>
      <c r="C83">
        <v>7</v>
      </c>
      <c r="D83">
        <v>2</v>
      </c>
      <c r="E83">
        <f>SUMIF(Sales[[#All],[Product SKU]],Inventory[[#This Row],[Product SKU]],Sales[[#All],[Quantity Sold (units)]])</f>
        <v>75</v>
      </c>
      <c r="F83" t="str">
        <f>IF(Inventory[[#This Row],[Qty Sold]]&gt;Inventory[[#This Row],[Current Inventory Level (units)]],"Low","High")</f>
        <v>Low</v>
      </c>
      <c r="G83" t="s">
        <v>21</v>
      </c>
      <c r="H83">
        <v>73</v>
      </c>
    </row>
    <row r="84" spans="1:8" x14ac:dyDescent="0.25">
      <c r="A84">
        <v>83</v>
      </c>
      <c r="B84">
        <v>164</v>
      </c>
      <c r="C84">
        <v>2</v>
      </c>
      <c r="D84">
        <v>1</v>
      </c>
      <c r="E84">
        <f>SUMIF(Sales[[#All],[Product SKU]],Inventory[[#This Row],[Product SKU]],Sales[[#All],[Quantity Sold (units)]])</f>
        <v>127</v>
      </c>
      <c r="F84" t="str">
        <f>IF(Inventory[[#This Row],[Qty Sold]]&gt;Inventory[[#This Row],[Current Inventory Level (units)]],"Low","High")</f>
        <v>High</v>
      </c>
      <c r="G84" t="s">
        <v>21</v>
      </c>
      <c r="H84">
        <v>141</v>
      </c>
    </row>
    <row r="85" spans="1:8" x14ac:dyDescent="0.25">
      <c r="A85">
        <v>84</v>
      </c>
      <c r="B85">
        <v>13</v>
      </c>
      <c r="C85">
        <v>12</v>
      </c>
      <c r="D85">
        <v>4</v>
      </c>
      <c r="E85">
        <f>SUMIF(Sales[[#All],[Product SKU]],Inventory[[#This Row],[Product SKU]],Sales[[#All],[Quantity Sold (units)]])</f>
        <v>63</v>
      </c>
      <c r="F85" t="str">
        <f>IF(Inventory[[#This Row],[Qty Sold]]&gt;Inventory[[#This Row],[Current Inventory Level (units)]],"Low","High")</f>
        <v>Low</v>
      </c>
      <c r="G85" t="s">
        <v>21</v>
      </c>
      <c r="H85">
        <v>250</v>
      </c>
    </row>
    <row r="86" spans="1:8" x14ac:dyDescent="0.25">
      <c r="A86">
        <v>85</v>
      </c>
      <c r="B86">
        <v>35</v>
      </c>
      <c r="C86">
        <v>13</v>
      </c>
      <c r="D86">
        <v>5</v>
      </c>
      <c r="E86">
        <f>SUMIF(Sales[[#All],[Product SKU]],Inventory[[#This Row],[Product SKU]],Sales[[#All],[Quantity Sold (units)]])</f>
        <v>121</v>
      </c>
      <c r="F86" t="str">
        <f>IF(Inventory[[#This Row],[Qty Sold]]&gt;Inventory[[#This Row],[Current Inventory Level (units)]],"Low","High")</f>
        <v>Low</v>
      </c>
      <c r="G86" t="s">
        <v>22</v>
      </c>
      <c r="H86">
        <v>337</v>
      </c>
    </row>
    <row r="87" spans="1:8" x14ac:dyDescent="0.25">
      <c r="A87">
        <v>86</v>
      </c>
      <c r="B87">
        <v>43</v>
      </c>
      <c r="C87">
        <v>2</v>
      </c>
      <c r="D87">
        <v>2</v>
      </c>
      <c r="E87">
        <f>SUMIF(Sales[[#All],[Product SKU]],Inventory[[#This Row],[Product SKU]],Sales[[#All],[Quantity Sold (units)]])</f>
        <v>86</v>
      </c>
      <c r="F87" t="str">
        <f>IF(Inventory[[#This Row],[Qty Sold]]&gt;Inventory[[#This Row],[Current Inventory Level (units)]],"Low","High")</f>
        <v>Low</v>
      </c>
      <c r="G87" t="s">
        <v>21</v>
      </c>
      <c r="H87">
        <v>73</v>
      </c>
    </row>
    <row r="88" spans="1:8" x14ac:dyDescent="0.25">
      <c r="A88">
        <v>87</v>
      </c>
      <c r="B88">
        <v>122</v>
      </c>
      <c r="C88">
        <v>2</v>
      </c>
      <c r="D88">
        <v>2</v>
      </c>
      <c r="E88">
        <f>SUMIF(Sales[[#All],[Product SKU]],Inventory[[#This Row],[Product SKU]],Sales[[#All],[Quantity Sold (units)]])</f>
        <v>78</v>
      </c>
      <c r="F88" t="str">
        <f>IF(Inventory[[#This Row],[Qty Sold]]&gt;Inventory[[#This Row],[Current Inventory Level (units)]],"Low","High")</f>
        <v>High</v>
      </c>
      <c r="G88" t="s">
        <v>22</v>
      </c>
      <c r="H88">
        <v>191</v>
      </c>
    </row>
    <row r="89" spans="1:8" x14ac:dyDescent="0.25">
      <c r="A89">
        <v>88</v>
      </c>
      <c r="B89">
        <v>92</v>
      </c>
      <c r="C89">
        <v>8</v>
      </c>
      <c r="D89">
        <v>9</v>
      </c>
      <c r="E89">
        <f>SUMIF(Sales[[#All],[Product SKU]],Inventory[[#This Row],[Product SKU]],Sales[[#All],[Quantity Sold (units)]])</f>
        <v>84</v>
      </c>
      <c r="F89" t="str">
        <f>IF(Inventory[[#This Row],[Qty Sold]]&gt;Inventory[[#This Row],[Current Inventory Level (units)]],"Low","High")</f>
        <v>High</v>
      </c>
      <c r="G89" t="s">
        <v>20</v>
      </c>
      <c r="H89">
        <v>262</v>
      </c>
    </row>
    <row r="90" spans="1:8" x14ac:dyDescent="0.25">
      <c r="A90">
        <v>89</v>
      </c>
      <c r="B90">
        <v>52</v>
      </c>
      <c r="C90">
        <v>14</v>
      </c>
      <c r="D90">
        <v>2</v>
      </c>
      <c r="E90">
        <f>SUMIF(Sales[[#All],[Product SKU]],Inventory[[#This Row],[Product SKU]],Sales[[#All],[Quantity Sold (units)]])</f>
        <v>93</v>
      </c>
      <c r="F90" t="str">
        <f>IF(Inventory[[#This Row],[Qty Sold]]&gt;Inventory[[#This Row],[Current Inventory Level (units)]],"Low","High")</f>
        <v>Low</v>
      </c>
      <c r="G90" t="s">
        <v>20</v>
      </c>
      <c r="H90">
        <v>268</v>
      </c>
    </row>
    <row r="91" spans="1:8" x14ac:dyDescent="0.25">
      <c r="A91">
        <v>90</v>
      </c>
      <c r="B91">
        <v>193</v>
      </c>
      <c r="C91">
        <v>14</v>
      </c>
      <c r="D91">
        <v>5</v>
      </c>
      <c r="E91">
        <f>SUMIF(Sales[[#All],[Product SKU]],Inventory[[#This Row],[Product SKU]],Sales[[#All],[Quantity Sold (units)]])</f>
        <v>103</v>
      </c>
      <c r="F91" t="str">
        <f>IF(Inventory[[#This Row],[Qty Sold]]&gt;Inventory[[#This Row],[Current Inventory Level (units)]],"Low","High")</f>
        <v>High</v>
      </c>
      <c r="G91" t="s">
        <v>21</v>
      </c>
      <c r="H91">
        <v>178</v>
      </c>
    </row>
    <row r="92" spans="1:8" x14ac:dyDescent="0.25">
      <c r="A92">
        <v>91</v>
      </c>
      <c r="B92">
        <v>75</v>
      </c>
      <c r="C92">
        <v>12</v>
      </c>
      <c r="D92">
        <v>1</v>
      </c>
      <c r="E92">
        <f>SUMIF(Sales[[#All],[Product SKU]],Inventory[[#This Row],[Product SKU]],Sales[[#All],[Quantity Sold (units)]])</f>
        <v>104</v>
      </c>
      <c r="F92" t="str">
        <f>IF(Inventory[[#This Row],[Qty Sold]]&gt;Inventory[[#This Row],[Current Inventory Level (units)]],"Low","High")</f>
        <v>Low</v>
      </c>
      <c r="G92" t="s">
        <v>20</v>
      </c>
      <c r="H92">
        <v>145</v>
      </c>
    </row>
    <row r="93" spans="1:8" x14ac:dyDescent="0.25">
      <c r="A93">
        <v>92</v>
      </c>
      <c r="B93">
        <v>67</v>
      </c>
      <c r="C93">
        <v>14</v>
      </c>
      <c r="D93">
        <v>9</v>
      </c>
      <c r="E93">
        <f>SUMIF(Sales[[#All],[Product SKU]],Inventory[[#This Row],[Product SKU]],Sales[[#All],[Quantity Sold (units)]])</f>
        <v>55</v>
      </c>
      <c r="F93" t="str">
        <f>IF(Inventory[[#This Row],[Qty Sold]]&gt;Inventory[[#This Row],[Current Inventory Level (units)]],"Low","High")</f>
        <v>High</v>
      </c>
      <c r="G93" t="s">
        <v>21</v>
      </c>
      <c r="H93">
        <v>112</v>
      </c>
    </row>
    <row r="94" spans="1:8" x14ac:dyDescent="0.25">
      <c r="A94">
        <v>93</v>
      </c>
      <c r="B94">
        <v>192</v>
      </c>
      <c r="C94">
        <v>4</v>
      </c>
      <c r="D94">
        <v>3</v>
      </c>
      <c r="E94">
        <f>SUMIF(Sales[[#All],[Product SKU]],Inventory[[#This Row],[Product SKU]],Sales[[#All],[Quantity Sold (units)]])</f>
        <v>93</v>
      </c>
      <c r="F94" t="str">
        <f>IF(Inventory[[#This Row],[Qty Sold]]&gt;Inventory[[#This Row],[Current Inventory Level (units)]],"Low","High")</f>
        <v>High</v>
      </c>
      <c r="G94" t="s">
        <v>22</v>
      </c>
      <c r="H94">
        <v>136</v>
      </c>
    </row>
    <row r="95" spans="1:8" x14ac:dyDescent="0.25">
      <c r="A95">
        <v>94</v>
      </c>
      <c r="B95">
        <v>38</v>
      </c>
      <c r="C95">
        <v>3</v>
      </c>
      <c r="D95">
        <v>9</v>
      </c>
      <c r="E95">
        <f>SUMIF(Sales[[#All],[Product SKU]],Inventory[[#This Row],[Product SKU]],Sales[[#All],[Quantity Sold (units)]])</f>
        <v>61</v>
      </c>
      <c r="F95" t="str">
        <f>IF(Inventory[[#This Row],[Qty Sold]]&gt;Inventory[[#This Row],[Current Inventory Level (units)]],"Low","High")</f>
        <v>Low</v>
      </c>
      <c r="G95" t="s">
        <v>21</v>
      </c>
      <c r="H95">
        <v>265</v>
      </c>
    </row>
    <row r="96" spans="1:8" x14ac:dyDescent="0.25">
      <c r="A96">
        <v>95</v>
      </c>
      <c r="B96">
        <v>173</v>
      </c>
      <c r="C96">
        <v>1</v>
      </c>
      <c r="D96">
        <v>5</v>
      </c>
      <c r="E96">
        <f>SUMIF(Sales[[#All],[Product SKU]],Inventory[[#This Row],[Product SKU]],Sales[[#All],[Quantity Sold (units)]])</f>
        <v>110</v>
      </c>
      <c r="F96" t="str">
        <f>IF(Inventory[[#This Row],[Qty Sold]]&gt;Inventory[[#This Row],[Current Inventory Level (units)]],"Low","High")</f>
        <v>High</v>
      </c>
      <c r="G96" t="s">
        <v>22</v>
      </c>
      <c r="H96">
        <v>182</v>
      </c>
    </row>
    <row r="97" spans="1:8" x14ac:dyDescent="0.25">
      <c r="A97">
        <v>96</v>
      </c>
      <c r="B97">
        <v>75</v>
      </c>
      <c r="C97">
        <v>2</v>
      </c>
      <c r="D97">
        <v>5</v>
      </c>
      <c r="E97">
        <f>SUMIF(Sales[[#All],[Product SKU]],Inventory[[#This Row],[Product SKU]],Sales[[#All],[Quantity Sold (units)]])</f>
        <v>69</v>
      </c>
      <c r="F97" t="str">
        <f>IF(Inventory[[#This Row],[Qty Sold]]&gt;Inventory[[#This Row],[Current Inventory Level (units)]],"Low","High")</f>
        <v>High</v>
      </c>
      <c r="G97" t="s">
        <v>21</v>
      </c>
      <c r="H97">
        <v>170</v>
      </c>
    </row>
    <row r="98" spans="1:8" x14ac:dyDescent="0.25">
      <c r="A98">
        <v>97</v>
      </c>
      <c r="B98">
        <v>57</v>
      </c>
      <c r="C98">
        <v>8</v>
      </c>
      <c r="D98">
        <v>1</v>
      </c>
      <c r="E98">
        <f>SUMIF(Sales[[#All],[Product SKU]],Inventory[[#This Row],[Product SKU]],Sales[[#All],[Quantity Sold (units)]])</f>
        <v>42</v>
      </c>
      <c r="F98" t="str">
        <f>IF(Inventory[[#This Row],[Qty Sold]]&gt;Inventory[[#This Row],[Current Inventory Level (units)]],"Low","High")</f>
        <v>High</v>
      </c>
      <c r="G98" t="s">
        <v>22</v>
      </c>
      <c r="H98">
        <v>335</v>
      </c>
    </row>
    <row r="99" spans="1:8" x14ac:dyDescent="0.25">
      <c r="A99">
        <v>98</v>
      </c>
      <c r="B99">
        <v>16</v>
      </c>
      <c r="C99">
        <v>9</v>
      </c>
      <c r="D99">
        <v>6</v>
      </c>
      <c r="E99">
        <f>SUMIF(Sales[[#All],[Product SKU]],Inventory[[#This Row],[Product SKU]],Sales[[#All],[Quantity Sold (units)]])</f>
        <v>90</v>
      </c>
      <c r="F99" t="str">
        <f>IF(Inventory[[#This Row],[Qty Sold]]&gt;Inventory[[#This Row],[Current Inventory Level (units)]],"Low","High")</f>
        <v>Low</v>
      </c>
      <c r="G99" t="s">
        <v>21</v>
      </c>
      <c r="H99">
        <v>269</v>
      </c>
    </row>
    <row r="100" spans="1:8" x14ac:dyDescent="0.25">
      <c r="A100">
        <v>99</v>
      </c>
      <c r="B100">
        <v>143</v>
      </c>
      <c r="C100">
        <v>10</v>
      </c>
      <c r="D100">
        <v>2</v>
      </c>
      <c r="E100">
        <f>SUMIF(Sales[[#All],[Product SKU]],Inventory[[#This Row],[Product SKU]],Sales[[#All],[Quantity Sold (units)]])</f>
        <v>100</v>
      </c>
      <c r="F100" t="str">
        <f>IF(Inventory[[#This Row],[Qty Sold]]&gt;Inventory[[#This Row],[Current Inventory Level (units)]],"Low","High")</f>
        <v>High</v>
      </c>
      <c r="G100" t="s">
        <v>21</v>
      </c>
      <c r="H100">
        <v>174</v>
      </c>
    </row>
    <row r="101" spans="1:8" x14ac:dyDescent="0.25">
      <c r="A101">
        <v>100</v>
      </c>
      <c r="B101">
        <v>48</v>
      </c>
      <c r="C101">
        <v>3</v>
      </c>
      <c r="D101">
        <v>4</v>
      </c>
      <c r="E101">
        <f>SUMIF(Sales[[#All],[Product SKU]],Inventory[[#This Row],[Product SKU]],Sales[[#All],[Quantity Sold (units)]])</f>
        <v>1</v>
      </c>
      <c r="F101" t="str">
        <f>IF(Inventory[[#This Row],[Qty Sold]]&gt;Inventory[[#This Row],[Current Inventory Level (units)]],"Low","High")</f>
        <v>High</v>
      </c>
      <c r="G101" t="s">
        <v>20</v>
      </c>
      <c r="H101">
        <v>133</v>
      </c>
    </row>
  </sheetData>
  <phoneticPr fontId="19"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82D62-3AD4-4C30-8CCD-92FEC75AFB6A}">
  <dimension ref="B4:K126"/>
  <sheetViews>
    <sheetView topLeftCell="A16" zoomScale="85" zoomScaleNormal="85" workbookViewId="0">
      <selection activeCell="B58" sqref="B58"/>
    </sheetView>
  </sheetViews>
  <sheetFormatPr defaultRowHeight="15" x14ac:dyDescent="0.25"/>
  <cols>
    <col min="2" max="2" width="13.42578125" bestFit="1" customWidth="1"/>
    <col min="3" max="3" width="16.140625" bestFit="1" customWidth="1"/>
    <col min="4" max="4" width="5.28515625" bestFit="1" customWidth="1"/>
    <col min="5" max="5" width="11.28515625" bestFit="1" customWidth="1"/>
    <col min="10" max="10" width="10" customWidth="1"/>
    <col min="11" max="11" width="12.5703125" bestFit="1" customWidth="1"/>
  </cols>
  <sheetData>
    <row r="4" spans="9:10" x14ac:dyDescent="0.25">
      <c r="I4" s="4" t="s">
        <v>30</v>
      </c>
      <c r="J4" s="4">
        <f>MAX(Customer!B:B)</f>
        <v>69</v>
      </c>
    </row>
    <row r="5" spans="9:10" x14ac:dyDescent="0.25">
      <c r="I5" s="4" t="s">
        <v>31</v>
      </c>
      <c r="J5" s="4">
        <f>MIN(Customer!B:B)</f>
        <v>18</v>
      </c>
    </row>
    <row r="6" spans="9:10" x14ac:dyDescent="0.25">
      <c r="I6" s="4" t="s">
        <v>32</v>
      </c>
      <c r="J6" s="5">
        <f>AVERAGE(Customer!B:B)</f>
        <v>43.239333333333335</v>
      </c>
    </row>
    <row r="18" spans="2:11" x14ac:dyDescent="0.25">
      <c r="B18" s="2" t="s">
        <v>34</v>
      </c>
      <c r="C18" t="s">
        <v>33</v>
      </c>
    </row>
    <row r="19" spans="2:11" x14ac:dyDescent="0.25">
      <c r="B19" s="3" t="s">
        <v>7</v>
      </c>
      <c r="C19">
        <v>721</v>
      </c>
    </row>
    <row r="20" spans="2:11" x14ac:dyDescent="0.25">
      <c r="B20" s="3" t="s">
        <v>5</v>
      </c>
      <c r="C20">
        <v>779</v>
      </c>
    </row>
    <row r="21" spans="2:11" x14ac:dyDescent="0.25">
      <c r="B21" s="3" t="s">
        <v>35</v>
      </c>
      <c r="C21">
        <v>1500</v>
      </c>
    </row>
    <row r="29" spans="2:11" x14ac:dyDescent="0.25">
      <c r="J29" s="4" t="s">
        <v>36</v>
      </c>
      <c r="K29" s="6">
        <f>MAX(Customer!D:D)</f>
        <v>149973</v>
      </c>
    </row>
    <row r="30" spans="2:11" x14ac:dyDescent="0.25">
      <c r="J30" s="4" t="s">
        <v>37</v>
      </c>
      <c r="K30" s="6">
        <f>MIN(Customer!D:D)</f>
        <v>20146</v>
      </c>
    </row>
    <row r="31" spans="2:11" x14ac:dyDescent="0.25">
      <c r="J31" s="4" t="s">
        <v>38</v>
      </c>
      <c r="K31" s="6">
        <f>AVERAGE(Customer!D:D)</f>
        <v>83269.320000000007</v>
      </c>
    </row>
    <row r="32" spans="2:11" x14ac:dyDescent="0.25">
      <c r="K32" s="6">
        <f>MEDIAN(Customer!D:D)</f>
        <v>81771.5</v>
      </c>
    </row>
    <row r="43" spans="2:3" x14ac:dyDescent="0.25">
      <c r="B43" s="2" t="s">
        <v>34</v>
      </c>
      <c r="C43" t="s">
        <v>39</v>
      </c>
    </row>
    <row r="44" spans="2:3" x14ac:dyDescent="0.25">
      <c r="B44" s="3" t="s">
        <v>9</v>
      </c>
      <c r="C44">
        <v>491</v>
      </c>
    </row>
    <row r="45" spans="2:3" x14ac:dyDescent="0.25">
      <c r="B45" s="3" t="s">
        <v>6</v>
      </c>
      <c r="C45">
        <v>492</v>
      </c>
    </row>
    <row r="46" spans="2:3" x14ac:dyDescent="0.25">
      <c r="B46" s="3" t="s">
        <v>8</v>
      </c>
      <c r="C46">
        <v>517</v>
      </c>
    </row>
    <row r="47" spans="2:3" x14ac:dyDescent="0.25">
      <c r="B47" s="3" t="s">
        <v>35</v>
      </c>
      <c r="C47">
        <v>1500</v>
      </c>
    </row>
    <row r="57" spans="2:3" x14ac:dyDescent="0.25">
      <c r="B57" s="2" t="s">
        <v>34</v>
      </c>
      <c r="C57" t="s">
        <v>70</v>
      </c>
    </row>
    <row r="58" spans="2:3" x14ac:dyDescent="0.25">
      <c r="B58" s="3" t="s">
        <v>41</v>
      </c>
      <c r="C58">
        <v>705</v>
      </c>
    </row>
    <row r="59" spans="2:3" x14ac:dyDescent="0.25">
      <c r="B59" s="3" t="s">
        <v>69</v>
      </c>
      <c r="C59">
        <v>526</v>
      </c>
    </row>
    <row r="60" spans="2:3" x14ac:dyDescent="0.25">
      <c r="B60" s="3" t="s">
        <v>45</v>
      </c>
      <c r="C60">
        <v>269</v>
      </c>
    </row>
    <row r="61" spans="2:3" x14ac:dyDescent="0.25">
      <c r="B61" s="3" t="s">
        <v>35</v>
      </c>
      <c r="C61">
        <v>1500</v>
      </c>
    </row>
    <row r="73" spans="2:3" x14ac:dyDescent="0.25">
      <c r="B73" s="2" t="s">
        <v>34</v>
      </c>
      <c r="C73" t="s">
        <v>71</v>
      </c>
    </row>
    <row r="74" spans="2:3" x14ac:dyDescent="0.25">
      <c r="B74" s="3" t="s">
        <v>50</v>
      </c>
      <c r="C74">
        <v>965</v>
      </c>
    </row>
    <row r="75" spans="2:3" x14ac:dyDescent="0.25">
      <c r="B75" s="3" t="s">
        <v>48</v>
      </c>
      <c r="C75">
        <v>535</v>
      </c>
    </row>
    <row r="76" spans="2:3" x14ac:dyDescent="0.25">
      <c r="B76" s="3" t="s">
        <v>35</v>
      </c>
      <c r="C76">
        <v>1500</v>
      </c>
    </row>
    <row r="87" spans="2:3" x14ac:dyDescent="0.25">
      <c r="B87" s="2" t="s">
        <v>34</v>
      </c>
      <c r="C87" s="3" t="s">
        <v>72</v>
      </c>
    </row>
    <row r="88" spans="2:3" x14ac:dyDescent="0.25">
      <c r="B88" s="3" t="s">
        <v>59</v>
      </c>
      <c r="C88" s="13">
        <v>0.3</v>
      </c>
    </row>
    <row r="89" spans="2:3" x14ac:dyDescent="0.25">
      <c r="B89" s="3" t="s">
        <v>63</v>
      </c>
      <c r="C89" s="13">
        <v>0.22866666666666666</v>
      </c>
    </row>
    <row r="90" spans="2:3" x14ac:dyDescent="0.25">
      <c r="B90" s="3" t="s">
        <v>57</v>
      </c>
      <c r="C90" s="13">
        <v>0.17</v>
      </c>
    </row>
    <row r="91" spans="2:3" x14ac:dyDescent="0.25">
      <c r="B91" s="3" t="s">
        <v>61</v>
      </c>
      <c r="C91" s="13">
        <v>0.122</v>
      </c>
    </row>
    <row r="92" spans="2:3" x14ac:dyDescent="0.25">
      <c r="B92" s="3" t="s">
        <v>67</v>
      </c>
      <c r="C92" s="13">
        <v>0.11466666666666667</v>
      </c>
    </row>
    <row r="93" spans="2:3" x14ac:dyDescent="0.25">
      <c r="B93" s="3" t="s">
        <v>65</v>
      </c>
      <c r="C93" s="13">
        <v>6.4666666666666664E-2</v>
      </c>
    </row>
    <row r="94" spans="2:3" x14ac:dyDescent="0.25">
      <c r="B94" s="3" t="s">
        <v>35</v>
      </c>
      <c r="C94" s="11">
        <v>1</v>
      </c>
    </row>
    <row r="104" spans="2:3" x14ac:dyDescent="0.25">
      <c r="B104" s="2" t="s">
        <v>34</v>
      </c>
      <c r="C104" s="3" t="s">
        <v>73</v>
      </c>
    </row>
    <row r="105" spans="2:3" x14ac:dyDescent="0.25">
      <c r="B105" s="3" t="s">
        <v>9</v>
      </c>
      <c r="C105" s="13">
        <v>0.32131734399289363</v>
      </c>
    </row>
    <row r="106" spans="2:3" x14ac:dyDescent="0.25">
      <c r="B106" s="12" t="s">
        <v>59</v>
      </c>
      <c r="C106" s="13">
        <v>9.9717521652231841E-2</v>
      </c>
    </row>
    <row r="107" spans="2:3" x14ac:dyDescent="0.25">
      <c r="B107" s="12" t="s">
        <v>63</v>
      </c>
      <c r="C107" s="13">
        <v>7.7506551188096823E-2</v>
      </c>
    </row>
    <row r="108" spans="2:3" x14ac:dyDescent="0.25">
      <c r="B108" s="12" t="s">
        <v>67</v>
      </c>
      <c r="C108" s="13">
        <v>4.4582722629358203E-2</v>
      </c>
    </row>
    <row r="109" spans="2:3" x14ac:dyDescent="0.25">
      <c r="B109" s="12" t="s">
        <v>57</v>
      </c>
      <c r="C109" s="13">
        <v>4.304508105707306E-2</v>
      </c>
    </row>
    <row r="110" spans="2:3" x14ac:dyDescent="0.25">
      <c r="B110" s="12" t="s">
        <v>61</v>
      </c>
      <c r="C110" s="13">
        <v>3.5477681545636242E-2</v>
      </c>
    </row>
    <row r="111" spans="2:3" x14ac:dyDescent="0.25">
      <c r="B111" s="12" t="s">
        <v>65</v>
      </c>
      <c r="C111" s="13">
        <v>2.0987785920497447E-2</v>
      </c>
    </row>
    <row r="112" spans="2:3" x14ac:dyDescent="0.25">
      <c r="B112" s="3" t="s">
        <v>6</v>
      </c>
      <c r="C112" s="13">
        <v>0.33803952920275371</v>
      </c>
    </row>
    <row r="113" spans="2:3" x14ac:dyDescent="0.25">
      <c r="B113" s="12" t="s">
        <v>59</v>
      </c>
      <c r="C113" s="13">
        <v>8.9876082611592273E-2</v>
      </c>
    </row>
    <row r="114" spans="2:3" x14ac:dyDescent="0.25">
      <c r="B114" s="12" t="s">
        <v>63</v>
      </c>
      <c r="C114" s="13">
        <v>8.9297801465689539E-2</v>
      </c>
    </row>
    <row r="115" spans="2:3" x14ac:dyDescent="0.25">
      <c r="B115" s="12" t="s">
        <v>57</v>
      </c>
      <c r="C115" s="13">
        <v>5.8471241394625804E-2</v>
      </c>
    </row>
    <row r="116" spans="2:3" x14ac:dyDescent="0.25">
      <c r="B116" s="12" t="s">
        <v>61</v>
      </c>
      <c r="C116" s="13">
        <v>4.5455918276704421E-2</v>
      </c>
    </row>
    <row r="117" spans="2:3" x14ac:dyDescent="0.25">
      <c r="B117" s="12" t="s">
        <v>67</v>
      </c>
      <c r="C117" s="13">
        <v>3.2677770375305351E-2</v>
      </c>
    </row>
    <row r="118" spans="2:3" x14ac:dyDescent="0.25">
      <c r="B118" s="12" t="s">
        <v>65</v>
      </c>
      <c r="C118" s="13">
        <v>2.226071507883633E-2</v>
      </c>
    </row>
    <row r="119" spans="2:3" x14ac:dyDescent="0.25">
      <c r="B119" s="3" t="s">
        <v>8</v>
      </c>
      <c r="C119" s="13">
        <v>0.34064312680435266</v>
      </c>
    </row>
    <row r="120" spans="2:3" x14ac:dyDescent="0.25">
      <c r="B120" s="12" t="s">
        <v>59</v>
      </c>
      <c r="C120" s="13">
        <v>0.10913257828114591</v>
      </c>
    </row>
    <row r="121" spans="2:3" x14ac:dyDescent="0.25">
      <c r="B121" s="12" t="s">
        <v>63</v>
      </c>
      <c r="C121" s="13">
        <v>7.1774372640461909E-2</v>
      </c>
    </row>
    <row r="122" spans="2:3" x14ac:dyDescent="0.25">
      <c r="B122" s="12" t="s">
        <v>57</v>
      </c>
      <c r="C122" s="13">
        <v>6.6635576282478348E-2</v>
      </c>
    </row>
    <row r="123" spans="2:3" x14ac:dyDescent="0.25">
      <c r="B123" s="12" t="s">
        <v>61</v>
      </c>
      <c r="C123" s="13">
        <v>3.9398623140128805E-2</v>
      </c>
    </row>
    <row r="124" spans="2:3" x14ac:dyDescent="0.25">
      <c r="B124" s="12" t="s">
        <v>67</v>
      </c>
      <c r="C124" s="13">
        <v>3.4587608261159225E-2</v>
      </c>
    </row>
    <row r="125" spans="2:3" x14ac:dyDescent="0.25">
      <c r="B125" s="12" t="s">
        <v>65</v>
      </c>
      <c r="C125" s="13">
        <v>1.9114368198978458E-2</v>
      </c>
    </row>
    <row r="126" spans="2:3" x14ac:dyDescent="0.25">
      <c r="B126" s="3" t="s">
        <v>35</v>
      </c>
      <c r="C126" s="11">
        <v>1</v>
      </c>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707DD-4B8F-4628-B50B-074CD67C06CC}">
  <dimension ref="B3:P33"/>
  <sheetViews>
    <sheetView tabSelected="1" zoomScale="55" zoomScaleNormal="55" workbookViewId="0">
      <selection activeCell="H34" sqref="H34"/>
    </sheetView>
  </sheetViews>
  <sheetFormatPr defaultRowHeight="15" x14ac:dyDescent="0.25"/>
  <cols>
    <col min="2" max="2" width="11.5703125" customWidth="1"/>
    <col min="3" max="3" width="21.42578125" bestFit="1" customWidth="1"/>
    <col min="4" max="4" width="36.7109375" bestFit="1" customWidth="1"/>
    <col min="7" max="7" width="14.28515625" bestFit="1" customWidth="1"/>
    <col min="8" max="8" width="21.42578125" bestFit="1" customWidth="1"/>
    <col min="9" max="9" width="36.7109375" bestFit="1" customWidth="1"/>
    <col min="11" max="11" width="15.5703125" bestFit="1" customWidth="1"/>
    <col min="12" max="12" width="39.42578125" bestFit="1" customWidth="1"/>
    <col min="13" max="15" width="13.85546875" bestFit="1" customWidth="1"/>
    <col min="16" max="16" width="16.28515625" bestFit="1" customWidth="1"/>
    <col min="17" max="17" width="15" bestFit="1" customWidth="1"/>
    <col min="18" max="40" width="18.140625" bestFit="1" customWidth="1"/>
    <col min="41" max="41" width="15" bestFit="1" customWidth="1"/>
  </cols>
  <sheetData>
    <row r="3" spans="2:16" x14ac:dyDescent="0.25">
      <c r="B3" s="2" t="s">
        <v>54</v>
      </c>
      <c r="C3" s="2" t="s">
        <v>11</v>
      </c>
      <c r="D3" t="s">
        <v>74</v>
      </c>
      <c r="G3" s="2" t="s">
        <v>4</v>
      </c>
      <c r="H3" s="2" t="s">
        <v>11</v>
      </c>
      <c r="I3" t="s">
        <v>74</v>
      </c>
      <c r="K3" s="2" t="s">
        <v>74</v>
      </c>
      <c r="M3" s="2" t="s">
        <v>78</v>
      </c>
    </row>
    <row r="4" spans="2:16" x14ac:dyDescent="0.25">
      <c r="B4" t="s">
        <v>59</v>
      </c>
      <c r="C4">
        <v>36</v>
      </c>
      <c r="D4">
        <v>64</v>
      </c>
      <c r="G4" t="s">
        <v>8</v>
      </c>
      <c r="H4">
        <v>79</v>
      </c>
      <c r="I4">
        <v>48</v>
      </c>
      <c r="K4" s="2" t="s">
        <v>4</v>
      </c>
      <c r="L4" s="2" t="s">
        <v>54</v>
      </c>
      <c r="M4" t="s">
        <v>86</v>
      </c>
      <c r="N4" t="s">
        <v>87</v>
      </c>
      <c r="O4" t="s">
        <v>88</v>
      </c>
      <c r="P4" t="s">
        <v>35</v>
      </c>
    </row>
    <row r="5" spans="2:16" x14ac:dyDescent="0.25">
      <c r="C5">
        <v>83</v>
      </c>
      <c r="D5">
        <v>61</v>
      </c>
      <c r="H5">
        <v>83</v>
      </c>
      <c r="I5">
        <v>47</v>
      </c>
      <c r="K5" t="s">
        <v>9</v>
      </c>
      <c r="L5" t="s">
        <v>59</v>
      </c>
      <c r="M5">
        <v>414</v>
      </c>
      <c r="N5">
        <v>342</v>
      </c>
      <c r="O5">
        <v>23</v>
      </c>
      <c r="P5">
        <v>779</v>
      </c>
    </row>
    <row r="6" spans="2:16" x14ac:dyDescent="0.25">
      <c r="C6">
        <v>93</v>
      </c>
      <c r="D6">
        <v>48</v>
      </c>
      <c r="H6">
        <v>67</v>
      </c>
      <c r="I6">
        <v>47</v>
      </c>
      <c r="L6" t="s">
        <v>63</v>
      </c>
      <c r="M6">
        <v>223</v>
      </c>
      <c r="N6">
        <v>244</v>
      </c>
      <c r="O6">
        <v>24</v>
      </c>
      <c r="P6">
        <v>491</v>
      </c>
    </row>
    <row r="7" spans="2:16" x14ac:dyDescent="0.25">
      <c r="C7">
        <v>21</v>
      </c>
      <c r="D7">
        <v>46</v>
      </c>
      <c r="H7">
        <v>77</v>
      </c>
      <c r="I7">
        <v>46</v>
      </c>
      <c r="L7" t="s">
        <v>57</v>
      </c>
      <c r="M7">
        <v>195</v>
      </c>
      <c r="N7">
        <v>146</v>
      </c>
      <c r="O7">
        <v>28</v>
      </c>
      <c r="P7">
        <v>369</v>
      </c>
    </row>
    <row r="8" spans="2:16" x14ac:dyDescent="0.25">
      <c r="C8">
        <v>11</v>
      </c>
      <c r="D8">
        <v>46</v>
      </c>
      <c r="H8">
        <v>10</v>
      </c>
      <c r="I8">
        <v>45</v>
      </c>
      <c r="L8" t="s">
        <v>67</v>
      </c>
      <c r="M8">
        <v>126</v>
      </c>
      <c r="N8">
        <v>203</v>
      </c>
      <c r="O8">
        <v>19</v>
      </c>
      <c r="P8">
        <v>348</v>
      </c>
    </row>
    <row r="9" spans="2:16" x14ac:dyDescent="0.25">
      <c r="B9" t="s">
        <v>63</v>
      </c>
      <c r="C9">
        <v>99</v>
      </c>
      <c r="D9">
        <v>44</v>
      </c>
      <c r="G9" t="s">
        <v>77</v>
      </c>
      <c r="I9">
        <v>233</v>
      </c>
      <c r="L9" t="s">
        <v>61</v>
      </c>
      <c r="M9">
        <v>120</v>
      </c>
      <c r="N9">
        <v>134</v>
      </c>
      <c r="O9">
        <v>25</v>
      </c>
      <c r="P9">
        <v>279</v>
      </c>
    </row>
    <row r="10" spans="2:16" x14ac:dyDescent="0.25">
      <c r="C10">
        <v>77</v>
      </c>
      <c r="D10">
        <v>41</v>
      </c>
      <c r="G10" t="s">
        <v>9</v>
      </c>
      <c r="H10">
        <v>34</v>
      </c>
      <c r="I10">
        <v>55</v>
      </c>
      <c r="L10" t="s">
        <v>65</v>
      </c>
      <c r="M10">
        <v>93</v>
      </c>
      <c r="N10">
        <v>81</v>
      </c>
      <c r="O10">
        <v>15</v>
      </c>
      <c r="P10">
        <v>189</v>
      </c>
    </row>
    <row r="11" spans="2:16" x14ac:dyDescent="0.25">
      <c r="C11">
        <v>89</v>
      </c>
      <c r="D11">
        <v>40</v>
      </c>
      <c r="H11">
        <v>69</v>
      </c>
      <c r="I11">
        <v>54</v>
      </c>
      <c r="K11" t="s">
        <v>6</v>
      </c>
      <c r="L11" t="s">
        <v>59</v>
      </c>
      <c r="M11">
        <v>315</v>
      </c>
      <c r="N11">
        <v>300</v>
      </c>
      <c r="O11">
        <v>61</v>
      </c>
      <c r="P11">
        <v>676</v>
      </c>
    </row>
    <row r="12" spans="2:16" x14ac:dyDescent="0.25">
      <c r="C12">
        <v>61</v>
      </c>
      <c r="D12">
        <v>39</v>
      </c>
      <c r="H12">
        <v>98</v>
      </c>
      <c r="I12">
        <v>52</v>
      </c>
      <c r="L12" t="s">
        <v>63</v>
      </c>
      <c r="M12">
        <v>316</v>
      </c>
      <c r="N12">
        <v>306</v>
      </c>
      <c r="O12">
        <v>44</v>
      </c>
      <c r="P12">
        <v>666</v>
      </c>
    </row>
    <row r="13" spans="2:16" x14ac:dyDescent="0.25">
      <c r="C13">
        <v>87</v>
      </c>
      <c r="D13">
        <v>39</v>
      </c>
      <c r="H13">
        <v>68</v>
      </c>
      <c r="I13">
        <v>51</v>
      </c>
      <c r="L13" t="s">
        <v>61</v>
      </c>
      <c r="M13">
        <v>188</v>
      </c>
      <c r="N13">
        <v>130</v>
      </c>
      <c r="O13">
        <v>42</v>
      </c>
      <c r="P13">
        <v>360</v>
      </c>
    </row>
    <row r="14" spans="2:16" x14ac:dyDescent="0.25">
      <c r="B14" t="s">
        <v>57</v>
      </c>
      <c r="C14">
        <v>21</v>
      </c>
      <c r="D14">
        <v>38</v>
      </c>
      <c r="H14">
        <v>14</v>
      </c>
      <c r="I14">
        <v>49</v>
      </c>
      <c r="L14" t="s">
        <v>57</v>
      </c>
      <c r="M14">
        <v>195</v>
      </c>
      <c r="N14">
        <v>132</v>
      </c>
      <c r="O14">
        <v>23</v>
      </c>
      <c r="P14">
        <v>350</v>
      </c>
    </row>
    <row r="15" spans="2:16" x14ac:dyDescent="0.25">
      <c r="C15">
        <v>7</v>
      </c>
      <c r="D15">
        <v>33</v>
      </c>
      <c r="G15" t="s">
        <v>75</v>
      </c>
      <c r="I15">
        <v>261</v>
      </c>
      <c r="L15" t="s">
        <v>67</v>
      </c>
      <c r="M15">
        <v>129</v>
      </c>
      <c r="N15">
        <v>103</v>
      </c>
      <c r="O15">
        <v>10</v>
      </c>
      <c r="P15">
        <v>242</v>
      </c>
    </row>
    <row r="16" spans="2:16" x14ac:dyDescent="0.25">
      <c r="C16">
        <v>69</v>
      </c>
      <c r="D16">
        <v>31</v>
      </c>
      <c r="G16" t="s">
        <v>6</v>
      </c>
      <c r="H16">
        <v>95</v>
      </c>
      <c r="I16">
        <v>64</v>
      </c>
      <c r="L16" t="s">
        <v>65</v>
      </c>
      <c r="M16">
        <v>82</v>
      </c>
      <c r="N16">
        <v>84</v>
      </c>
      <c r="O16">
        <v>20</v>
      </c>
      <c r="P16">
        <v>186</v>
      </c>
    </row>
    <row r="17" spans="2:16" x14ac:dyDescent="0.25">
      <c r="C17">
        <v>74</v>
      </c>
      <c r="D17">
        <v>26</v>
      </c>
      <c r="H17">
        <v>85</v>
      </c>
      <c r="I17">
        <v>60</v>
      </c>
      <c r="K17" t="s">
        <v>8</v>
      </c>
      <c r="L17" t="s">
        <v>59</v>
      </c>
      <c r="M17">
        <v>315</v>
      </c>
      <c r="N17">
        <v>319</v>
      </c>
      <c r="O17">
        <v>64</v>
      </c>
      <c r="P17">
        <v>698</v>
      </c>
    </row>
    <row r="18" spans="2:16" x14ac:dyDescent="0.25">
      <c r="C18">
        <v>68</v>
      </c>
      <c r="D18">
        <v>26</v>
      </c>
      <c r="H18">
        <v>91</v>
      </c>
      <c r="I18">
        <v>56</v>
      </c>
      <c r="L18" t="s">
        <v>63</v>
      </c>
      <c r="M18">
        <v>240</v>
      </c>
      <c r="N18">
        <v>278</v>
      </c>
      <c r="O18">
        <v>52</v>
      </c>
      <c r="P18">
        <v>570</v>
      </c>
    </row>
    <row r="19" spans="2:16" x14ac:dyDescent="0.25">
      <c r="B19" t="s">
        <v>67</v>
      </c>
      <c r="C19">
        <v>80</v>
      </c>
      <c r="D19">
        <v>38</v>
      </c>
      <c r="H19">
        <v>1</v>
      </c>
      <c r="I19">
        <v>49</v>
      </c>
      <c r="L19" t="s">
        <v>57</v>
      </c>
      <c r="M19">
        <v>221</v>
      </c>
      <c r="N19">
        <v>184</v>
      </c>
      <c r="O19">
        <v>20</v>
      </c>
      <c r="P19">
        <v>425</v>
      </c>
    </row>
    <row r="20" spans="2:16" x14ac:dyDescent="0.25">
      <c r="C20">
        <v>85</v>
      </c>
      <c r="D20">
        <v>28</v>
      </c>
      <c r="H20">
        <v>53</v>
      </c>
      <c r="I20">
        <v>48</v>
      </c>
      <c r="L20" t="s">
        <v>61</v>
      </c>
      <c r="M20">
        <v>164</v>
      </c>
      <c r="N20">
        <v>115</v>
      </c>
      <c r="O20">
        <v>5</v>
      </c>
      <c r="P20">
        <v>284</v>
      </c>
    </row>
    <row r="21" spans="2:16" x14ac:dyDescent="0.25">
      <c r="C21">
        <v>35</v>
      </c>
      <c r="D21">
        <v>25</v>
      </c>
      <c r="G21" t="s">
        <v>76</v>
      </c>
      <c r="I21">
        <v>277</v>
      </c>
      <c r="L21" t="s">
        <v>67</v>
      </c>
      <c r="M21">
        <v>92</v>
      </c>
      <c r="N21">
        <v>100</v>
      </c>
      <c r="O21">
        <v>54</v>
      </c>
      <c r="P21">
        <v>246</v>
      </c>
    </row>
    <row r="22" spans="2:16" x14ac:dyDescent="0.25">
      <c r="C22">
        <v>1</v>
      </c>
      <c r="D22">
        <v>24</v>
      </c>
      <c r="L22" t="s">
        <v>65</v>
      </c>
      <c r="M22">
        <v>82</v>
      </c>
      <c r="N22">
        <v>67</v>
      </c>
      <c r="O22">
        <v>7</v>
      </c>
      <c r="P22">
        <v>156</v>
      </c>
    </row>
    <row r="23" spans="2:16" x14ac:dyDescent="0.25">
      <c r="C23">
        <v>78</v>
      </c>
      <c r="D23">
        <v>24</v>
      </c>
      <c r="K23" t="s">
        <v>35</v>
      </c>
      <c r="M23">
        <v>3510</v>
      </c>
      <c r="N23">
        <v>3268</v>
      </c>
      <c r="O23">
        <v>536</v>
      </c>
      <c r="P23">
        <v>7314</v>
      </c>
    </row>
    <row r="24" spans="2:16" x14ac:dyDescent="0.25">
      <c r="B24" t="s">
        <v>61</v>
      </c>
      <c r="C24">
        <v>67</v>
      </c>
      <c r="D24">
        <v>33</v>
      </c>
    </row>
    <row r="25" spans="2:16" x14ac:dyDescent="0.25">
      <c r="C25">
        <v>24</v>
      </c>
      <c r="D25">
        <v>28</v>
      </c>
    </row>
    <row r="26" spans="2:16" x14ac:dyDescent="0.25">
      <c r="C26">
        <v>28</v>
      </c>
      <c r="D26">
        <v>27</v>
      </c>
    </row>
    <row r="27" spans="2:16" x14ac:dyDescent="0.25">
      <c r="C27">
        <v>95</v>
      </c>
      <c r="D27">
        <v>27</v>
      </c>
    </row>
    <row r="28" spans="2:16" x14ac:dyDescent="0.25">
      <c r="C28">
        <v>91</v>
      </c>
      <c r="D28">
        <v>23</v>
      </c>
    </row>
    <row r="29" spans="2:16" x14ac:dyDescent="0.25">
      <c r="B29" t="s">
        <v>65</v>
      </c>
      <c r="C29">
        <v>94</v>
      </c>
      <c r="D29">
        <v>23</v>
      </c>
    </row>
    <row r="30" spans="2:16" x14ac:dyDescent="0.25">
      <c r="C30">
        <v>19</v>
      </c>
      <c r="D30">
        <v>18</v>
      </c>
    </row>
    <row r="31" spans="2:16" x14ac:dyDescent="0.25">
      <c r="C31">
        <v>27</v>
      </c>
      <c r="D31">
        <v>18</v>
      </c>
    </row>
    <row r="32" spans="2:16" x14ac:dyDescent="0.25">
      <c r="C32">
        <v>61</v>
      </c>
      <c r="D32">
        <v>18</v>
      </c>
    </row>
    <row r="33" spans="3:4" x14ac:dyDescent="0.25">
      <c r="C33">
        <v>85</v>
      </c>
      <c r="D33">
        <v>17</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E502D-9D05-44F4-AA05-8C4D7A87647E}">
  <dimension ref="A1:AC30"/>
  <sheetViews>
    <sheetView zoomScale="85" zoomScaleNormal="85" workbookViewId="0">
      <selection activeCell="R45" sqref="R45"/>
    </sheetView>
  </sheetViews>
  <sheetFormatPr defaultRowHeight="15" x14ac:dyDescent="0.25"/>
  <cols>
    <col min="1" max="1" width="13.42578125" bestFit="1" customWidth="1"/>
    <col min="2" max="2" width="28.85546875" bestFit="1" customWidth="1"/>
    <col min="3" max="3" width="21.5703125" bestFit="1" customWidth="1"/>
    <col min="6" max="6" width="28.85546875" bestFit="1" customWidth="1"/>
    <col min="7" max="7" width="26.85546875" bestFit="1" customWidth="1"/>
    <col min="8" max="8" width="18.85546875" customWidth="1"/>
    <col min="10" max="10" width="28.85546875" bestFit="1" customWidth="1"/>
    <col min="11" max="13" width="9" bestFit="1" customWidth="1"/>
    <col min="14" max="14" width="11.28515625" bestFit="1" customWidth="1"/>
    <col min="16" max="16" width="14.28515625" bestFit="1" customWidth="1"/>
    <col min="17" max="17" width="26.85546875" bestFit="1" customWidth="1"/>
    <col min="18" max="18" width="9" bestFit="1" customWidth="1"/>
    <col min="19" max="20" width="18.140625" bestFit="1" customWidth="1"/>
    <col min="21" max="21" width="29.28515625" bestFit="1" customWidth="1"/>
    <col min="22" max="22" width="15.42578125" bestFit="1" customWidth="1"/>
    <col min="24" max="24" width="14.28515625" bestFit="1" customWidth="1"/>
    <col min="25" max="25" width="23.140625" bestFit="1" customWidth="1"/>
    <col min="26" max="26" width="38.140625" bestFit="1" customWidth="1"/>
    <col min="27" max="27" width="16.5703125" customWidth="1"/>
    <col min="28" max="28" width="14.28515625" bestFit="1" customWidth="1"/>
    <col min="29" max="29" width="46.42578125" bestFit="1" customWidth="1"/>
  </cols>
  <sheetData>
    <row r="1" spans="1:29" x14ac:dyDescent="0.25">
      <c r="A1" s="2" t="s">
        <v>4</v>
      </c>
      <c r="B1" s="2" t="s">
        <v>54</v>
      </c>
      <c r="C1" t="s">
        <v>29</v>
      </c>
      <c r="F1" s="2" t="s">
        <v>54</v>
      </c>
      <c r="G1" t="s">
        <v>74</v>
      </c>
      <c r="J1" s="2" t="s">
        <v>74</v>
      </c>
      <c r="K1" s="2" t="s">
        <v>78</v>
      </c>
      <c r="P1" s="2" t="s">
        <v>11</v>
      </c>
      <c r="Q1" t="s">
        <v>74</v>
      </c>
      <c r="S1" s="2" t="s">
        <v>11</v>
      </c>
      <c r="T1" s="2" t="s">
        <v>80</v>
      </c>
      <c r="U1" t="s">
        <v>27</v>
      </c>
      <c r="V1" t="s">
        <v>81</v>
      </c>
      <c r="X1" s="2" t="s">
        <v>11</v>
      </c>
      <c r="Y1" t="s">
        <v>82</v>
      </c>
      <c r="Z1" t="s">
        <v>83</v>
      </c>
      <c r="AB1" s="2" t="s">
        <v>11</v>
      </c>
      <c r="AC1" t="s">
        <v>84</v>
      </c>
    </row>
    <row r="2" spans="1:29" x14ac:dyDescent="0.25">
      <c r="A2" t="s">
        <v>9</v>
      </c>
      <c r="B2" t="s">
        <v>59</v>
      </c>
      <c r="C2">
        <v>150</v>
      </c>
      <c r="F2" t="s">
        <v>65</v>
      </c>
      <c r="G2">
        <v>531</v>
      </c>
      <c r="J2" s="2" t="s">
        <v>54</v>
      </c>
      <c r="K2" t="s">
        <v>86</v>
      </c>
      <c r="L2" t="s">
        <v>87</v>
      </c>
      <c r="M2" t="s">
        <v>88</v>
      </c>
      <c r="N2" t="s">
        <v>35</v>
      </c>
      <c r="P2">
        <v>59</v>
      </c>
      <c r="Q2">
        <v>101</v>
      </c>
      <c r="S2">
        <v>12</v>
      </c>
      <c r="T2" t="s">
        <v>48</v>
      </c>
      <c r="U2">
        <v>40</v>
      </c>
      <c r="V2">
        <v>109</v>
      </c>
      <c r="X2">
        <v>12</v>
      </c>
      <c r="Y2">
        <v>14</v>
      </c>
      <c r="Z2">
        <v>4</v>
      </c>
      <c r="AB2">
        <v>90</v>
      </c>
      <c r="AC2" s="15">
        <v>17.545454545454547</v>
      </c>
    </row>
    <row r="3" spans="1:29" x14ac:dyDescent="0.25">
      <c r="B3" t="s">
        <v>63</v>
      </c>
      <c r="C3">
        <v>112</v>
      </c>
      <c r="F3" t="s">
        <v>67</v>
      </c>
      <c r="G3">
        <v>836</v>
      </c>
      <c r="J3" t="s">
        <v>59</v>
      </c>
      <c r="K3">
        <v>1044</v>
      </c>
      <c r="L3">
        <v>961</v>
      </c>
      <c r="M3">
        <v>148</v>
      </c>
      <c r="N3">
        <v>2153</v>
      </c>
      <c r="P3">
        <v>68</v>
      </c>
      <c r="Q3">
        <v>102</v>
      </c>
      <c r="S3">
        <v>21</v>
      </c>
      <c r="T3" t="s">
        <v>50</v>
      </c>
      <c r="U3">
        <v>126</v>
      </c>
      <c r="V3">
        <v>122</v>
      </c>
      <c r="X3">
        <v>21</v>
      </c>
      <c r="Y3">
        <v>7</v>
      </c>
      <c r="Z3">
        <v>1</v>
      </c>
      <c r="AB3">
        <v>91</v>
      </c>
      <c r="AC3" s="15">
        <v>20.571428571428573</v>
      </c>
    </row>
    <row r="4" spans="1:29" x14ac:dyDescent="0.25">
      <c r="B4" t="s">
        <v>67</v>
      </c>
      <c r="C4">
        <v>73</v>
      </c>
      <c r="F4" t="s">
        <v>61</v>
      </c>
      <c r="G4">
        <v>923</v>
      </c>
      <c r="J4" t="s">
        <v>63</v>
      </c>
      <c r="K4">
        <v>779</v>
      </c>
      <c r="L4">
        <v>828</v>
      </c>
      <c r="M4">
        <v>120</v>
      </c>
      <c r="N4">
        <v>1727</v>
      </c>
      <c r="P4">
        <v>90</v>
      </c>
      <c r="Q4">
        <v>103</v>
      </c>
      <c r="S4">
        <v>59</v>
      </c>
      <c r="T4" t="s">
        <v>50</v>
      </c>
      <c r="U4">
        <v>132</v>
      </c>
      <c r="V4">
        <v>101</v>
      </c>
      <c r="X4">
        <v>59</v>
      </c>
      <c r="Y4">
        <v>13</v>
      </c>
      <c r="Z4">
        <v>3</v>
      </c>
      <c r="AB4">
        <v>21</v>
      </c>
      <c r="AC4" s="15">
        <v>21.588235294117649</v>
      </c>
    </row>
    <row r="5" spans="1:29" x14ac:dyDescent="0.25">
      <c r="B5" t="s">
        <v>57</v>
      </c>
      <c r="C5">
        <v>71</v>
      </c>
      <c r="F5" t="s">
        <v>57</v>
      </c>
      <c r="G5">
        <v>1144</v>
      </c>
      <c r="J5" t="s">
        <v>57</v>
      </c>
      <c r="K5">
        <v>611</v>
      </c>
      <c r="L5">
        <v>462</v>
      </c>
      <c r="M5">
        <v>71</v>
      </c>
      <c r="N5">
        <v>1144</v>
      </c>
      <c r="P5">
        <v>91</v>
      </c>
      <c r="Q5">
        <v>104</v>
      </c>
      <c r="S5">
        <v>68</v>
      </c>
      <c r="T5" t="s">
        <v>48</v>
      </c>
      <c r="U5">
        <v>97</v>
      </c>
      <c r="V5">
        <v>102</v>
      </c>
      <c r="X5">
        <v>68</v>
      </c>
      <c r="Y5">
        <v>8</v>
      </c>
      <c r="Z5">
        <v>5</v>
      </c>
      <c r="AB5">
        <v>79</v>
      </c>
      <c r="AC5" s="15">
        <v>25.416666666666668</v>
      </c>
    </row>
    <row r="6" spans="1:29" x14ac:dyDescent="0.25">
      <c r="B6" t="s">
        <v>61</v>
      </c>
      <c r="C6">
        <v>55</v>
      </c>
      <c r="F6" t="s">
        <v>63</v>
      </c>
      <c r="G6">
        <v>1727</v>
      </c>
      <c r="J6" t="s">
        <v>61</v>
      </c>
      <c r="K6">
        <v>472</v>
      </c>
      <c r="L6">
        <v>379</v>
      </c>
      <c r="M6">
        <v>72</v>
      </c>
      <c r="N6">
        <v>923</v>
      </c>
      <c r="P6">
        <v>12</v>
      </c>
      <c r="Q6">
        <v>109</v>
      </c>
      <c r="S6">
        <v>79</v>
      </c>
      <c r="T6" t="s">
        <v>48</v>
      </c>
      <c r="U6">
        <v>101</v>
      </c>
      <c r="V6">
        <v>114</v>
      </c>
      <c r="X6">
        <v>79</v>
      </c>
      <c r="Y6">
        <v>12</v>
      </c>
      <c r="Z6">
        <v>7</v>
      </c>
      <c r="AB6">
        <v>68</v>
      </c>
      <c r="AC6" s="15">
        <v>25.714285714285715</v>
      </c>
    </row>
    <row r="7" spans="1:29" x14ac:dyDescent="0.25">
      <c r="B7" t="s">
        <v>65</v>
      </c>
      <c r="C7">
        <v>30</v>
      </c>
      <c r="F7" t="s">
        <v>59</v>
      </c>
      <c r="G7">
        <v>2153</v>
      </c>
      <c r="J7" t="s">
        <v>67</v>
      </c>
      <c r="K7">
        <v>347</v>
      </c>
      <c r="L7">
        <v>406</v>
      </c>
      <c r="M7">
        <v>83</v>
      </c>
      <c r="N7">
        <v>836</v>
      </c>
      <c r="P7">
        <v>95</v>
      </c>
      <c r="Q7">
        <v>110</v>
      </c>
      <c r="S7">
        <v>83</v>
      </c>
      <c r="T7" t="s">
        <v>50</v>
      </c>
      <c r="U7">
        <v>164</v>
      </c>
      <c r="V7">
        <v>127</v>
      </c>
      <c r="X7">
        <v>83</v>
      </c>
      <c r="Y7">
        <v>2</v>
      </c>
      <c r="Z7">
        <v>1</v>
      </c>
      <c r="AB7">
        <v>12</v>
      </c>
      <c r="AC7" s="15">
        <v>27.3</v>
      </c>
    </row>
    <row r="8" spans="1:29" x14ac:dyDescent="0.25">
      <c r="A8" t="s">
        <v>6</v>
      </c>
      <c r="B8" t="s">
        <v>59</v>
      </c>
      <c r="C8">
        <v>139</v>
      </c>
      <c r="F8" t="s">
        <v>35</v>
      </c>
      <c r="G8">
        <v>7314</v>
      </c>
      <c r="J8" t="s">
        <v>65</v>
      </c>
      <c r="K8">
        <v>257</v>
      </c>
      <c r="L8">
        <v>232</v>
      </c>
      <c r="M8">
        <v>42</v>
      </c>
      <c r="N8">
        <v>531</v>
      </c>
      <c r="P8">
        <v>79</v>
      </c>
      <c r="Q8">
        <v>114</v>
      </c>
      <c r="S8">
        <v>85</v>
      </c>
      <c r="T8" t="s">
        <v>48</v>
      </c>
      <c r="U8">
        <v>35</v>
      </c>
      <c r="V8">
        <v>121</v>
      </c>
      <c r="X8">
        <v>85</v>
      </c>
      <c r="Y8">
        <v>13</v>
      </c>
      <c r="Z8">
        <v>5</v>
      </c>
      <c r="AB8">
        <v>59</v>
      </c>
      <c r="AC8" s="15">
        <v>27.3</v>
      </c>
    </row>
    <row r="9" spans="1:29" x14ac:dyDescent="0.25">
      <c r="B9" t="s">
        <v>63</v>
      </c>
      <c r="C9">
        <v>123</v>
      </c>
      <c r="J9" t="s">
        <v>35</v>
      </c>
      <c r="K9">
        <v>3510</v>
      </c>
      <c r="L9">
        <v>3268</v>
      </c>
      <c r="M9">
        <v>536</v>
      </c>
      <c r="N9">
        <v>7314</v>
      </c>
      <c r="P9">
        <v>85</v>
      </c>
      <c r="Q9">
        <v>121</v>
      </c>
      <c r="S9">
        <v>90</v>
      </c>
      <c r="T9" t="s">
        <v>50</v>
      </c>
      <c r="U9">
        <v>193</v>
      </c>
      <c r="V9">
        <v>103</v>
      </c>
      <c r="X9">
        <v>90</v>
      </c>
      <c r="Y9">
        <v>14</v>
      </c>
      <c r="Z9">
        <v>5</v>
      </c>
      <c r="AB9">
        <v>85</v>
      </c>
      <c r="AC9" s="15">
        <v>29.142857142857142</v>
      </c>
    </row>
    <row r="10" spans="1:29" x14ac:dyDescent="0.25">
      <c r="B10" t="s">
        <v>57</v>
      </c>
      <c r="C10">
        <v>84</v>
      </c>
      <c r="P10">
        <v>21</v>
      </c>
      <c r="Q10">
        <v>122</v>
      </c>
      <c r="S10">
        <v>91</v>
      </c>
      <c r="T10" t="s">
        <v>48</v>
      </c>
      <c r="U10">
        <v>75</v>
      </c>
      <c r="V10">
        <v>104</v>
      </c>
      <c r="X10">
        <v>91</v>
      </c>
      <c r="Y10">
        <v>12</v>
      </c>
      <c r="Z10">
        <v>1</v>
      </c>
      <c r="AB10">
        <v>83</v>
      </c>
      <c r="AC10" s="15">
        <v>29.352941176470587</v>
      </c>
    </row>
    <row r="11" spans="1:29" x14ac:dyDescent="0.25">
      <c r="B11" t="s">
        <v>61</v>
      </c>
      <c r="C11">
        <v>68</v>
      </c>
      <c r="P11">
        <v>83</v>
      </c>
      <c r="Q11">
        <v>127</v>
      </c>
      <c r="S11">
        <v>95</v>
      </c>
      <c r="T11" t="s">
        <v>50</v>
      </c>
      <c r="U11">
        <v>173</v>
      </c>
      <c r="V11">
        <v>110</v>
      </c>
      <c r="X11">
        <v>95</v>
      </c>
      <c r="Y11">
        <v>1</v>
      </c>
      <c r="Z11">
        <v>5</v>
      </c>
      <c r="AB11">
        <v>95</v>
      </c>
      <c r="AC11" s="15">
        <v>32.777777777777779</v>
      </c>
    </row>
    <row r="12" spans="1:29" x14ac:dyDescent="0.25">
      <c r="B12" t="s">
        <v>67</v>
      </c>
      <c r="C12">
        <v>45</v>
      </c>
      <c r="P12" t="s">
        <v>35</v>
      </c>
      <c r="Q12">
        <v>1113</v>
      </c>
      <c r="S12" t="s">
        <v>35</v>
      </c>
      <c r="U12">
        <v>1136</v>
      </c>
      <c r="V12">
        <v>1113</v>
      </c>
      <c r="X12" t="s">
        <v>35</v>
      </c>
      <c r="Y12">
        <v>96</v>
      </c>
      <c r="Z12">
        <v>37</v>
      </c>
      <c r="AB12" t="s">
        <v>35</v>
      </c>
      <c r="AC12" s="15">
        <v>25.4765625</v>
      </c>
    </row>
    <row r="13" spans="1:29" x14ac:dyDescent="0.25">
      <c r="B13" t="s">
        <v>65</v>
      </c>
      <c r="C13">
        <v>33</v>
      </c>
    </row>
    <row r="14" spans="1:29" x14ac:dyDescent="0.25">
      <c r="A14" t="s">
        <v>8</v>
      </c>
      <c r="B14" t="s">
        <v>59</v>
      </c>
      <c r="C14">
        <v>161</v>
      </c>
    </row>
    <row r="15" spans="1:29" x14ac:dyDescent="0.25">
      <c r="B15" t="s">
        <v>63</v>
      </c>
      <c r="C15">
        <v>108</v>
      </c>
    </row>
    <row r="16" spans="1:29" x14ac:dyDescent="0.25">
      <c r="B16" t="s">
        <v>57</v>
      </c>
      <c r="C16">
        <v>100</v>
      </c>
    </row>
    <row r="17" spans="1:26" x14ac:dyDescent="0.25">
      <c r="B17" t="s">
        <v>61</v>
      </c>
      <c r="C17">
        <v>60</v>
      </c>
    </row>
    <row r="18" spans="1:26" x14ac:dyDescent="0.25">
      <c r="B18" t="s">
        <v>67</v>
      </c>
      <c r="C18">
        <v>54</v>
      </c>
    </row>
    <row r="19" spans="1:26" x14ac:dyDescent="0.25">
      <c r="B19" t="s">
        <v>65</v>
      </c>
      <c r="C19">
        <v>34</v>
      </c>
    </row>
    <row r="20" spans="1:26" x14ac:dyDescent="0.25">
      <c r="A20" t="s">
        <v>35</v>
      </c>
      <c r="C20">
        <v>1500</v>
      </c>
    </row>
    <row r="29" spans="1:26" x14ac:dyDescent="0.25">
      <c r="X29" t="s">
        <v>85</v>
      </c>
      <c r="Y29" t="s">
        <v>29</v>
      </c>
      <c r="Z29" t="s">
        <v>81</v>
      </c>
    </row>
    <row r="30" spans="1:26" x14ac:dyDescent="0.25">
      <c r="X30">
        <v>100</v>
      </c>
      <c r="Y30">
        <v>1500</v>
      </c>
      <c r="Z30">
        <v>7314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7E529-C5CC-4835-B98A-DDC8F14DE8EB}">
  <dimension ref="A1:P44"/>
  <sheetViews>
    <sheetView showGridLines="0" showRowColHeaders="0" zoomScaleNormal="100" workbookViewId="0">
      <selection activeCell="Q17" sqref="Q17"/>
    </sheetView>
  </sheetViews>
  <sheetFormatPr defaultRowHeight="15" x14ac:dyDescent="0.25"/>
  <sheetData>
    <row r="1" spans="1:16" x14ac:dyDescent="0.25">
      <c r="A1" s="20" t="s">
        <v>90</v>
      </c>
      <c r="B1" s="20"/>
      <c r="C1" s="20"/>
      <c r="D1" s="20"/>
      <c r="E1" s="20"/>
      <c r="F1" s="20"/>
      <c r="G1" s="20"/>
      <c r="H1" s="21" t="s">
        <v>89</v>
      </c>
      <c r="I1" s="21"/>
      <c r="J1" s="21"/>
      <c r="K1" s="21"/>
      <c r="L1" s="21"/>
      <c r="M1" s="21"/>
      <c r="N1" s="21"/>
      <c r="O1" s="21"/>
      <c r="P1" s="21"/>
    </row>
    <row r="2" spans="1:16" x14ac:dyDescent="0.25">
      <c r="A2" s="16"/>
      <c r="B2" s="16"/>
      <c r="C2" s="16"/>
      <c r="D2" s="16"/>
      <c r="E2" s="16"/>
      <c r="F2" s="16"/>
      <c r="G2" s="16"/>
      <c r="H2" s="16"/>
      <c r="I2" s="16"/>
      <c r="J2" s="16"/>
      <c r="K2" s="16"/>
      <c r="L2" s="16"/>
      <c r="M2" s="16"/>
      <c r="N2" s="16"/>
      <c r="O2" s="16"/>
      <c r="P2" s="16"/>
    </row>
    <row r="3" spans="1:16" x14ac:dyDescent="0.25">
      <c r="A3" s="16"/>
      <c r="B3" s="16"/>
      <c r="C3" s="16"/>
      <c r="D3" s="16"/>
      <c r="E3" s="16"/>
      <c r="F3" s="16"/>
      <c r="G3" s="16"/>
      <c r="H3" s="16"/>
      <c r="I3" s="16"/>
      <c r="J3" s="16"/>
      <c r="K3" s="16"/>
      <c r="L3" s="16"/>
      <c r="M3" s="16"/>
      <c r="N3" s="16"/>
      <c r="O3" s="16"/>
      <c r="P3" s="16"/>
    </row>
    <row r="4" spans="1:16" x14ac:dyDescent="0.25">
      <c r="A4" s="16"/>
      <c r="B4" s="16"/>
      <c r="C4" s="16"/>
      <c r="D4" s="16"/>
      <c r="E4" s="16"/>
      <c r="F4" s="16"/>
      <c r="G4" s="16"/>
      <c r="H4" s="16"/>
      <c r="I4" s="16"/>
      <c r="J4" s="16"/>
      <c r="K4" s="16"/>
      <c r="L4" s="16"/>
      <c r="M4" s="16"/>
      <c r="N4" s="16"/>
      <c r="O4" s="16"/>
      <c r="P4" s="16"/>
    </row>
    <row r="5" spans="1:16" x14ac:dyDescent="0.25">
      <c r="A5" s="16"/>
      <c r="B5" s="16"/>
      <c r="C5" s="16"/>
      <c r="D5" s="16"/>
      <c r="E5" s="16"/>
      <c r="F5" s="16"/>
      <c r="G5" s="16"/>
      <c r="H5" s="16"/>
      <c r="I5" s="16"/>
      <c r="J5" s="16"/>
      <c r="K5" s="16"/>
      <c r="L5" s="16"/>
      <c r="M5" s="16"/>
      <c r="N5" s="16"/>
      <c r="O5" s="16"/>
      <c r="P5" s="16"/>
    </row>
    <row r="6" spans="1:16" x14ac:dyDescent="0.25">
      <c r="A6" s="16"/>
      <c r="B6" s="16"/>
      <c r="C6" s="16"/>
      <c r="D6" s="16"/>
      <c r="E6" s="16"/>
      <c r="F6" s="16"/>
      <c r="G6" s="16"/>
      <c r="H6" s="16"/>
      <c r="I6" s="16"/>
      <c r="J6" s="16"/>
      <c r="K6" s="16"/>
      <c r="L6" s="16"/>
      <c r="M6" s="16"/>
      <c r="N6" s="16"/>
      <c r="O6" s="16"/>
      <c r="P6" s="16"/>
    </row>
    <row r="7" spans="1:16" x14ac:dyDescent="0.25">
      <c r="A7" s="16"/>
      <c r="B7" s="16"/>
      <c r="C7" s="16"/>
      <c r="D7" s="16"/>
      <c r="E7" s="16"/>
      <c r="F7" s="16"/>
      <c r="G7" s="16"/>
      <c r="H7" s="16"/>
      <c r="I7" s="16"/>
      <c r="J7" s="16"/>
      <c r="K7" s="16"/>
      <c r="L7" s="16"/>
      <c r="M7" s="16"/>
      <c r="N7" s="16"/>
      <c r="O7" s="16"/>
      <c r="P7" s="16"/>
    </row>
    <row r="8" spans="1:16" x14ac:dyDescent="0.25">
      <c r="A8" s="16"/>
      <c r="B8" s="16"/>
      <c r="C8" s="16"/>
      <c r="D8" s="16"/>
      <c r="E8" s="16"/>
      <c r="F8" s="16"/>
      <c r="G8" s="16"/>
      <c r="H8" s="16"/>
      <c r="I8" s="16"/>
      <c r="J8" s="16"/>
      <c r="K8" s="16"/>
      <c r="L8" s="16"/>
      <c r="M8" s="16"/>
      <c r="N8" s="16"/>
      <c r="O8" s="16"/>
      <c r="P8" s="16"/>
    </row>
    <row r="9" spans="1:16" x14ac:dyDescent="0.25">
      <c r="A9" s="16"/>
      <c r="B9" s="16"/>
      <c r="C9" s="16"/>
      <c r="D9" s="16"/>
      <c r="E9" s="16"/>
      <c r="F9" s="16"/>
      <c r="G9" s="16"/>
      <c r="H9" s="16"/>
      <c r="I9" s="16"/>
      <c r="J9" s="16"/>
      <c r="K9" s="16"/>
      <c r="L9" s="16"/>
      <c r="M9" s="16"/>
      <c r="N9" s="16"/>
      <c r="O9" s="16"/>
      <c r="P9" s="16"/>
    </row>
    <row r="10" spans="1:16" x14ac:dyDescent="0.25">
      <c r="A10" s="16"/>
      <c r="B10" s="16"/>
      <c r="C10" s="16"/>
      <c r="D10" s="16"/>
      <c r="E10" s="16"/>
      <c r="F10" s="16"/>
      <c r="G10" s="16"/>
      <c r="H10" s="16"/>
      <c r="I10" s="16"/>
      <c r="J10" s="16"/>
      <c r="K10" s="16"/>
      <c r="L10" s="16"/>
      <c r="M10" s="16"/>
      <c r="N10" s="16"/>
      <c r="O10" s="16"/>
      <c r="P10" s="16"/>
    </row>
    <row r="11" spans="1:16" x14ac:dyDescent="0.25">
      <c r="A11" s="16"/>
      <c r="B11" s="16"/>
      <c r="C11" s="16"/>
      <c r="D11" s="16"/>
      <c r="E11" s="16"/>
      <c r="F11" s="16"/>
      <c r="G11" s="16"/>
      <c r="H11" s="16"/>
      <c r="I11" s="16"/>
      <c r="J11" s="16"/>
      <c r="K11" s="16"/>
      <c r="L11" s="16"/>
      <c r="M11" s="16"/>
      <c r="N11" s="16"/>
      <c r="O11" s="16"/>
      <c r="P11" s="16"/>
    </row>
    <row r="12" spans="1:16" x14ac:dyDescent="0.25">
      <c r="A12" s="16"/>
      <c r="B12" s="16"/>
      <c r="C12" s="16"/>
      <c r="D12" s="16"/>
      <c r="E12" s="16"/>
      <c r="F12" s="16"/>
      <c r="G12" s="16"/>
      <c r="H12" s="16"/>
      <c r="I12" s="16"/>
      <c r="J12" s="16"/>
      <c r="K12" s="16"/>
      <c r="L12" s="16"/>
      <c r="M12" s="16"/>
      <c r="N12" s="16"/>
      <c r="O12" s="16"/>
      <c r="P12" s="16"/>
    </row>
    <row r="13" spans="1:16" x14ac:dyDescent="0.25">
      <c r="A13" s="16"/>
      <c r="B13" s="16"/>
      <c r="C13" s="16"/>
      <c r="D13" s="16"/>
      <c r="E13" s="16"/>
      <c r="F13" s="16"/>
      <c r="G13" s="16"/>
      <c r="H13" s="16"/>
      <c r="I13" s="16"/>
      <c r="J13" s="16"/>
      <c r="K13" s="16"/>
      <c r="L13" s="16"/>
      <c r="M13" s="16"/>
      <c r="N13" s="16"/>
      <c r="O13" s="16"/>
      <c r="P13" s="16"/>
    </row>
    <row r="14" spans="1:16" x14ac:dyDescent="0.25">
      <c r="A14" s="16"/>
      <c r="B14" s="16"/>
      <c r="C14" s="16"/>
      <c r="D14" s="16"/>
      <c r="E14" s="16"/>
      <c r="F14" s="16"/>
      <c r="G14" s="16"/>
      <c r="H14" s="16"/>
      <c r="I14" s="16"/>
      <c r="J14" s="16"/>
      <c r="K14" s="16"/>
      <c r="L14" s="16"/>
      <c r="M14" s="16"/>
      <c r="N14" s="16"/>
      <c r="O14" s="16"/>
      <c r="P14" s="16"/>
    </row>
    <row r="15" spans="1:16" x14ac:dyDescent="0.25">
      <c r="A15" s="16"/>
      <c r="B15" s="16"/>
      <c r="C15" s="16"/>
      <c r="D15" s="16"/>
      <c r="E15" s="16"/>
      <c r="F15" s="16"/>
      <c r="G15" s="16"/>
      <c r="H15" s="16"/>
      <c r="I15" s="16"/>
      <c r="J15" s="16"/>
      <c r="K15" s="16"/>
      <c r="L15" s="16"/>
      <c r="M15" s="16"/>
      <c r="N15" s="16"/>
      <c r="O15" s="16"/>
      <c r="P15" s="16"/>
    </row>
    <row r="16" spans="1:16" x14ac:dyDescent="0.25">
      <c r="A16" s="16"/>
      <c r="B16" s="16"/>
      <c r="C16" s="16"/>
      <c r="D16" s="16"/>
      <c r="E16" s="16"/>
      <c r="F16" s="16"/>
      <c r="G16" s="16"/>
      <c r="H16" s="16"/>
      <c r="I16" s="16"/>
      <c r="J16" s="16"/>
      <c r="K16" s="16"/>
      <c r="L16" s="16"/>
      <c r="M16" s="16"/>
      <c r="N16" s="16"/>
      <c r="O16" s="16"/>
      <c r="P16" s="16"/>
    </row>
    <row r="17" spans="1:16" x14ac:dyDescent="0.25">
      <c r="A17" s="16"/>
      <c r="B17" s="16"/>
      <c r="C17" s="16"/>
      <c r="D17" s="16"/>
      <c r="E17" s="16"/>
      <c r="F17" s="16"/>
      <c r="G17" s="16"/>
      <c r="H17" s="16"/>
      <c r="I17" s="16"/>
      <c r="J17" s="16"/>
      <c r="K17" s="16"/>
      <c r="L17" s="16"/>
      <c r="M17" s="16"/>
      <c r="N17" s="16"/>
      <c r="O17" s="16"/>
      <c r="P17" s="16"/>
    </row>
    <row r="18" spans="1:16" x14ac:dyDescent="0.25">
      <c r="A18" s="16"/>
      <c r="B18" s="16"/>
      <c r="C18" s="16"/>
      <c r="D18" s="16"/>
      <c r="E18" s="16"/>
      <c r="F18" s="16"/>
      <c r="G18" s="16"/>
      <c r="H18" s="16"/>
      <c r="I18" s="16"/>
      <c r="J18" s="16"/>
      <c r="K18" s="16"/>
      <c r="L18" s="16"/>
      <c r="M18" s="16"/>
      <c r="N18" s="16"/>
      <c r="O18" s="16"/>
      <c r="P18" s="16"/>
    </row>
    <row r="19" spans="1:16" x14ac:dyDescent="0.25">
      <c r="A19" s="16"/>
      <c r="B19" s="16"/>
      <c r="C19" s="16"/>
      <c r="D19" s="16"/>
      <c r="E19" s="16"/>
      <c r="F19" s="16"/>
      <c r="G19" s="16"/>
      <c r="H19" s="16"/>
      <c r="I19" s="16"/>
      <c r="J19" s="16"/>
      <c r="K19" s="16"/>
      <c r="L19" s="16"/>
      <c r="M19" s="16"/>
      <c r="N19" s="16"/>
      <c r="O19" s="16"/>
      <c r="P19" s="16"/>
    </row>
    <row r="20" spans="1:16" x14ac:dyDescent="0.25">
      <c r="A20" s="16"/>
      <c r="B20" s="16"/>
      <c r="C20" s="16"/>
      <c r="D20" s="16"/>
      <c r="E20" s="16"/>
      <c r="F20" s="16"/>
      <c r="G20" s="16"/>
      <c r="H20" s="16"/>
      <c r="I20" s="16"/>
      <c r="J20" s="16"/>
      <c r="K20" s="16"/>
      <c r="L20" s="16"/>
      <c r="M20" s="16"/>
      <c r="N20" s="16"/>
      <c r="O20" s="16"/>
      <c r="P20" s="16"/>
    </row>
    <row r="21" spans="1:16" x14ac:dyDescent="0.25">
      <c r="A21" s="16"/>
      <c r="B21" s="16"/>
      <c r="C21" s="16"/>
      <c r="D21" s="16"/>
      <c r="E21" s="16"/>
      <c r="F21" s="16"/>
      <c r="G21" s="16"/>
      <c r="H21" s="16"/>
      <c r="I21" s="16"/>
      <c r="J21" s="16"/>
      <c r="K21" s="16"/>
      <c r="L21" s="16"/>
      <c r="M21" s="16"/>
      <c r="N21" s="16"/>
      <c r="O21" s="16"/>
      <c r="P21" s="16"/>
    </row>
    <row r="22" spans="1:16" x14ac:dyDescent="0.25">
      <c r="A22" s="16"/>
      <c r="B22" s="16"/>
      <c r="C22" s="16"/>
      <c r="D22" s="16"/>
      <c r="E22" s="16"/>
      <c r="F22" s="16"/>
      <c r="G22" s="16"/>
      <c r="H22" s="16"/>
      <c r="I22" s="16"/>
      <c r="J22" s="16"/>
      <c r="K22" s="16"/>
      <c r="L22" s="16"/>
      <c r="M22" s="16"/>
      <c r="N22" s="16"/>
      <c r="O22" s="16"/>
      <c r="P22" s="16"/>
    </row>
    <row r="23" spans="1:16" x14ac:dyDescent="0.25">
      <c r="A23" s="16"/>
      <c r="B23" s="16"/>
      <c r="C23" s="16"/>
      <c r="D23" s="16"/>
      <c r="E23" s="16"/>
      <c r="F23" s="16"/>
      <c r="G23" s="16"/>
      <c r="H23" s="16"/>
      <c r="I23" s="16"/>
      <c r="J23" s="16"/>
      <c r="K23" s="16"/>
      <c r="L23" s="16"/>
      <c r="M23" s="16"/>
      <c r="N23" s="16"/>
      <c r="O23" s="16"/>
      <c r="P23" s="16"/>
    </row>
    <row r="24" spans="1:16" x14ac:dyDescent="0.25">
      <c r="A24" s="16"/>
      <c r="B24" s="16"/>
      <c r="C24" s="16"/>
      <c r="D24" s="16"/>
      <c r="E24" s="16"/>
      <c r="F24" s="16"/>
      <c r="G24" s="16"/>
      <c r="H24" s="16"/>
      <c r="I24" s="16"/>
      <c r="J24" s="16"/>
      <c r="K24" s="16"/>
      <c r="L24" s="16"/>
      <c r="M24" s="16"/>
      <c r="N24" s="16"/>
      <c r="O24" s="16"/>
      <c r="P24" s="16"/>
    </row>
    <row r="25" spans="1:16" x14ac:dyDescent="0.25">
      <c r="A25" s="16"/>
      <c r="B25" s="16"/>
      <c r="C25" s="16"/>
      <c r="D25" s="16"/>
      <c r="E25" s="16"/>
      <c r="F25" s="16"/>
      <c r="G25" s="16"/>
      <c r="H25" s="16"/>
      <c r="I25" s="16"/>
      <c r="J25" s="16"/>
      <c r="K25" s="16"/>
      <c r="L25" s="16"/>
      <c r="M25" s="16"/>
      <c r="N25" s="16"/>
      <c r="O25" s="16"/>
      <c r="P25" s="16"/>
    </row>
    <row r="26" spans="1:16" x14ac:dyDescent="0.25">
      <c r="A26" s="16"/>
      <c r="B26" s="16"/>
      <c r="C26" s="16"/>
      <c r="D26" s="16"/>
      <c r="E26" s="16"/>
      <c r="F26" s="16"/>
      <c r="G26" s="16"/>
      <c r="H26" s="16"/>
      <c r="I26" s="16"/>
      <c r="J26" s="16"/>
      <c r="K26" s="16"/>
      <c r="L26" s="16"/>
      <c r="M26" s="16"/>
      <c r="N26" s="16"/>
      <c r="O26" s="16"/>
      <c r="P26" s="16"/>
    </row>
    <row r="27" spans="1:16" x14ac:dyDescent="0.25">
      <c r="A27" s="16"/>
      <c r="B27" s="16"/>
      <c r="C27" s="16"/>
      <c r="D27" s="16"/>
      <c r="E27" s="16"/>
      <c r="F27" s="16"/>
      <c r="G27" s="16"/>
      <c r="H27" s="16"/>
      <c r="I27" s="16"/>
      <c r="J27" s="16"/>
      <c r="K27" s="16"/>
      <c r="L27" s="16"/>
      <c r="M27" s="16"/>
      <c r="N27" s="16"/>
      <c r="O27" s="16"/>
      <c r="P27" s="16"/>
    </row>
    <row r="28" spans="1:16" x14ac:dyDescent="0.25">
      <c r="A28" s="16"/>
      <c r="B28" s="16"/>
      <c r="C28" s="16"/>
      <c r="D28" s="16"/>
      <c r="E28" s="16"/>
      <c r="F28" s="16"/>
      <c r="G28" s="16"/>
      <c r="H28" s="16"/>
      <c r="I28" s="16"/>
      <c r="J28" s="16"/>
      <c r="K28" s="16"/>
      <c r="L28" s="16"/>
      <c r="M28" s="16"/>
      <c r="N28" s="16"/>
      <c r="O28" s="16"/>
      <c r="P28" s="16"/>
    </row>
    <row r="29" spans="1:16" x14ac:dyDescent="0.25">
      <c r="A29" s="16"/>
      <c r="B29" s="16"/>
      <c r="C29" s="16"/>
      <c r="D29" s="16"/>
      <c r="E29" s="16"/>
      <c r="F29" s="16"/>
      <c r="G29" s="16"/>
      <c r="H29" s="16"/>
      <c r="I29" s="16"/>
      <c r="J29" s="16"/>
      <c r="K29" s="16"/>
      <c r="L29" s="16"/>
      <c r="M29" s="16"/>
      <c r="N29" s="16"/>
      <c r="O29" s="16"/>
      <c r="P29" s="16"/>
    </row>
    <row r="30" spans="1:16" x14ac:dyDescent="0.25">
      <c r="A30" s="16"/>
      <c r="B30" s="16"/>
      <c r="C30" s="16"/>
      <c r="D30" s="16"/>
      <c r="E30" s="16"/>
      <c r="F30" s="16"/>
      <c r="G30" s="16"/>
      <c r="H30" s="16"/>
      <c r="I30" s="16"/>
      <c r="J30" s="16"/>
      <c r="K30" s="16"/>
      <c r="L30" s="16"/>
      <c r="M30" s="16"/>
      <c r="N30" s="16"/>
      <c r="O30" s="16"/>
      <c r="P30" s="16"/>
    </row>
    <row r="31" spans="1:16" x14ac:dyDescent="0.25">
      <c r="A31" s="16"/>
      <c r="B31" s="16"/>
      <c r="C31" s="16"/>
      <c r="D31" s="16"/>
      <c r="E31" s="16"/>
      <c r="F31" s="16"/>
      <c r="G31" s="16"/>
      <c r="H31" s="16"/>
      <c r="I31" s="16"/>
      <c r="J31" s="16"/>
      <c r="K31" s="16"/>
      <c r="L31" s="16"/>
      <c r="M31" s="16"/>
      <c r="N31" s="16"/>
      <c r="O31" s="16"/>
      <c r="P31" s="16"/>
    </row>
    <row r="32" spans="1:16" x14ac:dyDescent="0.25">
      <c r="A32" s="16"/>
      <c r="B32" s="16"/>
      <c r="C32" s="16"/>
      <c r="D32" s="16"/>
      <c r="E32" s="16"/>
      <c r="F32" s="16"/>
      <c r="G32" s="16"/>
      <c r="H32" s="16"/>
      <c r="I32" s="16"/>
      <c r="J32" s="16"/>
      <c r="K32" s="16"/>
      <c r="L32" s="16"/>
      <c r="M32" s="16"/>
      <c r="N32" s="16"/>
      <c r="O32" s="16"/>
      <c r="P32" s="16"/>
    </row>
    <row r="33" spans="1:16" x14ac:dyDescent="0.25">
      <c r="A33" s="16"/>
      <c r="B33" s="16"/>
      <c r="C33" s="16"/>
      <c r="D33" s="16"/>
      <c r="E33" s="16"/>
      <c r="F33" s="16"/>
      <c r="G33" s="16"/>
      <c r="H33" s="16"/>
      <c r="I33" s="16"/>
      <c r="J33" s="16"/>
      <c r="K33" s="16"/>
      <c r="L33" s="16"/>
      <c r="M33" s="16"/>
      <c r="N33" s="16"/>
      <c r="O33" s="16"/>
      <c r="P33" s="16"/>
    </row>
    <row r="34" spans="1:16" x14ac:dyDescent="0.25">
      <c r="A34" s="16"/>
      <c r="B34" s="16"/>
      <c r="C34" s="16"/>
      <c r="D34" s="16"/>
      <c r="E34" s="16"/>
      <c r="F34" s="16"/>
      <c r="G34" s="16"/>
      <c r="H34" s="16"/>
      <c r="I34" s="16"/>
      <c r="J34" s="16"/>
      <c r="K34" s="16"/>
      <c r="L34" s="16"/>
      <c r="M34" s="16"/>
      <c r="N34" s="16"/>
      <c r="O34" s="16"/>
      <c r="P34" s="16"/>
    </row>
    <row r="35" spans="1:16" x14ac:dyDescent="0.25">
      <c r="A35" s="16"/>
      <c r="B35" s="16"/>
      <c r="C35" s="16"/>
      <c r="D35" s="16"/>
      <c r="E35" s="16"/>
      <c r="F35" s="16"/>
      <c r="G35" s="16"/>
      <c r="H35" s="16"/>
      <c r="I35" s="16"/>
      <c r="J35" s="16"/>
      <c r="K35" s="16"/>
      <c r="L35" s="16"/>
      <c r="M35" s="16"/>
      <c r="N35" s="16"/>
      <c r="O35" s="16"/>
      <c r="P35" s="16"/>
    </row>
    <row r="36" spans="1:16" x14ac:dyDescent="0.25">
      <c r="A36" s="16"/>
      <c r="B36" s="16"/>
      <c r="C36" s="16"/>
      <c r="D36" s="16"/>
      <c r="E36" s="16"/>
      <c r="F36" s="16"/>
      <c r="G36" s="16"/>
      <c r="H36" s="16"/>
      <c r="I36" s="16"/>
      <c r="J36" s="16"/>
      <c r="K36" s="16"/>
      <c r="L36" s="16"/>
      <c r="M36" s="16"/>
      <c r="N36" s="16"/>
      <c r="O36" s="16"/>
      <c r="P36" s="16"/>
    </row>
    <row r="37" spans="1:16" x14ac:dyDescent="0.25">
      <c r="A37" s="16"/>
      <c r="B37" s="16"/>
      <c r="C37" s="16"/>
      <c r="D37" s="16"/>
      <c r="E37" s="16"/>
      <c r="F37" s="16"/>
      <c r="G37" s="16"/>
      <c r="H37" s="16"/>
      <c r="I37" s="16"/>
      <c r="J37" s="16"/>
      <c r="K37" s="16"/>
      <c r="L37" s="16"/>
      <c r="M37" s="16"/>
      <c r="N37" s="16"/>
      <c r="O37" s="16"/>
      <c r="P37" s="16"/>
    </row>
    <row r="38" spans="1:16" x14ac:dyDescent="0.25">
      <c r="A38" s="16"/>
      <c r="B38" s="16"/>
      <c r="C38" s="16"/>
      <c r="D38" s="16"/>
      <c r="E38" s="16"/>
      <c r="F38" s="16"/>
      <c r="G38" s="16"/>
      <c r="H38" s="16"/>
      <c r="I38" s="16"/>
      <c r="J38" s="16"/>
      <c r="K38" s="16"/>
      <c r="L38" s="16"/>
      <c r="M38" s="16"/>
      <c r="N38" s="16"/>
      <c r="O38" s="16"/>
      <c r="P38" s="16"/>
    </row>
    <row r="39" spans="1:16" x14ac:dyDescent="0.25">
      <c r="A39" s="16"/>
      <c r="B39" s="16"/>
      <c r="C39" s="16"/>
      <c r="D39" s="16"/>
      <c r="E39" s="16"/>
      <c r="F39" s="16"/>
      <c r="G39" s="16"/>
      <c r="H39" s="16"/>
      <c r="I39" s="16"/>
      <c r="J39" s="16"/>
      <c r="K39" s="16"/>
      <c r="L39" s="16"/>
      <c r="M39" s="16"/>
      <c r="N39" s="16"/>
      <c r="O39" s="16"/>
      <c r="P39" s="16"/>
    </row>
    <row r="40" spans="1:16" x14ac:dyDescent="0.25">
      <c r="A40" s="16"/>
      <c r="B40" s="16"/>
      <c r="C40" s="16"/>
      <c r="D40" s="16"/>
      <c r="E40" s="16"/>
      <c r="F40" s="16"/>
      <c r="G40" s="16"/>
      <c r="H40" s="16"/>
      <c r="I40" s="16"/>
      <c r="J40" s="16"/>
      <c r="K40" s="16"/>
      <c r="L40" s="16"/>
      <c r="M40" s="16"/>
      <c r="N40" s="16"/>
      <c r="O40" s="16"/>
      <c r="P40" s="16"/>
    </row>
    <row r="41" spans="1:16" x14ac:dyDescent="0.25">
      <c r="A41" s="16"/>
      <c r="B41" s="16"/>
      <c r="C41" s="16"/>
      <c r="D41" s="16"/>
      <c r="E41" s="16"/>
      <c r="F41" s="16"/>
      <c r="G41" s="16"/>
      <c r="H41" s="16"/>
      <c r="I41" s="16"/>
      <c r="J41" s="16"/>
      <c r="K41" s="16"/>
      <c r="L41" s="16"/>
      <c r="M41" s="16"/>
      <c r="N41" s="16"/>
      <c r="O41" s="16"/>
      <c r="P41" s="16"/>
    </row>
    <row r="42" spans="1:16" x14ac:dyDescent="0.25">
      <c r="A42" s="16"/>
      <c r="B42" s="16"/>
      <c r="C42" s="16"/>
      <c r="D42" s="16"/>
      <c r="E42" s="16"/>
      <c r="F42" s="16"/>
      <c r="G42" s="16"/>
      <c r="H42" s="16"/>
      <c r="I42" s="16"/>
      <c r="J42" s="16"/>
      <c r="K42" s="16"/>
      <c r="L42" s="16"/>
      <c r="M42" s="16"/>
      <c r="N42" s="16"/>
      <c r="O42" s="16"/>
      <c r="P42" s="16"/>
    </row>
    <row r="43" spans="1:16" x14ac:dyDescent="0.25">
      <c r="A43" s="16"/>
      <c r="B43" s="16"/>
      <c r="C43" s="16"/>
      <c r="D43" s="16"/>
      <c r="E43" s="16"/>
      <c r="F43" s="16"/>
      <c r="G43" s="16"/>
      <c r="H43" s="16"/>
      <c r="I43" s="16"/>
      <c r="J43" s="16"/>
      <c r="K43" s="16"/>
      <c r="L43" s="16"/>
      <c r="M43" s="16"/>
      <c r="N43" s="16"/>
      <c r="O43" s="16"/>
      <c r="P43" s="16"/>
    </row>
    <row r="44" spans="1:16" x14ac:dyDescent="0.25">
      <c r="A44" s="16"/>
      <c r="B44" s="16"/>
      <c r="C44" s="16"/>
      <c r="D44" s="16"/>
      <c r="E44" s="16"/>
      <c r="F44" s="16"/>
      <c r="G44" s="16"/>
      <c r="H44" s="16"/>
      <c r="I44" s="16"/>
      <c r="J44" s="16"/>
      <c r="K44" s="16"/>
      <c r="L44" s="16"/>
      <c r="M44" s="16"/>
      <c r="N44" s="16"/>
      <c r="O44" s="16"/>
      <c r="P44" s="16"/>
    </row>
  </sheetData>
  <mergeCells count="2">
    <mergeCell ref="A1:G1"/>
    <mergeCell ref="H1:P1"/>
  </mergeCells>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35EABD76-3A6A-4503-9CA1-4EBDFE65E72F}">
  <ds:schemaRefs/>
</ds:datastoreItem>
</file>

<file path=customXml/itemProps2.xml><?xml version="1.0" encoding="utf-8"?>
<ds:datastoreItem xmlns:ds="http://schemas.openxmlformats.org/officeDocument/2006/customXml" ds:itemID="{15D4DE7B-C7EF-4518-A6D6-AF5C19C71BD9}">
  <ds:schemaRefs/>
</ds:datastoreItem>
</file>

<file path=customXml/itemProps3.xml><?xml version="1.0" encoding="utf-8"?>
<ds:datastoreItem xmlns:ds="http://schemas.openxmlformats.org/officeDocument/2006/customXml" ds:itemID="{95F9A69A-5F14-4653-AE84-9848CD82FA4C}">
  <ds:schemaRefs/>
</ds:datastoreItem>
</file>

<file path=customXml/itemProps4.xml><?xml version="1.0" encoding="utf-8"?>
<ds:datastoreItem xmlns:ds="http://schemas.openxmlformats.org/officeDocument/2006/customXml" ds:itemID="{15D64171-6A10-4863-888D-6D77A344E14B}">
  <ds:schemaRefs/>
</ds:datastoreItem>
</file>

<file path=customXml/itemProps5.xml><?xml version="1.0" encoding="utf-8"?>
<ds:datastoreItem xmlns:ds="http://schemas.openxmlformats.org/officeDocument/2006/customXml" ds:itemID="{A3EBC1C6-9F47-4E78-8B34-95983DC283E0}">
  <ds:schemaRefs/>
</ds:datastoreItem>
</file>

<file path=customXml/itemProps6.xml><?xml version="1.0" encoding="utf-8"?>
<ds:datastoreItem xmlns:ds="http://schemas.openxmlformats.org/officeDocument/2006/customXml" ds:itemID="{83F02A0A-DC4A-43ED-BB43-9DDB56DB8B0A}">
  <ds:schemaRefs/>
</ds:datastoreItem>
</file>

<file path=customXml/itemProps7.xml><?xml version="1.0" encoding="utf-8"?>
<ds:datastoreItem xmlns:ds="http://schemas.openxmlformats.org/officeDocument/2006/customXml" ds:itemID="{A4FE4432-20B9-40D8-B9BF-F1EE097C2AB4}">
  <ds:schemaRefs/>
</ds:datastoreItem>
</file>

<file path=customXml/itemProps8.xml><?xml version="1.0" encoding="utf-8"?>
<ds:datastoreItem xmlns:ds="http://schemas.openxmlformats.org/officeDocument/2006/customXml" ds:itemID="{F4B1F9CA-C282-4C25-A53D-64D2F4BCFF14}">
  <ds:schemaRefs/>
</ds:datastoreItem>
</file>

<file path=customXml/itemProps9.xml><?xml version="1.0" encoding="utf-8"?>
<ds:datastoreItem xmlns:ds="http://schemas.openxmlformats.org/officeDocument/2006/customXml" ds:itemID="{7194242E-8207-4222-9B3E-AF2920084596}">
  <ds:schemaRefs/>
</ds:datastoreItem>
</file>

<file path=customXml/itemProps10.xml><?xml version="1.0" encoding="utf-8"?>
<ds:datastoreItem xmlns:ds="http://schemas.openxmlformats.org/officeDocument/2006/customXml" ds:itemID="{7778C4D6-C5D7-44F9-A6D4-188EE76ECCF7}">
  <ds:schemaRefs/>
</ds:datastoreItem>
</file>

<file path=customXml/itemProps11.xml><?xml version="1.0" encoding="utf-8"?>
<ds:datastoreItem xmlns:ds="http://schemas.openxmlformats.org/officeDocument/2006/customXml" ds:itemID="{5FC8E0F9-75D7-41DC-9DF2-ABF436C90DF2}">
  <ds:schemaRefs/>
</ds:datastoreItem>
</file>

<file path=customXml/itemProps12.xml><?xml version="1.0" encoding="utf-8"?>
<ds:datastoreItem xmlns:ds="http://schemas.openxmlformats.org/officeDocument/2006/customXml" ds:itemID="{C9AECE5C-2968-4D09-8894-A7A89D344284}">
  <ds:schemaRefs/>
</ds:datastoreItem>
</file>

<file path=customXml/itemProps13.xml><?xml version="1.0" encoding="utf-8"?>
<ds:datastoreItem xmlns:ds="http://schemas.openxmlformats.org/officeDocument/2006/customXml" ds:itemID="{90E9E1F4-79A0-410F-8CDA-A07BCA289704}">
  <ds:schemaRefs/>
</ds:datastoreItem>
</file>

<file path=customXml/itemProps14.xml><?xml version="1.0" encoding="utf-8"?>
<ds:datastoreItem xmlns:ds="http://schemas.openxmlformats.org/officeDocument/2006/customXml" ds:itemID="{F8B75031-E592-4EA3-936B-908E775D6636}">
  <ds:schemaRefs/>
</ds:datastoreItem>
</file>

<file path=customXml/itemProps15.xml><?xml version="1.0" encoding="utf-8"?>
<ds:datastoreItem xmlns:ds="http://schemas.openxmlformats.org/officeDocument/2006/customXml" ds:itemID="{7EFDBF01-CB00-4D63-B228-7E9642224050}">
  <ds:schemaRefs/>
</ds:datastoreItem>
</file>

<file path=customXml/itemProps16.xml><?xml version="1.0" encoding="utf-8"?>
<ds:datastoreItem xmlns:ds="http://schemas.openxmlformats.org/officeDocument/2006/customXml" ds:itemID="{4DEB2548-336D-493B-BDB8-5208748C27BC}">
  <ds:schemaRefs/>
</ds:datastoreItem>
</file>

<file path=customXml/itemProps17.xml><?xml version="1.0" encoding="utf-8"?>
<ds:datastoreItem xmlns:ds="http://schemas.openxmlformats.org/officeDocument/2006/customXml" ds:itemID="{E7AD6604-A049-44D6-BF2B-C8417CABA029}">
  <ds:schemaRefs/>
</ds:datastoreItem>
</file>

<file path=customXml/itemProps18.xml><?xml version="1.0" encoding="utf-8"?>
<ds:datastoreItem xmlns:ds="http://schemas.openxmlformats.org/officeDocument/2006/customXml" ds:itemID="{60481C2E-6880-41AF-9D0F-9813E5885425}">
  <ds:schemaRefs/>
</ds:datastoreItem>
</file>

<file path=customXml/itemProps19.xml><?xml version="1.0" encoding="utf-8"?>
<ds:datastoreItem xmlns:ds="http://schemas.openxmlformats.org/officeDocument/2006/customXml" ds:itemID="{294EE991-6B84-4364-9D79-A415C7F5EB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Customer</vt:lpstr>
      <vt:lpstr>Sales</vt:lpstr>
      <vt:lpstr>Production</vt:lpstr>
      <vt:lpstr>Inventory</vt:lpstr>
      <vt:lpstr>Exploration</vt:lpstr>
      <vt:lpstr>Data Analysis</vt:lpstr>
      <vt:lpstr>Workings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dc:creator>
  <cp:lastModifiedBy>KH5596</cp:lastModifiedBy>
  <dcterms:created xsi:type="dcterms:W3CDTF">2025-04-02T16:32:55Z</dcterms:created>
  <dcterms:modified xsi:type="dcterms:W3CDTF">2025-04-15T14:13:55Z</dcterms:modified>
</cp:coreProperties>
</file>