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lsonvaldivieso/Desktop/"/>
    </mc:Choice>
  </mc:AlternateContent>
  <xr:revisionPtr revIDLastSave="0" documentId="8_{51CB4A7C-0BFF-034E-B8D5-90B9A21BDB20}" xr6:coauthVersionLast="45" xr6:coauthVersionMax="45" xr10:uidLastSave="{00000000-0000-0000-0000-000000000000}"/>
  <bookViews>
    <workbookView xWindow="0" yWindow="0" windowWidth="28800" windowHeight="18000" xr2:uid="{6982BBEA-01F7-B841-8E15-1B14DAE46F2D}"/>
  </bookViews>
  <sheets>
    <sheet name="Data" sheetId="1" r:id="rId1"/>
  </sheets>
  <externalReferences>
    <externalReference r:id="rId2"/>
  </externalReferences>
  <definedNames>
    <definedName name="_xlnm._FilterDatabase" localSheetId="0" hidden="1">Data!$A$1:$AG$2001</definedName>
    <definedName name="Date">#REF!</definedName>
    <definedName name="Time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001" i="1" l="1"/>
  <c r="S2001" i="1"/>
  <c r="O2001" i="1"/>
  <c r="P2001" i="1" s="1"/>
  <c r="U2000" i="1"/>
  <c r="S2000" i="1"/>
  <c r="O2000" i="1"/>
  <c r="P2000" i="1" s="1"/>
  <c r="U1999" i="1"/>
  <c r="S1999" i="1"/>
  <c r="O1999" i="1"/>
  <c r="P1999" i="1" s="1"/>
  <c r="U1998" i="1"/>
  <c r="S1998" i="1"/>
  <c r="O1998" i="1"/>
  <c r="P1998" i="1" s="1"/>
  <c r="U1997" i="1"/>
  <c r="S1997" i="1"/>
  <c r="O1997" i="1"/>
  <c r="P1997" i="1" s="1"/>
  <c r="U1996" i="1"/>
  <c r="S1996" i="1"/>
  <c r="O1996" i="1"/>
  <c r="P1996" i="1" s="1"/>
  <c r="U1995" i="1"/>
  <c r="S1995" i="1"/>
  <c r="O1995" i="1"/>
  <c r="P1995" i="1" s="1"/>
  <c r="U1994" i="1"/>
  <c r="S1994" i="1"/>
  <c r="O1994" i="1"/>
  <c r="P1994" i="1" s="1"/>
  <c r="U1993" i="1"/>
  <c r="S1993" i="1"/>
  <c r="O1993" i="1"/>
  <c r="P1993" i="1" s="1"/>
  <c r="U1992" i="1"/>
  <c r="S1992" i="1"/>
  <c r="O1992" i="1"/>
  <c r="P1992" i="1" s="1"/>
  <c r="U1991" i="1"/>
  <c r="S1991" i="1"/>
  <c r="O1991" i="1"/>
  <c r="P1991" i="1" s="1"/>
  <c r="U1990" i="1"/>
  <c r="S1990" i="1"/>
  <c r="O1990" i="1"/>
  <c r="P1990" i="1" s="1"/>
  <c r="U1989" i="1"/>
  <c r="S1989" i="1"/>
  <c r="O1989" i="1"/>
  <c r="P1989" i="1" s="1"/>
  <c r="U1988" i="1"/>
  <c r="S1988" i="1"/>
  <c r="O1988" i="1"/>
  <c r="P1988" i="1" s="1"/>
  <c r="U1987" i="1"/>
  <c r="S1987" i="1"/>
  <c r="O1987" i="1"/>
  <c r="P1987" i="1" s="1"/>
  <c r="U1986" i="1"/>
  <c r="S1986" i="1"/>
  <c r="O1986" i="1"/>
  <c r="P1986" i="1" s="1"/>
  <c r="U1985" i="1"/>
  <c r="S1985" i="1"/>
  <c r="O1985" i="1"/>
  <c r="P1985" i="1" s="1"/>
  <c r="U1984" i="1"/>
  <c r="S1984" i="1"/>
  <c r="O1984" i="1"/>
  <c r="P1984" i="1" s="1"/>
  <c r="U1983" i="1"/>
  <c r="S1983" i="1"/>
  <c r="O1983" i="1"/>
  <c r="P1983" i="1" s="1"/>
  <c r="U1982" i="1"/>
  <c r="S1982" i="1"/>
  <c r="O1982" i="1"/>
  <c r="P1982" i="1" s="1"/>
  <c r="U1981" i="1"/>
  <c r="S1981" i="1"/>
  <c r="O1981" i="1"/>
  <c r="P1981" i="1" s="1"/>
  <c r="U1980" i="1"/>
  <c r="S1980" i="1"/>
  <c r="O1980" i="1"/>
  <c r="P1980" i="1" s="1"/>
  <c r="U1979" i="1"/>
  <c r="S1979" i="1"/>
  <c r="O1979" i="1"/>
  <c r="P1979" i="1" s="1"/>
  <c r="U1978" i="1"/>
  <c r="S1978" i="1"/>
  <c r="O1978" i="1"/>
  <c r="P1978" i="1" s="1"/>
  <c r="U1977" i="1"/>
  <c r="S1977" i="1"/>
  <c r="O1977" i="1"/>
  <c r="P1977" i="1" s="1"/>
  <c r="U1976" i="1"/>
  <c r="S1976" i="1"/>
  <c r="O1976" i="1"/>
  <c r="P1976" i="1" s="1"/>
  <c r="U1975" i="1"/>
  <c r="S1975" i="1"/>
  <c r="O1975" i="1"/>
  <c r="P1975" i="1" s="1"/>
  <c r="U1974" i="1"/>
  <c r="S1974" i="1"/>
  <c r="O1974" i="1"/>
  <c r="P1974" i="1" s="1"/>
  <c r="U1973" i="1"/>
  <c r="S1973" i="1"/>
  <c r="O1973" i="1"/>
  <c r="P1973" i="1" s="1"/>
  <c r="U1972" i="1"/>
  <c r="S1972" i="1"/>
  <c r="O1972" i="1"/>
  <c r="P1972" i="1" s="1"/>
  <c r="U1971" i="1"/>
  <c r="S1971" i="1"/>
  <c r="O1971" i="1"/>
  <c r="P1971" i="1" s="1"/>
  <c r="U1970" i="1"/>
  <c r="S1970" i="1"/>
  <c r="O1970" i="1"/>
  <c r="P1970" i="1" s="1"/>
  <c r="U1969" i="1"/>
  <c r="S1969" i="1"/>
  <c r="O1969" i="1"/>
  <c r="P1969" i="1" s="1"/>
  <c r="U1968" i="1"/>
  <c r="S1968" i="1"/>
  <c r="O1968" i="1"/>
  <c r="P1968" i="1" s="1"/>
  <c r="U1967" i="1"/>
  <c r="S1967" i="1"/>
  <c r="O1967" i="1"/>
  <c r="P1967" i="1" s="1"/>
  <c r="U1966" i="1"/>
  <c r="S1966" i="1"/>
  <c r="O1966" i="1"/>
  <c r="P1966" i="1" s="1"/>
  <c r="U1965" i="1"/>
  <c r="S1965" i="1"/>
  <c r="O1965" i="1"/>
  <c r="P1965" i="1" s="1"/>
  <c r="U1964" i="1"/>
  <c r="S1964" i="1"/>
  <c r="O1964" i="1"/>
  <c r="P1964" i="1" s="1"/>
  <c r="U1963" i="1"/>
  <c r="S1963" i="1"/>
  <c r="O1963" i="1"/>
  <c r="P1963" i="1" s="1"/>
  <c r="U1962" i="1"/>
  <c r="S1962" i="1"/>
  <c r="O1962" i="1"/>
  <c r="P1962" i="1" s="1"/>
  <c r="U1961" i="1"/>
  <c r="S1961" i="1"/>
  <c r="O1961" i="1"/>
  <c r="P1961" i="1" s="1"/>
  <c r="U1960" i="1"/>
  <c r="S1960" i="1"/>
  <c r="O1960" i="1"/>
  <c r="P1960" i="1" s="1"/>
  <c r="U1959" i="1"/>
  <c r="S1959" i="1"/>
  <c r="O1959" i="1"/>
  <c r="P1959" i="1" s="1"/>
  <c r="U1958" i="1"/>
  <c r="S1958" i="1"/>
  <c r="O1958" i="1"/>
  <c r="P1958" i="1" s="1"/>
  <c r="U1957" i="1"/>
  <c r="S1957" i="1"/>
  <c r="O1957" i="1"/>
  <c r="P1957" i="1" s="1"/>
  <c r="U1956" i="1"/>
  <c r="S1956" i="1"/>
  <c r="O1956" i="1"/>
  <c r="P1956" i="1" s="1"/>
  <c r="U1955" i="1"/>
  <c r="S1955" i="1"/>
  <c r="O1955" i="1"/>
  <c r="P1955" i="1" s="1"/>
  <c r="U1954" i="1"/>
  <c r="S1954" i="1"/>
  <c r="O1954" i="1"/>
  <c r="P1954" i="1" s="1"/>
  <c r="U1953" i="1"/>
  <c r="S1953" i="1"/>
  <c r="O1953" i="1"/>
  <c r="P1953" i="1" s="1"/>
  <c r="U1952" i="1"/>
  <c r="S1952" i="1"/>
  <c r="O1952" i="1"/>
  <c r="P1952" i="1" s="1"/>
  <c r="U1951" i="1"/>
  <c r="S1951" i="1"/>
  <c r="O1951" i="1"/>
  <c r="P1951" i="1" s="1"/>
  <c r="U1950" i="1"/>
  <c r="S1950" i="1"/>
  <c r="O1950" i="1"/>
  <c r="P1950" i="1" s="1"/>
  <c r="U1949" i="1"/>
  <c r="S1949" i="1"/>
  <c r="O1949" i="1"/>
  <c r="P1949" i="1" s="1"/>
  <c r="U1948" i="1"/>
  <c r="S1948" i="1"/>
  <c r="O1948" i="1"/>
  <c r="P1948" i="1" s="1"/>
  <c r="U1947" i="1"/>
  <c r="S1947" i="1"/>
  <c r="O1947" i="1"/>
  <c r="P1947" i="1" s="1"/>
  <c r="U1946" i="1"/>
  <c r="S1946" i="1"/>
  <c r="O1946" i="1"/>
  <c r="P1946" i="1" s="1"/>
  <c r="U1945" i="1"/>
  <c r="S1945" i="1"/>
  <c r="O1945" i="1"/>
  <c r="P1945" i="1" s="1"/>
  <c r="U1944" i="1"/>
  <c r="S1944" i="1"/>
  <c r="O1944" i="1"/>
  <c r="P1944" i="1" s="1"/>
  <c r="U1943" i="1"/>
  <c r="S1943" i="1"/>
  <c r="O1943" i="1"/>
  <c r="P1943" i="1" s="1"/>
  <c r="U1942" i="1"/>
  <c r="S1942" i="1"/>
  <c r="O1942" i="1"/>
  <c r="P1942" i="1" s="1"/>
  <c r="U1941" i="1"/>
  <c r="S1941" i="1"/>
  <c r="O1941" i="1"/>
  <c r="P1941" i="1" s="1"/>
  <c r="U1940" i="1"/>
  <c r="S1940" i="1"/>
  <c r="O1940" i="1"/>
  <c r="P1940" i="1" s="1"/>
  <c r="U1939" i="1"/>
  <c r="S1939" i="1"/>
  <c r="O1939" i="1"/>
  <c r="P1939" i="1" s="1"/>
  <c r="U1938" i="1"/>
  <c r="S1938" i="1"/>
  <c r="O1938" i="1"/>
  <c r="P1938" i="1" s="1"/>
  <c r="U1937" i="1"/>
  <c r="S1937" i="1"/>
  <c r="O1937" i="1"/>
  <c r="P1937" i="1" s="1"/>
  <c r="U1936" i="1"/>
  <c r="S1936" i="1"/>
  <c r="O1936" i="1"/>
  <c r="P1936" i="1" s="1"/>
  <c r="U1935" i="1"/>
  <c r="S1935" i="1"/>
  <c r="O1935" i="1"/>
  <c r="P1935" i="1" s="1"/>
  <c r="U1934" i="1"/>
  <c r="S1934" i="1"/>
  <c r="O1934" i="1"/>
  <c r="P1934" i="1" s="1"/>
  <c r="U1933" i="1"/>
  <c r="S1933" i="1"/>
  <c r="O1933" i="1"/>
  <c r="P1933" i="1" s="1"/>
  <c r="U1932" i="1"/>
  <c r="S1932" i="1"/>
  <c r="O1932" i="1"/>
  <c r="P1932" i="1" s="1"/>
  <c r="U1931" i="1"/>
  <c r="S1931" i="1"/>
  <c r="O1931" i="1"/>
  <c r="P1931" i="1" s="1"/>
  <c r="U1930" i="1"/>
  <c r="S1930" i="1"/>
  <c r="O1930" i="1"/>
  <c r="P1930" i="1" s="1"/>
  <c r="U1929" i="1"/>
  <c r="S1929" i="1"/>
  <c r="O1929" i="1"/>
  <c r="P1929" i="1" s="1"/>
  <c r="U1928" i="1"/>
  <c r="S1928" i="1"/>
  <c r="O1928" i="1"/>
  <c r="P1928" i="1" s="1"/>
  <c r="U1927" i="1"/>
  <c r="S1927" i="1"/>
  <c r="O1927" i="1"/>
  <c r="P1927" i="1" s="1"/>
  <c r="U1926" i="1"/>
  <c r="S1926" i="1"/>
  <c r="O1926" i="1"/>
  <c r="P1926" i="1" s="1"/>
  <c r="U1925" i="1"/>
  <c r="S1925" i="1"/>
  <c r="O1925" i="1"/>
  <c r="P1925" i="1" s="1"/>
  <c r="U1924" i="1"/>
  <c r="S1924" i="1"/>
  <c r="O1924" i="1"/>
  <c r="P1924" i="1" s="1"/>
  <c r="U1923" i="1"/>
  <c r="S1923" i="1"/>
  <c r="O1923" i="1"/>
  <c r="P1923" i="1" s="1"/>
  <c r="U1922" i="1"/>
  <c r="S1922" i="1"/>
  <c r="O1922" i="1"/>
  <c r="P1922" i="1" s="1"/>
  <c r="U1921" i="1"/>
  <c r="S1921" i="1"/>
  <c r="O1921" i="1"/>
  <c r="P1921" i="1" s="1"/>
  <c r="U1920" i="1"/>
  <c r="S1920" i="1"/>
  <c r="O1920" i="1"/>
  <c r="P1920" i="1" s="1"/>
  <c r="U1919" i="1"/>
  <c r="S1919" i="1"/>
  <c r="O1919" i="1"/>
  <c r="P1919" i="1" s="1"/>
  <c r="U1918" i="1"/>
  <c r="S1918" i="1"/>
  <c r="O1918" i="1"/>
  <c r="P1918" i="1" s="1"/>
  <c r="U1917" i="1"/>
  <c r="S1917" i="1"/>
  <c r="O1917" i="1"/>
  <c r="P1917" i="1" s="1"/>
  <c r="U1916" i="1"/>
  <c r="S1916" i="1"/>
  <c r="O1916" i="1"/>
  <c r="P1916" i="1" s="1"/>
  <c r="U1915" i="1"/>
  <c r="S1915" i="1"/>
  <c r="O1915" i="1"/>
  <c r="P1915" i="1" s="1"/>
  <c r="U1914" i="1"/>
  <c r="S1914" i="1"/>
  <c r="O1914" i="1"/>
  <c r="P1914" i="1" s="1"/>
  <c r="U1913" i="1"/>
  <c r="S1913" i="1"/>
  <c r="O1913" i="1"/>
  <c r="P1913" i="1" s="1"/>
  <c r="U1912" i="1"/>
  <c r="S1912" i="1"/>
  <c r="O1912" i="1"/>
  <c r="P1912" i="1" s="1"/>
  <c r="U1911" i="1"/>
  <c r="S1911" i="1"/>
  <c r="O1911" i="1"/>
  <c r="P1911" i="1" s="1"/>
  <c r="U1910" i="1"/>
  <c r="S1910" i="1"/>
  <c r="O1910" i="1"/>
  <c r="P1910" i="1" s="1"/>
  <c r="U1909" i="1"/>
  <c r="S1909" i="1"/>
  <c r="O1909" i="1"/>
  <c r="P1909" i="1" s="1"/>
  <c r="U1908" i="1"/>
  <c r="S1908" i="1"/>
  <c r="O1908" i="1"/>
  <c r="P1908" i="1" s="1"/>
  <c r="U1907" i="1"/>
  <c r="S1907" i="1"/>
  <c r="O1907" i="1"/>
  <c r="P1907" i="1" s="1"/>
  <c r="U1906" i="1"/>
  <c r="S1906" i="1"/>
  <c r="O1906" i="1"/>
  <c r="P1906" i="1" s="1"/>
  <c r="U1905" i="1"/>
  <c r="S1905" i="1"/>
  <c r="O1905" i="1"/>
  <c r="P1905" i="1" s="1"/>
  <c r="U1904" i="1"/>
  <c r="S1904" i="1"/>
  <c r="O1904" i="1"/>
  <c r="P1904" i="1" s="1"/>
  <c r="U1903" i="1"/>
  <c r="S1903" i="1"/>
  <c r="O1903" i="1"/>
  <c r="P1903" i="1" s="1"/>
  <c r="U1902" i="1"/>
  <c r="S1902" i="1"/>
  <c r="O1902" i="1"/>
  <c r="P1902" i="1" s="1"/>
  <c r="U1901" i="1"/>
  <c r="S1901" i="1"/>
  <c r="O1901" i="1"/>
  <c r="P1901" i="1" s="1"/>
  <c r="U1900" i="1"/>
  <c r="S1900" i="1"/>
  <c r="O1900" i="1"/>
  <c r="P1900" i="1" s="1"/>
  <c r="U1899" i="1"/>
  <c r="S1899" i="1"/>
  <c r="O1899" i="1"/>
  <c r="P1899" i="1" s="1"/>
  <c r="U1898" i="1"/>
  <c r="S1898" i="1"/>
  <c r="O1898" i="1"/>
  <c r="P1898" i="1" s="1"/>
  <c r="U1897" i="1"/>
  <c r="S1897" i="1"/>
  <c r="O1897" i="1"/>
  <c r="P1897" i="1" s="1"/>
  <c r="U1896" i="1"/>
  <c r="S1896" i="1"/>
  <c r="O1896" i="1"/>
  <c r="P1896" i="1" s="1"/>
  <c r="U1895" i="1"/>
  <c r="S1895" i="1"/>
  <c r="O1895" i="1"/>
  <c r="P1895" i="1" s="1"/>
  <c r="U1894" i="1"/>
  <c r="S1894" i="1"/>
  <c r="O1894" i="1"/>
  <c r="P1894" i="1" s="1"/>
  <c r="U1893" i="1"/>
  <c r="S1893" i="1"/>
  <c r="O1893" i="1"/>
  <c r="P1893" i="1" s="1"/>
  <c r="U1892" i="1"/>
  <c r="S1892" i="1"/>
  <c r="O1892" i="1"/>
  <c r="P1892" i="1" s="1"/>
  <c r="U1891" i="1"/>
  <c r="S1891" i="1"/>
  <c r="O1891" i="1"/>
  <c r="P1891" i="1" s="1"/>
  <c r="U1890" i="1"/>
  <c r="S1890" i="1"/>
  <c r="O1890" i="1"/>
  <c r="P1890" i="1" s="1"/>
  <c r="U1889" i="1"/>
  <c r="S1889" i="1"/>
  <c r="O1889" i="1"/>
  <c r="P1889" i="1" s="1"/>
  <c r="U1888" i="1"/>
  <c r="S1888" i="1"/>
  <c r="O1888" i="1"/>
  <c r="P1888" i="1" s="1"/>
  <c r="U1887" i="1"/>
  <c r="S1887" i="1"/>
  <c r="O1887" i="1"/>
  <c r="P1887" i="1" s="1"/>
  <c r="U1886" i="1"/>
  <c r="S1886" i="1"/>
  <c r="O1886" i="1"/>
  <c r="P1886" i="1" s="1"/>
  <c r="U1885" i="1"/>
  <c r="S1885" i="1"/>
  <c r="O1885" i="1"/>
  <c r="P1885" i="1" s="1"/>
  <c r="U1884" i="1"/>
  <c r="S1884" i="1"/>
  <c r="O1884" i="1"/>
  <c r="P1884" i="1" s="1"/>
  <c r="U1883" i="1"/>
  <c r="S1883" i="1"/>
  <c r="O1883" i="1"/>
  <c r="P1883" i="1" s="1"/>
  <c r="U1882" i="1"/>
  <c r="S1882" i="1"/>
  <c r="O1882" i="1"/>
  <c r="P1882" i="1" s="1"/>
  <c r="U1881" i="1"/>
  <c r="S1881" i="1"/>
  <c r="O1881" i="1"/>
  <c r="P1881" i="1" s="1"/>
  <c r="U1880" i="1"/>
  <c r="S1880" i="1"/>
  <c r="O1880" i="1"/>
  <c r="P1880" i="1" s="1"/>
  <c r="U1879" i="1"/>
  <c r="S1879" i="1"/>
  <c r="O1879" i="1"/>
  <c r="P1879" i="1" s="1"/>
  <c r="U1878" i="1"/>
  <c r="S1878" i="1"/>
  <c r="O1878" i="1"/>
  <c r="P1878" i="1" s="1"/>
  <c r="U1877" i="1"/>
  <c r="S1877" i="1"/>
  <c r="O1877" i="1"/>
  <c r="P1877" i="1" s="1"/>
  <c r="U1876" i="1"/>
  <c r="S1876" i="1"/>
  <c r="O1876" i="1"/>
  <c r="P1876" i="1" s="1"/>
  <c r="U1875" i="1"/>
  <c r="S1875" i="1"/>
  <c r="O1875" i="1"/>
  <c r="P1875" i="1" s="1"/>
  <c r="U1874" i="1"/>
  <c r="S1874" i="1"/>
  <c r="O1874" i="1"/>
  <c r="P1874" i="1" s="1"/>
  <c r="U1873" i="1"/>
  <c r="S1873" i="1"/>
  <c r="O1873" i="1"/>
  <c r="P1873" i="1" s="1"/>
  <c r="U1872" i="1"/>
  <c r="S1872" i="1"/>
  <c r="O1872" i="1"/>
  <c r="P1872" i="1" s="1"/>
  <c r="U1871" i="1"/>
  <c r="S1871" i="1"/>
  <c r="O1871" i="1"/>
  <c r="P1871" i="1" s="1"/>
  <c r="U1870" i="1"/>
  <c r="S1870" i="1"/>
  <c r="O1870" i="1"/>
  <c r="P1870" i="1" s="1"/>
  <c r="U1869" i="1"/>
  <c r="S1869" i="1"/>
  <c r="O1869" i="1"/>
  <c r="P1869" i="1" s="1"/>
  <c r="U1868" i="1"/>
  <c r="S1868" i="1"/>
  <c r="O1868" i="1"/>
  <c r="P1868" i="1" s="1"/>
  <c r="U1867" i="1"/>
  <c r="S1867" i="1"/>
  <c r="O1867" i="1"/>
  <c r="P1867" i="1" s="1"/>
  <c r="U1866" i="1"/>
  <c r="S1866" i="1"/>
  <c r="O1866" i="1"/>
  <c r="P1866" i="1" s="1"/>
  <c r="U1865" i="1"/>
  <c r="S1865" i="1"/>
  <c r="O1865" i="1"/>
  <c r="P1865" i="1" s="1"/>
  <c r="U1864" i="1"/>
  <c r="S1864" i="1"/>
  <c r="O1864" i="1"/>
  <c r="P1864" i="1" s="1"/>
  <c r="U1863" i="1"/>
  <c r="S1863" i="1"/>
  <c r="O1863" i="1"/>
  <c r="P1863" i="1" s="1"/>
  <c r="U1862" i="1"/>
  <c r="S1862" i="1"/>
  <c r="O1862" i="1"/>
  <c r="P1862" i="1" s="1"/>
  <c r="U1861" i="1"/>
  <c r="S1861" i="1"/>
  <c r="O1861" i="1"/>
  <c r="P1861" i="1" s="1"/>
  <c r="U1860" i="1"/>
  <c r="S1860" i="1"/>
  <c r="O1860" i="1"/>
  <c r="P1860" i="1" s="1"/>
  <c r="U1859" i="1"/>
  <c r="S1859" i="1"/>
  <c r="O1859" i="1"/>
  <c r="P1859" i="1" s="1"/>
  <c r="U1858" i="1"/>
  <c r="S1858" i="1"/>
  <c r="O1858" i="1"/>
  <c r="P1858" i="1" s="1"/>
  <c r="U1857" i="1"/>
  <c r="S1857" i="1"/>
  <c r="O1857" i="1"/>
  <c r="P1857" i="1" s="1"/>
  <c r="U1856" i="1"/>
  <c r="S1856" i="1"/>
  <c r="O1856" i="1"/>
  <c r="P1856" i="1" s="1"/>
  <c r="U1855" i="1"/>
  <c r="S1855" i="1"/>
  <c r="O1855" i="1"/>
  <c r="P1855" i="1" s="1"/>
  <c r="U1854" i="1"/>
  <c r="S1854" i="1"/>
  <c r="O1854" i="1"/>
  <c r="P1854" i="1" s="1"/>
  <c r="U1853" i="1"/>
  <c r="S1853" i="1"/>
  <c r="O1853" i="1"/>
  <c r="P1853" i="1" s="1"/>
  <c r="U1852" i="1"/>
  <c r="S1852" i="1"/>
  <c r="O1852" i="1"/>
  <c r="P1852" i="1" s="1"/>
  <c r="U1851" i="1"/>
  <c r="S1851" i="1"/>
  <c r="O1851" i="1"/>
  <c r="P1851" i="1" s="1"/>
  <c r="U1850" i="1"/>
  <c r="S1850" i="1"/>
  <c r="O1850" i="1"/>
  <c r="P1850" i="1" s="1"/>
  <c r="U1849" i="1"/>
  <c r="S1849" i="1"/>
  <c r="O1849" i="1"/>
  <c r="P1849" i="1" s="1"/>
  <c r="U1848" i="1"/>
  <c r="S1848" i="1"/>
  <c r="O1848" i="1"/>
  <c r="P1848" i="1" s="1"/>
  <c r="U1847" i="1"/>
  <c r="S1847" i="1"/>
  <c r="O1847" i="1"/>
  <c r="P1847" i="1" s="1"/>
  <c r="U1846" i="1"/>
  <c r="S1846" i="1"/>
  <c r="O1846" i="1"/>
  <c r="P1846" i="1" s="1"/>
  <c r="U1845" i="1"/>
  <c r="S1845" i="1"/>
  <c r="O1845" i="1"/>
  <c r="P1845" i="1" s="1"/>
  <c r="U1844" i="1"/>
  <c r="S1844" i="1"/>
  <c r="O1844" i="1"/>
  <c r="P1844" i="1" s="1"/>
  <c r="U1843" i="1"/>
  <c r="S1843" i="1"/>
  <c r="O1843" i="1"/>
  <c r="P1843" i="1" s="1"/>
  <c r="U1842" i="1"/>
  <c r="S1842" i="1"/>
  <c r="O1842" i="1"/>
  <c r="P1842" i="1" s="1"/>
  <c r="U1841" i="1"/>
  <c r="S1841" i="1"/>
  <c r="O1841" i="1"/>
  <c r="P1841" i="1" s="1"/>
  <c r="U1840" i="1"/>
  <c r="S1840" i="1"/>
  <c r="O1840" i="1"/>
  <c r="P1840" i="1" s="1"/>
  <c r="U1839" i="1"/>
  <c r="S1839" i="1"/>
  <c r="O1839" i="1"/>
  <c r="P1839" i="1" s="1"/>
  <c r="U1838" i="1"/>
  <c r="S1838" i="1"/>
  <c r="O1838" i="1"/>
  <c r="P1838" i="1" s="1"/>
  <c r="U1837" i="1"/>
  <c r="S1837" i="1"/>
  <c r="O1837" i="1"/>
  <c r="P1837" i="1" s="1"/>
  <c r="U1836" i="1"/>
  <c r="S1836" i="1"/>
  <c r="O1836" i="1"/>
  <c r="P1836" i="1" s="1"/>
  <c r="U1835" i="1"/>
  <c r="S1835" i="1"/>
  <c r="O1835" i="1"/>
  <c r="P1835" i="1" s="1"/>
  <c r="U1834" i="1"/>
  <c r="S1834" i="1"/>
  <c r="O1834" i="1"/>
  <c r="P1834" i="1" s="1"/>
  <c r="U1833" i="1"/>
  <c r="S1833" i="1"/>
  <c r="O1833" i="1"/>
  <c r="P1833" i="1" s="1"/>
  <c r="U1832" i="1"/>
  <c r="S1832" i="1"/>
  <c r="O1832" i="1"/>
  <c r="P1832" i="1" s="1"/>
  <c r="U1831" i="1"/>
  <c r="S1831" i="1"/>
  <c r="O1831" i="1"/>
  <c r="P1831" i="1" s="1"/>
  <c r="U1830" i="1"/>
  <c r="S1830" i="1"/>
  <c r="O1830" i="1"/>
  <c r="P1830" i="1" s="1"/>
  <c r="U1829" i="1"/>
  <c r="S1829" i="1"/>
  <c r="O1829" i="1"/>
  <c r="P1829" i="1" s="1"/>
  <c r="U1828" i="1"/>
  <c r="S1828" i="1"/>
  <c r="O1828" i="1"/>
  <c r="P1828" i="1" s="1"/>
  <c r="U1827" i="1"/>
  <c r="S1827" i="1"/>
  <c r="O1827" i="1"/>
  <c r="P1827" i="1" s="1"/>
  <c r="U1826" i="1"/>
  <c r="S1826" i="1"/>
  <c r="O1826" i="1"/>
  <c r="P1826" i="1" s="1"/>
  <c r="U1825" i="1"/>
  <c r="S1825" i="1"/>
  <c r="O1825" i="1"/>
  <c r="P1825" i="1" s="1"/>
  <c r="U1824" i="1"/>
  <c r="S1824" i="1"/>
  <c r="O1824" i="1"/>
  <c r="P1824" i="1" s="1"/>
  <c r="U1823" i="1"/>
  <c r="S1823" i="1"/>
  <c r="O1823" i="1"/>
  <c r="P1823" i="1" s="1"/>
  <c r="U1822" i="1"/>
  <c r="S1822" i="1"/>
  <c r="O1822" i="1"/>
  <c r="P1822" i="1" s="1"/>
  <c r="U1821" i="1"/>
  <c r="S1821" i="1"/>
  <c r="O1821" i="1"/>
  <c r="P1821" i="1" s="1"/>
  <c r="U1820" i="1"/>
  <c r="S1820" i="1"/>
  <c r="O1820" i="1"/>
  <c r="P1820" i="1" s="1"/>
  <c r="U1819" i="1"/>
  <c r="S1819" i="1"/>
  <c r="O1819" i="1"/>
  <c r="P1819" i="1" s="1"/>
  <c r="U1818" i="1"/>
  <c r="S1818" i="1"/>
  <c r="O1818" i="1"/>
  <c r="P1818" i="1" s="1"/>
  <c r="U1817" i="1"/>
  <c r="S1817" i="1"/>
  <c r="O1817" i="1"/>
  <c r="P1817" i="1" s="1"/>
  <c r="U1816" i="1"/>
  <c r="S1816" i="1"/>
  <c r="O1816" i="1"/>
  <c r="P1816" i="1" s="1"/>
  <c r="U1815" i="1"/>
  <c r="S1815" i="1"/>
  <c r="O1815" i="1"/>
  <c r="P1815" i="1" s="1"/>
  <c r="U1814" i="1"/>
  <c r="S1814" i="1"/>
  <c r="O1814" i="1"/>
  <c r="P1814" i="1" s="1"/>
  <c r="U1813" i="1"/>
  <c r="S1813" i="1"/>
  <c r="O1813" i="1"/>
  <c r="P1813" i="1" s="1"/>
  <c r="U1812" i="1"/>
  <c r="S1812" i="1"/>
  <c r="O1812" i="1"/>
  <c r="P1812" i="1" s="1"/>
  <c r="U1811" i="1"/>
  <c r="S1811" i="1"/>
  <c r="O1811" i="1"/>
  <c r="P1811" i="1" s="1"/>
  <c r="U1810" i="1"/>
  <c r="S1810" i="1"/>
  <c r="O1810" i="1"/>
  <c r="P1810" i="1" s="1"/>
  <c r="U1809" i="1"/>
  <c r="S1809" i="1"/>
  <c r="O1809" i="1"/>
  <c r="P1809" i="1" s="1"/>
  <c r="U1808" i="1"/>
  <c r="S1808" i="1"/>
  <c r="O1808" i="1"/>
  <c r="P1808" i="1" s="1"/>
  <c r="U1807" i="1"/>
  <c r="S1807" i="1"/>
  <c r="O1807" i="1"/>
  <c r="P1807" i="1" s="1"/>
  <c r="U1806" i="1"/>
  <c r="S1806" i="1"/>
  <c r="O1806" i="1"/>
  <c r="P1806" i="1" s="1"/>
  <c r="U1805" i="1"/>
  <c r="S1805" i="1"/>
  <c r="O1805" i="1"/>
  <c r="P1805" i="1" s="1"/>
  <c r="U1804" i="1"/>
  <c r="S1804" i="1"/>
  <c r="O1804" i="1"/>
  <c r="P1804" i="1" s="1"/>
  <c r="U1803" i="1"/>
  <c r="S1803" i="1"/>
  <c r="O1803" i="1"/>
  <c r="P1803" i="1" s="1"/>
  <c r="U1802" i="1"/>
  <c r="S1802" i="1"/>
  <c r="O1802" i="1"/>
  <c r="P1802" i="1" s="1"/>
  <c r="U1801" i="1"/>
  <c r="S1801" i="1"/>
  <c r="O1801" i="1"/>
  <c r="P1801" i="1" s="1"/>
  <c r="U1800" i="1"/>
  <c r="S1800" i="1"/>
  <c r="O1800" i="1"/>
  <c r="P1800" i="1" s="1"/>
  <c r="U1799" i="1"/>
  <c r="S1799" i="1"/>
  <c r="O1799" i="1"/>
  <c r="P1799" i="1" s="1"/>
  <c r="U1798" i="1"/>
  <c r="S1798" i="1"/>
  <c r="O1798" i="1"/>
  <c r="P1798" i="1" s="1"/>
  <c r="U1797" i="1"/>
  <c r="S1797" i="1"/>
  <c r="O1797" i="1"/>
  <c r="P1797" i="1" s="1"/>
  <c r="U1796" i="1"/>
  <c r="S1796" i="1"/>
  <c r="O1796" i="1"/>
  <c r="P1796" i="1" s="1"/>
  <c r="U1795" i="1"/>
  <c r="S1795" i="1"/>
  <c r="O1795" i="1"/>
  <c r="P1795" i="1" s="1"/>
  <c r="U1794" i="1"/>
  <c r="S1794" i="1"/>
  <c r="O1794" i="1"/>
  <c r="P1794" i="1" s="1"/>
  <c r="U1793" i="1"/>
  <c r="S1793" i="1"/>
  <c r="O1793" i="1"/>
  <c r="P1793" i="1" s="1"/>
  <c r="U1792" i="1"/>
  <c r="S1792" i="1"/>
  <c r="O1792" i="1"/>
  <c r="P1792" i="1" s="1"/>
  <c r="U1791" i="1"/>
  <c r="S1791" i="1"/>
  <c r="O1791" i="1"/>
  <c r="P1791" i="1" s="1"/>
  <c r="U1790" i="1"/>
  <c r="S1790" i="1"/>
  <c r="O1790" i="1"/>
  <c r="P1790" i="1" s="1"/>
  <c r="U1789" i="1"/>
  <c r="S1789" i="1"/>
  <c r="O1789" i="1"/>
  <c r="P1789" i="1" s="1"/>
  <c r="U1788" i="1"/>
  <c r="S1788" i="1"/>
  <c r="O1788" i="1"/>
  <c r="P1788" i="1" s="1"/>
  <c r="U1787" i="1"/>
  <c r="S1787" i="1"/>
  <c r="O1787" i="1"/>
  <c r="P1787" i="1" s="1"/>
  <c r="U1786" i="1"/>
  <c r="S1786" i="1"/>
  <c r="O1786" i="1"/>
  <c r="P1786" i="1" s="1"/>
  <c r="U1785" i="1"/>
  <c r="S1785" i="1"/>
  <c r="O1785" i="1"/>
  <c r="P1785" i="1" s="1"/>
  <c r="U1784" i="1"/>
  <c r="S1784" i="1"/>
  <c r="O1784" i="1"/>
  <c r="P1784" i="1" s="1"/>
  <c r="U1783" i="1"/>
  <c r="S1783" i="1"/>
  <c r="O1783" i="1"/>
  <c r="P1783" i="1" s="1"/>
  <c r="U1782" i="1"/>
  <c r="S1782" i="1"/>
  <c r="O1782" i="1"/>
  <c r="P1782" i="1" s="1"/>
  <c r="U1781" i="1"/>
  <c r="S1781" i="1"/>
  <c r="O1781" i="1"/>
  <c r="P1781" i="1" s="1"/>
  <c r="U1780" i="1"/>
  <c r="S1780" i="1"/>
  <c r="O1780" i="1"/>
  <c r="P1780" i="1" s="1"/>
  <c r="U1779" i="1"/>
  <c r="S1779" i="1"/>
  <c r="O1779" i="1"/>
  <c r="P1779" i="1" s="1"/>
  <c r="U1778" i="1"/>
  <c r="S1778" i="1"/>
  <c r="O1778" i="1"/>
  <c r="P1778" i="1" s="1"/>
  <c r="U1777" i="1"/>
  <c r="S1777" i="1"/>
  <c r="O1777" i="1"/>
  <c r="P1777" i="1" s="1"/>
  <c r="U1776" i="1"/>
  <c r="S1776" i="1"/>
  <c r="O1776" i="1"/>
  <c r="P1776" i="1" s="1"/>
  <c r="U1775" i="1"/>
  <c r="S1775" i="1"/>
  <c r="O1775" i="1"/>
  <c r="P1775" i="1" s="1"/>
  <c r="U1774" i="1"/>
  <c r="S1774" i="1"/>
  <c r="O1774" i="1"/>
  <c r="P1774" i="1" s="1"/>
  <c r="U1773" i="1"/>
  <c r="S1773" i="1"/>
  <c r="O1773" i="1"/>
  <c r="P1773" i="1" s="1"/>
  <c r="U1772" i="1"/>
  <c r="S1772" i="1"/>
  <c r="O1772" i="1"/>
  <c r="P1772" i="1" s="1"/>
  <c r="U1771" i="1"/>
  <c r="S1771" i="1"/>
  <c r="O1771" i="1"/>
  <c r="P1771" i="1" s="1"/>
  <c r="U1770" i="1"/>
  <c r="S1770" i="1"/>
  <c r="O1770" i="1"/>
  <c r="P1770" i="1" s="1"/>
  <c r="U1769" i="1"/>
  <c r="S1769" i="1"/>
  <c r="O1769" i="1"/>
  <c r="P1769" i="1" s="1"/>
  <c r="U1768" i="1"/>
  <c r="S1768" i="1"/>
  <c r="O1768" i="1"/>
  <c r="P1768" i="1" s="1"/>
  <c r="U1767" i="1"/>
  <c r="S1767" i="1"/>
  <c r="O1767" i="1"/>
  <c r="P1767" i="1" s="1"/>
  <c r="U1766" i="1"/>
  <c r="S1766" i="1"/>
  <c r="O1766" i="1"/>
  <c r="P1766" i="1" s="1"/>
  <c r="U1765" i="1"/>
  <c r="S1765" i="1"/>
  <c r="O1765" i="1"/>
  <c r="P1765" i="1" s="1"/>
  <c r="U1764" i="1"/>
  <c r="S1764" i="1"/>
  <c r="O1764" i="1"/>
  <c r="P1764" i="1" s="1"/>
  <c r="U1763" i="1"/>
  <c r="S1763" i="1"/>
  <c r="O1763" i="1"/>
  <c r="P1763" i="1" s="1"/>
  <c r="U1762" i="1"/>
  <c r="S1762" i="1"/>
  <c r="O1762" i="1"/>
  <c r="P1762" i="1" s="1"/>
  <c r="U1761" i="1"/>
  <c r="S1761" i="1"/>
  <c r="O1761" i="1"/>
  <c r="P1761" i="1" s="1"/>
  <c r="U1760" i="1"/>
  <c r="S1760" i="1"/>
  <c r="O1760" i="1"/>
  <c r="P1760" i="1" s="1"/>
  <c r="U1759" i="1"/>
  <c r="S1759" i="1"/>
  <c r="O1759" i="1"/>
  <c r="P1759" i="1" s="1"/>
  <c r="U1758" i="1"/>
  <c r="S1758" i="1"/>
  <c r="O1758" i="1"/>
  <c r="P1758" i="1" s="1"/>
  <c r="U1757" i="1"/>
  <c r="S1757" i="1"/>
  <c r="O1757" i="1"/>
  <c r="P1757" i="1" s="1"/>
  <c r="U1756" i="1"/>
  <c r="S1756" i="1"/>
  <c r="O1756" i="1"/>
  <c r="P1756" i="1" s="1"/>
  <c r="U1755" i="1"/>
  <c r="S1755" i="1"/>
  <c r="O1755" i="1"/>
  <c r="P1755" i="1" s="1"/>
  <c r="U1754" i="1"/>
  <c r="S1754" i="1"/>
  <c r="O1754" i="1"/>
  <c r="P1754" i="1" s="1"/>
  <c r="U1753" i="1"/>
  <c r="S1753" i="1"/>
  <c r="O1753" i="1"/>
  <c r="P1753" i="1" s="1"/>
  <c r="U1752" i="1"/>
  <c r="S1752" i="1"/>
  <c r="O1752" i="1"/>
  <c r="P1752" i="1" s="1"/>
  <c r="U1751" i="1"/>
  <c r="S1751" i="1"/>
  <c r="O1751" i="1"/>
  <c r="P1751" i="1" s="1"/>
  <c r="U1750" i="1"/>
  <c r="S1750" i="1"/>
  <c r="O1750" i="1"/>
  <c r="P1750" i="1" s="1"/>
  <c r="U1749" i="1"/>
  <c r="S1749" i="1"/>
  <c r="O1749" i="1"/>
  <c r="P1749" i="1" s="1"/>
  <c r="U1748" i="1"/>
  <c r="S1748" i="1"/>
  <c r="O1748" i="1"/>
  <c r="P1748" i="1" s="1"/>
  <c r="U1747" i="1"/>
  <c r="S1747" i="1"/>
  <c r="O1747" i="1"/>
  <c r="P1747" i="1" s="1"/>
  <c r="U1746" i="1"/>
  <c r="S1746" i="1"/>
  <c r="P1746" i="1"/>
  <c r="O1746" i="1"/>
  <c r="U1745" i="1"/>
  <c r="S1745" i="1"/>
  <c r="P1745" i="1"/>
  <c r="O1745" i="1"/>
  <c r="U1744" i="1"/>
  <c r="S1744" i="1"/>
  <c r="P1744" i="1"/>
  <c r="O1744" i="1"/>
  <c r="U1743" i="1"/>
  <c r="S1743" i="1"/>
  <c r="P1743" i="1"/>
  <c r="O1743" i="1"/>
  <c r="U1742" i="1"/>
  <c r="S1742" i="1"/>
  <c r="P1742" i="1"/>
  <c r="O1742" i="1"/>
  <c r="U1741" i="1"/>
  <c r="S1741" i="1"/>
  <c r="P1741" i="1"/>
  <c r="O1741" i="1"/>
  <c r="U1740" i="1"/>
  <c r="S1740" i="1"/>
  <c r="P1740" i="1"/>
  <c r="O1740" i="1"/>
  <c r="U1739" i="1"/>
  <c r="S1739" i="1"/>
  <c r="P1739" i="1"/>
  <c r="O1739" i="1"/>
  <c r="U1738" i="1"/>
  <c r="S1738" i="1"/>
  <c r="P1738" i="1"/>
  <c r="O1738" i="1"/>
  <c r="U1737" i="1"/>
  <c r="S1737" i="1"/>
  <c r="P1737" i="1"/>
  <c r="O1737" i="1"/>
  <c r="U1736" i="1"/>
  <c r="S1736" i="1"/>
  <c r="P1736" i="1"/>
  <c r="O1736" i="1"/>
  <c r="U1735" i="1"/>
  <c r="S1735" i="1"/>
  <c r="P1735" i="1"/>
  <c r="O1735" i="1"/>
  <c r="U1734" i="1"/>
  <c r="S1734" i="1"/>
  <c r="P1734" i="1"/>
  <c r="O1734" i="1"/>
  <c r="U1733" i="1"/>
  <c r="S1733" i="1"/>
  <c r="P1733" i="1"/>
  <c r="O1733" i="1"/>
  <c r="U1732" i="1"/>
  <c r="S1732" i="1"/>
  <c r="P1732" i="1"/>
  <c r="O1732" i="1"/>
  <c r="U1731" i="1"/>
  <c r="S1731" i="1"/>
  <c r="P1731" i="1"/>
  <c r="O1731" i="1"/>
  <c r="U1730" i="1"/>
  <c r="S1730" i="1"/>
  <c r="P1730" i="1"/>
  <c r="O1730" i="1"/>
  <c r="U1729" i="1"/>
  <c r="S1729" i="1"/>
  <c r="P1729" i="1"/>
  <c r="O1729" i="1"/>
  <c r="U1728" i="1"/>
  <c r="S1728" i="1"/>
  <c r="P1728" i="1"/>
  <c r="O1728" i="1"/>
  <c r="U1727" i="1"/>
  <c r="S1727" i="1"/>
  <c r="P1727" i="1"/>
  <c r="O1727" i="1"/>
  <c r="U1726" i="1"/>
  <c r="S1726" i="1"/>
  <c r="P1726" i="1"/>
  <c r="O1726" i="1"/>
  <c r="U1725" i="1"/>
  <c r="S1725" i="1"/>
  <c r="P1725" i="1"/>
  <c r="O1725" i="1"/>
  <c r="U1724" i="1"/>
  <c r="S1724" i="1"/>
  <c r="P1724" i="1"/>
  <c r="O1724" i="1"/>
  <c r="U1723" i="1"/>
  <c r="S1723" i="1"/>
  <c r="P1723" i="1"/>
  <c r="O1723" i="1"/>
  <c r="U1722" i="1"/>
  <c r="S1722" i="1"/>
  <c r="P1722" i="1"/>
  <c r="O1722" i="1"/>
  <c r="U1721" i="1"/>
  <c r="S1721" i="1"/>
  <c r="P1721" i="1"/>
  <c r="O1721" i="1"/>
  <c r="U1720" i="1"/>
  <c r="S1720" i="1"/>
  <c r="P1720" i="1"/>
  <c r="O1720" i="1"/>
  <c r="U1719" i="1"/>
  <c r="S1719" i="1"/>
  <c r="P1719" i="1"/>
  <c r="O1719" i="1"/>
  <c r="U1718" i="1"/>
  <c r="S1718" i="1"/>
  <c r="P1718" i="1"/>
  <c r="O1718" i="1"/>
  <c r="U1717" i="1"/>
  <c r="S1717" i="1"/>
  <c r="P1717" i="1"/>
  <c r="O1717" i="1"/>
  <c r="U1716" i="1"/>
  <c r="S1716" i="1"/>
  <c r="P1716" i="1"/>
  <c r="O1716" i="1"/>
  <c r="U1715" i="1"/>
  <c r="S1715" i="1"/>
  <c r="P1715" i="1"/>
  <c r="O1715" i="1"/>
  <c r="U1714" i="1"/>
  <c r="S1714" i="1"/>
  <c r="P1714" i="1"/>
  <c r="O1714" i="1"/>
  <c r="U1713" i="1"/>
  <c r="S1713" i="1"/>
  <c r="P1713" i="1"/>
  <c r="O1713" i="1"/>
  <c r="U1712" i="1"/>
  <c r="S1712" i="1"/>
  <c r="P1712" i="1"/>
  <c r="O1712" i="1"/>
  <c r="U1711" i="1"/>
  <c r="S1711" i="1"/>
  <c r="P1711" i="1"/>
  <c r="O1711" i="1"/>
  <c r="U1710" i="1"/>
  <c r="S1710" i="1"/>
  <c r="P1710" i="1"/>
  <c r="O1710" i="1"/>
  <c r="U1709" i="1"/>
  <c r="S1709" i="1"/>
  <c r="P1709" i="1"/>
  <c r="O1709" i="1"/>
  <c r="U1708" i="1"/>
  <c r="S1708" i="1"/>
  <c r="P1708" i="1"/>
  <c r="O1708" i="1"/>
  <c r="U1707" i="1"/>
  <c r="S1707" i="1"/>
  <c r="P1707" i="1"/>
  <c r="O1707" i="1"/>
  <c r="U1706" i="1"/>
  <c r="S1706" i="1"/>
  <c r="P1706" i="1"/>
  <c r="O1706" i="1"/>
  <c r="U1705" i="1"/>
  <c r="S1705" i="1"/>
  <c r="P1705" i="1"/>
  <c r="O1705" i="1"/>
  <c r="U1704" i="1"/>
  <c r="S1704" i="1"/>
  <c r="P1704" i="1"/>
  <c r="O1704" i="1"/>
  <c r="U1703" i="1"/>
  <c r="S1703" i="1"/>
  <c r="P1703" i="1"/>
  <c r="O1703" i="1"/>
  <c r="U1702" i="1"/>
  <c r="S1702" i="1"/>
  <c r="P1702" i="1"/>
  <c r="O1702" i="1"/>
  <c r="U1701" i="1"/>
  <c r="S1701" i="1"/>
  <c r="P1701" i="1"/>
  <c r="O1701" i="1"/>
  <c r="U1700" i="1"/>
  <c r="S1700" i="1"/>
  <c r="P1700" i="1"/>
  <c r="O1700" i="1"/>
  <c r="U1699" i="1"/>
  <c r="S1699" i="1"/>
  <c r="P1699" i="1"/>
  <c r="O1699" i="1"/>
  <c r="U1698" i="1"/>
  <c r="S1698" i="1"/>
  <c r="P1698" i="1"/>
  <c r="O1698" i="1"/>
  <c r="U1697" i="1"/>
  <c r="S1697" i="1"/>
  <c r="P1697" i="1"/>
  <c r="O1697" i="1"/>
  <c r="U1696" i="1"/>
  <c r="S1696" i="1"/>
  <c r="P1696" i="1"/>
  <c r="O1696" i="1"/>
  <c r="U1695" i="1"/>
  <c r="S1695" i="1"/>
  <c r="P1695" i="1"/>
  <c r="O1695" i="1"/>
  <c r="U1694" i="1"/>
  <c r="S1694" i="1"/>
  <c r="P1694" i="1"/>
  <c r="O1694" i="1"/>
  <c r="U1693" i="1"/>
  <c r="S1693" i="1"/>
  <c r="P1693" i="1"/>
  <c r="O1693" i="1"/>
  <c r="U1692" i="1"/>
  <c r="S1692" i="1"/>
  <c r="P1692" i="1"/>
  <c r="O1692" i="1"/>
  <c r="U1691" i="1"/>
  <c r="S1691" i="1"/>
  <c r="P1691" i="1"/>
  <c r="O1691" i="1"/>
  <c r="U1690" i="1"/>
  <c r="S1690" i="1"/>
  <c r="P1690" i="1"/>
  <c r="O1690" i="1"/>
  <c r="U1689" i="1"/>
  <c r="S1689" i="1"/>
  <c r="P1689" i="1"/>
  <c r="O1689" i="1"/>
  <c r="U1688" i="1"/>
  <c r="S1688" i="1"/>
  <c r="P1688" i="1"/>
  <c r="O1688" i="1"/>
  <c r="U1687" i="1"/>
  <c r="S1687" i="1"/>
  <c r="P1687" i="1"/>
  <c r="O1687" i="1"/>
  <c r="U1686" i="1"/>
  <c r="S1686" i="1"/>
  <c r="P1686" i="1"/>
  <c r="O1686" i="1"/>
  <c r="U1685" i="1"/>
  <c r="S1685" i="1"/>
  <c r="P1685" i="1"/>
  <c r="O1685" i="1"/>
  <c r="U1684" i="1"/>
  <c r="S1684" i="1"/>
  <c r="P1684" i="1"/>
  <c r="O1684" i="1"/>
  <c r="U1683" i="1"/>
  <c r="S1683" i="1"/>
  <c r="P1683" i="1"/>
  <c r="O1683" i="1"/>
  <c r="U1682" i="1"/>
  <c r="S1682" i="1"/>
  <c r="P1682" i="1"/>
  <c r="O1682" i="1"/>
  <c r="U1681" i="1"/>
  <c r="S1681" i="1"/>
  <c r="P1681" i="1"/>
  <c r="O1681" i="1"/>
  <c r="U1680" i="1"/>
  <c r="S1680" i="1"/>
  <c r="P1680" i="1"/>
  <c r="O1680" i="1"/>
  <c r="U1679" i="1"/>
  <c r="S1679" i="1"/>
  <c r="P1679" i="1"/>
  <c r="O1679" i="1"/>
  <c r="U1678" i="1"/>
  <c r="S1678" i="1"/>
  <c r="P1678" i="1"/>
  <c r="O1678" i="1"/>
  <c r="U1677" i="1"/>
  <c r="S1677" i="1"/>
  <c r="P1677" i="1"/>
  <c r="O1677" i="1"/>
  <c r="U1676" i="1"/>
  <c r="S1676" i="1"/>
  <c r="P1676" i="1"/>
  <c r="O1676" i="1"/>
  <c r="U1675" i="1"/>
  <c r="S1675" i="1"/>
  <c r="P1675" i="1"/>
  <c r="O1675" i="1"/>
  <c r="U1674" i="1"/>
  <c r="S1674" i="1"/>
  <c r="P1674" i="1"/>
  <c r="O1674" i="1"/>
  <c r="U1673" i="1"/>
  <c r="S1673" i="1"/>
  <c r="P1673" i="1"/>
  <c r="O1673" i="1"/>
  <c r="U1672" i="1"/>
  <c r="S1672" i="1"/>
  <c r="P1672" i="1"/>
  <c r="O1672" i="1"/>
  <c r="U1671" i="1"/>
  <c r="S1671" i="1"/>
  <c r="P1671" i="1"/>
  <c r="O1671" i="1"/>
  <c r="U1670" i="1"/>
  <c r="S1670" i="1"/>
  <c r="P1670" i="1"/>
  <c r="O1670" i="1"/>
  <c r="U1669" i="1"/>
  <c r="S1669" i="1"/>
  <c r="P1669" i="1"/>
  <c r="O1669" i="1"/>
  <c r="U1668" i="1"/>
  <c r="S1668" i="1"/>
  <c r="P1668" i="1"/>
  <c r="O1668" i="1"/>
  <c r="U1667" i="1"/>
  <c r="S1667" i="1"/>
  <c r="P1667" i="1"/>
  <c r="O1667" i="1"/>
  <c r="U1666" i="1"/>
  <c r="S1666" i="1"/>
  <c r="P1666" i="1"/>
  <c r="O1666" i="1"/>
  <c r="U1665" i="1"/>
  <c r="S1665" i="1"/>
  <c r="P1665" i="1"/>
  <c r="O1665" i="1"/>
  <c r="U1664" i="1"/>
  <c r="S1664" i="1"/>
  <c r="P1664" i="1"/>
  <c r="O1664" i="1"/>
  <c r="U1663" i="1"/>
  <c r="S1663" i="1"/>
  <c r="P1663" i="1"/>
  <c r="O1663" i="1"/>
  <c r="U1662" i="1"/>
  <c r="S1662" i="1"/>
  <c r="P1662" i="1"/>
  <c r="O1662" i="1"/>
  <c r="U1661" i="1"/>
  <c r="S1661" i="1"/>
  <c r="P1661" i="1"/>
  <c r="O1661" i="1"/>
  <c r="U1660" i="1"/>
  <c r="S1660" i="1"/>
  <c r="P1660" i="1"/>
  <c r="O1660" i="1"/>
  <c r="U1659" i="1"/>
  <c r="S1659" i="1"/>
  <c r="P1659" i="1"/>
  <c r="O1659" i="1"/>
  <c r="U1658" i="1"/>
  <c r="S1658" i="1"/>
  <c r="P1658" i="1"/>
  <c r="O1658" i="1"/>
  <c r="U1657" i="1"/>
  <c r="S1657" i="1"/>
  <c r="P1657" i="1"/>
  <c r="O1657" i="1"/>
  <c r="U1656" i="1"/>
  <c r="S1656" i="1"/>
  <c r="P1656" i="1"/>
  <c r="O1656" i="1"/>
  <c r="U1655" i="1"/>
  <c r="S1655" i="1"/>
  <c r="P1655" i="1"/>
  <c r="O1655" i="1"/>
  <c r="U1654" i="1"/>
  <c r="S1654" i="1"/>
  <c r="P1654" i="1"/>
  <c r="O1654" i="1"/>
  <c r="U1653" i="1"/>
  <c r="S1653" i="1"/>
  <c r="P1653" i="1"/>
  <c r="O1653" i="1"/>
  <c r="U1652" i="1"/>
  <c r="S1652" i="1"/>
  <c r="P1652" i="1"/>
  <c r="O1652" i="1"/>
  <c r="U1651" i="1"/>
  <c r="S1651" i="1"/>
  <c r="P1651" i="1"/>
  <c r="O1651" i="1"/>
  <c r="U1650" i="1"/>
  <c r="S1650" i="1"/>
  <c r="P1650" i="1"/>
  <c r="O1650" i="1"/>
  <c r="U1649" i="1"/>
  <c r="S1649" i="1"/>
  <c r="P1649" i="1"/>
  <c r="O1649" i="1"/>
  <c r="U1648" i="1"/>
  <c r="S1648" i="1"/>
  <c r="P1648" i="1"/>
  <c r="O1648" i="1"/>
  <c r="U1647" i="1"/>
  <c r="S1647" i="1"/>
  <c r="P1647" i="1"/>
  <c r="O1647" i="1"/>
  <c r="U1646" i="1"/>
  <c r="S1646" i="1"/>
  <c r="P1646" i="1"/>
  <c r="O1646" i="1"/>
  <c r="U1645" i="1"/>
  <c r="S1645" i="1"/>
  <c r="P1645" i="1"/>
  <c r="O1645" i="1"/>
  <c r="U1644" i="1"/>
  <c r="S1644" i="1"/>
  <c r="P1644" i="1"/>
  <c r="O1644" i="1"/>
  <c r="U1643" i="1"/>
  <c r="S1643" i="1"/>
  <c r="P1643" i="1"/>
  <c r="O1643" i="1"/>
  <c r="U1642" i="1"/>
  <c r="S1642" i="1"/>
  <c r="P1642" i="1"/>
  <c r="O1642" i="1"/>
  <c r="U1641" i="1"/>
  <c r="S1641" i="1"/>
  <c r="P1641" i="1"/>
  <c r="O1641" i="1"/>
  <c r="U1640" i="1"/>
  <c r="S1640" i="1"/>
  <c r="P1640" i="1"/>
  <c r="O1640" i="1"/>
  <c r="U1639" i="1"/>
  <c r="S1639" i="1"/>
  <c r="P1639" i="1"/>
  <c r="O1639" i="1"/>
  <c r="U1638" i="1"/>
  <c r="S1638" i="1"/>
  <c r="P1638" i="1"/>
  <c r="O1638" i="1"/>
  <c r="U1637" i="1"/>
  <c r="S1637" i="1"/>
  <c r="P1637" i="1"/>
  <c r="O1637" i="1"/>
  <c r="U1636" i="1"/>
  <c r="S1636" i="1"/>
  <c r="P1636" i="1"/>
  <c r="O1636" i="1"/>
  <c r="U1635" i="1"/>
  <c r="S1635" i="1"/>
  <c r="P1635" i="1"/>
  <c r="O1635" i="1"/>
  <c r="U1634" i="1"/>
  <c r="S1634" i="1"/>
  <c r="P1634" i="1"/>
  <c r="O1634" i="1"/>
  <c r="U1633" i="1"/>
  <c r="S1633" i="1"/>
  <c r="P1633" i="1"/>
  <c r="O1633" i="1"/>
  <c r="U1632" i="1"/>
  <c r="S1632" i="1"/>
  <c r="P1632" i="1"/>
  <c r="O1632" i="1"/>
  <c r="U1631" i="1"/>
  <c r="S1631" i="1"/>
  <c r="P1631" i="1"/>
  <c r="O1631" i="1"/>
  <c r="U1630" i="1"/>
  <c r="S1630" i="1"/>
  <c r="P1630" i="1"/>
  <c r="O1630" i="1"/>
  <c r="U1629" i="1"/>
  <c r="S1629" i="1"/>
  <c r="P1629" i="1"/>
  <c r="O1629" i="1"/>
  <c r="U1628" i="1"/>
  <c r="S1628" i="1"/>
  <c r="P1628" i="1"/>
  <c r="O1628" i="1"/>
  <c r="U1627" i="1"/>
  <c r="S1627" i="1"/>
  <c r="P1627" i="1"/>
  <c r="O1627" i="1"/>
  <c r="U1626" i="1"/>
  <c r="S1626" i="1"/>
  <c r="P1626" i="1"/>
  <c r="O1626" i="1"/>
  <c r="U1625" i="1"/>
  <c r="S1625" i="1"/>
  <c r="P1625" i="1"/>
  <c r="O1625" i="1"/>
  <c r="U1624" i="1"/>
  <c r="S1624" i="1"/>
  <c r="P1624" i="1"/>
  <c r="O1624" i="1"/>
  <c r="U1623" i="1"/>
  <c r="S1623" i="1"/>
  <c r="P1623" i="1"/>
  <c r="O1623" i="1"/>
  <c r="U1622" i="1"/>
  <c r="S1622" i="1"/>
  <c r="P1622" i="1"/>
  <c r="O1622" i="1"/>
  <c r="U1621" i="1"/>
  <c r="S1621" i="1"/>
  <c r="P1621" i="1"/>
  <c r="O1621" i="1"/>
  <c r="U1620" i="1"/>
  <c r="S1620" i="1"/>
  <c r="P1620" i="1"/>
  <c r="O1620" i="1"/>
  <c r="U1619" i="1"/>
  <c r="S1619" i="1"/>
  <c r="P1619" i="1"/>
  <c r="O1619" i="1"/>
  <c r="U1618" i="1"/>
  <c r="S1618" i="1"/>
  <c r="P1618" i="1"/>
  <c r="O1618" i="1"/>
  <c r="U1617" i="1"/>
  <c r="S1617" i="1"/>
  <c r="P1617" i="1"/>
  <c r="O1617" i="1"/>
  <c r="U1616" i="1"/>
  <c r="S1616" i="1"/>
  <c r="P1616" i="1"/>
  <c r="O1616" i="1"/>
  <c r="U1615" i="1"/>
  <c r="S1615" i="1"/>
  <c r="P1615" i="1"/>
  <c r="O1615" i="1"/>
  <c r="U1614" i="1"/>
  <c r="S1614" i="1"/>
  <c r="P1614" i="1"/>
  <c r="O1614" i="1"/>
  <c r="U1613" i="1"/>
  <c r="S1613" i="1"/>
  <c r="P1613" i="1"/>
  <c r="O1613" i="1"/>
  <c r="U1612" i="1"/>
  <c r="S1612" i="1"/>
  <c r="P1612" i="1"/>
  <c r="O1612" i="1"/>
  <c r="U1611" i="1"/>
  <c r="S1611" i="1"/>
  <c r="P1611" i="1"/>
  <c r="O1611" i="1"/>
  <c r="U1610" i="1"/>
  <c r="S1610" i="1"/>
  <c r="P1610" i="1"/>
  <c r="O1610" i="1"/>
  <c r="U1609" i="1"/>
  <c r="S1609" i="1"/>
  <c r="P1609" i="1"/>
  <c r="O1609" i="1"/>
  <c r="U1608" i="1"/>
  <c r="S1608" i="1"/>
  <c r="P1608" i="1"/>
  <c r="O1608" i="1"/>
  <c r="U1607" i="1"/>
  <c r="S1607" i="1"/>
  <c r="P1607" i="1"/>
  <c r="O1607" i="1"/>
  <c r="U1606" i="1"/>
  <c r="S1606" i="1"/>
  <c r="P1606" i="1"/>
  <c r="O1606" i="1"/>
  <c r="U1605" i="1"/>
  <c r="S1605" i="1"/>
  <c r="P1605" i="1"/>
  <c r="O1605" i="1"/>
  <c r="U1604" i="1"/>
  <c r="S1604" i="1"/>
  <c r="P1604" i="1"/>
  <c r="O1604" i="1"/>
  <c r="U1603" i="1"/>
  <c r="S1603" i="1"/>
  <c r="P1603" i="1"/>
  <c r="O1603" i="1"/>
  <c r="U1602" i="1"/>
  <c r="S1602" i="1"/>
  <c r="P1602" i="1"/>
  <c r="O1602" i="1"/>
  <c r="U1601" i="1"/>
  <c r="S1601" i="1"/>
  <c r="P1601" i="1"/>
  <c r="O1601" i="1"/>
  <c r="U1600" i="1"/>
  <c r="S1600" i="1"/>
  <c r="P1600" i="1"/>
  <c r="O1600" i="1"/>
  <c r="U1599" i="1"/>
  <c r="S1599" i="1"/>
  <c r="P1599" i="1"/>
  <c r="O1599" i="1"/>
  <c r="U1598" i="1"/>
  <c r="S1598" i="1"/>
  <c r="P1598" i="1"/>
  <c r="O1598" i="1"/>
  <c r="U1597" i="1"/>
  <c r="S1597" i="1"/>
  <c r="P1597" i="1"/>
  <c r="O1597" i="1"/>
  <c r="U1596" i="1"/>
  <c r="S1596" i="1"/>
  <c r="P1596" i="1"/>
  <c r="O1596" i="1"/>
  <c r="U1595" i="1"/>
  <c r="S1595" i="1"/>
  <c r="P1595" i="1"/>
  <c r="O1595" i="1"/>
  <c r="U1594" i="1"/>
  <c r="S1594" i="1"/>
  <c r="P1594" i="1"/>
  <c r="O1594" i="1"/>
  <c r="U1593" i="1"/>
  <c r="S1593" i="1"/>
  <c r="P1593" i="1"/>
  <c r="O1593" i="1"/>
  <c r="U1592" i="1"/>
  <c r="S1592" i="1"/>
  <c r="P1592" i="1"/>
  <c r="O1592" i="1"/>
  <c r="U1591" i="1"/>
  <c r="S1591" i="1"/>
  <c r="P1591" i="1"/>
  <c r="O1591" i="1"/>
  <c r="U1590" i="1"/>
  <c r="S1590" i="1"/>
  <c r="P1590" i="1"/>
  <c r="O1590" i="1"/>
  <c r="U1589" i="1"/>
  <c r="S1589" i="1"/>
  <c r="P1589" i="1"/>
  <c r="O1589" i="1"/>
  <c r="U1588" i="1"/>
  <c r="S1588" i="1"/>
  <c r="P1588" i="1"/>
  <c r="O1588" i="1"/>
  <c r="U1587" i="1"/>
  <c r="S1587" i="1"/>
  <c r="P1587" i="1"/>
  <c r="O1587" i="1"/>
  <c r="U1586" i="1"/>
  <c r="S1586" i="1"/>
  <c r="P1586" i="1"/>
  <c r="O1586" i="1"/>
  <c r="U1585" i="1"/>
  <c r="S1585" i="1"/>
  <c r="P1585" i="1"/>
  <c r="O1585" i="1"/>
  <c r="U1584" i="1"/>
  <c r="S1584" i="1"/>
  <c r="P1584" i="1"/>
  <c r="O1584" i="1"/>
  <c r="U1583" i="1"/>
  <c r="S1583" i="1"/>
  <c r="P1583" i="1"/>
  <c r="O1583" i="1"/>
  <c r="U1582" i="1"/>
  <c r="S1582" i="1"/>
  <c r="P1582" i="1"/>
  <c r="O1582" i="1"/>
  <c r="U1581" i="1"/>
  <c r="S1581" i="1"/>
  <c r="P1581" i="1"/>
  <c r="O1581" i="1"/>
  <c r="U1580" i="1"/>
  <c r="S1580" i="1"/>
  <c r="P1580" i="1"/>
  <c r="O1580" i="1"/>
  <c r="U1579" i="1"/>
  <c r="S1579" i="1"/>
  <c r="P1579" i="1"/>
  <c r="O1579" i="1"/>
  <c r="U1578" i="1"/>
  <c r="S1578" i="1"/>
  <c r="P1578" i="1"/>
  <c r="O1578" i="1"/>
  <c r="U1577" i="1"/>
  <c r="S1577" i="1"/>
  <c r="P1577" i="1"/>
  <c r="O1577" i="1"/>
  <c r="U1576" i="1"/>
  <c r="S1576" i="1"/>
  <c r="P1576" i="1"/>
  <c r="O1576" i="1"/>
  <c r="U1575" i="1"/>
  <c r="S1575" i="1"/>
  <c r="P1575" i="1"/>
  <c r="O1575" i="1"/>
  <c r="U1574" i="1"/>
  <c r="S1574" i="1"/>
  <c r="P1574" i="1"/>
  <c r="O1574" i="1"/>
  <c r="U1573" i="1"/>
  <c r="S1573" i="1"/>
  <c r="P1573" i="1"/>
  <c r="O1573" i="1"/>
  <c r="U1572" i="1"/>
  <c r="S1572" i="1"/>
  <c r="P1572" i="1"/>
  <c r="O1572" i="1"/>
  <c r="U1571" i="1"/>
  <c r="S1571" i="1"/>
  <c r="P1571" i="1"/>
  <c r="O1571" i="1"/>
  <c r="U1570" i="1"/>
  <c r="S1570" i="1"/>
  <c r="P1570" i="1"/>
  <c r="O1570" i="1"/>
  <c r="U1569" i="1"/>
  <c r="S1569" i="1"/>
  <c r="P1569" i="1"/>
  <c r="O1569" i="1"/>
  <c r="U1568" i="1"/>
  <c r="S1568" i="1"/>
  <c r="P1568" i="1"/>
  <c r="O1568" i="1"/>
  <c r="U1567" i="1"/>
  <c r="S1567" i="1"/>
  <c r="P1567" i="1"/>
  <c r="O1567" i="1"/>
  <c r="U1566" i="1"/>
  <c r="S1566" i="1"/>
  <c r="P1566" i="1"/>
  <c r="O1566" i="1"/>
  <c r="U1565" i="1"/>
  <c r="S1565" i="1"/>
  <c r="P1565" i="1"/>
  <c r="O1565" i="1"/>
  <c r="U1564" i="1"/>
  <c r="S1564" i="1"/>
  <c r="P1564" i="1"/>
  <c r="O1564" i="1"/>
  <c r="U1563" i="1"/>
  <c r="S1563" i="1"/>
  <c r="P1563" i="1"/>
  <c r="O1563" i="1"/>
  <c r="U1562" i="1"/>
  <c r="S1562" i="1"/>
  <c r="P1562" i="1"/>
  <c r="O1562" i="1"/>
  <c r="U1561" i="1"/>
  <c r="S1561" i="1"/>
  <c r="P1561" i="1"/>
  <c r="O1561" i="1"/>
  <c r="U1560" i="1"/>
  <c r="S1560" i="1"/>
  <c r="P1560" i="1"/>
  <c r="O1560" i="1"/>
  <c r="U1559" i="1"/>
  <c r="S1559" i="1"/>
  <c r="P1559" i="1"/>
  <c r="O1559" i="1"/>
  <c r="U1558" i="1"/>
  <c r="S1558" i="1"/>
  <c r="P1558" i="1"/>
  <c r="O1558" i="1"/>
  <c r="U1557" i="1"/>
  <c r="S1557" i="1"/>
  <c r="P1557" i="1"/>
  <c r="O1557" i="1"/>
  <c r="U1556" i="1"/>
  <c r="S1556" i="1"/>
  <c r="P1556" i="1"/>
  <c r="O1556" i="1"/>
  <c r="U1555" i="1"/>
  <c r="S1555" i="1"/>
  <c r="P1555" i="1"/>
  <c r="O1555" i="1"/>
  <c r="U1554" i="1"/>
  <c r="S1554" i="1"/>
  <c r="P1554" i="1"/>
  <c r="O1554" i="1"/>
  <c r="U1553" i="1"/>
  <c r="S1553" i="1"/>
  <c r="P1553" i="1"/>
  <c r="O1553" i="1"/>
  <c r="U1552" i="1"/>
  <c r="S1552" i="1"/>
  <c r="P1552" i="1"/>
  <c r="O1552" i="1"/>
  <c r="U1551" i="1"/>
  <c r="S1551" i="1"/>
  <c r="P1551" i="1"/>
  <c r="O1551" i="1"/>
  <c r="U1550" i="1"/>
  <c r="S1550" i="1"/>
  <c r="P1550" i="1"/>
  <c r="O1550" i="1"/>
  <c r="U1549" i="1"/>
  <c r="S1549" i="1"/>
  <c r="P1549" i="1"/>
  <c r="O1549" i="1"/>
  <c r="U1548" i="1"/>
  <c r="S1548" i="1"/>
  <c r="P1548" i="1"/>
  <c r="O1548" i="1"/>
  <c r="U1547" i="1"/>
  <c r="S1547" i="1"/>
  <c r="P1547" i="1"/>
  <c r="O1547" i="1"/>
  <c r="U1546" i="1"/>
  <c r="S1546" i="1"/>
  <c r="P1546" i="1"/>
  <c r="O1546" i="1"/>
  <c r="U1545" i="1"/>
  <c r="S1545" i="1"/>
  <c r="P1545" i="1"/>
  <c r="O1545" i="1"/>
  <c r="U1544" i="1"/>
  <c r="S1544" i="1"/>
  <c r="P1544" i="1"/>
  <c r="O1544" i="1"/>
  <c r="U1543" i="1"/>
  <c r="S1543" i="1"/>
  <c r="P1543" i="1"/>
  <c r="O1543" i="1"/>
  <c r="U1542" i="1"/>
  <c r="S1542" i="1"/>
  <c r="P1542" i="1"/>
  <c r="O1542" i="1"/>
  <c r="U1541" i="1"/>
  <c r="S1541" i="1"/>
  <c r="P1541" i="1"/>
  <c r="O1541" i="1"/>
  <c r="U1540" i="1"/>
  <c r="S1540" i="1"/>
  <c r="P1540" i="1"/>
  <c r="O1540" i="1"/>
  <c r="U1539" i="1"/>
  <c r="S1539" i="1"/>
  <c r="P1539" i="1"/>
  <c r="O1539" i="1"/>
  <c r="U1538" i="1"/>
  <c r="S1538" i="1"/>
  <c r="P1538" i="1"/>
  <c r="O1538" i="1"/>
  <c r="U1537" i="1"/>
  <c r="S1537" i="1"/>
  <c r="P1537" i="1"/>
  <c r="O1537" i="1"/>
  <c r="U1536" i="1"/>
  <c r="S1536" i="1"/>
  <c r="P1536" i="1"/>
  <c r="O1536" i="1"/>
  <c r="U1535" i="1"/>
  <c r="S1535" i="1"/>
  <c r="P1535" i="1"/>
  <c r="O1535" i="1"/>
  <c r="U1534" i="1"/>
  <c r="S1534" i="1"/>
  <c r="P1534" i="1"/>
  <c r="O1534" i="1"/>
  <c r="U1533" i="1"/>
  <c r="S1533" i="1"/>
  <c r="P1533" i="1"/>
  <c r="O1533" i="1"/>
  <c r="U1532" i="1"/>
  <c r="S1532" i="1"/>
  <c r="P1532" i="1"/>
  <c r="O1532" i="1"/>
  <c r="U1531" i="1"/>
  <c r="S1531" i="1"/>
  <c r="P1531" i="1"/>
  <c r="O1531" i="1"/>
  <c r="U1530" i="1"/>
  <c r="S1530" i="1"/>
  <c r="P1530" i="1"/>
  <c r="O1530" i="1"/>
  <c r="U1529" i="1"/>
  <c r="S1529" i="1"/>
  <c r="P1529" i="1"/>
  <c r="O1529" i="1"/>
  <c r="U1528" i="1"/>
  <c r="S1528" i="1"/>
  <c r="P1528" i="1"/>
  <c r="O1528" i="1"/>
  <c r="U1527" i="1"/>
  <c r="S1527" i="1"/>
  <c r="P1527" i="1"/>
  <c r="O1527" i="1"/>
  <c r="U1526" i="1"/>
  <c r="S1526" i="1"/>
  <c r="P1526" i="1"/>
  <c r="O1526" i="1"/>
  <c r="U1525" i="1"/>
  <c r="S1525" i="1"/>
  <c r="P1525" i="1"/>
  <c r="O1525" i="1"/>
  <c r="U1524" i="1"/>
  <c r="S1524" i="1"/>
  <c r="P1524" i="1"/>
  <c r="O1524" i="1"/>
  <c r="U1523" i="1"/>
  <c r="S1523" i="1"/>
  <c r="P1523" i="1"/>
  <c r="O1523" i="1"/>
  <c r="U1522" i="1"/>
  <c r="S1522" i="1"/>
  <c r="P1522" i="1"/>
  <c r="O1522" i="1"/>
  <c r="U1521" i="1"/>
  <c r="S1521" i="1"/>
  <c r="P1521" i="1"/>
  <c r="O1521" i="1"/>
  <c r="U1520" i="1"/>
  <c r="S1520" i="1"/>
  <c r="P1520" i="1"/>
  <c r="O1520" i="1"/>
  <c r="U1519" i="1"/>
  <c r="S1519" i="1"/>
  <c r="P1519" i="1"/>
  <c r="O1519" i="1"/>
  <c r="U1518" i="1"/>
  <c r="S1518" i="1"/>
  <c r="P1518" i="1"/>
  <c r="O1518" i="1"/>
  <c r="U1517" i="1"/>
  <c r="S1517" i="1"/>
  <c r="P1517" i="1"/>
  <c r="O1517" i="1"/>
  <c r="U1516" i="1"/>
  <c r="S1516" i="1"/>
  <c r="P1516" i="1"/>
  <c r="O1516" i="1"/>
  <c r="U1515" i="1"/>
  <c r="S1515" i="1"/>
  <c r="P1515" i="1"/>
  <c r="O1515" i="1"/>
  <c r="U1514" i="1"/>
  <c r="S1514" i="1"/>
  <c r="P1514" i="1"/>
  <c r="O1514" i="1"/>
  <c r="U1513" i="1"/>
  <c r="S1513" i="1"/>
  <c r="P1513" i="1"/>
  <c r="O1513" i="1"/>
  <c r="U1512" i="1"/>
  <c r="S1512" i="1"/>
  <c r="P1512" i="1"/>
  <c r="O1512" i="1"/>
  <c r="U1511" i="1"/>
  <c r="S1511" i="1"/>
  <c r="P1511" i="1"/>
  <c r="O1511" i="1"/>
  <c r="U1510" i="1"/>
  <c r="S1510" i="1"/>
  <c r="P1510" i="1"/>
  <c r="O1510" i="1"/>
  <c r="U1509" i="1"/>
  <c r="S1509" i="1"/>
  <c r="P1509" i="1"/>
  <c r="O1509" i="1"/>
  <c r="U1508" i="1"/>
  <c r="S1508" i="1"/>
  <c r="P1508" i="1"/>
  <c r="O1508" i="1"/>
  <c r="U1507" i="1"/>
  <c r="S1507" i="1"/>
  <c r="P1507" i="1"/>
  <c r="O1507" i="1"/>
  <c r="U1506" i="1"/>
  <c r="S1506" i="1"/>
  <c r="P1506" i="1"/>
  <c r="O1506" i="1"/>
  <c r="U1505" i="1"/>
  <c r="S1505" i="1"/>
  <c r="P1505" i="1"/>
  <c r="O1505" i="1"/>
  <c r="U1504" i="1"/>
  <c r="S1504" i="1"/>
  <c r="P1504" i="1"/>
  <c r="O1504" i="1"/>
  <c r="U1503" i="1"/>
  <c r="S1503" i="1"/>
  <c r="P1503" i="1"/>
  <c r="O1503" i="1"/>
  <c r="U1502" i="1"/>
  <c r="S1502" i="1"/>
  <c r="P1502" i="1"/>
  <c r="O1502" i="1"/>
  <c r="U1501" i="1"/>
  <c r="S1501" i="1"/>
  <c r="P1501" i="1"/>
  <c r="O1501" i="1"/>
  <c r="U1500" i="1"/>
  <c r="S1500" i="1"/>
  <c r="P1500" i="1"/>
  <c r="O1500" i="1"/>
  <c r="U1499" i="1"/>
  <c r="S1499" i="1"/>
  <c r="P1499" i="1"/>
  <c r="O1499" i="1"/>
  <c r="U1498" i="1"/>
  <c r="S1498" i="1"/>
  <c r="P1498" i="1"/>
  <c r="O1498" i="1"/>
  <c r="U1497" i="1"/>
  <c r="S1497" i="1"/>
  <c r="P1497" i="1"/>
  <c r="O1497" i="1"/>
  <c r="U1496" i="1"/>
  <c r="S1496" i="1"/>
  <c r="P1496" i="1"/>
  <c r="O1496" i="1"/>
  <c r="U1495" i="1"/>
  <c r="S1495" i="1"/>
  <c r="P1495" i="1"/>
  <c r="O1495" i="1"/>
  <c r="U1494" i="1"/>
  <c r="S1494" i="1"/>
  <c r="P1494" i="1"/>
  <c r="O1494" i="1"/>
  <c r="U1493" i="1"/>
  <c r="S1493" i="1"/>
  <c r="P1493" i="1"/>
  <c r="O1493" i="1"/>
  <c r="U1492" i="1"/>
  <c r="S1492" i="1"/>
  <c r="P1492" i="1"/>
  <c r="O1492" i="1"/>
  <c r="U1491" i="1"/>
  <c r="S1491" i="1"/>
  <c r="P1491" i="1"/>
  <c r="O1491" i="1"/>
  <c r="U1490" i="1"/>
  <c r="S1490" i="1"/>
  <c r="P1490" i="1"/>
  <c r="O1490" i="1"/>
  <c r="U1489" i="1"/>
  <c r="S1489" i="1"/>
  <c r="P1489" i="1"/>
  <c r="O1489" i="1"/>
  <c r="U1488" i="1"/>
  <c r="S1488" i="1"/>
  <c r="P1488" i="1"/>
  <c r="O1488" i="1"/>
  <c r="U1487" i="1"/>
  <c r="S1487" i="1"/>
  <c r="P1487" i="1"/>
  <c r="O1487" i="1"/>
  <c r="U1486" i="1"/>
  <c r="S1486" i="1"/>
  <c r="P1486" i="1"/>
  <c r="O1486" i="1"/>
  <c r="U1485" i="1"/>
  <c r="S1485" i="1"/>
  <c r="P1485" i="1"/>
  <c r="O1485" i="1"/>
  <c r="U1484" i="1"/>
  <c r="S1484" i="1"/>
  <c r="P1484" i="1"/>
  <c r="O1484" i="1"/>
  <c r="U1483" i="1"/>
  <c r="S1483" i="1"/>
  <c r="P1483" i="1"/>
  <c r="O1483" i="1"/>
  <c r="U1482" i="1"/>
  <c r="S1482" i="1"/>
  <c r="P1482" i="1"/>
  <c r="O1482" i="1"/>
  <c r="U1481" i="1"/>
  <c r="S1481" i="1"/>
  <c r="P1481" i="1"/>
  <c r="O1481" i="1"/>
  <c r="U1480" i="1"/>
  <c r="S1480" i="1"/>
  <c r="P1480" i="1"/>
  <c r="O1480" i="1"/>
  <c r="U1479" i="1"/>
  <c r="S1479" i="1"/>
  <c r="P1479" i="1"/>
  <c r="O1479" i="1"/>
  <c r="U1478" i="1"/>
  <c r="S1478" i="1"/>
  <c r="P1478" i="1"/>
  <c r="O1478" i="1"/>
  <c r="U1477" i="1"/>
  <c r="S1477" i="1"/>
  <c r="P1477" i="1"/>
  <c r="O1477" i="1"/>
  <c r="U1476" i="1"/>
  <c r="S1476" i="1"/>
  <c r="P1476" i="1"/>
  <c r="O1476" i="1"/>
  <c r="U1475" i="1"/>
  <c r="S1475" i="1"/>
  <c r="P1475" i="1"/>
  <c r="O1475" i="1"/>
  <c r="U1474" i="1"/>
  <c r="S1474" i="1"/>
  <c r="P1474" i="1"/>
  <c r="O1474" i="1"/>
  <c r="U1473" i="1"/>
  <c r="S1473" i="1"/>
  <c r="P1473" i="1"/>
  <c r="O1473" i="1"/>
  <c r="U1472" i="1"/>
  <c r="S1472" i="1"/>
  <c r="P1472" i="1"/>
  <c r="O1472" i="1"/>
  <c r="U1471" i="1"/>
  <c r="S1471" i="1"/>
  <c r="P1471" i="1"/>
  <c r="O1471" i="1"/>
  <c r="U1470" i="1"/>
  <c r="S1470" i="1"/>
  <c r="P1470" i="1"/>
  <c r="O1470" i="1"/>
  <c r="U1469" i="1"/>
  <c r="S1469" i="1"/>
  <c r="P1469" i="1"/>
  <c r="O1469" i="1"/>
  <c r="U1468" i="1"/>
  <c r="S1468" i="1"/>
  <c r="P1468" i="1"/>
  <c r="O1468" i="1"/>
  <c r="U1467" i="1"/>
  <c r="S1467" i="1"/>
  <c r="P1467" i="1"/>
  <c r="O1467" i="1"/>
  <c r="U1466" i="1"/>
  <c r="S1466" i="1"/>
  <c r="P1466" i="1"/>
  <c r="O1466" i="1"/>
  <c r="U1465" i="1"/>
  <c r="S1465" i="1"/>
  <c r="P1465" i="1"/>
  <c r="O1465" i="1"/>
  <c r="U1464" i="1"/>
  <c r="S1464" i="1"/>
  <c r="P1464" i="1"/>
  <c r="O1464" i="1"/>
  <c r="U1463" i="1"/>
  <c r="S1463" i="1"/>
  <c r="P1463" i="1"/>
  <c r="O1463" i="1"/>
  <c r="U1462" i="1"/>
  <c r="S1462" i="1"/>
  <c r="P1462" i="1"/>
  <c r="O1462" i="1"/>
  <c r="U1461" i="1"/>
  <c r="S1461" i="1"/>
  <c r="P1461" i="1"/>
  <c r="O1461" i="1"/>
  <c r="U1460" i="1"/>
  <c r="S1460" i="1"/>
  <c r="P1460" i="1"/>
  <c r="O1460" i="1"/>
  <c r="U1459" i="1"/>
  <c r="S1459" i="1"/>
  <c r="P1459" i="1"/>
  <c r="O1459" i="1"/>
  <c r="U1458" i="1"/>
  <c r="S1458" i="1"/>
  <c r="P1458" i="1"/>
  <c r="O1458" i="1"/>
  <c r="U1457" i="1"/>
  <c r="S1457" i="1"/>
  <c r="P1457" i="1"/>
  <c r="O1457" i="1"/>
  <c r="U1456" i="1"/>
  <c r="S1456" i="1"/>
  <c r="P1456" i="1"/>
  <c r="O1456" i="1"/>
  <c r="U1455" i="1"/>
  <c r="S1455" i="1"/>
  <c r="P1455" i="1"/>
  <c r="O1455" i="1"/>
  <c r="U1454" i="1"/>
  <c r="S1454" i="1"/>
  <c r="P1454" i="1"/>
  <c r="O1454" i="1"/>
  <c r="U1453" i="1"/>
  <c r="S1453" i="1"/>
  <c r="P1453" i="1"/>
  <c r="O1453" i="1"/>
  <c r="U1452" i="1"/>
  <c r="S1452" i="1"/>
  <c r="P1452" i="1"/>
  <c r="O1452" i="1"/>
  <c r="U1451" i="1"/>
  <c r="S1451" i="1"/>
  <c r="P1451" i="1"/>
  <c r="O1451" i="1"/>
  <c r="U1450" i="1"/>
  <c r="S1450" i="1"/>
  <c r="P1450" i="1"/>
  <c r="O1450" i="1"/>
  <c r="U1449" i="1"/>
  <c r="S1449" i="1"/>
  <c r="P1449" i="1"/>
  <c r="O1449" i="1"/>
  <c r="U1448" i="1"/>
  <c r="S1448" i="1"/>
  <c r="P1448" i="1"/>
  <c r="O1448" i="1"/>
  <c r="U1447" i="1"/>
  <c r="S1447" i="1"/>
  <c r="P1447" i="1"/>
  <c r="O1447" i="1"/>
  <c r="U1446" i="1"/>
  <c r="S1446" i="1"/>
  <c r="P1446" i="1"/>
  <c r="O1446" i="1"/>
  <c r="U1445" i="1"/>
  <c r="S1445" i="1"/>
  <c r="P1445" i="1"/>
  <c r="O1445" i="1"/>
  <c r="U1444" i="1"/>
  <c r="S1444" i="1"/>
  <c r="P1444" i="1"/>
  <c r="O1444" i="1"/>
  <c r="U1443" i="1"/>
  <c r="S1443" i="1"/>
  <c r="P1443" i="1"/>
  <c r="O1443" i="1"/>
  <c r="U1442" i="1"/>
  <c r="S1442" i="1"/>
  <c r="P1442" i="1"/>
  <c r="O1442" i="1"/>
  <c r="U1441" i="1"/>
  <c r="S1441" i="1"/>
  <c r="P1441" i="1"/>
  <c r="O1441" i="1"/>
  <c r="U1440" i="1"/>
  <c r="S1440" i="1"/>
  <c r="P1440" i="1"/>
  <c r="O1440" i="1"/>
  <c r="U1439" i="1"/>
  <c r="S1439" i="1"/>
  <c r="P1439" i="1"/>
  <c r="O1439" i="1"/>
  <c r="U1438" i="1"/>
  <c r="S1438" i="1"/>
  <c r="P1438" i="1"/>
  <c r="O1438" i="1"/>
  <c r="U1437" i="1"/>
  <c r="S1437" i="1"/>
  <c r="P1437" i="1"/>
  <c r="O1437" i="1"/>
  <c r="U1436" i="1"/>
  <c r="S1436" i="1"/>
  <c r="P1436" i="1"/>
  <c r="O1436" i="1"/>
  <c r="U1435" i="1"/>
  <c r="S1435" i="1"/>
  <c r="P1435" i="1"/>
  <c r="O1435" i="1"/>
  <c r="U1434" i="1"/>
  <c r="S1434" i="1"/>
  <c r="P1434" i="1"/>
  <c r="O1434" i="1"/>
  <c r="U1433" i="1"/>
  <c r="S1433" i="1"/>
  <c r="P1433" i="1"/>
  <c r="O1433" i="1"/>
  <c r="U1432" i="1"/>
  <c r="S1432" i="1"/>
  <c r="P1432" i="1"/>
  <c r="O1432" i="1"/>
  <c r="U1431" i="1"/>
  <c r="S1431" i="1"/>
  <c r="P1431" i="1"/>
  <c r="O1431" i="1"/>
  <c r="U1430" i="1"/>
  <c r="S1430" i="1"/>
  <c r="P1430" i="1"/>
  <c r="O1430" i="1"/>
  <c r="U1429" i="1"/>
  <c r="S1429" i="1"/>
  <c r="P1429" i="1"/>
  <c r="O1429" i="1"/>
  <c r="U1428" i="1"/>
  <c r="S1428" i="1"/>
  <c r="P1428" i="1"/>
  <c r="O1428" i="1"/>
  <c r="U1427" i="1"/>
  <c r="S1427" i="1"/>
  <c r="P1427" i="1"/>
  <c r="O1427" i="1"/>
  <c r="U1426" i="1"/>
  <c r="S1426" i="1"/>
  <c r="P1426" i="1"/>
  <c r="O1426" i="1"/>
  <c r="U1425" i="1"/>
  <c r="S1425" i="1"/>
  <c r="P1425" i="1"/>
  <c r="O1425" i="1"/>
  <c r="U1424" i="1"/>
  <c r="S1424" i="1"/>
  <c r="P1424" i="1"/>
  <c r="O1424" i="1"/>
  <c r="U1423" i="1"/>
  <c r="S1423" i="1"/>
  <c r="P1423" i="1"/>
  <c r="O1423" i="1"/>
  <c r="U1422" i="1"/>
  <c r="S1422" i="1"/>
  <c r="P1422" i="1"/>
  <c r="O1422" i="1"/>
  <c r="U1421" i="1"/>
  <c r="S1421" i="1"/>
  <c r="P1421" i="1"/>
  <c r="O1421" i="1"/>
  <c r="U1420" i="1"/>
  <c r="S1420" i="1"/>
  <c r="P1420" i="1"/>
  <c r="O1420" i="1"/>
  <c r="U1419" i="1"/>
  <c r="S1419" i="1"/>
  <c r="P1419" i="1"/>
  <c r="O1419" i="1"/>
  <c r="U1418" i="1"/>
  <c r="S1418" i="1"/>
  <c r="P1418" i="1"/>
  <c r="O1418" i="1"/>
  <c r="U1417" i="1"/>
  <c r="S1417" i="1"/>
  <c r="P1417" i="1"/>
  <c r="O1417" i="1"/>
  <c r="U1416" i="1"/>
  <c r="S1416" i="1"/>
  <c r="P1416" i="1"/>
  <c r="O1416" i="1"/>
  <c r="U1415" i="1"/>
  <c r="S1415" i="1"/>
  <c r="P1415" i="1"/>
  <c r="O1415" i="1"/>
  <c r="U1414" i="1"/>
  <c r="S1414" i="1"/>
  <c r="P1414" i="1"/>
  <c r="O1414" i="1"/>
  <c r="U1413" i="1"/>
  <c r="S1413" i="1"/>
  <c r="P1413" i="1"/>
  <c r="O1413" i="1"/>
  <c r="U1412" i="1"/>
  <c r="S1412" i="1"/>
  <c r="P1412" i="1"/>
  <c r="O1412" i="1"/>
  <c r="U1411" i="1"/>
  <c r="S1411" i="1"/>
  <c r="P1411" i="1"/>
  <c r="O1411" i="1"/>
  <c r="U1410" i="1"/>
  <c r="S1410" i="1"/>
  <c r="P1410" i="1"/>
  <c r="O1410" i="1"/>
  <c r="U1409" i="1"/>
  <c r="S1409" i="1"/>
  <c r="P1409" i="1"/>
  <c r="O1409" i="1"/>
  <c r="U1408" i="1"/>
  <c r="S1408" i="1"/>
  <c r="P1408" i="1"/>
  <c r="O1408" i="1"/>
  <c r="U1407" i="1"/>
  <c r="S1407" i="1"/>
  <c r="P1407" i="1"/>
  <c r="O1407" i="1"/>
  <c r="U1406" i="1"/>
  <c r="S1406" i="1"/>
  <c r="P1406" i="1"/>
  <c r="O1406" i="1"/>
  <c r="U1405" i="1"/>
  <c r="S1405" i="1"/>
  <c r="P1405" i="1"/>
  <c r="O1405" i="1"/>
  <c r="U1404" i="1"/>
  <c r="S1404" i="1"/>
  <c r="P1404" i="1"/>
  <c r="O1404" i="1"/>
  <c r="U1403" i="1"/>
  <c r="S1403" i="1"/>
  <c r="P1403" i="1"/>
  <c r="O1403" i="1"/>
  <c r="U1402" i="1"/>
  <c r="S1402" i="1"/>
  <c r="P1402" i="1"/>
  <c r="O1402" i="1"/>
  <c r="U1401" i="1"/>
  <c r="S1401" i="1"/>
  <c r="P1401" i="1"/>
  <c r="O1401" i="1"/>
  <c r="U1400" i="1"/>
  <c r="S1400" i="1"/>
  <c r="P1400" i="1"/>
  <c r="O1400" i="1"/>
  <c r="U1399" i="1"/>
  <c r="S1399" i="1"/>
  <c r="P1399" i="1"/>
  <c r="O1399" i="1"/>
  <c r="U1398" i="1"/>
  <c r="S1398" i="1"/>
  <c r="P1398" i="1"/>
  <c r="O1398" i="1"/>
  <c r="U1397" i="1"/>
  <c r="S1397" i="1"/>
  <c r="P1397" i="1"/>
  <c r="O1397" i="1"/>
  <c r="U1396" i="1"/>
  <c r="S1396" i="1"/>
  <c r="P1396" i="1"/>
  <c r="O1396" i="1"/>
  <c r="U1395" i="1"/>
  <c r="S1395" i="1"/>
  <c r="P1395" i="1"/>
  <c r="O1395" i="1"/>
  <c r="U1394" i="1"/>
  <c r="S1394" i="1"/>
  <c r="P1394" i="1"/>
  <c r="O1394" i="1"/>
  <c r="U1393" i="1"/>
  <c r="S1393" i="1"/>
  <c r="P1393" i="1"/>
  <c r="O1393" i="1"/>
  <c r="U1392" i="1"/>
  <c r="S1392" i="1"/>
  <c r="P1392" i="1"/>
  <c r="O1392" i="1"/>
  <c r="U1391" i="1"/>
  <c r="S1391" i="1"/>
  <c r="P1391" i="1"/>
  <c r="O1391" i="1"/>
  <c r="U1390" i="1"/>
  <c r="S1390" i="1"/>
  <c r="P1390" i="1"/>
  <c r="O1390" i="1"/>
  <c r="U1389" i="1"/>
  <c r="S1389" i="1"/>
  <c r="P1389" i="1"/>
  <c r="O1389" i="1"/>
  <c r="U1388" i="1"/>
  <c r="S1388" i="1"/>
  <c r="P1388" i="1"/>
  <c r="O1388" i="1"/>
  <c r="U1387" i="1"/>
  <c r="S1387" i="1"/>
  <c r="P1387" i="1"/>
  <c r="O1387" i="1"/>
  <c r="U1386" i="1"/>
  <c r="S1386" i="1"/>
  <c r="P1386" i="1"/>
  <c r="O1386" i="1"/>
  <c r="U1385" i="1"/>
  <c r="S1385" i="1"/>
  <c r="P1385" i="1"/>
  <c r="O1385" i="1"/>
  <c r="U1384" i="1"/>
  <c r="S1384" i="1"/>
  <c r="P1384" i="1"/>
  <c r="O1384" i="1"/>
  <c r="U1383" i="1"/>
  <c r="S1383" i="1"/>
  <c r="P1383" i="1"/>
  <c r="O1383" i="1"/>
  <c r="U1382" i="1"/>
  <c r="S1382" i="1"/>
  <c r="P1382" i="1"/>
  <c r="O1382" i="1"/>
  <c r="U1381" i="1"/>
  <c r="S1381" i="1"/>
  <c r="P1381" i="1"/>
  <c r="O1381" i="1"/>
  <c r="U1380" i="1"/>
  <c r="S1380" i="1"/>
  <c r="P1380" i="1"/>
  <c r="O1380" i="1"/>
  <c r="U1379" i="1"/>
  <c r="S1379" i="1"/>
  <c r="P1379" i="1"/>
  <c r="O1379" i="1"/>
  <c r="U1378" i="1"/>
  <c r="S1378" i="1"/>
  <c r="P1378" i="1"/>
  <c r="O1378" i="1"/>
  <c r="U1377" i="1"/>
  <c r="S1377" i="1"/>
  <c r="P1377" i="1"/>
  <c r="O1377" i="1"/>
  <c r="U1376" i="1"/>
  <c r="S1376" i="1"/>
  <c r="P1376" i="1"/>
  <c r="O1376" i="1"/>
  <c r="U1375" i="1"/>
  <c r="S1375" i="1"/>
  <c r="P1375" i="1"/>
  <c r="O1375" i="1"/>
  <c r="U1374" i="1"/>
  <c r="S1374" i="1"/>
  <c r="P1374" i="1"/>
  <c r="O1374" i="1"/>
  <c r="U1373" i="1"/>
  <c r="S1373" i="1"/>
  <c r="P1373" i="1"/>
  <c r="O1373" i="1"/>
  <c r="U1372" i="1"/>
  <c r="S1372" i="1"/>
  <c r="P1372" i="1"/>
  <c r="O1372" i="1"/>
  <c r="U1371" i="1"/>
  <c r="S1371" i="1"/>
  <c r="P1371" i="1"/>
  <c r="O1371" i="1"/>
  <c r="U1370" i="1"/>
  <c r="S1370" i="1"/>
  <c r="P1370" i="1"/>
  <c r="O1370" i="1"/>
  <c r="U1369" i="1"/>
  <c r="S1369" i="1"/>
  <c r="P1369" i="1"/>
  <c r="O1369" i="1"/>
  <c r="U1368" i="1"/>
  <c r="S1368" i="1"/>
  <c r="P1368" i="1"/>
  <c r="O1368" i="1"/>
  <c r="U1367" i="1"/>
  <c r="S1367" i="1"/>
  <c r="P1367" i="1"/>
  <c r="O1367" i="1"/>
  <c r="U1366" i="1"/>
  <c r="S1366" i="1"/>
  <c r="P1366" i="1"/>
  <c r="O1366" i="1"/>
  <c r="U1365" i="1"/>
  <c r="S1365" i="1"/>
  <c r="P1365" i="1"/>
  <c r="O1365" i="1"/>
  <c r="U1364" i="1"/>
  <c r="S1364" i="1"/>
  <c r="P1364" i="1"/>
  <c r="O1364" i="1"/>
  <c r="U1363" i="1"/>
  <c r="S1363" i="1"/>
  <c r="P1363" i="1"/>
  <c r="O1363" i="1"/>
  <c r="U1362" i="1"/>
  <c r="S1362" i="1"/>
  <c r="P1362" i="1"/>
  <c r="O1362" i="1"/>
  <c r="U1361" i="1"/>
  <c r="S1361" i="1"/>
  <c r="P1361" i="1"/>
  <c r="O1361" i="1"/>
  <c r="U1360" i="1"/>
  <c r="S1360" i="1"/>
  <c r="P1360" i="1"/>
  <c r="O1360" i="1"/>
  <c r="U1359" i="1"/>
  <c r="S1359" i="1"/>
  <c r="P1359" i="1"/>
  <c r="O1359" i="1"/>
  <c r="U1358" i="1"/>
  <c r="S1358" i="1"/>
  <c r="P1358" i="1"/>
  <c r="O1358" i="1"/>
  <c r="U1357" i="1"/>
  <c r="S1357" i="1"/>
  <c r="P1357" i="1"/>
  <c r="O1357" i="1"/>
  <c r="U1356" i="1"/>
  <c r="S1356" i="1"/>
  <c r="P1356" i="1"/>
  <c r="O1356" i="1"/>
  <c r="U1355" i="1"/>
  <c r="S1355" i="1"/>
  <c r="P1355" i="1"/>
  <c r="O1355" i="1"/>
  <c r="U1354" i="1"/>
  <c r="S1354" i="1"/>
  <c r="P1354" i="1"/>
  <c r="O1354" i="1"/>
  <c r="U1353" i="1"/>
  <c r="S1353" i="1"/>
  <c r="P1353" i="1"/>
  <c r="O1353" i="1"/>
  <c r="U1352" i="1"/>
  <c r="S1352" i="1"/>
  <c r="P1352" i="1"/>
  <c r="O1352" i="1"/>
  <c r="U1351" i="1"/>
  <c r="S1351" i="1"/>
  <c r="P1351" i="1"/>
  <c r="O1351" i="1"/>
  <c r="U1350" i="1"/>
  <c r="S1350" i="1"/>
  <c r="P1350" i="1"/>
  <c r="O1350" i="1"/>
  <c r="U1349" i="1"/>
  <c r="S1349" i="1"/>
  <c r="P1349" i="1"/>
  <c r="O1349" i="1"/>
  <c r="U1348" i="1"/>
  <c r="S1348" i="1"/>
  <c r="P1348" i="1"/>
  <c r="O1348" i="1"/>
  <c r="U1347" i="1"/>
  <c r="S1347" i="1"/>
  <c r="P1347" i="1"/>
  <c r="O1347" i="1"/>
  <c r="U1346" i="1"/>
  <c r="S1346" i="1"/>
  <c r="P1346" i="1"/>
  <c r="O1346" i="1"/>
  <c r="U1345" i="1"/>
  <c r="S1345" i="1"/>
  <c r="P1345" i="1"/>
  <c r="O1345" i="1"/>
  <c r="U1344" i="1"/>
  <c r="S1344" i="1"/>
  <c r="P1344" i="1"/>
  <c r="O1344" i="1"/>
  <c r="U1343" i="1"/>
  <c r="S1343" i="1"/>
  <c r="P1343" i="1"/>
  <c r="O1343" i="1"/>
  <c r="U1342" i="1"/>
  <c r="S1342" i="1"/>
  <c r="P1342" i="1"/>
  <c r="O1342" i="1"/>
  <c r="U1341" i="1"/>
  <c r="S1341" i="1"/>
  <c r="P1341" i="1"/>
  <c r="O1341" i="1"/>
  <c r="U1340" i="1"/>
  <c r="S1340" i="1"/>
  <c r="P1340" i="1"/>
  <c r="O1340" i="1"/>
  <c r="U1339" i="1"/>
  <c r="S1339" i="1"/>
  <c r="P1339" i="1"/>
  <c r="O1339" i="1"/>
  <c r="U1338" i="1"/>
  <c r="S1338" i="1"/>
  <c r="P1338" i="1"/>
  <c r="O1338" i="1"/>
  <c r="U1337" i="1"/>
  <c r="S1337" i="1"/>
  <c r="P1337" i="1"/>
  <c r="O1337" i="1"/>
  <c r="U1336" i="1"/>
  <c r="S1336" i="1"/>
  <c r="P1336" i="1"/>
  <c r="O1336" i="1"/>
  <c r="U1335" i="1"/>
  <c r="S1335" i="1"/>
  <c r="P1335" i="1"/>
  <c r="O1335" i="1"/>
  <c r="U1334" i="1"/>
  <c r="S1334" i="1"/>
  <c r="P1334" i="1"/>
  <c r="O1334" i="1"/>
  <c r="U1333" i="1"/>
  <c r="S1333" i="1"/>
  <c r="P1333" i="1"/>
  <c r="O1333" i="1"/>
  <c r="U1332" i="1"/>
  <c r="S1332" i="1"/>
  <c r="P1332" i="1"/>
  <c r="O1332" i="1"/>
  <c r="U1331" i="1"/>
  <c r="S1331" i="1"/>
  <c r="P1331" i="1"/>
  <c r="O1331" i="1"/>
  <c r="U1330" i="1"/>
  <c r="S1330" i="1"/>
  <c r="P1330" i="1"/>
  <c r="O1330" i="1"/>
  <c r="U1329" i="1"/>
  <c r="S1329" i="1"/>
  <c r="P1329" i="1"/>
  <c r="O1329" i="1"/>
  <c r="U1328" i="1"/>
  <c r="S1328" i="1"/>
  <c r="P1328" i="1"/>
  <c r="O1328" i="1"/>
  <c r="U1327" i="1"/>
  <c r="S1327" i="1"/>
  <c r="P1327" i="1"/>
  <c r="O1327" i="1"/>
  <c r="U1326" i="1"/>
  <c r="S1326" i="1"/>
  <c r="P1326" i="1"/>
  <c r="O1326" i="1"/>
  <c r="U1325" i="1"/>
  <c r="S1325" i="1"/>
  <c r="P1325" i="1"/>
  <c r="O1325" i="1"/>
  <c r="U1324" i="1"/>
  <c r="S1324" i="1"/>
  <c r="P1324" i="1"/>
  <c r="O1324" i="1"/>
  <c r="U1323" i="1"/>
  <c r="S1323" i="1"/>
  <c r="P1323" i="1"/>
  <c r="O1323" i="1"/>
  <c r="U1322" i="1"/>
  <c r="S1322" i="1"/>
  <c r="P1322" i="1"/>
  <c r="O1322" i="1"/>
  <c r="U1321" i="1"/>
  <c r="S1321" i="1"/>
  <c r="P1321" i="1"/>
  <c r="O1321" i="1"/>
  <c r="U1320" i="1"/>
  <c r="S1320" i="1"/>
  <c r="P1320" i="1"/>
  <c r="O1320" i="1"/>
  <c r="U1319" i="1"/>
  <c r="S1319" i="1"/>
  <c r="P1319" i="1"/>
  <c r="O1319" i="1"/>
  <c r="U1318" i="1"/>
  <c r="S1318" i="1"/>
  <c r="P1318" i="1"/>
  <c r="O1318" i="1"/>
  <c r="U1317" i="1"/>
  <c r="S1317" i="1"/>
  <c r="P1317" i="1"/>
  <c r="O1317" i="1"/>
  <c r="U1316" i="1"/>
  <c r="S1316" i="1"/>
  <c r="P1316" i="1"/>
  <c r="O1316" i="1"/>
  <c r="U1315" i="1"/>
  <c r="S1315" i="1"/>
  <c r="P1315" i="1"/>
  <c r="O1315" i="1"/>
  <c r="U1314" i="1"/>
  <c r="S1314" i="1"/>
  <c r="P1314" i="1"/>
  <c r="O1314" i="1"/>
  <c r="U1313" i="1"/>
  <c r="S1313" i="1"/>
  <c r="P1313" i="1"/>
  <c r="O1313" i="1"/>
  <c r="U1312" i="1"/>
  <c r="S1312" i="1"/>
  <c r="P1312" i="1"/>
  <c r="O1312" i="1"/>
  <c r="U1311" i="1"/>
  <c r="S1311" i="1"/>
  <c r="P1311" i="1"/>
  <c r="O1311" i="1"/>
  <c r="U1310" i="1"/>
  <c r="S1310" i="1"/>
  <c r="P1310" i="1"/>
  <c r="O1310" i="1"/>
  <c r="U1309" i="1"/>
  <c r="S1309" i="1"/>
  <c r="P1309" i="1"/>
  <c r="O1309" i="1"/>
  <c r="U1308" i="1"/>
  <c r="S1308" i="1"/>
  <c r="P1308" i="1"/>
  <c r="O1308" i="1"/>
  <c r="U1307" i="1"/>
  <c r="S1307" i="1"/>
  <c r="P1307" i="1"/>
  <c r="O1307" i="1"/>
  <c r="U1306" i="1"/>
  <c r="S1306" i="1"/>
  <c r="P1306" i="1"/>
  <c r="O1306" i="1"/>
  <c r="U1305" i="1"/>
  <c r="S1305" i="1"/>
  <c r="P1305" i="1"/>
  <c r="O1305" i="1"/>
  <c r="U1304" i="1"/>
  <c r="S1304" i="1"/>
  <c r="P1304" i="1"/>
  <c r="O1304" i="1"/>
  <c r="U1303" i="1"/>
  <c r="S1303" i="1"/>
  <c r="P1303" i="1"/>
  <c r="O1303" i="1"/>
  <c r="U1302" i="1"/>
  <c r="S1302" i="1"/>
  <c r="P1302" i="1"/>
  <c r="O1302" i="1"/>
  <c r="U1301" i="1"/>
  <c r="S1301" i="1"/>
  <c r="P1301" i="1"/>
  <c r="O1301" i="1"/>
  <c r="U1300" i="1"/>
  <c r="S1300" i="1"/>
  <c r="P1300" i="1"/>
  <c r="O1300" i="1"/>
  <c r="U1299" i="1"/>
  <c r="S1299" i="1"/>
  <c r="P1299" i="1"/>
  <c r="O1299" i="1"/>
  <c r="U1298" i="1"/>
  <c r="S1298" i="1"/>
  <c r="P1298" i="1"/>
  <c r="O1298" i="1"/>
  <c r="U1297" i="1"/>
  <c r="S1297" i="1"/>
  <c r="P1297" i="1"/>
  <c r="O1297" i="1"/>
  <c r="U1296" i="1"/>
  <c r="S1296" i="1"/>
  <c r="P1296" i="1"/>
  <c r="O1296" i="1"/>
  <c r="U1295" i="1"/>
  <c r="S1295" i="1"/>
  <c r="P1295" i="1"/>
  <c r="O1295" i="1"/>
  <c r="U1294" i="1"/>
  <c r="S1294" i="1"/>
  <c r="P1294" i="1"/>
  <c r="O1294" i="1"/>
  <c r="U1293" i="1"/>
  <c r="S1293" i="1"/>
  <c r="P1293" i="1"/>
  <c r="O1293" i="1"/>
  <c r="U1292" i="1"/>
  <c r="S1292" i="1"/>
  <c r="P1292" i="1"/>
  <c r="O1292" i="1"/>
  <c r="U1291" i="1"/>
  <c r="S1291" i="1"/>
  <c r="P1291" i="1"/>
  <c r="O1291" i="1"/>
  <c r="U1290" i="1"/>
  <c r="S1290" i="1"/>
  <c r="P1290" i="1"/>
  <c r="O1290" i="1"/>
  <c r="U1289" i="1"/>
  <c r="S1289" i="1"/>
  <c r="P1289" i="1"/>
  <c r="O1289" i="1"/>
  <c r="U1288" i="1"/>
  <c r="S1288" i="1"/>
  <c r="P1288" i="1"/>
  <c r="O1288" i="1"/>
  <c r="U1287" i="1"/>
  <c r="S1287" i="1"/>
  <c r="P1287" i="1"/>
  <c r="O1287" i="1"/>
  <c r="U1286" i="1"/>
  <c r="S1286" i="1"/>
  <c r="P1286" i="1"/>
  <c r="O1286" i="1"/>
  <c r="U1285" i="1"/>
  <c r="S1285" i="1"/>
  <c r="P1285" i="1"/>
  <c r="O1285" i="1"/>
  <c r="U1284" i="1"/>
  <c r="S1284" i="1"/>
  <c r="P1284" i="1"/>
  <c r="O1284" i="1"/>
  <c r="U1283" i="1"/>
  <c r="S1283" i="1"/>
  <c r="P1283" i="1"/>
  <c r="O1283" i="1"/>
  <c r="U1282" i="1"/>
  <c r="S1282" i="1"/>
  <c r="P1282" i="1"/>
  <c r="O1282" i="1"/>
  <c r="U1281" i="1"/>
  <c r="S1281" i="1"/>
  <c r="P1281" i="1"/>
  <c r="O1281" i="1"/>
  <c r="U1280" i="1"/>
  <c r="S1280" i="1"/>
  <c r="P1280" i="1"/>
  <c r="O1280" i="1"/>
  <c r="U1279" i="1"/>
  <c r="S1279" i="1"/>
  <c r="P1279" i="1"/>
  <c r="O1279" i="1"/>
  <c r="U1278" i="1"/>
  <c r="S1278" i="1"/>
  <c r="P1278" i="1"/>
  <c r="O1278" i="1"/>
  <c r="U1277" i="1"/>
  <c r="S1277" i="1"/>
  <c r="P1277" i="1"/>
  <c r="O1277" i="1"/>
  <c r="U1276" i="1"/>
  <c r="S1276" i="1"/>
  <c r="P1276" i="1"/>
  <c r="O1276" i="1"/>
  <c r="U1275" i="1"/>
  <c r="S1275" i="1"/>
  <c r="P1275" i="1"/>
  <c r="O1275" i="1"/>
  <c r="U1274" i="1"/>
  <c r="S1274" i="1"/>
  <c r="P1274" i="1"/>
  <c r="O1274" i="1"/>
  <c r="U1273" i="1"/>
  <c r="S1273" i="1"/>
  <c r="P1273" i="1"/>
  <c r="O1273" i="1"/>
  <c r="U1272" i="1"/>
  <c r="S1272" i="1"/>
  <c r="P1272" i="1"/>
  <c r="O1272" i="1"/>
  <c r="U1271" i="1"/>
  <c r="S1271" i="1"/>
  <c r="P1271" i="1"/>
  <c r="O1271" i="1"/>
  <c r="U1270" i="1"/>
  <c r="S1270" i="1"/>
  <c r="P1270" i="1"/>
  <c r="O1270" i="1"/>
  <c r="U1269" i="1"/>
  <c r="S1269" i="1"/>
  <c r="P1269" i="1"/>
  <c r="O1269" i="1"/>
  <c r="U1268" i="1"/>
  <c r="S1268" i="1"/>
  <c r="P1268" i="1"/>
  <c r="O1268" i="1"/>
  <c r="U1267" i="1"/>
  <c r="S1267" i="1"/>
  <c r="P1267" i="1"/>
  <c r="O1267" i="1"/>
  <c r="U1266" i="1"/>
  <c r="S1266" i="1"/>
  <c r="P1266" i="1"/>
  <c r="O1266" i="1"/>
  <c r="U1265" i="1"/>
  <c r="S1265" i="1"/>
  <c r="P1265" i="1"/>
  <c r="O1265" i="1"/>
  <c r="U1264" i="1"/>
  <c r="S1264" i="1"/>
  <c r="P1264" i="1"/>
  <c r="O1264" i="1"/>
  <c r="U1263" i="1"/>
  <c r="S1263" i="1"/>
  <c r="P1263" i="1"/>
  <c r="O1263" i="1"/>
  <c r="U1262" i="1"/>
  <c r="S1262" i="1"/>
  <c r="P1262" i="1"/>
  <c r="O1262" i="1"/>
  <c r="U1261" i="1"/>
  <c r="S1261" i="1"/>
  <c r="P1261" i="1"/>
  <c r="O1261" i="1"/>
  <c r="U1260" i="1"/>
  <c r="S1260" i="1"/>
  <c r="P1260" i="1"/>
  <c r="O1260" i="1"/>
  <c r="U1259" i="1"/>
  <c r="S1259" i="1"/>
  <c r="P1259" i="1"/>
  <c r="O1259" i="1"/>
  <c r="U1258" i="1"/>
  <c r="S1258" i="1"/>
  <c r="P1258" i="1"/>
  <c r="O1258" i="1"/>
  <c r="U1257" i="1"/>
  <c r="S1257" i="1"/>
  <c r="P1257" i="1"/>
  <c r="O1257" i="1"/>
  <c r="U1256" i="1"/>
  <c r="S1256" i="1"/>
  <c r="P1256" i="1"/>
  <c r="O1256" i="1"/>
  <c r="U1255" i="1"/>
  <c r="S1255" i="1"/>
  <c r="P1255" i="1"/>
  <c r="O1255" i="1"/>
  <c r="U1254" i="1"/>
  <c r="S1254" i="1"/>
  <c r="P1254" i="1"/>
  <c r="O1254" i="1"/>
  <c r="U1253" i="1"/>
  <c r="S1253" i="1"/>
  <c r="P1253" i="1"/>
  <c r="O1253" i="1"/>
  <c r="U1252" i="1"/>
  <c r="S1252" i="1"/>
  <c r="P1252" i="1"/>
  <c r="O1252" i="1"/>
  <c r="U1251" i="1"/>
  <c r="S1251" i="1"/>
  <c r="P1251" i="1"/>
  <c r="O1251" i="1"/>
  <c r="U1250" i="1"/>
  <c r="S1250" i="1"/>
  <c r="P1250" i="1"/>
  <c r="O1250" i="1"/>
  <c r="U1249" i="1"/>
  <c r="S1249" i="1"/>
  <c r="P1249" i="1"/>
  <c r="O1249" i="1"/>
  <c r="U1248" i="1"/>
  <c r="S1248" i="1"/>
  <c r="P1248" i="1"/>
  <c r="O1248" i="1"/>
  <c r="U1247" i="1"/>
  <c r="S1247" i="1"/>
  <c r="P1247" i="1"/>
  <c r="O1247" i="1"/>
  <c r="U1246" i="1"/>
  <c r="S1246" i="1"/>
  <c r="P1246" i="1"/>
  <c r="O1246" i="1"/>
  <c r="U1245" i="1"/>
  <c r="S1245" i="1"/>
  <c r="P1245" i="1"/>
  <c r="O1245" i="1"/>
  <c r="U1244" i="1"/>
  <c r="S1244" i="1"/>
  <c r="P1244" i="1"/>
  <c r="O1244" i="1"/>
  <c r="U1243" i="1"/>
  <c r="S1243" i="1"/>
  <c r="P1243" i="1"/>
  <c r="O1243" i="1"/>
  <c r="U1242" i="1"/>
  <c r="S1242" i="1"/>
  <c r="P1242" i="1"/>
  <c r="O1242" i="1"/>
  <c r="U1241" i="1"/>
  <c r="S1241" i="1"/>
  <c r="P1241" i="1"/>
  <c r="O1241" i="1"/>
  <c r="U1240" i="1"/>
  <c r="S1240" i="1"/>
  <c r="P1240" i="1"/>
  <c r="O1240" i="1"/>
  <c r="U1239" i="1"/>
  <c r="S1239" i="1"/>
  <c r="P1239" i="1"/>
  <c r="O1239" i="1"/>
  <c r="U1238" i="1"/>
  <c r="S1238" i="1"/>
  <c r="P1238" i="1"/>
  <c r="O1238" i="1"/>
  <c r="U1237" i="1"/>
  <c r="S1237" i="1"/>
  <c r="P1237" i="1"/>
  <c r="O1237" i="1"/>
  <c r="U1236" i="1"/>
  <c r="S1236" i="1"/>
  <c r="P1236" i="1"/>
  <c r="O1236" i="1"/>
  <c r="U1235" i="1"/>
  <c r="S1235" i="1"/>
  <c r="P1235" i="1"/>
  <c r="O1235" i="1"/>
  <c r="U1234" i="1"/>
  <c r="S1234" i="1"/>
  <c r="P1234" i="1"/>
  <c r="O1234" i="1"/>
  <c r="U1233" i="1"/>
  <c r="S1233" i="1"/>
  <c r="P1233" i="1"/>
  <c r="O1233" i="1"/>
  <c r="U1232" i="1"/>
  <c r="S1232" i="1"/>
  <c r="P1232" i="1"/>
  <c r="O1232" i="1"/>
  <c r="U1231" i="1"/>
  <c r="S1231" i="1"/>
  <c r="P1231" i="1"/>
  <c r="O1231" i="1"/>
  <c r="U1230" i="1"/>
  <c r="S1230" i="1"/>
  <c r="P1230" i="1"/>
  <c r="O1230" i="1"/>
  <c r="U1229" i="1"/>
  <c r="S1229" i="1"/>
  <c r="P1229" i="1"/>
  <c r="O1229" i="1"/>
  <c r="U1228" i="1"/>
  <c r="S1228" i="1"/>
  <c r="P1228" i="1"/>
  <c r="O1228" i="1"/>
  <c r="U1227" i="1"/>
  <c r="S1227" i="1"/>
  <c r="P1227" i="1"/>
  <c r="O1227" i="1"/>
  <c r="U1226" i="1"/>
  <c r="S1226" i="1"/>
  <c r="P1226" i="1"/>
  <c r="O1226" i="1"/>
  <c r="U1225" i="1"/>
  <c r="S1225" i="1"/>
  <c r="P1225" i="1"/>
  <c r="O1225" i="1"/>
  <c r="U1224" i="1"/>
  <c r="S1224" i="1"/>
  <c r="P1224" i="1"/>
  <c r="O1224" i="1"/>
  <c r="U1223" i="1"/>
  <c r="S1223" i="1"/>
  <c r="P1223" i="1"/>
  <c r="O1223" i="1"/>
  <c r="U1222" i="1"/>
  <c r="S1222" i="1"/>
  <c r="P1222" i="1"/>
  <c r="O1222" i="1"/>
  <c r="U1221" i="1"/>
  <c r="S1221" i="1"/>
  <c r="P1221" i="1"/>
  <c r="O1221" i="1"/>
  <c r="U1220" i="1"/>
  <c r="S1220" i="1"/>
  <c r="P1220" i="1"/>
  <c r="O1220" i="1"/>
  <c r="U1219" i="1"/>
  <c r="S1219" i="1"/>
  <c r="P1219" i="1"/>
  <c r="O1219" i="1"/>
  <c r="U1218" i="1"/>
  <c r="S1218" i="1"/>
  <c r="P1218" i="1"/>
  <c r="O1218" i="1"/>
  <c r="U1217" i="1"/>
  <c r="S1217" i="1"/>
  <c r="P1217" i="1"/>
  <c r="O1217" i="1"/>
  <c r="U1216" i="1"/>
  <c r="S1216" i="1"/>
  <c r="P1216" i="1"/>
  <c r="O1216" i="1"/>
  <c r="U1215" i="1"/>
  <c r="S1215" i="1"/>
  <c r="P1215" i="1"/>
  <c r="O1215" i="1"/>
  <c r="U1214" i="1"/>
  <c r="S1214" i="1"/>
  <c r="P1214" i="1"/>
  <c r="O1214" i="1"/>
  <c r="U1213" i="1"/>
  <c r="S1213" i="1"/>
  <c r="P1213" i="1"/>
  <c r="O1213" i="1"/>
  <c r="U1212" i="1"/>
  <c r="S1212" i="1"/>
  <c r="P1212" i="1"/>
  <c r="O1212" i="1"/>
  <c r="U1211" i="1"/>
  <c r="S1211" i="1"/>
  <c r="P1211" i="1"/>
  <c r="O1211" i="1"/>
  <c r="U1210" i="1"/>
  <c r="S1210" i="1"/>
  <c r="P1210" i="1"/>
  <c r="O1210" i="1"/>
  <c r="U1209" i="1"/>
  <c r="S1209" i="1"/>
  <c r="P1209" i="1"/>
  <c r="O1209" i="1"/>
  <c r="U1208" i="1"/>
  <c r="S1208" i="1"/>
  <c r="P1208" i="1"/>
  <c r="O1208" i="1"/>
  <c r="U1207" i="1"/>
  <c r="S1207" i="1"/>
  <c r="P1207" i="1"/>
  <c r="O1207" i="1"/>
  <c r="U1206" i="1"/>
  <c r="S1206" i="1"/>
  <c r="P1206" i="1"/>
  <c r="O1206" i="1"/>
  <c r="U1205" i="1"/>
  <c r="S1205" i="1"/>
  <c r="P1205" i="1"/>
  <c r="O1205" i="1"/>
  <c r="U1204" i="1"/>
  <c r="S1204" i="1"/>
  <c r="P1204" i="1"/>
  <c r="O1204" i="1"/>
  <c r="U1203" i="1"/>
  <c r="S1203" i="1"/>
  <c r="P1203" i="1"/>
  <c r="O1203" i="1"/>
  <c r="U1202" i="1"/>
  <c r="S1202" i="1"/>
  <c r="P1202" i="1"/>
  <c r="O1202" i="1"/>
  <c r="U1201" i="1"/>
  <c r="S1201" i="1"/>
  <c r="P1201" i="1"/>
  <c r="O1201" i="1"/>
  <c r="U1200" i="1"/>
  <c r="S1200" i="1"/>
  <c r="P1200" i="1"/>
  <c r="O1200" i="1"/>
  <c r="U1199" i="1"/>
  <c r="S1199" i="1"/>
  <c r="P1199" i="1"/>
  <c r="O1199" i="1"/>
  <c r="U1198" i="1"/>
  <c r="S1198" i="1"/>
  <c r="P1198" i="1"/>
  <c r="O1198" i="1"/>
  <c r="U1197" i="1"/>
  <c r="S1197" i="1"/>
  <c r="P1197" i="1"/>
  <c r="O1197" i="1"/>
  <c r="U1196" i="1"/>
  <c r="S1196" i="1"/>
  <c r="P1196" i="1"/>
  <c r="O1196" i="1"/>
  <c r="U1195" i="1"/>
  <c r="S1195" i="1"/>
  <c r="P1195" i="1"/>
  <c r="O1195" i="1"/>
  <c r="U1194" i="1"/>
  <c r="S1194" i="1"/>
  <c r="P1194" i="1"/>
  <c r="O1194" i="1"/>
  <c r="U1193" i="1"/>
  <c r="S1193" i="1"/>
  <c r="P1193" i="1"/>
  <c r="O1193" i="1"/>
  <c r="U1192" i="1"/>
  <c r="S1192" i="1"/>
  <c r="P1192" i="1"/>
  <c r="O1192" i="1"/>
  <c r="U1191" i="1"/>
  <c r="S1191" i="1"/>
  <c r="P1191" i="1"/>
  <c r="O1191" i="1"/>
  <c r="U1190" i="1"/>
  <c r="S1190" i="1"/>
  <c r="P1190" i="1"/>
  <c r="O1190" i="1"/>
  <c r="U1189" i="1"/>
  <c r="S1189" i="1"/>
  <c r="P1189" i="1"/>
  <c r="O1189" i="1"/>
  <c r="U1188" i="1"/>
  <c r="S1188" i="1"/>
  <c r="P1188" i="1"/>
  <c r="O1188" i="1"/>
  <c r="U1187" i="1"/>
  <c r="S1187" i="1"/>
  <c r="P1187" i="1"/>
  <c r="O1187" i="1"/>
  <c r="U1186" i="1"/>
  <c r="S1186" i="1"/>
  <c r="P1186" i="1"/>
  <c r="O1186" i="1"/>
  <c r="U1185" i="1"/>
  <c r="S1185" i="1"/>
  <c r="P1185" i="1"/>
  <c r="O1185" i="1"/>
  <c r="U1184" i="1"/>
  <c r="S1184" i="1"/>
  <c r="P1184" i="1"/>
  <c r="O1184" i="1"/>
  <c r="U1183" i="1"/>
  <c r="S1183" i="1"/>
  <c r="P1183" i="1"/>
  <c r="O1183" i="1"/>
  <c r="U1182" i="1"/>
  <c r="S1182" i="1"/>
  <c r="P1182" i="1"/>
  <c r="O1182" i="1"/>
  <c r="U1181" i="1"/>
  <c r="S1181" i="1"/>
  <c r="P1181" i="1"/>
  <c r="O1181" i="1"/>
  <c r="U1180" i="1"/>
  <c r="S1180" i="1"/>
  <c r="P1180" i="1"/>
  <c r="O1180" i="1"/>
  <c r="U1179" i="1"/>
  <c r="S1179" i="1"/>
  <c r="P1179" i="1"/>
  <c r="O1179" i="1"/>
  <c r="U1178" i="1"/>
  <c r="S1178" i="1"/>
  <c r="P1178" i="1"/>
  <c r="O1178" i="1"/>
  <c r="U1177" i="1"/>
  <c r="S1177" i="1"/>
  <c r="P1177" i="1"/>
  <c r="O1177" i="1"/>
  <c r="U1176" i="1"/>
  <c r="S1176" i="1"/>
  <c r="P1176" i="1"/>
  <c r="O1176" i="1"/>
  <c r="U1175" i="1"/>
  <c r="S1175" i="1"/>
  <c r="P1175" i="1"/>
  <c r="O1175" i="1"/>
  <c r="U1174" i="1"/>
  <c r="S1174" i="1"/>
  <c r="P1174" i="1"/>
  <c r="O1174" i="1"/>
  <c r="U1173" i="1"/>
  <c r="S1173" i="1"/>
  <c r="P1173" i="1"/>
  <c r="O1173" i="1"/>
  <c r="U1172" i="1"/>
  <c r="S1172" i="1"/>
  <c r="P1172" i="1"/>
  <c r="O1172" i="1"/>
  <c r="U1171" i="1"/>
  <c r="S1171" i="1"/>
  <c r="P1171" i="1"/>
  <c r="O1171" i="1"/>
  <c r="U1170" i="1"/>
  <c r="S1170" i="1"/>
  <c r="P1170" i="1"/>
  <c r="O1170" i="1"/>
  <c r="U1169" i="1"/>
  <c r="S1169" i="1"/>
  <c r="P1169" i="1"/>
  <c r="O1169" i="1"/>
  <c r="U1168" i="1"/>
  <c r="S1168" i="1"/>
  <c r="P1168" i="1"/>
  <c r="O1168" i="1"/>
  <c r="U1167" i="1"/>
  <c r="S1167" i="1"/>
  <c r="P1167" i="1"/>
  <c r="O1167" i="1"/>
  <c r="U1166" i="1"/>
  <c r="S1166" i="1"/>
  <c r="P1166" i="1"/>
  <c r="O1166" i="1"/>
  <c r="U1165" i="1"/>
  <c r="S1165" i="1"/>
  <c r="P1165" i="1"/>
  <c r="O1165" i="1"/>
  <c r="U1164" i="1"/>
  <c r="S1164" i="1"/>
  <c r="P1164" i="1"/>
  <c r="O1164" i="1"/>
  <c r="U1163" i="1"/>
  <c r="S1163" i="1"/>
  <c r="P1163" i="1"/>
  <c r="O1163" i="1"/>
  <c r="U1162" i="1"/>
  <c r="S1162" i="1"/>
  <c r="P1162" i="1"/>
  <c r="O1162" i="1"/>
  <c r="U1161" i="1"/>
  <c r="S1161" i="1"/>
  <c r="P1161" i="1"/>
  <c r="O1161" i="1"/>
  <c r="U1160" i="1"/>
  <c r="S1160" i="1"/>
  <c r="P1160" i="1"/>
  <c r="O1160" i="1"/>
  <c r="U1159" i="1"/>
  <c r="S1159" i="1"/>
  <c r="P1159" i="1"/>
  <c r="O1159" i="1"/>
  <c r="U1158" i="1"/>
  <c r="S1158" i="1"/>
  <c r="P1158" i="1"/>
  <c r="O1158" i="1"/>
  <c r="U1157" i="1"/>
  <c r="S1157" i="1"/>
  <c r="P1157" i="1"/>
  <c r="O1157" i="1"/>
  <c r="U1156" i="1"/>
  <c r="S1156" i="1"/>
  <c r="P1156" i="1"/>
  <c r="O1156" i="1"/>
  <c r="U1155" i="1"/>
  <c r="S1155" i="1"/>
  <c r="P1155" i="1"/>
  <c r="O1155" i="1"/>
  <c r="U1154" i="1"/>
  <c r="S1154" i="1"/>
  <c r="P1154" i="1"/>
  <c r="O1154" i="1"/>
  <c r="U1153" i="1"/>
  <c r="S1153" i="1"/>
  <c r="P1153" i="1"/>
  <c r="O1153" i="1"/>
  <c r="U1152" i="1"/>
  <c r="S1152" i="1"/>
  <c r="P1152" i="1"/>
  <c r="O1152" i="1"/>
  <c r="U1151" i="1"/>
  <c r="S1151" i="1"/>
  <c r="P1151" i="1"/>
  <c r="O1151" i="1"/>
  <c r="U1150" i="1"/>
  <c r="S1150" i="1"/>
  <c r="P1150" i="1"/>
  <c r="O1150" i="1"/>
  <c r="U1149" i="1"/>
  <c r="S1149" i="1"/>
  <c r="P1149" i="1"/>
  <c r="O1149" i="1"/>
  <c r="U1148" i="1"/>
  <c r="S1148" i="1"/>
  <c r="P1148" i="1"/>
  <c r="O1148" i="1"/>
  <c r="U1147" i="1"/>
  <c r="S1147" i="1"/>
  <c r="P1147" i="1"/>
  <c r="O1147" i="1"/>
  <c r="U1146" i="1"/>
  <c r="S1146" i="1"/>
  <c r="P1146" i="1"/>
  <c r="O1146" i="1"/>
  <c r="U1145" i="1"/>
  <c r="S1145" i="1"/>
  <c r="P1145" i="1"/>
  <c r="O1145" i="1"/>
  <c r="U1144" i="1"/>
  <c r="S1144" i="1"/>
  <c r="P1144" i="1"/>
  <c r="O1144" i="1"/>
  <c r="U1143" i="1"/>
  <c r="S1143" i="1"/>
  <c r="P1143" i="1"/>
  <c r="O1143" i="1"/>
  <c r="U1142" i="1"/>
  <c r="S1142" i="1"/>
  <c r="P1142" i="1"/>
  <c r="O1142" i="1"/>
  <c r="U1141" i="1"/>
  <c r="S1141" i="1"/>
  <c r="P1141" i="1"/>
  <c r="O1141" i="1"/>
  <c r="U1140" i="1"/>
  <c r="S1140" i="1"/>
  <c r="P1140" i="1"/>
  <c r="O1140" i="1"/>
  <c r="U1139" i="1"/>
  <c r="S1139" i="1"/>
  <c r="P1139" i="1"/>
  <c r="O1139" i="1"/>
  <c r="U1138" i="1"/>
  <c r="S1138" i="1"/>
  <c r="P1138" i="1"/>
  <c r="O1138" i="1"/>
  <c r="U1137" i="1"/>
  <c r="S1137" i="1"/>
  <c r="P1137" i="1"/>
  <c r="O1137" i="1"/>
  <c r="U1136" i="1"/>
  <c r="S1136" i="1"/>
  <c r="P1136" i="1"/>
  <c r="O1136" i="1"/>
  <c r="U1135" i="1"/>
  <c r="S1135" i="1"/>
  <c r="P1135" i="1"/>
  <c r="O1135" i="1"/>
  <c r="U1134" i="1"/>
  <c r="S1134" i="1"/>
  <c r="P1134" i="1"/>
  <c r="O1134" i="1"/>
  <c r="U1133" i="1"/>
  <c r="S1133" i="1"/>
  <c r="P1133" i="1"/>
  <c r="O1133" i="1"/>
  <c r="U1132" i="1"/>
  <c r="S1132" i="1"/>
  <c r="P1132" i="1"/>
  <c r="O1132" i="1"/>
  <c r="U1131" i="1"/>
  <c r="S1131" i="1"/>
  <c r="P1131" i="1"/>
  <c r="O1131" i="1"/>
  <c r="U1130" i="1"/>
  <c r="S1130" i="1"/>
  <c r="P1130" i="1"/>
  <c r="O1130" i="1"/>
  <c r="U1129" i="1"/>
  <c r="S1129" i="1"/>
  <c r="P1129" i="1"/>
  <c r="O1129" i="1"/>
  <c r="U1128" i="1"/>
  <c r="S1128" i="1"/>
  <c r="P1128" i="1"/>
  <c r="O1128" i="1"/>
  <c r="U1127" i="1"/>
  <c r="S1127" i="1"/>
  <c r="P1127" i="1"/>
  <c r="O1127" i="1"/>
  <c r="U1126" i="1"/>
  <c r="S1126" i="1"/>
  <c r="P1126" i="1"/>
  <c r="O1126" i="1"/>
  <c r="U1125" i="1"/>
  <c r="S1125" i="1"/>
  <c r="P1125" i="1"/>
  <c r="O1125" i="1"/>
  <c r="U1124" i="1"/>
  <c r="S1124" i="1"/>
  <c r="P1124" i="1"/>
  <c r="O1124" i="1"/>
  <c r="U1123" i="1"/>
  <c r="S1123" i="1"/>
  <c r="P1123" i="1"/>
  <c r="O1123" i="1"/>
  <c r="U1122" i="1"/>
  <c r="S1122" i="1"/>
  <c r="P1122" i="1"/>
  <c r="O1122" i="1"/>
  <c r="U1121" i="1"/>
  <c r="S1121" i="1"/>
  <c r="P1121" i="1"/>
  <c r="O1121" i="1"/>
  <c r="U1120" i="1"/>
  <c r="S1120" i="1"/>
  <c r="P1120" i="1"/>
  <c r="O1120" i="1"/>
  <c r="U1119" i="1"/>
  <c r="S1119" i="1"/>
  <c r="P1119" i="1"/>
  <c r="O1119" i="1"/>
  <c r="U1118" i="1"/>
  <c r="S1118" i="1"/>
  <c r="P1118" i="1"/>
  <c r="O1118" i="1"/>
  <c r="U1117" i="1"/>
  <c r="S1117" i="1"/>
  <c r="P1117" i="1"/>
  <c r="O1117" i="1"/>
  <c r="U1116" i="1"/>
  <c r="S1116" i="1"/>
  <c r="P1116" i="1"/>
  <c r="O1116" i="1"/>
  <c r="U1115" i="1"/>
  <c r="S1115" i="1"/>
  <c r="P1115" i="1"/>
  <c r="O1115" i="1"/>
  <c r="U1114" i="1"/>
  <c r="S1114" i="1"/>
  <c r="P1114" i="1"/>
  <c r="O1114" i="1"/>
  <c r="U1113" i="1"/>
  <c r="S1113" i="1"/>
  <c r="P1113" i="1"/>
  <c r="O1113" i="1"/>
  <c r="U1112" i="1"/>
  <c r="S1112" i="1"/>
  <c r="P1112" i="1"/>
  <c r="O1112" i="1"/>
  <c r="U1111" i="1"/>
  <c r="S1111" i="1"/>
  <c r="P1111" i="1"/>
  <c r="O1111" i="1"/>
  <c r="U1110" i="1"/>
  <c r="S1110" i="1"/>
  <c r="P1110" i="1"/>
  <c r="O1110" i="1"/>
  <c r="U1109" i="1"/>
  <c r="S1109" i="1"/>
  <c r="P1109" i="1"/>
  <c r="O1109" i="1"/>
  <c r="U1108" i="1"/>
  <c r="S1108" i="1"/>
  <c r="P1108" i="1"/>
  <c r="O1108" i="1"/>
  <c r="U1107" i="1"/>
  <c r="S1107" i="1"/>
  <c r="P1107" i="1"/>
  <c r="O1107" i="1"/>
  <c r="U1106" i="1"/>
  <c r="S1106" i="1"/>
  <c r="P1106" i="1"/>
  <c r="O1106" i="1"/>
  <c r="U1105" i="1"/>
  <c r="S1105" i="1"/>
  <c r="P1105" i="1"/>
  <c r="O1105" i="1"/>
  <c r="U1104" i="1"/>
  <c r="S1104" i="1"/>
  <c r="P1104" i="1"/>
  <c r="O1104" i="1"/>
  <c r="U1103" i="1"/>
  <c r="S1103" i="1"/>
  <c r="P1103" i="1"/>
  <c r="O1103" i="1"/>
  <c r="U1102" i="1"/>
  <c r="S1102" i="1"/>
  <c r="P1102" i="1"/>
  <c r="O1102" i="1"/>
  <c r="U1101" i="1"/>
  <c r="S1101" i="1"/>
  <c r="P1101" i="1"/>
  <c r="O1101" i="1"/>
  <c r="U1100" i="1"/>
  <c r="S1100" i="1"/>
  <c r="P1100" i="1"/>
  <c r="O1100" i="1"/>
  <c r="U1099" i="1"/>
  <c r="S1099" i="1"/>
  <c r="P1099" i="1"/>
  <c r="O1099" i="1"/>
  <c r="U1098" i="1"/>
  <c r="S1098" i="1"/>
  <c r="P1098" i="1"/>
  <c r="O1098" i="1"/>
  <c r="U1097" i="1"/>
  <c r="S1097" i="1"/>
  <c r="P1097" i="1"/>
  <c r="O1097" i="1"/>
  <c r="U1096" i="1"/>
  <c r="S1096" i="1"/>
  <c r="P1096" i="1"/>
  <c r="O1096" i="1"/>
  <c r="U1095" i="1"/>
  <c r="S1095" i="1"/>
  <c r="P1095" i="1"/>
  <c r="O1095" i="1"/>
  <c r="U1094" i="1"/>
  <c r="S1094" i="1"/>
  <c r="P1094" i="1"/>
  <c r="O1094" i="1"/>
  <c r="U1093" i="1"/>
  <c r="S1093" i="1"/>
  <c r="P1093" i="1"/>
  <c r="O1093" i="1"/>
  <c r="U1092" i="1"/>
  <c r="S1092" i="1"/>
  <c r="P1092" i="1"/>
  <c r="O1092" i="1"/>
  <c r="U1091" i="1"/>
  <c r="S1091" i="1"/>
  <c r="P1091" i="1"/>
  <c r="O1091" i="1"/>
  <c r="U1090" i="1"/>
  <c r="S1090" i="1"/>
  <c r="P1090" i="1"/>
  <c r="O1090" i="1"/>
  <c r="U1089" i="1"/>
  <c r="S1089" i="1"/>
  <c r="P1089" i="1"/>
  <c r="O1089" i="1"/>
  <c r="U1088" i="1"/>
  <c r="S1088" i="1"/>
  <c r="P1088" i="1"/>
  <c r="O1088" i="1"/>
  <c r="U1087" i="1"/>
  <c r="S1087" i="1"/>
  <c r="P1087" i="1"/>
  <c r="O1087" i="1"/>
  <c r="U1086" i="1"/>
  <c r="S1086" i="1"/>
  <c r="P1086" i="1"/>
  <c r="O1086" i="1"/>
  <c r="U1085" i="1"/>
  <c r="S1085" i="1"/>
  <c r="P1085" i="1"/>
  <c r="O1085" i="1"/>
  <c r="U1084" i="1"/>
  <c r="S1084" i="1"/>
  <c r="P1084" i="1"/>
  <c r="O1084" i="1"/>
  <c r="U1083" i="1"/>
  <c r="S1083" i="1"/>
  <c r="P1083" i="1"/>
  <c r="O1083" i="1"/>
  <c r="U1082" i="1"/>
  <c r="S1082" i="1"/>
  <c r="P1082" i="1"/>
  <c r="O1082" i="1"/>
  <c r="U1081" i="1"/>
  <c r="S1081" i="1"/>
  <c r="P1081" i="1"/>
  <c r="O1081" i="1"/>
  <c r="U1080" i="1"/>
  <c r="S1080" i="1"/>
  <c r="P1080" i="1"/>
  <c r="O1080" i="1"/>
  <c r="U1079" i="1"/>
  <c r="S1079" i="1"/>
  <c r="P1079" i="1"/>
  <c r="O1079" i="1"/>
  <c r="U1078" i="1"/>
  <c r="S1078" i="1"/>
  <c r="P1078" i="1"/>
  <c r="O1078" i="1"/>
  <c r="U1077" i="1"/>
  <c r="S1077" i="1"/>
  <c r="P1077" i="1"/>
  <c r="O1077" i="1"/>
  <c r="U1076" i="1"/>
  <c r="S1076" i="1"/>
  <c r="P1076" i="1"/>
  <c r="O1076" i="1"/>
  <c r="U1075" i="1"/>
  <c r="S1075" i="1"/>
  <c r="P1075" i="1"/>
  <c r="O1075" i="1"/>
  <c r="U1074" i="1"/>
  <c r="S1074" i="1"/>
  <c r="P1074" i="1"/>
  <c r="O1074" i="1"/>
  <c r="U1073" i="1"/>
  <c r="S1073" i="1"/>
  <c r="P1073" i="1"/>
  <c r="O1073" i="1"/>
  <c r="U1072" i="1"/>
  <c r="S1072" i="1"/>
  <c r="P1072" i="1"/>
  <c r="O1072" i="1"/>
  <c r="U1071" i="1"/>
  <c r="S1071" i="1"/>
  <c r="P1071" i="1"/>
  <c r="O1071" i="1"/>
  <c r="U1070" i="1"/>
  <c r="S1070" i="1"/>
  <c r="P1070" i="1"/>
  <c r="O1070" i="1"/>
  <c r="U1069" i="1"/>
  <c r="S1069" i="1"/>
  <c r="P1069" i="1"/>
  <c r="O1069" i="1"/>
  <c r="U1068" i="1"/>
  <c r="S1068" i="1"/>
  <c r="P1068" i="1"/>
  <c r="O1068" i="1"/>
  <c r="U1067" i="1"/>
  <c r="S1067" i="1"/>
  <c r="P1067" i="1"/>
  <c r="O1067" i="1"/>
  <c r="U1066" i="1"/>
  <c r="S1066" i="1"/>
  <c r="P1066" i="1"/>
  <c r="O1066" i="1"/>
  <c r="U1065" i="1"/>
  <c r="S1065" i="1"/>
  <c r="P1065" i="1"/>
  <c r="O1065" i="1"/>
  <c r="U1064" i="1"/>
  <c r="S1064" i="1"/>
  <c r="P1064" i="1"/>
  <c r="O1064" i="1"/>
  <c r="U1063" i="1"/>
  <c r="S1063" i="1"/>
  <c r="P1063" i="1"/>
  <c r="O1063" i="1"/>
  <c r="U1062" i="1"/>
  <c r="S1062" i="1"/>
  <c r="P1062" i="1"/>
  <c r="O1062" i="1"/>
  <c r="U1061" i="1"/>
  <c r="S1061" i="1"/>
  <c r="P1061" i="1"/>
  <c r="O1061" i="1"/>
  <c r="U1060" i="1"/>
  <c r="S1060" i="1"/>
  <c r="P1060" i="1"/>
  <c r="O1060" i="1"/>
  <c r="U1059" i="1"/>
  <c r="S1059" i="1"/>
  <c r="P1059" i="1"/>
  <c r="O1059" i="1"/>
  <c r="U1058" i="1"/>
  <c r="S1058" i="1"/>
  <c r="P1058" i="1"/>
  <c r="O1058" i="1"/>
  <c r="U1057" i="1"/>
  <c r="S1057" i="1"/>
  <c r="P1057" i="1"/>
  <c r="O1057" i="1"/>
  <c r="U1056" i="1"/>
  <c r="S1056" i="1"/>
  <c r="P1056" i="1"/>
  <c r="O1056" i="1"/>
  <c r="U1055" i="1"/>
  <c r="S1055" i="1"/>
  <c r="P1055" i="1"/>
  <c r="O1055" i="1"/>
  <c r="U1054" i="1"/>
  <c r="S1054" i="1"/>
  <c r="P1054" i="1"/>
  <c r="O1054" i="1"/>
  <c r="U1053" i="1"/>
  <c r="S1053" i="1"/>
  <c r="P1053" i="1"/>
  <c r="O1053" i="1"/>
  <c r="U1052" i="1"/>
  <c r="S1052" i="1"/>
  <c r="P1052" i="1"/>
  <c r="O1052" i="1"/>
  <c r="U1051" i="1"/>
  <c r="S1051" i="1"/>
  <c r="P1051" i="1"/>
  <c r="O1051" i="1"/>
  <c r="U1050" i="1"/>
  <c r="S1050" i="1"/>
  <c r="P1050" i="1"/>
  <c r="O1050" i="1"/>
  <c r="U1049" i="1"/>
  <c r="S1049" i="1"/>
  <c r="P1049" i="1"/>
  <c r="O1049" i="1"/>
  <c r="U1048" i="1"/>
  <c r="S1048" i="1"/>
  <c r="P1048" i="1"/>
  <c r="O1048" i="1"/>
  <c r="U1047" i="1"/>
  <c r="S1047" i="1"/>
  <c r="P1047" i="1"/>
  <c r="O1047" i="1"/>
  <c r="U1046" i="1"/>
  <c r="S1046" i="1"/>
  <c r="P1046" i="1"/>
  <c r="O1046" i="1"/>
  <c r="U1045" i="1"/>
  <c r="S1045" i="1"/>
  <c r="P1045" i="1"/>
  <c r="O1045" i="1"/>
  <c r="U1044" i="1"/>
  <c r="S1044" i="1"/>
  <c r="P1044" i="1"/>
  <c r="O1044" i="1"/>
  <c r="U1043" i="1"/>
  <c r="S1043" i="1"/>
  <c r="P1043" i="1"/>
  <c r="O1043" i="1"/>
  <c r="U1042" i="1"/>
  <c r="S1042" i="1"/>
  <c r="P1042" i="1"/>
  <c r="O1042" i="1"/>
  <c r="U1041" i="1"/>
  <c r="S1041" i="1"/>
  <c r="P1041" i="1"/>
  <c r="O1041" i="1"/>
  <c r="U1040" i="1"/>
  <c r="S1040" i="1"/>
  <c r="P1040" i="1"/>
  <c r="O1040" i="1"/>
  <c r="U1039" i="1"/>
  <c r="S1039" i="1"/>
  <c r="P1039" i="1"/>
  <c r="O1039" i="1"/>
  <c r="U1038" i="1"/>
  <c r="S1038" i="1"/>
  <c r="P1038" i="1"/>
  <c r="O1038" i="1"/>
  <c r="U1037" i="1"/>
  <c r="S1037" i="1"/>
  <c r="P1037" i="1"/>
  <c r="O1037" i="1"/>
  <c r="U1036" i="1"/>
  <c r="S1036" i="1"/>
  <c r="P1036" i="1"/>
  <c r="O1036" i="1"/>
  <c r="U1035" i="1"/>
  <c r="S1035" i="1"/>
  <c r="P1035" i="1"/>
  <c r="O1035" i="1"/>
  <c r="U1034" i="1"/>
  <c r="S1034" i="1"/>
  <c r="P1034" i="1"/>
  <c r="O1034" i="1"/>
  <c r="U1033" i="1"/>
  <c r="S1033" i="1"/>
  <c r="P1033" i="1"/>
  <c r="O1033" i="1"/>
  <c r="U1032" i="1"/>
  <c r="S1032" i="1"/>
  <c r="P1032" i="1"/>
  <c r="O1032" i="1"/>
  <c r="U1031" i="1"/>
  <c r="S1031" i="1"/>
  <c r="P1031" i="1"/>
  <c r="O1031" i="1"/>
  <c r="U1030" i="1"/>
  <c r="S1030" i="1"/>
  <c r="P1030" i="1"/>
  <c r="O1030" i="1"/>
  <c r="U1029" i="1"/>
  <c r="S1029" i="1"/>
  <c r="P1029" i="1"/>
  <c r="O1029" i="1"/>
  <c r="U1028" i="1"/>
  <c r="S1028" i="1"/>
  <c r="P1028" i="1"/>
  <c r="O1028" i="1"/>
  <c r="U1027" i="1"/>
  <c r="S1027" i="1"/>
  <c r="P1027" i="1"/>
  <c r="O1027" i="1"/>
  <c r="U1026" i="1"/>
  <c r="S1026" i="1"/>
  <c r="P1026" i="1"/>
  <c r="O1026" i="1"/>
  <c r="U1025" i="1"/>
  <c r="S1025" i="1"/>
  <c r="P1025" i="1"/>
  <c r="O1025" i="1"/>
  <c r="U1024" i="1"/>
  <c r="S1024" i="1"/>
  <c r="P1024" i="1"/>
  <c r="O1024" i="1"/>
  <c r="U1023" i="1"/>
  <c r="S1023" i="1"/>
  <c r="P1023" i="1"/>
  <c r="O1023" i="1"/>
  <c r="U1022" i="1"/>
  <c r="S1022" i="1"/>
  <c r="P1022" i="1"/>
  <c r="O1022" i="1"/>
  <c r="U1021" i="1"/>
  <c r="S1021" i="1"/>
  <c r="P1021" i="1"/>
  <c r="O1021" i="1"/>
  <c r="U1020" i="1"/>
  <c r="S1020" i="1"/>
  <c r="P1020" i="1"/>
  <c r="O1020" i="1"/>
  <c r="U1019" i="1"/>
  <c r="S1019" i="1"/>
  <c r="P1019" i="1"/>
  <c r="O1019" i="1"/>
  <c r="U1018" i="1"/>
  <c r="S1018" i="1"/>
  <c r="P1018" i="1"/>
  <c r="O1018" i="1"/>
  <c r="U1017" i="1"/>
  <c r="S1017" i="1"/>
  <c r="P1017" i="1"/>
  <c r="O1017" i="1"/>
  <c r="U1016" i="1"/>
  <c r="S1016" i="1"/>
  <c r="P1016" i="1"/>
  <c r="O1016" i="1"/>
  <c r="U1015" i="1"/>
  <c r="S1015" i="1"/>
  <c r="P1015" i="1"/>
  <c r="O1015" i="1"/>
  <c r="U1014" i="1"/>
  <c r="S1014" i="1"/>
  <c r="P1014" i="1"/>
  <c r="O1014" i="1"/>
  <c r="U1013" i="1"/>
  <c r="S1013" i="1"/>
  <c r="P1013" i="1"/>
  <c r="O1013" i="1"/>
  <c r="U1012" i="1"/>
  <c r="S1012" i="1"/>
  <c r="P1012" i="1"/>
  <c r="O1012" i="1"/>
  <c r="U1011" i="1"/>
  <c r="S1011" i="1"/>
  <c r="P1011" i="1"/>
  <c r="O1011" i="1"/>
  <c r="U1010" i="1"/>
  <c r="S1010" i="1"/>
  <c r="P1010" i="1"/>
  <c r="O1010" i="1"/>
  <c r="U1009" i="1"/>
  <c r="S1009" i="1"/>
  <c r="P1009" i="1"/>
  <c r="O1009" i="1"/>
  <c r="U1008" i="1"/>
  <c r="S1008" i="1"/>
  <c r="P1008" i="1"/>
  <c r="O1008" i="1"/>
  <c r="U1007" i="1"/>
  <c r="S1007" i="1"/>
  <c r="P1007" i="1"/>
  <c r="O1007" i="1"/>
  <c r="U1006" i="1"/>
  <c r="S1006" i="1"/>
  <c r="P1006" i="1"/>
  <c r="O1006" i="1"/>
  <c r="U1005" i="1"/>
  <c r="S1005" i="1"/>
  <c r="P1005" i="1"/>
  <c r="O1005" i="1"/>
  <c r="U1004" i="1"/>
  <c r="S1004" i="1"/>
  <c r="P1004" i="1"/>
  <c r="O1004" i="1"/>
  <c r="U1003" i="1"/>
  <c r="S1003" i="1"/>
  <c r="P1003" i="1"/>
  <c r="O1003" i="1"/>
  <c r="U1002" i="1"/>
  <c r="S1002" i="1"/>
  <c r="P1002" i="1"/>
  <c r="O1002" i="1"/>
  <c r="U1001" i="1"/>
  <c r="S1001" i="1"/>
  <c r="P1001" i="1"/>
  <c r="O1001" i="1"/>
  <c r="U1000" i="1"/>
  <c r="S1000" i="1"/>
  <c r="P1000" i="1"/>
  <c r="O1000" i="1"/>
  <c r="U999" i="1"/>
  <c r="S999" i="1"/>
  <c r="P999" i="1"/>
  <c r="O999" i="1"/>
  <c r="U998" i="1"/>
  <c r="S998" i="1"/>
  <c r="P998" i="1"/>
  <c r="O998" i="1"/>
  <c r="U997" i="1"/>
  <c r="S997" i="1"/>
  <c r="P997" i="1"/>
  <c r="O997" i="1"/>
  <c r="U996" i="1"/>
  <c r="S996" i="1"/>
  <c r="P996" i="1"/>
  <c r="O996" i="1"/>
  <c r="U995" i="1"/>
  <c r="S995" i="1"/>
  <c r="P995" i="1"/>
  <c r="O995" i="1"/>
  <c r="U994" i="1"/>
  <c r="S994" i="1"/>
  <c r="P994" i="1"/>
  <c r="O994" i="1"/>
  <c r="U993" i="1"/>
  <c r="S993" i="1"/>
  <c r="P993" i="1"/>
  <c r="O993" i="1"/>
  <c r="U992" i="1"/>
  <c r="S992" i="1"/>
  <c r="P992" i="1"/>
  <c r="O992" i="1"/>
  <c r="U991" i="1"/>
  <c r="S991" i="1"/>
  <c r="P991" i="1"/>
  <c r="O991" i="1"/>
  <c r="U990" i="1"/>
  <c r="S990" i="1"/>
  <c r="P990" i="1"/>
  <c r="O990" i="1"/>
  <c r="U989" i="1"/>
  <c r="S989" i="1"/>
  <c r="P989" i="1"/>
  <c r="O989" i="1"/>
  <c r="U988" i="1"/>
  <c r="S988" i="1"/>
  <c r="P988" i="1"/>
  <c r="O988" i="1"/>
  <c r="U987" i="1"/>
  <c r="S987" i="1"/>
  <c r="P987" i="1"/>
  <c r="O987" i="1"/>
  <c r="U986" i="1"/>
  <c r="S986" i="1"/>
  <c r="P986" i="1"/>
  <c r="O986" i="1"/>
  <c r="U985" i="1"/>
  <c r="S985" i="1"/>
  <c r="P985" i="1"/>
  <c r="O985" i="1"/>
  <c r="U984" i="1"/>
  <c r="S984" i="1"/>
  <c r="P984" i="1"/>
  <c r="O984" i="1"/>
  <c r="U983" i="1"/>
  <c r="S983" i="1"/>
  <c r="P983" i="1"/>
  <c r="O983" i="1"/>
  <c r="U982" i="1"/>
  <c r="S982" i="1"/>
  <c r="P982" i="1"/>
  <c r="O982" i="1"/>
  <c r="U981" i="1"/>
  <c r="S981" i="1"/>
  <c r="P981" i="1"/>
  <c r="O981" i="1"/>
  <c r="U980" i="1"/>
  <c r="S980" i="1"/>
  <c r="P980" i="1"/>
  <c r="O980" i="1"/>
  <c r="U979" i="1"/>
  <c r="S979" i="1"/>
  <c r="P979" i="1"/>
  <c r="O979" i="1"/>
  <c r="U978" i="1"/>
  <c r="S978" i="1"/>
  <c r="P978" i="1"/>
  <c r="O978" i="1"/>
  <c r="U977" i="1"/>
  <c r="S977" i="1"/>
  <c r="P977" i="1"/>
  <c r="O977" i="1"/>
  <c r="U976" i="1"/>
  <c r="S976" i="1"/>
  <c r="P976" i="1"/>
  <c r="O976" i="1"/>
  <c r="U975" i="1"/>
  <c r="S975" i="1"/>
  <c r="P975" i="1"/>
  <c r="O975" i="1"/>
  <c r="U974" i="1"/>
  <c r="S974" i="1"/>
  <c r="P974" i="1"/>
  <c r="O974" i="1"/>
  <c r="U973" i="1"/>
  <c r="S973" i="1"/>
  <c r="P973" i="1"/>
  <c r="O973" i="1"/>
  <c r="U972" i="1"/>
  <c r="S972" i="1"/>
  <c r="P972" i="1"/>
  <c r="O972" i="1"/>
  <c r="U971" i="1"/>
  <c r="S971" i="1"/>
  <c r="P971" i="1"/>
  <c r="O971" i="1"/>
  <c r="U970" i="1"/>
  <c r="S970" i="1"/>
  <c r="P970" i="1"/>
  <c r="O970" i="1"/>
  <c r="U969" i="1"/>
  <c r="S969" i="1"/>
  <c r="P969" i="1"/>
  <c r="O969" i="1"/>
  <c r="U968" i="1"/>
  <c r="S968" i="1"/>
  <c r="P968" i="1"/>
  <c r="O968" i="1"/>
  <c r="U967" i="1"/>
  <c r="S967" i="1"/>
  <c r="P967" i="1"/>
  <c r="O967" i="1"/>
  <c r="U966" i="1"/>
  <c r="S966" i="1"/>
  <c r="P966" i="1"/>
  <c r="O966" i="1"/>
  <c r="U965" i="1"/>
  <c r="S965" i="1"/>
  <c r="P965" i="1"/>
  <c r="O965" i="1"/>
  <c r="U964" i="1"/>
  <c r="S964" i="1"/>
  <c r="P964" i="1"/>
  <c r="O964" i="1"/>
  <c r="U963" i="1"/>
  <c r="S963" i="1"/>
  <c r="P963" i="1"/>
  <c r="O963" i="1"/>
  <c r="U962" i="1"/>
  <c r="S962" i="1"/>
  <c r="P962" i="1"/>
  <c r="O962" i="1"/>
  <c r="U961" i="1"/>
  <c r="S961" i="1"/>
  <c r="P961" i="1"/>
  <c r="O961" i="1"/>
  <c r="U960" i="1"/>
  <c r="S960" i="1"/>
  <c r="P960" i="1"/>
  <c r="O960" i="1"/>
  <c r="U959" i="1"/>
  <c r="S959" i="1"/>
  <c r="P959" i="1"/>
  <c r="O959" i="1"/>
  <c r="U958" i="1"/>
  <c r="S958" i="1"/>
  <c r="P958" i="1"/>
  <c r="O958" i="1"/>
  <c r="U957" i="1"/>
  <c r="S957" i="1"/>
  <c r="P957" i="1"/>
  <c r="O957" i="1"/>
  <c r="U956" i="1"/>
  <c r="S956" i="1"/>
  <c r="P956" i="1"/>
  <c r="O956" i="1"/>
  <c r="U955" i="1"/>
  <c r="S955" i="1"/>
  <c r="P955" i="1"/>
  <c r="O955" i="1"/>
  <c r="U954" i="1"/>
  <c r="S954" i="1"/>
  <c r="P954" i="1"/>
  <c r="O954" i="1"/>
  <c r="U953" i="1"/>
  <c r="S953" i="1"/>
  <c r="P953" i="1"/>
  <c r="O953" i="1"/>
  <c r="U952" i="1"/>
  <c r="S952" i="1"/>
  <c r="P952" i="1"/>
  <c r="O952" i="1"/>
  <c r="U951" i="1"/>
  <c r="S951" i="1"/>
  <c r="P951" i="1"/>
  <c r="O951" i="1"/>
  <c r="U950" i="1"/>
  <c r="S950" i="1"/>
  <c r="P950" i="1"/>
  <c r="O950" i="1"/>
  <c r="U949" i="1"/>
  <c r="S949" i="1"/>
  <c r="P949" i="1"/>
  <c r="O949" i="1"/>
  <c r="U948" i="1"/>
  <c r="S948" i="1"/>
  <c r="P948" i="1"/>
  <c r="O948" i="1"/>
  <c r="U947" i="1"/>
  <c r="S947" i="1"/>
  <c r="P947" i="1"/>
  <c r="O947" i="1"/>
  <c r="U946" i="1"/>
  <c r="S946" i="1"/>
  <c r="P946" i="1"/>
  <c r="O946" i="1"/>
  <c r="U945" i="1"/>
  <c r="S945" i="1"/>
  <c r="P945" i="1"/>
  <c r="O945" i="1"/>
  <c r="U944" i="1"/>
  <c r="S944" i="1"/>
  <c r="P944" i="1"/>
  <c r="O944" i="1"/>
  <c r="U943" i="1"/>
  <c r="S943" i="1"/>
  <c r="P943" i="1"/>
  <c r="O943" i="1"/>
  <c r="U942" i="1"/>
  <c r="S942" i="1"/>
  <c r="P942" i="1"/>
  <c r="O942" i="1"/>
  <c r="U941" i="1"/>
  <c r="S941" i="1"/>
  <c r="P941" i="1"/>
  <c r="O941" i="1"/>
  <c r="U940" i="1"/>
  <c r="S940" i="1"/>
  <c r="P940" i="1"/>
  <c r="O940" i="1"/>
  <c r="U939" i="1"/>
  <c r="S939" i="1"/>
  <c r="P939" i="1"/>
  <c r="O939" i="1"/>
  <c r="U938" i="1"/>
  <c r="S938" i="1"/>
  <c r="P938" i="1"/>
  <c r="O938" i="1"/>
  <c r="U937" i="1"/>
  <c r="S937" i="1"/>
  <c r="P937" i="1"/>
  <c r="O937" i="1"/>
  <c r="U936" i="1"/>
  <c r="S936" i="1"/>
  <c r="P936" i="1"/>
  <c r="O936" i="1"/>
  <c r="U935" i="1"/>
  <c r="S935" i="1"/>
  <c r="P935" i="1"/>
  <c r="O935" i="1"/>
  <c r="U934" i="1"/>
  <c r="S934" i="1"/>
  <c r="P934" i="1"/>
  <c r="O934" i="1"/>
  <c r="U933" i="1"/>
  <c r="S933" i="1"/>
  <c r="P933" i="1"/>
  <c r="O933" i="1"/>
  <c r="U932" i="1"/>
  <c r="S932" i="1"/>
  <c r="P932" i="1"/>
  <c r="O932" i="1"/>
  <c r="U931" i="1"/>
  <c r="S931" i="1"/>
  <c r="P931" i="1"/>
  <c r="O931" i="1"/>
  <c r="U930" i="1"/>
  <c r="S930" i="1"/>
  <c r="P930" i="1"/>
  <c r="O930" i="1"/>
  <c r="U929" i="1"/>
  <c r="S929" i="1"/>
  <c r="P929" i="1"/>
  <c r="O929" i="1"/>
  <c r="U928" i="1"/>
  <c r="S928" i="1"/>
  <c r="P928" i="1"/>
  <c r="O928" i="1"/>
  <c r="U927" i="1"/>
  <c r="S927" i="1"/>
  <c r="P927" i="1"/>
  <c r="O927" i="1"/>
  <c r="U926" i="1"/>
  <c r="S926" i="1"/>
  <c r="P926" i="1"/>
  <c r="O926" i="1"/>
  <c r="U925" i="1"/>
  <c r="S925" i="1"/>
  <c r="P925" i="1"/>
  <c r="O925" i="1"/>
  <c r="U924" i="1"/>
  <c r="S924" i="1"/>
  <c r="P924" i="1"/>
  <c r="O924" i="1"/>
  <c r="U923" i="1"/>
  <c r="S923" i="1"/>
  <c r="P923" i="1"/>
  <c r="O923" i="1"/>
  <c r="U922" i="1"/>
  <c r="S922" i="1"/>
  <c r="P922" i="1"/>
  <c r="O922" i="1"/>
  <c r="U921" i="1"/>
  <c r="S921" i="1"/>
  <c r="P921" i="1"/>
  <c r="O921" i="1"/>
  <c r="U920" i="1"/>
  <c r="S920" i="1"/>
  <c r="P920" i="1"/>
  <c r="O920" i="1"/>
  <c r="U919" i="1"/>
  <c r="S919" i="1"/>
  <c r="P919" i="1"/>
  <c r="O919" i="1"/>
  <c r="U918" i="1"/>
  <c r="S918" i="1"/>
  <c r="P918" i="1"/>
  <c r="O918" i="1"/>
  <c r="U917" i="1"/>
  <c r="S917" i="1"/>
  <c r="P917" i="1"/>
  <c r="O917" i="1"/>
  <c r="U916" i="1"/>
  <c r="S916" i="1"/>
  <c r="P916" i="1"/>
  <c r="O916" i="1"/>
  <c r="U915" i="1"/>
  <c r="S915" i="1"/>
  <c r="P915" i="1"/>
  <c r="O915" i="1"/>
  <c r="U914" i="1"/>
  <c r="S914" i="1"/>
  <c r="P914" i="1"/>
  <c r="O914" i="1"/>
  <c r="U913" i="1"/>
  <c r="S913" i="1"/>
  <c r="P913" i="1"/>
  <c r="O913" i="1"/>
  <c r="U912" i="1"/>
  <c r="S912" i="1"/>
  <c r="P912" i="1"/>
  <c r="O912" i="1"/>
  <c r="U911" i="1"/>
  <c r="S911" i="1"/>
  <c r="P911" i="1"/>
  <c r="O911" i="1"/>
  <c r="U910" i="1"/>
  <c r="S910" i="1"/>
  <c r="P910" i="1"/>
  <c r="O910" i="1"/>
  <c r="U909" i="1"/>
  <c r="S909" i="1"/>
  <c r="P909" i="1"/>
  <c r="O909" i="1"/>
  <c r="U908" i="1"/>
  <c r="S908" i="1"/>
  <c r="P908" i="1"/>
  <c r="O908" i="1"/>
  <c r="U907" i="1"/>
  <c r="S907" i="1"/>
  <c r="P907" i="1"/>
  <c r="O907" i="1"/>
  <c r="U906" i="1"/>
  <c r="S906" i="1"/>
  <c r="P906" i="1"/>
  <c r="O906" i="1"/>
  <c r="U905" i="1"/>
  <c r="S905" i="1"/>
  <c r="P905" i="1"/>
  <c r="O905" i="1"/>
  <c r="U904" i="1"/>
  <c r="S904" i="1"/>
  <c r="P904" i="1"/>
  <c r="O904" i="1"/>
  <c r="U903" i="1"/>
  <c r="S903" i="1"/>
  <c r="P903" i="1"/>
  <c r="O903" i="1"/>
  <c r="U902" i="1"/>
  <c r="S902" i="1"/>
  <c r="P902" i="1"/>
  <c r="O902" i="1"/>
  <c r="U901" i="1"/>
  <c r="S901" i="1"/>
  <c r="P901" i="1"/>
  <c r="O901" i="1"/>
  <c r="U900" i="1"/>
  <c r="S900" i="1"/>
  <c r="P900" i="1"/>
  <c r="O900" i="1"/>
  <c r="U899" i="1"/>
  <c r="S899" i="1"/>
  <c r="P899" i="1"/>
  <c r="O899" i="1"/>
  <c r="U898" i="1"/>
  <c r="S898" i="1"/>
  <c r="P898" i="1"/>
  <c r="O898" i="1"/>
  <c r="U897" i="1"/>
  <c r="S897" i="1"/>
  <c r="P897" i="1"/>
  <c r="O897" i="1"/>
  <c r="U896" i="1"/>
  <c r="S896" i="1"/>
  <c r="P896" i="1"/>
  <c r="O896" i="1"/>
  <c r="U895" i="1"/>
  <c r="S895" i="1"/>
  <c r="P895" i="1"/>
  <c r="O895" i="1"/>
  <c r="U894" i="1"/>
  <c r="S894" i="1"/>
  <c r="P894" i="1"/>
  <c r="O894" i="1"/>
  <c r="U893" i="1"/>
  <c r="S893" i="1"/>
  <c r="P893" i="1"/>
  <c r="O893" i="1"/>
  <c r="U892" i="1"/>
  <c r="S892" i="1"/>
  <c r="P892" i="1"/>
  <c r="O892" i="1"/>
  <c r="U891" i="1"/>
  <c r="S891" i="1"/>
  <c r="P891" i="1"/>
  <c r="O891" i="1"/>
  <c r="U890" i="1"/>
  <c r="S890" i="1"/>
  <c r="P890" i="1"/>
  <c r="O890" i="1"/>
  <c r="U889" i="1"/>
  <c r="S889" i="1"/>
  <c r="P889" i="1"/>
  <c r="O889" i="1"/>
  <c r="U888" i="1"/>
  <c r="S888" i="1"/>
  <c r="P888" i="1"/>
  <c r="O888" i="1"/>
  <c r="U887" i="1"/>
  <c r="S887" i="1"/>
  <c r="P887" i="1"/>
  <c r="O887" i="1"/>
  <c r="U886" i="1"/>
  <c r="S886" i="1"/>
  <c r="P886" i="1"/>
  <c r="O886" i="1"/>
  <c r="U885" i="1"/>
  <c r="S885" i="1"/>
  <c r="P885" i="1"/>
  <c r="O885" i="1"/>
  <c r="U884" i="1"/>
  <c r="S884" i="1"/>
  <c r="P884" i="1"/>
  <c r="O884" i="1"/>
  <c r="U883" i="1"/>
  <c r="S883" i="1"/>
  <c r="P883" i="1"/>
  <c r="O883" i="1"/>
  <c r="U882" i="1"/>
  <c r="S882" i="1"/>
  <c r="P882" i="1"/>
  <c r="O882" i="1"/>
  <c r="U881" i="1"/>
  <c r="S881" i="1"/>
  <c r="P881" i="1"/>
  <c r="O881" i="1"/>
  <c r="U880" i="1"/>
  <c r="S880" i="1"/>
  <c r="P880" i="1"/>
  <c r="O880" i="1"/>
  <c r="U879" i="1"/>
  <c r="S879" i="1"/>
  <c r="P879" i="1"/>
  <c r="O879" i="1"/>
  <c r="U878" i="1"/>
  <c r="S878" i="1"/>
  <c r="P878" i="1"/>
  <c r="O878" i="1"/>
  <c r="U877" i="1"/>
  <c r="S877" i="1"/>
  <c r="P877" i="1"/>
  <c r="O877" i="1"/>
  <c r="U876" i="1"/>
  <c r="S876" i="1"/>
  <c r="P876" i="1"/>
  <c r="O876" i="1"/>
  <c r="U875" i="1"/>
  <c r="S875" i="1"/>
  <c r="P875" i="1"/>
  <c r="O875" i="1"/>
  <c r="U874" i="1"/>
  <c r="S874" i="1"/>
  <c r="P874" i="1"/>
  <c r="O874" i="1"/>
  <c r="U873" i="1"/>
  <c r="S873" i="1"/>
  <c r="P873" i="1"/>
  <c r="O873" i="1"/>
  <c r="U872" i="1"/>
  <c r="S872" i="1"/>
  <c r="P872" i="1"/>
  <c r="O872" i="1"/>
  <c r="U871" i="1"/>
  <c r="S871" i="1"/>
  <c r="P871" i="1"/>
  <c r="O871" i="1"/>
  <c r="U870" i="1"/>
  <c r="S870" i="1"/>
  <c r="P870" i="1"/>
  <c r="O870" i="1"/>
  <c r="U869" i="1"/>
  <c r="S869" i="1"/>
  <c r="P869" i="1"/>
  <c r="O869" i="1"/>
  <c r="U868" i="1"/>
  <c r="S868" i="1"/>
  <c r="P868" i="1"/>
  <c r="O868" i="1"/>
  <c r="U867" i="1"/>
  <c r="S867" i="1"/>
  <c r="P867" i="1"/>
  <c r="O867" i="1"/>
  <c r="U866" i="1"/>
  <c r="S866" i="1"/>
  <c r="P866" i="1"/>
  <c r="O866" i="1"/>
  <c r="U865" i="1"/>
  <c r="S865" i="1"/>
  <c r="P865" i="1"/>
  <c r="O865" i="1"/>
  <c r="U864" i="1"/>
  <c r="S864" i="1"/>
  <c r="P864" i="1"/>
  <c r="O864" i="1"/>
  <c r="U863" i="1"/>
  <c r="S863" i="1"/>
  <c r="P863" i="1"/>
  <c r="O863" i="1"/>
  <c r="U862" i="1"/>
  <c r="S862" i="1"/>
  <c r="P862" i="1"/>
  <c r="O862" i="1"/>
  <c r="U861" i="1"/>
  <c r="S861" i="1"/>
  <c r="P861" i="1"/>
  <c r="O861" i="1"/>
  <c r="U860" i="1"/>
  <c r="S860" i="1"/>
  <c r="P860" i="1"/>
  <c r="O860" i="1"/>
  <c r="U859" i="1"/>
  <c r="S859" i="1"/>
  <c r="P859" i="1"/>
  <c r="O859" i="1"/>
  <c r="U858" i="1"/>
  <c r="S858" i="1"/>
  <c r="P858" i="1"/>
  <c r="O858" i="1"/>
  <c r="U857" i="1"/>
  <c r="S857" i="1"/>
  <c r="P857" i="1"/>
  <c r="O857" i="1"/>
  <c r="U856" i="1"/>
  <c r="S856" i="1"/>
  <c r="P856" i="1"/>
  <c r="O856" i="1"/>
  <c r="U855" i="1"/>
  <c r="S855" i="1"/>
  <c r="P855" i="1"/>
  <c r="O855" i="1"/>
  <c r="U854" i="1"/>
  <c r="S854" i="1"/>
  <c r="P854" i="1"/>
  <c r="O854" i="1"/>
  <c r="U853" i="1"/>
  <c r="S853" i="1"/>
  <c r="P853" i="1"/>
  <c r="O853" i="1"/>
  <c r="U852" i="1"/>
  <c r="S852" i="1"/>
  <c r="P852" i="1"/>
  <c r="O852" i="1"/>
  <c r="U851" i="1"/>
  <c r="S851" i="1"/>
  <c r="P851" i="1"/>
  <c r="O851" i="1"/>
  <c r="U850" i="1"/>
  <c r="S850" i="1"/>
  <c r="P850" i="1"/>
  <c r="O850" i="1"/>
  <c r="U849" i="1"/>
  <c r="S849" i="1"/>
  <c r="P849" i="1"/>
  <c r="O849" i="1"/>
  <c r="U848" i="1"/>
  <c r="S848" i="1"/>
  <c r="P848" i="1"/>
  <c r="O848" i="1"/>
  <c r="U847" i="1"/>
  <c r="S847" i="1"/>
  <c r="P847" i="1"/>
  <c r="O847" i="1"/>
  <c r="U846" i="1"/>
  <c r="S846" i="1"/>
  <c r="P846" i="1"/>
  <c r="O846" i="1"/>
  <c r="U845" i="1"/>
  <c r="S845" i="1"/>
  <c r="P845" i="1"/>
  <c r="O845" i="1"/>
  <c r="U844" i="1"/>
  <c r="S844" i="1"/>
  <c r="P844" i="1"/>
  <c r="O844" i="1"/>
  <c r="U843" i="1"/>
  <c r="S843" i="1"/>
  <c r="P843" i="1"/>
  <c r="O843" i="1"/>
  <c r="U842" i="1"/>
  <c r="S842" i="1"/>
  <c r="P842" i="1"/>
  <c r="O842" i="1"/>
  <c r="U841" i="1"/>
  <c r="S841" i="1"/>
  <c r="P841" i="1"/>
  <c r="O841" i="1"/>
  <c r="U840" i="1"/>
  <c r="S840" i="1"/>
  <c r="P840" i="1"/>
  <c r="O840" i="1"/>
  <c r="U839" i="1"/>
  <c r="S839" i="1"/>
  <c r="P839" i="1"/>
  <c r="O839" i="1"/>
  <c r="U838" i="1"/>
  <c r="S838" i="1"/>
  <c r="P838" i="1"/>
  <c r="O838" i="1"/>
  <c r="U837" i="1"/>
  <c r="S837" i="1"/>
  <c r="P837" i="1"/>
  <c r="O837" i="1"/>
  <c r="U836" i="1"/>
  <c r="S836" i="1"/>
  <c r="P836" i="1"/>
  <c r="O836" i="1"/>
  <c r="U835" i="1"/>
  <c r="S835" i="1"/>
  <c r="P835" i="1"/>
  <c r="O835" i="1"/>
  <c r="U834" i="1"/>
  <c r="S834" i="1"/>
  <c r="P834" i="1"/>
  <c r="O834" i="1"/>
  <c r="U833" i="1"/>
  <c r="S833" i="1"/>
  <c r="P833" i="1"/>
  <c r="O833" i="1"/>
  <c r="U832" i="1"/>
  <c r="S832" i="1"/>
  <c r="P832" i="1"/>
  <c r="O832" i="1"/>
  <c r="U831" i="1"/>
  <c r="S831" i="1"/>
  <c r="P831" i="1"/>
  <c r="O831" i="1"/>
  <c r="U830" i="1"/>
  <c r="S830" i="1"/>
  <c r="P830" i="1"/>
  <c r="O830" i="1"/>
  <c r="U829" i="1"/>
  <c r="S829" i="1"/>
  <c r="P829" i="1"/>
  <c r="O829" i="1"/>
  <c r="U828" i="1"/>
  <c r="S828" i="1"/>
  <c r="P828" i="1"/>
  <c r="O828" i="1"/>
  <c r="U827" i="1"/>
  <c r="S827" i="1"/>
  <c r="P827" i="1"/>
  <c r="O827" i="1"/>
  <c r="U826" i="1"/>
  <c r="S826" i="1"/>
  <c r="P826" i="1"/>
  <c r="O826" i="1"/>
  <c r="U825" i="1"/>
  <c r="S825" i="1"/>
  <c r="P825" i="1"/>
  <c r="O825" i="1"/>
  <c r="U824" i="1"/>
  <c r="S824" i="1"/>
  <c r="P824" i="1"/>
  <c r="O824" i="1"/>
  <c r="U823" i="1"/>
  <c r="S823" i="1"/>
  <c r="P823" i="1"/>
  <c r="O823" i="1"/>
  <c r="U822" i="1"/>
  <c r="S822" i="1"/>
  <c r="P822" i="1"/>
  <c r="O822" i="1"/>
  <c r="U821" i="1"/>
  <c r="S821" i="1"/>
  <c r="P821" i="1"/>
  <c r="O821" i="1"/>
  <c r="U820" i="1"/>
  <c r="S820" i="1"/>
  <c r="P820" i="1"/>
  <c r="O820" i="1"/>
  <c r="U819" i="1"/>
  <c r="S819" i="1"/>
  <c r="P819" i="1"/>
  <c r="O819" i="1"/>
  <c r="U818" i="1"/>
  <c r="S818" i="1"/>
  <c r="P818" i="1"/>
  <c r="O818" i="1"/>
  <c r="U817" i="1"/>
  <c r="S817" i="1"/>
  <c r="P817" i="1"/>
  <c r="O817" i="1"/>
  <c r="U816" i="1"/>
  <c r="S816" i="1"/>
  <c r="P816" i="1"/>
  <c r="O816" i="1"/>
  <c r="U815" i="1"/>
  <c r="S815" i="1"/>
  <c r="P815" i="1"/>
  <c r="O815" i="1"/>
  <c r="U814" i="1"/>
  <c r="S814" i="1"/>
  <c r="P814" i="1"/>
  <c r="O814" i="1"/>
  <c r="U813" i="1"/>
  <c r="S813" i="1"/>
  <c r="P813" i="1"/>
  <c r="O813" i="1"/>
  <c r="U812" i="1"/>
  <c r="S812" i="1"/>
  <c r="P812" i="1"/>
  <c r="O812" i="1"/>
  <c r="U811" i="1"/>
  <c r="S811" i="1"/>
  <c r="P811" i="1"/>
  <c r="O811" i="1"/>
  <c r="U810" i="1"/>
  <c r="S810" i="1"/>
  <c r="P810" i="1"/>
  <c r="O810" i="1"/>
  <c r="U809" i="1"/>
  <c r="S809" i="1"/>
  <c r="P809" i="1"/>
  <c r="O809" i="1"/>
  <c r="U808" i="1"/>
  <c r="S808" i="1"/>
  <c r="P808" i="1"/>
  <c r="O808" i="1"/>
  <c r="U807" i="1"/>
  <c r="S807" i="1"/>
  <c r="P807" i="1"/>
  <c r="O807" i="1"/>
  <c r="U806" i="1"/>
  <c r="S806" i="1"/>
  <c r="P806" i="1"/>
  <c r="O806" i="1"/>
  <c r="U805" i="1"/>
  <c r="S805" i="1"/>
  <c r="P805" i="1"/>
  <c r="O805" i="1"/>
  <c r="U804" i="1"/>
  <c r="S804" i="1"/>
  <c r="P804" i="1"/>
  <c r="O804" i="1"/>
  <c r="U803" i="1"/>
  <c r="S803" i="1"/>
  <c r="P803" i="1"/>
  <c r="O803" i="1"/>
  <c r="U802" i="1"/>
  <c r="S802" i="1"/>
  <c r="P802" i="1"/>
  <c r="O802" i="1"/>
  <c r="U801" i="1"/>
  <c r="S801" i="1"/>
  <c r="P801" i="1"/>
  <c r="O801" i="1"/>
  <c r="U800" i="1"/>
  <c r="S800" i="1"/>
  <c r="P800" i="1"/>
  <c r="O800" i="1"/>
  <c r="U799" i="1"/>
  <c r="S799" i="1"/>
  <c r="P799" i="1"/>
  <c r="O799" i="1"/>
  <c r="U798" i="1"/>
  <c r="S798" i="1"/>
  <c r="P798" i="1"/>
  <c r="O798" i="1"/>
  <c r="U797" i="1"/>
  <c r="S797" i="1"/>
  <c r="P797" i="1"/>
  <c r="O797" i="1"/>
  <c r="U796" i="1"/>
  <c r="S796" i="1"/>
  <c r="P796" i="1"/>
  <c r="O796" i="1"/>
  <c r="U795" i="1"/>
  <c r="S795" i="1"/>
  <c r="P795" i="1"/>
  <c r="O795" i="1"/>
  <c r="U794" i="1"/>
  <c r="S794" i="1"/>
  <c r="P794" i="1"/>
  <c r="O794" i="1"/>
  <c r="U793" i="1"/>
  <c r="S793" i="1"/>
  <c r="P793" i="1"/>
  <c r="O793" i="1"/>
  <c r="U792" i="1"/>
  <c r="S792" i="1"/>
  <c r="P792" i="1"/>
  <c r="O792" i="1"/>
  <c r="U791" i="1"/>
  <c r="S791" i="1"/>
  <c r="P791" i="1"/>
  <c r="O791" i="1"/>
  <c r="U790" i="1"/>
  <c r="S790" i="1"/>
  <c r="P790" i="1"/>
  <c r="O790" i="1"/>
  <c r="U789" i="1"/>
  <c r="S789" i="1"/>
  <c r="P789" i="1"/>
  <c r="O789" i="1"/>
  <c r="U788" i="1"/>
  <c r="S788" i="1"/>
  <c r="P788" i="1"/>
  <c r="O788" i="1"/>
  <c r="U787" i="1"/>
  <c r="S787" i="1"/>
  <c r="P787" i="1"/>
  <c r="O787" i="1"/>
  <c r="U786" i="1"/>
  <c r="S786" i="1"/>
  <c r="P786" i="1"/>
  <c r="O786" i="1"/>
  <c r="U785" i="1"/>
  <c r="S785" i="1"/>
  <c r="P785" i="1"/>
  <c r="O785" i="1"/>
  <c r="U784" i="1"/>
  <c r="S784" i="1"/>
  <c r="P784" i="1"/>
  <c r="O784" i="1"/>
  <c r="U783" i="1"/>
  <c r="S783" i="1"/>
  <c r="P783" i="1"/>
  <c r="O783" i="1"/>
  <c r="U782" i="1"/>
  <c r="S782" i="1"/>
  <c r="P782" i="1"/>
  <c r="O782" i="1"/>
  <c r="U781" i="1"/>
  <c r="S781" i="1"/>
  <c r="P781" i="1"/>
  <c r="O781" i="1"/>
  <c r="U780" i="1"/>
  <c r="S780" i="1"/>
  <c r="P780" i="1"/>
  <c r="O780" i="1"/>
  <c r="U779" i="1"/>
  <c r="S779" i="1"/>
  <c r="P779" i="1"/>
  <c r="O779" i="1"/>
  <c r="U778" i="1"/>
  <c r="S778" i="1"/>
  <c r="P778" i="1"/>
  <c r="O778" i="1"/>
  <c r="U777" i="1"/>
  <c r="S777" i="1"/>
  <c r="P777" i="1"/>
  <c r="O777" i="1"/>
  <c r="U776" i="1"/>
  <c r="S776" i="1"/>
  <c r="P776" i="1"/>
  <c r="O776" i="1"/>
  <c r="U775" i="1"/>
  <c r="S775" i="1"/>
  <c r="P775" i="1"/>
  <c r="O775" i="1"/>
  <c r="U774" i="1"/>
  <c r="S774" i="1"/>
  <c r="P774" i="1"/>
  <c r="O774" i="1"/>
  <c r="U773" i="1"/>
  <c r="S773" i="1"/>
  <c r="P773" i="1"/>
  <c r="O773" i="1"/>
  <c r="U772" i="1"/>
  <c r="S772" i="1"/>
  <c r="P772" i="1"/>
  <c r="O772" i="1"/>
  <c r="U771" i="1"/>
  <c r="S771" i="1"/>
  <c r="P771" i="1"/>
  <c r="O771" i="1"/>
  <c r="U770" i="1"/>
  <c r="S770" i="1"/>
  <c r="P770" i="1"/>
  <c r="O770" i="1"/>
  <c r="U769" i="1"/>
  <c r="S769" i="1"/>
  <c r="P769" i="1"/>
  <c r="O769" i="1"/>
  <c r="U768" i="1"/>
  <c r="S768" i="1"/>
  <c r="P768" i="1"/>
  <c r="O768" i="1"/>
  <c r="U767" i="1"/>
  <c r="S767" i="1"/>
  <c r="P767" i="1"/>
  <c r="O767" i="1"/>
  <c r="U766" i="1"/>
  <c r="S766" i="1"/>
  <c r="P766" i="1"/>
  <c r="O766" i="1"/>
  <c r="U765" i="1"/>
  <c r="S765" i="1"/>
  <c r="P765" i="1"/>
  <c r="O765" i="1"/>
  <c r="U764" i="1"/>
  <c r="S764" i="1"/>
  <c r="P764" i="1"/>
  <c r="O764" i="1"/>
  <c r="U763" i="1"/>
  <c r="S763" i="1"/>
  <c r="P763" i="1"/>
  <c r="O763" i="1"/>
  <c r="U762" i="1"/>
  <c r="S762" i="1"/>
  <c r="P762" i="1"/>
  <c r="O762" i="1"/>
  <c r="U761" i="1"/>
  <c r="S761" i="1"/>
  <c r="P761" i="1"/>
  <c r="O761" i="1"/>
  <c r="U760" i="1"/>
  <c r="S760" i="1"/>
  <c r="P760" i="1"/>
  <c r="O760" i="1"/>
  <c r="U759" i="1"/>
  <c r="S759" i="1"/>
  <c r="P759" i="1"/>
  <c r="O759" i="1"/>
  <c r="U758" i="1"/>
  <c r="S758" i="1"/>
  <c r="P758" i="1"/>
  <c r="O758" i="1"/>
  <c r="U757" i="1"/>
  <c r="S757" i="1"/>
  <c r="P757" i="1"/>
  <c r="O757" i="1"/>
  <c r="U756" i="1"/>
  <c r="S756" i="1"/>
  <c r="P756" i="1"/>
  <c r="O756" i="1"/>
  <c r="U755" i="1"/>
  <c r="S755" i="1"/>
  <c r="P755" i="1"/>
  <c r="O755" i="1"/>
  <c r="U754" i="1"/>
  <c r="S754" i="1"/>
  <c r="P754" i="1"/>
  <c r="O754" i="1"/>
  <c r="U753" i="1"/>
  <c r="S753" i="1"/>
  <c r="P753" i="1"/>
  <c r="O753" i="1"/>
  <c r="U752" i="1"/>
  <c r="S752" i="1"/>
  <c r="P752" i="1"/>
  <c r="O752" i="1"/>
  <c r="U751" i="1"/>
  <c r="S751" i="1"/>
  <c r="P751" i="1"/>
  <c r="O751" i="1"/>
  <c r="U750" i="1"/>
  <c r="S750" i="1"/>
  <c r="P750" i="1"/>
  <c r="O750" i="1"/>
  <c r="U749" i="1"/>
  <c r="S749" i="1"/>
  <c r="P749" i="1"/>
  <c r="O749" i="1"/>
  <c r="U748" i="1"/>
  <c r="S748" i="1"/>
  <c r="P748" i="1"/>
  <c r="O748" i="1"/>
  <c r="U747" i="1"/>
  <c r="S747" i="1"/>
  <c r="P747" i="1"/>
  <c r="O747" i="1"/>
  <c r="U746" i="1"/>
  <c r="S746" i="1"/>
  <c r="P746" i="1"/>
  <c r="O746" i="1"/>
  <c r="U745" i="1"/>
  <c r="S745" i="1"/>
  <c r="P745" i="1"/>
  <c r="O745" i="1"/>
  <c r="U744" i="1"/>
  <c r="S744" i="1"/>
  <c r="P744" i="1"/>
  <c r="O744" i="1"/>
  <c r="U743" i="1"/>
  <c r="S743" i="1"/>
  <c r="P743" i="1"/>
  <c r="O743" i="1"/>
  <c r="U742" i="1"/>
  <c r="S742" i="1"/>
  <c r="P742" i="1"/>
  <c r="O742" i="1"/>
  <c r="U741" i="1"/>
  <c r="S741" i="1"/>
  <c r="P741" i="1"/>
  <c r="O741" i="1"/>
  <c r="U740" i="1"/>
  <c r="S740" i="1"/>
  <c r="P740" i="1"/>
  <c r="O740" i="1"/>
  <c r="U739" i="1"/>
  <c r="S739" i="1"/>
  <c r="P739" i="1"/>
  <c r="O739" i="1"/>
  <c r="U738" i="1"/>
  <c r="S738" i="1"/>
  <c r="P738" i="1"/>
  <c r="O738" i="1"/>
  <c r="U737" i="1"/>
  <c r="S737" i="1"/>
  <c r="P737" i="1"/>
  <c r="O737" i="1"/>
  <c r="U736" i="1"/>
  <c r="S736" i="1"/>
  <c r="P736" i="1"/>
  <c r="O736" i="1"/>
  <c r="U735" i="1"/>
  <c r="S735" i="1"/>
  <c r="P735" i="1"/>
  <c r="O735" i="1"/>
  <c r="U734" i="1"/>
  <c r="S734" i="1"/>
  <c r="P734" i="1"/>
  <c r="O734" i="1"/>
  <c r="U733" i="1"/>
  <c r="S733" i="1"/>
  <c r="P733" i="1"/>
  <c r="O733" i="1"/>
  <c r="U732" i="1"/>
  <c r="S732" i="1"/>
  <c r="P732" i="1"/>
  <c r="O732" i="1"/>
  <c r="U731" i="1"/>
  <c r="S731" i="1"/>
  <c r="P731" i="1"/>
  <c r="O731" i="1"/>
  <c r="U730" i="1"/>
  <c r="S730" i="1"/>
  <c r="P730" i="1"/>
  <c r="O730" i="1"/>
  <c r="U729" i="1"/>
  <c r="S729" i="1"/>
  <c r="P729" i="1"/>
  <c r="O729" i="1"/>
  <c r="U728" i="1"/>
  <c r="S728" i="1"/>
  <c r="P728" i="1"/>
  <c r="O728" i="1"/>
  <c r="U727" i="1"/>
  <c r="S727" i="1"/>
  <c r="P727" i="1"/>
  <c r="O727" i="1"/>
  <c r="U726" i="1"/>
  <c r="S726" i="1"/>
  <c r="P726" i="1"/>
  <c r="O726" i="1"/>
  <c r="U725" i="1"/>
  <c r="S725" i="1"/>
  <c r="P725" i="1"/>
  <c r="O725" i="1"/>
  <c r="U724" i="1"/>
  <c r="S724" i="1"/>
  <c r="P724" i="1"/>
  <c r="O724" i="1"/>
  <c r="U723" i="1"/>
  <c r="S723" i="1"/>
  <c r="P723" i="1"/>
  <c r="O723" i="1"/>
  <c r="U722" i="1"/>
  <c r="S722" i="1"/>
  <c r="P722" i="1"/>
  <c r="O722" i="1"/>
  <c r="U721" i="1"/>
  <c r="S721" i="1"/>
  <c r="P721" i="1"/>
  <c r="O721" i="1"/>
  <c r="U720" i="1"/>
  <c r="S720" i="1"/>
  <c r="P720" i="1"/>
  <c r="O720" i="1"/>
  <c r="U719" i="1"/>
  <c r="S719" i="1"/>
  <c r="P719" i="1"/>
  <c r="O719" i="1"/>
  <c r="U718" i="1"/>
  <c r="S718" i="1"/>
  <c r="P718" i="1"/>
  <c r="O718" i="1"/>
  <c r="U717" i="1"/>
  <c r="S717" i="1"/>
  <c r="P717" i="1"/>
  <c r="O717" i="1"/>
  <c r="U716" i="1"/>
  <c r="S716" i="1"/>
  <c r="P716" i="1"/>
  <c r="O716" i="1"/>
  <c r="U715" i="1"/>
  <c r="S715" i="1"/>
  <c r="P715" i="1"/>
  <c r="O715" i="1"/>
  <c r="U714" i="1"/>
  <c r="S714" i="1"/>
  <c r="P714" i="1"/>
  <c r="O714" i="1"/>
  <c r="U713" i="1"/>
  <c r="S713" i="1"/>
  <c r="P713" i="1"/>
  <c r="O713" i="1"/>
  <c r="U712" i="1"/>
  <c r="S712" i="1"/>
  <c r="P712" i="1"/>
  <c r="O712" i="1"/>
  <c r="U711" i="1"/>
  <c r="S711" i="1"/>
  <c r="P711" i="1"/>
  <c r="O711" i="1"/>
  <c r="U710" i="1"/>
  <c r="S710" i="1"/>
  <c r="P710" i="1"/>
  <c r="O710" i="1"/>
  <c r="U709" i="1"/>
  <c r="S709" i="1"/>
  <c r="P709" i="1"/>
  <c r="O709" i="1"/>
  <c r="U708" i="1"/>
  <c r="S708" i="1"/>
  <c r="P708" i="1"/>
  <c r="O708" i="1"/>
  <c r="U707" i="1"/>
  <c r="S707" i="1"/>
  <c r="P707" i="1"/>
  <c r="O707" i="1"/>
  <c r="U706" i="1"/>
  <c r="S706" i="1"/>
  <c r="P706" i="1"/>
  <c r="O706" i="1"/>
  <c r="U705" i="1"/>
  <c r="S705" i="1"/>
  <c r="P705" i="1"/>
  <c r="O705" i="1"/>
  <c r="U704" i="1"/>
  <c r="S704" i="1"/>
  <c r="P704" i="1"/>
  <c r="O704" i="1"/>
  <c r="U703" i="1"/>
  <c r="S703" i="1"/>
  <c r="P703" i="1"/>
  <c r="O703" i="1"/>
  <c r="U702" i="1"/>
  <c r="S702" i="1"/>
  <c r="P702" i="1"/>
  <c r="O702" i="1"/>
  <c r="U701" i="1"/>
  <c r="S701" i="1"/>
  <c r="P701" i="1"/>
  <c r="O701" i="1"/>
  <c r="U700" i="1"/>
  <c r="S700" i="1"/>
  <c r="P700" i="1"/>
  <c r="O700" i="1"/>
  <c r="U699" i="1"/>
  <c r="S699" i="1"/>
  <c r="P699" i="1"/>
  <c r="O699" i="1"/>
  <c r="U698" i="1"/>
  <c r="S698" i="1"/>
  <c r="P698" i="1"/>
  <c r="O698" i="1"/>
  <c r="U697" i="1"/>
  <c r="S697" i="1"/>
  <c r="P697" i="1"/>
  <c r="O697" i="1"/>
  <c r="U696" i="1"/>
  <c r="S696" i="1"/>
  <c r="P696" i="1"/>
  <c r="O696" i="1"/>
  <c r="U695" i="1"/>
  <c r="S695" i="1"/>
  <c r="P695" i="1"/>
  <c r="O695" i="1"/>
  <c r="U694" i="1"/>
  <c r="S694" i="1"/>
  <c r="P694" i="1"/>
  <c r="O694" i="1"/>
  <c r="U693" i="1"/>
  <c r="S693" i="1"/>
  <c r="P693" i="1"/>
  <c r="O693" i="1"/>
  <c r="U692" i="1"/>
  <c r="S692" i="1"/>
  <c r="P692" i="1"/>
  <c r="O692" i="1"/>
  <c r="U691" i="1"/>
  <c r="S691" i="1"/>
  <c r="P691" i="1"/>
  <c r="O691" i="1"/>
  <c r="U690" i="1"/>
  <c r="S690" i="1"/>
  <c r="P690" i="1"/>
  <c r="O690" i="1"/>
  <c r="U689" i="1"/>
  <c r="S689" i="1"/>
  <c r="P689" i="1"/>
  <c r="O689" i="1"/>
  <c r="U688" i="1"/>
  <c r="S688" i="1"/>
  <c r="P688" i="1"/>
  <c r="O688" i="1"/>
  <c r="U687" i="1"/>
  <c r="S687" i="1"/>
  <c r="P687" i="1"/>
  <c r="O687" i="1"/>
  <c r="U686" i="1"/>
  <c r="S686" i="1"/>
  <c r="P686" i="1"/>
  <c r="O686" i="1"/>
  <c r="U685" i="1"/>
  <c r="S685" i="1"/>
  <c r="P685" i="1"/>
  <c r="O685" i="1"/>
  <c r="U684" i="1"/>
  <c r="S684" i="1"/>
  <c r="P684" i="1"/>
  <c r="O684" i="1"/>
  <c r="U683" i="1"/>
  <c r="S683" i="1"/>
  <c r="P683" i="1"/>
  <c r="O683" i="1"/>
  <c r="U682" i="1"/>
  <c r="S682" i="1"/>
  <c r="P682" i="1"/>
  <c r="O682" i="1"/>
  <c r="U681" i="1"/>
  <c r="S681" i="1"/>
  <c r="P681" i="1"/>
  <c r="O681" i="1"/>
  <c r="U680" i="1"/>
  <c r="S680" i="1"/>
  <c r="P680" i="1"/>
  <c r="O680" i="1"/>
  <c r="U679" i="1"/>
  <c r="S679" i="1"/>
  <c r="P679" i="1"/>
  <c r="O679" i="1"/>
  <c r="U678" i="1"/>
  <c r="S678" i="1"/>
  <c r="P678" i="1"/>
  <c r="O678" i="1"/>
  <c r="U677" i="1"/>
  <c r="S677" i="1"/>
  <c r="P677" i="1"/>
  <c r="O677" i="1"/>
  <c r="U676" i="1"/>
  <c r="S676" i="1"/>
  <c r="P676" i="1"/>
  <c r="O676" i="1"/>
  <c r="U675" i="1"/>
  <c r="S675" i="1"/>
  <c r="P675" i="1"/>
  <c r="O675" i="1"/>
  <c r="U674" i="1"/>
  <c r="S674" i="1"/>
  <c r="P674" i="1"/>
  <c r="O674" i="1"/>
  <c r="U673" i="1"/>
  <c r="S673" i="1"/>
  <c r="P673" i="1"/>
  <c r="O673" i="1"/>
  <c r="U672" i="1"/>
  <c r="S672" i="1"/>
  <c r="P672" i="1"/>
  <c r="O672" i="1"/>
  <c r="U671" i="1"/>
  <c r="S671" i="1"/>
  <c r="P671" i="1"/>
  <c r="O671" i="1"/>
  <c r="U670" i="1"/>
  <c r="S670" i="1"/>
  <c r="P670" i="1"/>
  <c r="O670" i="1"/>
  <c r="U669" i="1"/>
  <c r="S669" i="1"/>
  <c r="P669" i="1"/>
  <c r="O669" i="1"/>
  <c r="U668" i="1"/>
  <c r="S668" i="1"/>
  <c r="P668" i="1"/>
  <c r="O668" i="1"/>
  <c r="U667" i="1"/>
  <c r="S667" i="1"/>
  <c r="P667" i="1"/>
  <c r="O667" i="1"/>
  <c r="U666" i="1"/>
  <c r="S666" i="1"/>
  <c r="P666" i="1"/>
  <c r="O666" i="1"/>
  <c r="U665" i="1"/>
  <c r="S665" i="1"/>
  <c r="P665" i="1"/>
  <c r="O665" i="1"/>
  <c r="U664" i="1"/>
  <c r="S664" i="1"/>
  <c r="P664" i="1"/>
  <c r="O664" i="1"/>
  <c r="U663" i="1"/>
  <c r="S663" i="1"/>
  <c r="P663" i="1"/>
  <c r="O663" i="1"/>
  <c r="U662" i="1"/>
  <c r="S662" i="1"/>
  <c r="P662" i="1"/>
  <c r="O662" i="1"/>
  <c r="U661" i="1"/>
  <c r="S661" i="1"/>
  <c r="P661" i="1"/>
  <c r="O661" i="1"/>
  <c r="U660" i="1"/>
  <c r="S660" i="1"/>
  <c r="P660" i="1"/>
  <c r="O660" i="1"/>
  <c r="U659" i="1"/>
  <c r="S659" i="1"/>
  <c r="P659" i="1"/>
  <c r="O659" i="1"/>
  <c r="U658" i="1"/>
  <c r="S658" i="1"/>
  <c r="P658" i="1"/>
  <c r="O658" i="1"/>
  <c r="U657" i="1"/>
  <c r="S657" i="1"/>
  <c r="P657" i="1"/>
  <c r="O657" i="1"/>
  <c r="U656" i="1"/>
  <c r="S656" i="1"/>
  <c r="P656" i="1"/>
  <c r="O656" i="1"/>
  <c r="U655" i="1"/>
  <c r="S655" i="1"/>
  <c r="P655" i="1"/>
  <c r="O655" i="1"/>
  <c r="U654" i="1"/>
  <c r="S654" i="1"/>
  <c r="P654" i="1"/>
  <c r="O654" i="1"/>
  <c r="U653" i="1"/>
  <c r="S653" i="1"/>
  <c r="P653" i="1"/>
  <c r="O653" i="1"/>
  <c r="U652" i="1"/>
  <c r="S652" i="1"/>
  <c r="P652" i="1"/>
  <c r="O652" i="1"/>
  <c r="U651" i="1"/>
  <c r="S651" i="1"/>
  <c r="P651" i="1"/>
  <c r="O651" i="1"/>
  <c r="U650" i="1"/>
  <c r="S650" i="1"/>
  <c r="P650" i="1"/>
  <c r="O650" i="1"/>
  <c r="U649" i="1"/>
  <c r="S649" i="1"/>
  <c r="P649" i="1"/>
  <c r="O649" i="1"/>
  <c r="U648" i="1"/>
  <c r="S648" i="1"/>
  <c r="P648" i="1"/>
  <c r="O648" i="1"/>
  <c r="U647" i="1"/>
  <c r="S647" i="1"/>
  <c r="P647" i="1"/>
  <c r="O647" i="1"/>
  <c r="U646" i="1"/>
  <c r="S646" i="1"/>
  <c r="P646" i="1"/>
  <c r="O646" i="1"/>
  <c r="U645" i="1"/>
  <c r="S645" i="1"/>
  <c r="P645" i="1"/>
  <c r="O645" i="1"/>
  <c r="U644" i="1"/>
  <c r="S644" i="1"/>
  <c r="P644" i="1"/>
  <c r="O644" i="1"/>
  <c r="U643" i="1"/>
  <c r="S643" i="1"/>
  <c r="P643" i="1"/>
  <c r="O643" i="1"/>
  <c r="U642" i="1"/>
  <c r="S642" i="1"/>
  <c r="P642" i="1"/>
  <c r="O642" i="1"/>
  <c r="U641" i="1"/>
  <c r="S641" i="1"/>
  <c r="P641" i="1"/>
  <c r="O641" i="1"/>
  <c r="U640" i="1"/>
  <c r="S640" i="1"/>
  <c r="P640" i="1"/>
  <c r="O640" i="1"/>
  <c r="U639" i="1"/>
  <c r="S639" i="1"/>
  <c r="P639" i="1"/>
  <c r="O639" i="1"/>
  <c r="U638" i="1"/>
  <c r="S638" i="1"/>
  <c r="P638" i="1"/>
  <c r="O638" i="1"/>
  <c r="U637" i="1"/>
  <c r="S637" i="1"/>
  <c r="P637" i="1"/>
  <c r="O637" i="1"/>
  <c r="U636" i="1"/>
  <c r="S636" i="1"/>
  <c r="P636" i="1"/>
  <c r="O636" i="1"/>
  <c r="U635" i="1"/>
  <c r="S635" i="1"/>
  <c r="P635" i="1"/>
  <c r="O635" i="1"/>
  <c r="U634" i="1"/>
  <c r="S634" i="1"/>
  <c r="P634" i="1"/>
  <c r="O634" i="1"/>
  <c r="U633" i="1"/>
  <c r="S633" i="1"/>
  <c r="P633" i="1"/>
  <c r="O633" i="1"/>
  <c r="U632" i="1"/>
  <c r="S632" i="1"/>
  <c r="P632" i="1"/>
  <c r="O632" i="1"/>
  <c r="U631" i="1"/>
  <c r="S631" i="1"/>
  <c r="P631" i="1"/>
  <c r="O631" i="1"/>
  <c r="U630" i="1"/>
  <c r="S630" i="1"/>
  <c r="P630" i="1"/>
  <c r="O630" i="1"/>
  <c r="U629" i="1"/>
  <c r="S629" i="1"/>
  <c r="P629" i="1"/>
  <c r="O629" i="1"/>
  <c r="U628" i="1"/>
  <c r="S628" i="1"/>
  <c r="P628" i="1"/>
  <c r="O628" i="1"/>
  <c r="U627" i="1"/>
  <c r="S627" i="1"/>
  <c r="P627" i="1"/>
  <c r="O627" i="1"/>
  <c r="U626" i="1"/>
  <c r="S626" i="1"/>
  <c r="P626" i="1"/>
  <c r="O626" i="1"/>
  <c r="U625" i="1"/>
  <c r="S625" i="1"/>
  <c r="P625" i="1"/>
  <c r="O625" i="1"/>
  <c r="U624" i="1"/>
  <c r="S624" i="1"/>
  <c r="P624" i="1"/>
  <c r="O624" i="1"/>
  <c r="U623" i="1"/>
  <c r="S623" i="1"/>
  <c r="P623" i="1"/>
  <c r="O623" i="1"/>
  <c r="U622" i="1"/>
  <c r="S622" i="1"/>
  <c r="P622" i="1"/>
  <c r="O622" i="1"/>
  <c r="U621" i="1"/>
  <c r="S621" i="1"/>
  <c r="P621" i="1"/>
  <c r="O621" i="1"/>
  <c r="U620" i="1"/>
  <c r="S620" i="1"/>
  <c r="P620" i="1"/>
  <c r="O620" i="1"/>
  <c r="U619" i="1"/>
  <c r="S619" i="1"/>
  <c r="P619" i="1"/>
  <c r="O619" i="1"/>
  <c r="U618" i="1"/>
  <c r="S618" i="1"/>
  <c r="P618" i="1"/>
  <c r="O618" i="1"/>
  <c r="U617" i="1"/>
  <c r="S617" i="1"/>
  <c r="P617" i="1"/>
  <c r="O617" i="1"/>
  <c r="U616" i="1"/>
  <c r="S616" i="1"/>
  <c r="P616" i="1"/>
  <c r="O616" i="1"/>
  <c r="U615" i="1"/>
  <c r="S615" i="1"/>
  <c r="P615" i="1"/>
  <c r="O615" i="1"/>
  <c r="U614" i="1"/>
  <c r="S614" i="1"/>
  <c r="P614" i="1"/>
  <c r="O614" i="1"/>
  <c r="U613" i="1"/>
  <c r="S613" i="1"/>
  <c r="P613" i="1"/>
  <c r="O613" i="1"/>
  <c r="U612" i="1"/>
  <c r="S612" i="1"/>
  <c r="P612" i="1"/>
  <c r="O612" i="1"/>
  <c r="U611" i="1"/>
  <c r="S611" i="1"/>
  <c r="P611" i="1"/>
  <c r="O611" i="1"/>
  <c r="U610" i="1"/>
  <c r="S610" i="1"/>
  <c r="P610" i="1"/>
  <c r="O610" i="1"/>
  <c r="U609" i="1"/>
  <c r="S609" i="1"/>
  <c r="P609" i="1"/>
  <c r="O609" i="1"/>
  <c r="U608" i="1"/>
  <c r="S608" i="1"/>
  <c r="P608" i="1"/>
  <c r="O608" i="1"/>
  <c r="U607" i="1"/>
  <c r="S607" i="1"/>
  <c r="P607" i="1"/>
  <c r="O607" i="1"/>
  <c r="U606" i="1"/>
  <c r="S606" i="1"/>
  <c r="P606" i="1"/>
  <c r="O606" i="1"/>
  <c r="U605" i="1"/>
  <c r="S605" i="1"/>
  <c r="P605" i="1"/>
  <c r="O605" i="1"/>
  <c r="U604" i="1"/>
  <c r="S604" i="1"/>
  <c r="P604" i="1"/>
  <c r="O604" i="1"/>
  <c r="U603" i="1"/>
  <c r="S603" i="1"/>
  <c r="P603" i="1"/>
  <c r="O603" i="1"/>
  <c r="U602" i="1"/>
  <c r="S602" i="1"/>
  <c r="P602" i="1"/>
  <c r="O602" i="1"/>
  <c r="U601" i="1"/>
  <c r="S601" i="1"/>
  <c r="P601" i="1"/>
  <c r="O601" i="1"/>
  <c r="U600" i="1"/>
  <c r="S600" i="1"/>
  <c r="P600" i="1"/>
  <c r="O600" i="1"/>
  <c r="U599" i="1"/>
  <c r="S599" i="1"/>
  <c r="P599" i="1"/>
  <c r="O599" i="1"/>
  <c r="U598" i="1"/>
  <c r="S598" i="1"/>
  <c r="P598" i="1"/>
  <c r="O598" i="1"/>
  <c r="U597" i="1"/>
  <c r="S597" i="1"/>
  <c r="P597" i="1"/>
  <c r="O597" i="1"/>
  <c r="U596" i="1"/>
  <c r="S596" i="1"/>
  <c r="P596" i="1"/>
  <c r="O596" i="1"/>
  <c r="U595" i="1"/>
  <c r="S595" i="1"/>
  <c r="P595" i="1"/>
  <c r="O595" i="1"/>
  <c r="U594" i="1"/>
  <c r="S594" i="1"/>
  <c r="P594" i="1"/>
  <c r="O594" i="1"/>
  <c r="U593" i="1"/>
  <c r="S593" i="1"/>
  <c r="P593" i="1"/>
  <c r="O593" i="1"/>
  <c r="U592" i="1"/>
  <c r="S592" i="1"/>
  <c r="P592" i="1"/>
  <c r="O592" i="1"/>
  <c r="U591" i="1"/>
  <c r="S591" i="1"/>
  <c r="P591" i="1"/>
  <c r="O591" i="1"/>
  <c r="U590" i="1"/>
  <c r="S590" i="1"/>
  <c r="P590" i="1"/>
  <c r="O590" i="1"/>
  <c r="U589" i="1"/>
  <c r="S589" i="1"/>
  <c r="P589" i="1"/>
  <c r="O589" i="1"/>
  <c r="U588" i="1"/>
  <c r="S588" i="1"/>
  <c r="P588" i="1"/>
  <c r="O588" i="1"/>
  <c r="U587" i="1"/>
  <c r="S587" i="1"/>
  <c r="P587" i="1"/>
  <c r="O587" i="1"/>
  <c r="U586" i="1"/>
  <c r="S586" i="1"/>
  <c r="P586" i="1"/>
  <c r="O586" i="1"/>
  <c r="U585" i="1"/>
  <c r="S585" i="1"/>
  <c r="P585" i="1"/>
  <c r="O585" i="1"/>
  <c r="U584" i="1"/>
  <c r="S584" i="1"/>
  <c r="P584" i="1"/>
  <c r="O584" i="1"/>
  <c r="U583" i="1"/>
  <c r="S583" i="1"/>
  <c r="P583" i="1"/>
  <c r="O583" i="1"/>
  <c r="U582" i="1"/>
  <c r="S582" i="1"/>
  <c r="P582" i="1"/>
  <c r="O582" i="1"/>
  <c r="U581" i="1"/>
  <c r="S581" i="1"/>
  <c r="P581" i="1"/>
  <c r="O581" i="1"/>
  <c r="U580" i="1"/>
  <c r="S580" i="1"/>
  <c r="P580" i="1"/>
  <c r="O580" i="1"/>
  <c r="U579" i="1"/>
  <c r="S579" i="1"/>
  <c r="P579" i="1"/>
  <c r="O579" i="1"/>
  <c r="U578" i="1"/>
  <c r="S578" i="1"/>
  <c r="P578" i="1"/>
  <c r="O578" i="1"/>
  <c r="U577" i="1"/>
  <c r="S577" i="1"/>
  <c r="P577" i="1"/>
  <c r="O577" i="1"/>
  <c r="U576" i="1"/>
  <c r="S576" i="1"/>
  <c r="P576" i="1"/>
  <c r="O576" i="1"/>
  <c r="U575" i="1"/>
  <c r="S575" i="1"/>
  <c r="P575" i="1"/>
  <c r="O575" i="1"/>
  <c r="U574" i="1"/>
  <c r="S574" i="1"/>
  <c r="P574" i="1"/>
  <c r="O574" i="1"/>
  <c r="U573" i="1"/>
  <c r="S573" i="1"/>
  <c r="P573" i="1"/>
  <c r="O573" i="1"/>
  <c r="U572" i="1"/>
  <c r="S572" i="1"/>
  <c r="P572" i="1"/>
  <c r="O572" i="1"/>
  <c r="U571" i="1"/>
  <c r="S571" i="1"/>
  <c r="P571" i="1"/>
  <c r="O571" i="1"/>
  <c r="U570" i="1"/>
  <c r="S570" i="1"/>
  <c r="P570" i="1"/>
  <c r="O570" i="1"/>
  <c r="U569" i="1"/>
  <c r="S569" i="1"/>
  <c r="P569" i="1"/>
  <c r="O569" i="1"/>
  <c r="U568" i="1"/>
  <c r="S568" i="1"/>
  <c r="P568" i="1"/>
  <c r="O568" i="1"/>
  <c r="U567" i="1"/>
  <c r="S567" i="1"/>
  <c r="P567" i="1"/>
  <c r="O567" i="1"/>
  <c r="U566" i="1"/>
  <c r="S566" i="1"/>
  <c r="P566" i="1"/>
  <c r="O566" i="1"/>
  <c r="U565" i="1"/>
  <c r="S565" i="1"/>
  <c r="P565" i="1"/>
  <c r="O565" i="1"/>
  <c r="U564" i="1"/>
  <c r="S564" i="1"/>
  <c r="P564" i="1"/>
  <c r="O564" i="1"/>
  <c r="U563" i="1"/>
  <c r="S563" i="1"/>
  <c r="P563" i="1"/>
  <c r="O563" i="1"/>
  <c r="U562" i="1"/>
  <c r="S562" i="1"/>
  <c r="P562" i="1"/>
  <c r="O562" i="1"/>
  <c r="U561" i="1"/>
  <c r="S561" i="1"/>
  <c r="P561" i="1"/>
  <c r="O561" i="1"/>
  <c r="U560" i="1"/>
  <c r="S560" i="1"/>
  <c r="P560" i="1"/>
  <c r="O560" i="1"/>
  <c r="U559" i="1"/>
  <c r="S559" i="1"/>
  <c r="P559" i="1"/>
  <c r="O559" i="1"/>
  <c r="U558" i="1"/>
  <c r="S558" i="1"/>
  <c r="P558" i="1"/>
  <c r="O558" i="1"/>
  <c r="U557" i="1"/>
  <c r="S557" i="1"/>
  <c r="P557" i="1"/>
  <c r="O557" i="1"/>
  <c r="U556" i="1"/>
  <c r="S556" i="1"/>
  <c r="P556" i="1"/>
  <c r="O556" i="1"/>
  <c r="U555" i="1"/>
  <c r="S555" i="1"/>
  <c r="P555" i="1"/>
  <c r="O555" i="1"/>
  <c r="U554" i="1"/>
  <c r="S554" i="1"/>
  <c r="P554" i="1"/>
  <c r="O554" i="1"/>
  <c r="U553" i="1"/>
  <c r="S553" i="1"/>
  <c r="P553" i="1"/>
  <c r="O553" i="1"/>
  <c r="U552" i="1"/>
  <c r="S552" i="1"/>
  <c r="P552" i="1"/>
  <c r="O552" i="1"/>
  <c r="U551" i="1"/>
  <c r="S551" i="1"/>
  <c r="P551" i="1"/>
  <c r="O551" i="1"/>
  <c r="U550" i="1"/>
  <c r="S550" i="1"/>
  <c r="P550" i="1"/>
  <c r="O550" i="1"/>
  <c r="U549" i="1"/>
  <c r="S549" i="1"/>
  <c r="P549" i="1"/>
  <c r="O549" i="1"/>
  <c r="U548" i="1"/>
  <c r="S548" i="1"/>
  <c r="P548" i="1"/>
  <c r="O548" i="1"/>
  <c r="U547" i="1"/>
  <c r="S547" i="1"/>
  <c r="P547" i="1"/>
  <c r="O547" i="1"/>
  <c r="U546" i="1"/>
  <c r="S546" i="1"/>
  <c r="P546" i="1"/>
  <c r="O546" i="1"/>
  <c r="U545" i="1"/>
  <c r="S545" i="1"/>
  <c r="P545" i="1"/>
  <c r="O545" i="1"/>
  <c r="U544" i="1"/>
  <c r="S544" i="1"/>
  <c r="P544" i="1"/>
  <c r="O544" i="1"/>
  <c r="U543" i="1"/>
  <c r="S543" i="1"/>
  <c r="P543" i="1"/>
  <c r="O543" i="1"/>
  <c r="U542" i="1"/>
  <c r="S542" i="1"/>
  <c r="P542" i="1"/>
  <c r="O542" i="1"/>
  <c r="U541" i="1"/>
  <c r="S541" i="1"/>
  <c r="P541" i="1"/>
  <c r="O541" i="1"/>
  <c r="U540" i="1"/>
  <c r="S540" i="1"/>
  <c r="P540" i="1"/>
  <c r="O540" i="1"/>
  <c r="U539" i="1"/>
  <c r="S539" i="1"/>
  <c r="P539" i="1"/>
  <c r="O539" i="1"/>
  <c r="U538" i="1"/>
  <c r="S538" i="1"/>
  <c r="P538" i="1"/>
  <c r="O538" i="1"/>
  <c r="U537" i="1"/>
  <c r="S537" i="1"/>
  <c r="P537" i="1"/>
  <c r="O537" i="1"/>
  <c r="U536" i="1"/>
  <c r="S536" i="1"/>
  <c r="P536" i="1"/>
  <c r="O536" i="1"/>
  <c r="U535" i="1"/>
  <c r="S535" i="1"/>
  <c r="P535" i="1"/>
  <c r="O535" i="1"/>
  <c r="U534" i="1"/>
  <c r="S534" i="1"/>
  <c r="P534" i="1"/>
  <c r="O534" i="1"/>
  <c r="U533" i="1"/>
  <c r="S533" i="1"/>
  <c r="P533" i="1"/>
  <c r="O533" i="1"/>
  <c r="U532" i="1"/>
  <c r="S532" i="1"/>
  <c r="P532" i="1"/>
  <c r="O532" i="1"/>
  <c r="U531" i="1"/>
  <c r="S531" i="1"/>
  <c r="P531" i="1"/>
  <c r="O531" i="1"/>
  <c r="U530" i="1"/>
  <c r="S530" i="1"/>
  <c r="P530" i="1"/>
  <c r="O530" i="1"/>
  <c r="U529" i="1"/>
  <c r="S529" i="1"/>
  <c r="P529" i="1"/>
  <c r="O529" i="1"/>
  <c r="U528" i="1"/>
  <c r="S528" i="1"/>
  <c r="P528" i="1"/>
  <c r="O528" i="1"/>
  <c r="U527" i="1"/>
  <c r="S527" i="1"/>
  <c r="P527" i="1"/>
  <c r="O527" i="1"/>
  <c r="U526" i="1"/>
  <c r="S526" i="1"/>
  <c r="P526" i="1"/>
  <c r="O526" i="1"/>
  <c r="U525" i="1"/>
  <c r="S525" i="1"/>
  <c r="P525" i="1"/>
  <c r="O525" i="1"/>
  <c r="U524" i="1"/>
  <c r="S524" i="1"/>
  <c r="P524" i="1"/>
  <c r="O524" i="1"/>
  <c r="U523" i="1"/>
  <c r="S523" i="1"/>
  <c r="P523" i="1"/>
  <c r="O523" i="1"/>
  <c r="U522" i="1"/>
  <c r="S522" i="1"/>
  <c r="P522" i="1"/>
  <c r="O522" i="1"/>
  <c r="U521" i="1"/>
  <c r="S521" i="1"/>
  <c r="P521" i="1"/>
  <c r="O521" i="1"/>
  <c r="U520" i="1"/>
  <c r="S520" i="1"/>
  <c r="P520" i="1"/>
  <c r="O520" i="1"/>
  <c r="U519" i="1"/>
  <c r="S519" i="1"/>
  <c r="P519" i="1"/>
  <c r="O519" i="1"/>
  <c r="U518" i="1"/>
  <c r="S518" i="1"/>
  <c r="P518" i="1"/>
  <c r="O518" i="1"/>
  <c r="U517" i="1"/>
  <c r="S517" i="1"/>
  <c r="P517" i="1"/>
  <c r="O517" i="1"/>
  <c r="U516" i="1"/>
  <c r="S516" i="1"/>
  <c r="P516" i="1"/>
  <c r="O516" i="1"/>
  <c r="U515" i="1"/>
  <c r="S515" i="1"/>
  <c r="P515" i="1"/>
  <c r="O515" i="1"/>
  <c r="U514" i="1"/>
  <c r="S514" i="1"/>
  <c r="P514" i="1"/>
  <c r="O514" i="1"/>
  <c r="U513" i="1"/>
  <c r="S513" i="1"/>
  <c r="P513" i="1"/>
  <c r="O513" i="1"/>
  <c r="U512" i="1"/>
  <c r="S512" i="1"/>
  <c r="P512" i="1"/>
  <c r="O512" i="1"/>
  <c r="U511" i="1"/>
  <c r="S511" i="1"/>
  <c r="P511" i="1"/>
  <c r="O511" i="1"/>
  <c r="U510" i="1"/>
  <c r="S510" i="1"/>
  <c r="P510" i="1"/>
  <c r="O510" i="1"/>
  <c r="U509" i="1"/>
  <c r="S509" i="1"/>
  <c r="P509" i="1"/>
  <c r="O509" i="1"/>
  <c r="U508" i="1"/>
  <c r="S508" i="1"/>
  <c r="P508" i="1"/>
  <c r="O508" i="1"/>
  <c r="U507" i="1"/>
  <c r="S507" i="1"/>
  <c r="P507" i="1"/>
  <c r="O507" i="1"/>
  <c r="U506" i="1"/>
  <c r="S506" i="1"/>
  <c r="P506" i="1"/>
  <c r="O506" i="1"/>
  <c r="U505" i="1"/>
  <c r="S505" i="1"/>
  <c r="P505" i="1"/>
  <c r="O505" i="1"/>
  <c r="U504" i="1"/>
  <c r="S504" i="1"/>
  <c r="P504" i="1"/>
  <c r="O504" i="1"/>
  <c r="U503" i="1"/>
  <c r="S503" i="1"/>
  <c r="P503" i="1"/>
  <c r="O503" i="1"/>
  <c r="U502" i="1"/>
  <c r="S502" i="1"/>
  <c r="P502" i="1"/>
  <c r="O502" i="1"/>
  <c r="U501" i="1"/>
  <c r="S501" i="1"/>
  <c r="P501" i="1"/>
  <c r="O501" i="1"/>
  <c r="U500" i="1"/>
  <c r="S500" i="1"/>
  <c r="P500" i="1"/>
  <c r="O500" i="1"/>
  <c r="U499" i="1"/>
  <c r="S499" i="1"/>
  <c r="P499" i="1"/>
  <c r="O499" i="1"/>
  <c r="U498" i="1"/>
  <c r="S498" i="1"/>
  <c r="P498" i="1"/>
  <c r="O498" i="1"/>
  <c r="U497" i="1"/>
  <c r="S497" i="1"/>
  <c r="P497" i="1"/>
  <c r="O497" i="1"/>
  <c r="U496" i="1"/>
  <c r="S496" i="1"/>
  <c r="P496" i="1"/>
  <c r="O496" i="1"/>
  <c r="U495" i="1"/>
  <c r="S495" i="1"/>
  <c r="P495" i="1"/>
  <c r="O495" i="1"/>
  <c r="U494" i="1"/>
  <c r="S494" i="1"/>
  <c r="P494" i="1"/>
  <c r="O494" i="1"/>
  <c r="U493" i="1"/>
  <c r="S493" i="1"/>
  <c r="P493" i="1"/>
  <c r="O493" i="1"/>
  <c r="U492" i="1"/>
  <c r="S492" i="1"/>
  <c r="P492" i="1"/>
  <c r="O492" i="1"/>
  <c r="U491" i="1"/>
  <c r="S491" i="1"/>
  <c r="P491" i="1"/>
  <c r="O491" i="1"/>
  <c r="U490" i="1"/>
  <c r="S490" i="1"/>
  <c r="P490" i="1"/>
  <c r="O490" i="1"/>
  <c r="U489" i="1"/>
  <c r="S489" i="1"/>
  <c r="P489" i="1"/>
  <c r="O489" i="1"/>
  <c r="U488" i="1"/>
  <c r="S488" i="1"/>
  <c r="P488" i="1"/>
  <c r="O488" i="1"/>
  <c r="U487" i="1"/>
  <c r="S487" i="1"/>
  <c r="P487" i="1"/>
  <c r="O487" i="1"/>
  <c r="U486" i="1"/>
  <c r="S486" i="1"/>
  <c r="P486" i="1"/>
  <c r="O486" i="1"/>
  <c r="U485" i="1"/>
  <c r="S485" i="1"/>
  <c r="P485" i="1"/>
  <c r="O485" i="1"/>
  <c r="U484" i="1"/>
  <c r="S484" i="1"/>
  <c r="P484" i="1"/>
  <c r="O484" i="1"/>
  <c r="U483" i="1"/>
  <c r="S483" i="1"/>
  <c r="P483" i="1"/>
  <c r="O483" i="1"/>
  <c r="U482" i="1"/>
  <c r="S482" i="1"/>
  <c r="P482" i="1"/>
  <c r="O482" i="1"/>
  <c r="U481" i="1"/>
  <c r="S481" i="1"/>
  <c r="P481" i="1"/>
  <c r="O481" i="1"/>
  <c r="U480" i="1"/>
  <c r="S480" i="1"/>
  <c r="P480" i="1"/>
  <c r="O480" i="1"/>
  <c r="U479" i="1"/>
  <c r="S479" i="1"/>
  <c r="P479" i="1"/>
  <c r="O479" i="1"/>
  <c r="U478" i="1"/>
  <c r="S478" i="1"/>
  <c r="P478" i="1"/>
  <c r="O478" i="1"/>
  <c r="U477" i="1"/>
  <c r="S477" i="1"/>
  <c r="P477" i="1"/>
  <c r="O477" i="1"/>
  <c r="U476" i="1"/>
  <c r="S476" i="1"/>
  <c r="P476" i="1"/>
  <c r="O476" i="1"/>
  <c r="U475" i="1"/>
  <c r="S475" i="1"/>
  <c r="P475" i="1"/>
  <c r="O475" i="1"/>
  <c r="U474" i="1"/>
  <c r="S474" i="1"/>
  <c r="P474" i="1"/>
  <c r="O474" i="1"/>
  <c r="U473" i="1"/>
  <c r="S473" i="1"/>
  <c r="P473" i="1"/>
  <c r="O473" i="1"/>
  <c r="U472" i="1"/>
  <c r="S472" i="1"/>
  <c r="P472" i="1"/>
  <c r="O472" i="1"/>
  <c r="U471" i="1"/>
  <c r="S471" i="1"/>
  <c r="P471" i="1"/>
  <c r="O471" i="1"/>
  <c r="U470" i="1"/>
  <c r="S470" i="1"/>
  <c r="P470" i="1"/>
  <c r="O470" i="1"/>
  <c r="U469" i="1"/>
  <c r="S469" i="1"/>
  <c r="P469" i="1"/>
  <c r="O469" i="1"/>
  <c r="U468" i="1"/>
  <c r="S468" i="1"/>
  <c r="P468" i="1"/>
  <c r="O468" i="1"/>
  <c r="U467" i="1"/>
  <c r="S467" i="1"/>
  <c r="P467" i="1"/>
  <c r="O467" i="1"/>
  <c r="U466" i="1"/>
  <c r="S466" i="1"/>
  <c r="P466" i="1"/>
  <c r="O466" i="1"/>
  <c r="U465" i="1"/>
  <c r="S465" i="1"/>
  <c r="P465" i="1"/>
  <c r="O465" i="1"/>
  <c r="U464" i="1"/>
  <c r="S464" i="1"/>
  <c r="P464" i="1"/>
  <c r="O464" i="1"/>
  <c r="U463" i="1"/>
  <c r="S463" i="1"/>
  <c r="P463" i="1"/>
  <c r="O463" i="1"/>
  <c r="U462" i="1"/>
  <c r="S462" i="1"/>
  <c r="P462" i="1"/>
  <c r="O462" i="1"/>
  <c r="U461" i="1"/>
  <c r="S461" i="1"/>
  <c r="P461" i="1"/>
  <c r="O461" i="1"/>
  <c r="U460" i="1"/>
  <c r="S460" i="1"/>
  <c r="P460" i="1"/>
  <c r="O460" i="1"/>
  <c r="U459" i="1"/>
  <c r="S459" i="1"/>
  <c r="P459" i="1"/>
  <c r="O459" i="1"/>
  <c r="U458" i="1"/>
  <c r="S458" i="1"/>
  <c r="P458" i="1"/>
  <c r="O458" i="1"/>
  <c r="U457" i="1"/>
  <c r="S457" i="1"/>
  <c r="P457" i="1"/>
  <c r="O457" i="1"/>
  <c r="U456" i="1"/>
  <c r="S456" i="1"/>
  <c r="P456" i="1"/>
  <c r="O456" i="1"/>
  <c r="U455" i="1"/>
  <c r="S455" i="1"/>
  <c r="P455" i="1"/>
  <c r="O455" i="1"/>
  <c r="U454" i="1"/>
  <c r="S454" i="1"/>
  <c r="P454" i="1"/>
  <c r="O454" i="1"/>
  <c r="U453" i="1"/>
  <c r="S453" i="1"/>
  <c r="P453" i="1"/>
  <c r="O453" i="1"/>
  <c r="U452" i="1"/>
  <c r="S452" i="1"/>
  <c r="P452" i="1"/>
  <c r="O452" i="1"/>
  <c r="U451" i="1"/>
  <c r="S451" i="1"/>
  <c r="P451" i="1"/>
  <c r="O451" i="1"/>
  <c r="U450" i="1"/>
  <c r="S450" i="1"/>
  <c r="P450" i="1"/>
  <c r="O450" i="1"/>
  <c r="U449" i="1"/>
  <c r="S449" i="1"/>
  <c r="P449" i="1"/>
  <c r="O449" i="1"/>
  <c r="U448" i="1"/>
  <c r="S448" i="1"/>
  <c r="P448" i="1"/>
  <c r="O448" i="1"/>
  <c r="U447" i="1"/>
  <c r="S447" i="1"/>
  <c r="P447" i="1"/>
  <c r="O447" i="1"/>
  <c r="U446" i="1"/>
  <c r="S446" i="1"/>
  <c r="P446" i="1"/>
  <c r="O446" i="1"/>
  <c r="U445" i="1"/>
  <c r="S445" i="1"/>
  <c r="P445" i="1"/>
  <c r="O445" i="1"/>
  <c r="U444" i="1"/>
  <c r="S444" i="1"/>
  <c r="P444" i="1"/>
  <c r="O444" i="1"/>
  <c r="U443" i="1"/>
  <c r="S443" i="1"/>
  <c r="P443" i="1"/>
  <c r="O443" i="1"/>
  <c r="U442" i="1"/>
  <c r="S442" i="1"/>
  <c r="P442" i="1"/>
  <c r="O442" i="1"/>
  <c r="U441" i="1"/>
  <c r="S441" i="1"/>
  <c r="P441" i="1"/>
  <c r="O441" i="1"/>
  <c r="U440" i="1"/>
  <c r="S440" i="1"/>
  <c r="P440" i="1"/>
  <c r="O440" i="1"/>
  <c r="U439" i="1"/>
  <c r="S439" i="1"/>
  <c r="P439" i="1"/>
  <c r="O439" i="1"/>
  <c r="U438" i="1"/>
  <c r="S438" i="1"/>
  <c r="P438" i="1"/>
  <c r="O438" i="1"/>
  <c r="U437" i="1"/>
  <c r="S437" i="1"/>
  <c r="P437" i="1"/>
  <c r="O437" i="1"/>
  <c r="U436" i="1"/>
  <c r="S436" i="1"/>
  <c r="P436" i="1"/>
  <c r="O436" i="1"/>
  <c r="U435" i="1"/>
  <c r="S435" i="1"/>
  <c r="P435" i="1"/>
  <c r="O435" i="1"/>
  <c r="U434" i="1"/>
  <c r="S434" i="1"/>
  <c r="P434" i="1"/>
  <c r="O434" i="1"/>
  <c r="U433" i="1"/>
  <c r="S433" i="1"/>
  <c r="P433" i="1"/>
  <c r="O433" i="1"/>
  <c r="U432" i="1"/>
  <c r="S432" i="1"/>
  <c r="P432" i="1"/>
  <c r="O432" i="1"/>
  <c r="U431" i="1"/>
  <c r="S431" i="1"/>
  <c r="P431" i="1"/>
  <c r="O431" i="1"/>
  <c r="U430" i="1"/>
  <c r="S430" i="1"/>
  <c r="P430" i="1"/>
  <c r="O430" i="1"/>
  <c r="U429" i="1"/>
  <c r="S429" i="1"/>
  <c r="P429" i="1"/>
  <c r="O429" i="1"/>
  <c r="U428" i="1"/>
  <c r="S428" i="1"/>
  <c r="P428" i="1"/>
  <c r="O428" i="1"/>
  <c r="U427" i="1"/>
  <c r="S427" i="1"/>
  <c r="P427" i="1"/>
  <c r="O427" i="1"/>
  <c r="U426" i="1"/>
  <c r="S426" i="1"/>
  <c r="P426" i="1"/>
  <c r="O426" i="1"/>
  <c r="U425" i="1"/>
  <c r="S425" i="1"/>
  <c r="P425" i="1"/>
  <c r="O425" i="1"/>
  <c r="U424" i="1"/>
  <c r="S424" i="1"/>
  <c r="P424" i="1"/>
  <c r="O424" i="1"/>
  <c r="U423" i="1"/>
  <c r="S423" i="1"/>
  <c r="P423" i="1"/>
  <c r="O423" i="1"/>
  <c r="U422" i="1"/>
  <c r="S422" i="1"/>
  <c r="P422" i="1"/>
  <c r="O422" i="1"/>
  <c r="U421" i="1"/>
  <c r="S421" i="1"/>
  <c r="P421" i="1"/>
  <c r="O421" i="1"/>
  <c r="U420" i="1"/>
  <c r="S420" i="1"/>
  <c r="P420" i="1"/>
  <c r="O420" i="1"/>
  <c r="U419" i="1"/>
  <c r="S419" i="1"/>
  <c r="P419" i="1"/>
  <c r="O419" i="1"/>
  <c r="U418" i="1"/>
  <c r="S418" i="1"/>
  <c r="P418" i="1"/>
  <c r="O418" i="1"/>
  <c r="U417" i="1"/>
  <c r="S417" i="1"/>
  <c r="P417" i="1"/>
  <c r="O417" i="1"/>
  <c r="U416" i="1"/>
  <c r="S416" i="1"/>
  <c r="P416" i="1"/>
  <c r="O416" i="1"/>
  <c r="U415" i="1"/>
  <c r="S415" i="1"/>
  <c r="P415" i="1"/>
  <c r="O415" i="1"/>
  <c r="U414" i="1"/>
  <c r="S414" i="1"/>
  <c r="P414" i="1"/>
  <c r="O414" i="1"/>
  <c r="U413" i="1"/>
  <c r="S413" i="1"/>
  <c r="P413" i="1"/>
  <c r="O413" i="1"/>
  <c r="U412" i="1"/>
  <c r="S412" i="1"/>
  <c r="P412" i="1"/>
  <c r="O412" i="1"/>
  <c r="U411" i="1"/>
  <c r="S411" i="1"/>
  <c r="P411" i="1"/>
  <c r="O411" i="1"/>
  <c r="U410" i="1"/>
  <c r="S410" i="1"/>
  <c r="P410" i="1"/>
  <c r="O410" i="1"/>
  <c r="U409" i="1"/>
  <c r="S409" i="1"/>
  <c r="P409" i="1"/>
  <c r="O409" i="1"/>
  <c r="U408" i="1"/>
  <c r="S408" i="1"/>
  <c r="P408" i="1"/>
  <c r="O408" i="1"/>
  <c r="U407" i="1"/>
  <c r="S407" i="1"/>
  <c r="P407" i="1"/>
  <c r="O407" i="1"/>
  <c r="U406" i="1"/>
  <c r="S406" i="1"/>
  <c r="P406" i="1"/>
  <c r="O406" i="1"/>
  <c r="U405" i="1"/>
  <c r="S405" i="1"/>
  <c r="P405" i="1"/>
  <c r="O405" i="1"/>
  <c r="U404" i="1"/>
  <c r="S404" i="1"/>
  <c r="P404" i="1"/>
  <c r="O404" i="1"/>
  <c r="U403" i="1"/>
  <c r="S403" i="1"/>
  <c r="P403" i="1"/>
  <c r="O403" i="1"/>
  <c r="U402" i="1"/>
  <c r="S402" i="1"/>
  <c r="P402" i="1"/>
  <c r="O402" i="1"/>
  <c r="U401" i="1"/>
  <c r="S401" i="1"/>
  <c r="P401" i="1"/>
  <c r="O401" i="1"/>
  <c r="U400" i="1"/>
  <c r="S400" i="1"/>
  <c r="P400" i="1"/>
  <c r="O400" i="1"/>
  <c r="U399" i="1"/>
  <c r="S399" i="1"/>
  <c r="P399" i="1"/>
  <c r="O399" i="1"/>
  <c r="U398" i="1"/>
  <c r="S398" i="1"/>
  <c r="P398" i="1"/>
  <c r="O398" i="1"/>
  <c r="U397" i="1"/>
  <c r="S397" i="1"/>
  <c r="P397" i="1"/>
  <c r="O397" i="1"/>
  <c r="U396" i="1"/>
  <c r="S396" i="1"/>
  <c r="P396" i="1"/>
  <c r="O396" i="1"/>
  <c r="U395" i="1"/>
  <c r="S395" i="1"/>
  <c r="P395" i="1"/>
  <c r="O395" i="1"/>
  <c r="U394" i="1"/>
  <c r="S394" i="1"/>
  <c r="P394" i="1"/>
  <c r="O394" i="1"/>
  <c r="U393" i="1"/>
  <c r="S393" i="1"/>
  <c r="P393" i="1"/>
  <c r="O393" i="1"/>
  <c r="U392" i="1"/>
  <c r="S392" i="1"/>
  <c r="P392" i="1"/>
  <c r="O392" i="1"/>
  <c r="U391" i="1"/>
  <c r="S391" i="1"/>
  <c r="P391" i="1"/>
  <c r="O391" i="1"/>
  <c r="U390" i="1"/>
  <c r="S390" i="1"/>
  <c r="P390" i="1"/>
  <c r="O390" i="1"/>
  <c r="U389" i="1"/>
  <c r="S389" i="1"/>
  <c r="P389" i="1"/>
  <c r="O389" i="1"/>
  <c r="U388" i="1"/>
  <c r="S388" i="1"/>
  <c r="P388" i="1"/>
  <c r="O388" i="1"/>
  <c r="U387" i="1"/>
  <c r="S387" i="1"/>
  <c r="P387" i="1"/>
  <c r="O387" i="1"/>
  <c r="U386" i="1"/>
  <c r="S386" i="1"/>
  <c r="P386" i="1"/>
  <c r="O386" i="1"/>
  <c r="U385" i="1"/>
  <c r="S385" i="1"/>
  <c r="P385" i="1"/>
  <c r="O385" i="1"/>
  <c r="U384" i="1"/>
  <c r="S384" i="1"/>
  <c r="P384" i="1"/>
  <c r="O384" i="1"/>
  <c r="U383" i="1"/>
  <c r="S383" i="1"/>
  <c r="P383" i="1"/>
  <c r="O383" i="1"/>
  <c r="U382" i="1"/>
  <c r="S382" i="1"/>
  <c r="P382" i="1"/>
  <c r="O382" i="1"/>
  <c r="U381" i="1"/>
  <c r="S381" i="1"/>
  <c r="P381" i="1"/>
  <c r="O381" i="1"/>
  <c r="U380" i="1"/>
  <c r="S380" i="1"/>
  <c r="P380" i="1"/>
  <c r="O380" i="1"/>
  <c r="U379" i="1"/>
  <c r="S379" i="1"/>
  <c r="P379" i="1"/>
  <c r="O379" i="1"/>
  <c r="U378" i="1"/>
  <c r="S378" i="1"/>
  <c r="P378" i="1"/>
  <c r="O378" i="1"/>
  <c r="U377" i="1"/>
  <c r="S377" i="1"/>
  <c r="P377" i="1"/>
  <c r="O377" i="1"/>
  <c r="U376" i="1"/>
  <c r="S376" i="1"/>
  <c r="P376" i="1"/>
  <c r="O376" i="1"/>
  <c r="U375" i="1"/>
  <c r="S375" i="1"/>
  <c r="P375" i="1"/>
  <c r="O375" i="1"/>
  <c r="U374" i="1"/>
  <c r="S374" i="1"/>
  <c r="P374" i="1"/>
  <c r="O374" i="1"/>
  <c r="U373" i="1"/>
  <c r="S373" i="1"/>
  <c r="P373" i="1"/>
  <c r="O373" i="1"/>
  <c r="U372" i="1"/>
  <c r="S372" i="1"/>
  <c r="P372" i="1"/>
  <c r="O372" i="1"/>
  <c r="U371" i="1"/>
  <c r="S371" i="1"/>
  <c r="P371" i="1"/>
  <c r="O371" i="1"/>
  <c r="U370" i="1"/>
  <c r="S370" i="1"/>
  <c r="P370" i="1"/>
  <c r="O370" i="1"/>
  <c r="U369" i="1"/>
  <c r="S369" i="1"/>
  <c r="P369" i="1"/>
  <c r="O369" i="1"/>
  <c r="U368" i="1"/>
  <c r="S368" i="1"/>
  <c r="P368" i="1"/>
  <c r="O368" i="1"/>
  <c r="U367" i="1"/>
  <c r="S367" i="1"/>
  <c r="P367" i="1"/>
  <c r="O367" i="1"/>
  <c r="U366" i="1"/>
  <c r="S366" i="1"/>
  <c r="P366" i="1"/>
  <c r="O366" i="1"/>
  <c r="U365" i="1"/>
  <c r="S365" i="1"/>
  <c r="P365" i="1"/>
  <c r="O365" i="1"/>
  <c r="U364" i="1"/>
  <c r="S364" i="1"/>
  <c r="P364" i="1"/>
  <c r="O364" i="1"/>
  <c r="U363" i="1"/>
  <c r="S363" i="1"/>
  <c r="P363" i="1"/>
  <c r="O363" i="1"/>
  <c r="U362" i="1"/>
  <c r="S362" i="1"/>
  <c r="P362" i="1"/>
  <c r="O362" i="1"/>
  <c r="U361" i="1"/>
  <c r="S361" i="1"/>
  <c r="P361" i="1"/>
  <c r="O361" i="1"/>
  <c r="U360" i="1"/>
  <c r="S360" i="1"/>
  <c r="P360" i="1"/>
  <c r="O360" i="1"/>
  <c r="U359" i="1"/>
  <c r="S359" i="1"/>
  <c r="P359" i="1"/>
  <c r="O359" i="1"/>
  <c r="U358" i="1"/>
  <c r="S358" i="1"/>
  <c r="P358" i="1"/>
  <c r="O358" i="1"/>
  <c r="U357" i="1"/>
  <c r="S357" i="1"/>
  <c r="P357" i="1"/>
  <c r="O357" i="1"/>
  <c r="U356" i="1"/>
  <c r="S356" i="1"/>
  <c r="P356" i="1"/>
  <c r="O356" i="1"/>
  <c r="U355" i="1"/>
  <c r="S355" i="1"/>
  <c r="P355" i="1"/>
  <c r="O355" i="1"/>
  <c r="U354" i="1"/>
  <c r="S354" i="1"/>
  <c r="P354" i="1"/>
  <c r="O354" i="1"/>
  <c r="U353" i="1"/>
  <c r="S353" i="1"/>
  <c r="P353" i="1"/>
  <c r="O353" i="1"/>
  <c r="U352" i="1"/>
  <c r="S352" i="1"/>
  <c r="P352" i="1"/>
  <c r="O352" i="1"/>
  <c r="U351" i="1"/>
  <c r="S351" i="1"/>
  <c r="P351" i="1"/>
  <c r="O351" i="1"/>
  <c r="U350" i="1"/>
  <c r="S350" i="1"/>
  <c r="P350" i="1"/>
  <c r="O350" i="1"/>
  <c r="U349" i="1"/>
  <c r="S349" i="1"/>
  <c r="P349" i="1"/>
  <c r="O349" i="1"/>
  <c r="U348" i="1"/>
  <c r="S348" i="1"/>
  <c r="P348" i="1"/>
  <c r="O348" i="1"/>
  <c r="U347" i="1"/>
  <c r="S347" i="1"/>
  <c r="P347" i="1"/>
  <c r="O347" i="1"/>
  <c r="U346" i="1"/>
  <c r="S346" i="1"/>
  <c r="P346" i="1"/>
  <c r="O346" i="1"/>
  <c r="U345" i="1"/>
  <c r="S345" i="1"/>
  <c r="P345" i="1"/>
  <c r="O345" i="1"/>
  <c r="U344" i="1"/>
  <c r="S344" i="1"/>
  <c r="P344" i="1"/>
  <c r="O344" i="1"/>
  <c r="U343" i="1"/>
  <c r="S343" i="1"/>
  <c r="P343" i="1"/>
  <c r="O343" i="1"/>
  <c r="U342" i="1"/>
  <c r="S342" i="1"/>
  <c r="P342" i="1"/>
  <c r="O342" i="1"/>
  <c r="U341" i="1"/>
  <c r="S341" i="1"/>
  <c r="P341" i="1"/>
  <c r="O341" i="1"/>
  <c r="U340" i="1"/>
  <c r="S340" i="1"/>
  <c r="P340" i="1"/>
  <c r="O340" i="1"/>
  <c r="U339" i="1"/>
  <c r="S339" i="1"/>
  <c r="P339" i="1"/>
  <c r="O339" i="1"/>
  <c r="U338" i="1"/>
  <c r="S338" i="1"/>
  <c r="P338" i="1"/>
  <c r="O338" i="1"/>
  <c r="U337" i="1"/>
  <c r="S337" i="1"/>
  <c r="P337" i="1"/>
  <c r="O337" i="1"/>
  <c r="U336" i="1"/>
  <c r="S336" i="1"/>
  <c r="P336" i="1"/>
  <c r="O336" i="1"/>
  <c r="U335" i="1"/>
  <c r="S335" i="1"/>
  <c r="P335" i="1"/>
  <c r="O335" i="1"/>
  <c r="U334" i="1"/>
  <c r="S334" i="1"/>
  <c r="P334" i="1"/>
  <c r="O334" i="1"/>
  <c r="U333" i="1"/>
  <c r="S333" i="1"/>
  <c r="P333" i="1"/>
  <c r="O333" i="1"/>
  <c r="U332" i="1"/>
  <c r="S332" i="1"/>
  <c r="P332" i="1"/>
  <c r="O332" i="1"/>
  <c r="U331" i="1"/>
  <c r="S331" i="1"/>
  <c r="P331" i="1"/>
  <c r="O331" i="1"/>
  <c r="U330" i="1"/>
  <c r="S330" i="1"/>
  <c r="P330" i="1"/>
  <c r="O330" i="1"/>
  <c r="U329" i="1"/>
  <c r="S329" i="1"/>
  <c r="P329" i="1"/>
  <c r="O329" i="1"/>
  <c r="U328" i="1"/>
  <c r="S328" i="1"/>
  <c r="P328" i="1"/>
  <c r="O328" i="1"/>
  <c r="U327" i="1"/>
  <c r="S327" i="1"/>
  <c r="P327" i="1"/>
  <c r="O327" i="1"/>
  <c r="U326" i="1"/>
  <c r="S326" i="1"/>
  <c r="P326" i="1"/>
  <c r="O326" i="1"/>
  <c r="U325" i="1"/>
  <c r="S325" i="1"/>
  <c r="P325" i="1"/>
  <c r="O325" i="1"/>
  <c r="U324" i="1"/>
  <c r="S324" i="1"/>
  <c r="P324" i="1"/>
  <c r="O324" i="1"/>
  <c r="U323" i="1"/>
  <c r="S323" i="1"/>
  <c r="P323" i="1"/>
  <c r="O323" i="1"/>
  <c r="U322" i="1"/>
  <c r="S322" i="1"/>
  <c r="P322" i="1"/>
  <c r="O322" i="1"/>
  <c r="U321" i="1"/>
  <c r="S321" i="1"/>
  <c r="P321" i="1"/>
  <c r="O321" i="1"/>
  <c r="U320" i="1"/>
  <c r="S320" i="1"/>
  <c r="P320" i="1"/>
  <c r="O320" i="1"/>
  <c r="U319" i="1"/>
  <c r="S319" i="1"/>
  <c r="P319" i="1"/>
  <c r="O319" i="1"/>
  <c r="U318" i="1"/>
  <c r="S318" i="1"/>
  <c r="P318" i="1"/>
  <c r="O318" i="1"/>
  <c r="U317" i="1"/>
  <c r="S317" i="1"/>
  <c r="P317" i="1"/>
  <c r="O317" i="1"/>
  <c r="U316" i="1"/>
  <c r="S316" i="1"/>
  <c r="P316" i="1"/>
  <c r="O316" i="1"/>
  <c r="U315" i="1"/>
  <c r="S315" i="1"/>
  <c r="P315" i="1"/>
  <c r="O315" i="1"/>
  <c r="U314" i="1"/>
  <c r="S314" i="1"/>
  <c r="P314" i="1"/>
  <c r="O314" i="1"/>
  <c r="U313" i="1"/>
  <c r="S313" i="1"/>
  <c r="P313" i="1"/>
  <c r="O313" i="1"/>
  <c r="U312" i="1"/>
  <c r="S312" i="1"/>
  <c r="P312" i="1"/>
  <c r="O312" i="1"/>
  <c r="U311" i="1"/>
  <c r="S311" i="1"/>
  <c r="P311" i="1"/>
  <c r="O311" i="1"/>
  <c r="U310" i="1"/>
  <c r="S310" i="1"/>
  <c r="P310" i="1"/>
  <c r="O310" i="1"/>
  <c r="U309" i="1"/>
  <c r="S309" i="1"/>
  <c r="P309" i="1"/>
  <c r="O309" i="1"/>
  <c r="U308" i="1"/>
  <c r="S308" i="1"/>
  <c r="P308" i="1"/>
  <c r="O308" i="1"/>
  <c r="U307" i="1"/>
  <c r="S307" i="1"/>
  <c r="P307" i="1"/>
  <c r="O307" i="1"/>
  <c r="U306" i="1"/>
  <c r="S306" i="1"/>
  <c r="P306" i="1"/>
  <c r="O306" i="1"/>
  <c r="U305" i="1"/>
  <c r="S305" i="1"/>
  <c r="P305" i="1"/>
  <c r="O305" i="1"/>
  <c r="U304" i="1"/>
  <c r="S304" i="1"/>
  <c r="P304" i="1"/>
  <c r="O304" i="1"/>
  <c r="U303" i="1"/>
  <c r="S303" i="1"/>
  <c r="P303" i="1"/>
  <c r="O303" i="1"/>
  <c r="U302" i="1"/>
  <c r="S302" i="1"/>
  <c r="P302" i="1"/>
  <c r="O302" i="1"/>
  <c r="U301" i="1"/>
  <c r="S301" i="1"/>
  <c r="P301" i="1"/>
  <c r="O301" i="1"/>
  <c r="U300" i="1"/>
  <c r="S300" i="1"/>
  <c r="P300" i="1"/>
  <c r="O300" i="1"/>
  <c r="U299" i="1"/>
  <c r="S299" i="1"/>
  <c r="P299" i="1"/>
  <c r="O299" i="1"/>
  <c r="U298" i="1"/>
  <c r="S298" i="1"/>
  <c r="P298" i="1"/>
  <c r="O298" i="1"/>
  <c r="U297" i="1"/>
  <c r="S297" i="1"/>
  <c r="P297" i="1"/>
  <c r="O297" i="1"/>
  <c r="U296" i="1"/>
  <c r="S296" i="1"/>
  <c r="P296" i="1"/>
  <c r="O296" i="1"/>
  <c r="U295" i="1"/>
  <c r="S295" i="1"/>
  <c r="P295" i="1"/>
  <c r="O295" i="1"/>
  <c r="U294" i="1"/>
  <c r="S294" i="1"/>
  <c r="P294" i="1"/>
  <c r="O294" i="1"/>
  <c r="U293" i="1"/>
  <c r="S293" i="1"/>
  <c r="P293" i="1"/>
  <c r="O293" i="1"/>
  <c r="U292" i="1"/>
  <c r="S292" i="1"/>
  <c r="P292" i="1"/>
  <c r="O292" i="1"/>
  <c r="U291" i="1"/>
  <c r="S291" i="1"/>
  <c r="P291" i="1"/>
  <c r="O291" i="1"/>
  <c r="U290" i="1"/>
  <c r="S290" i="1"/>
  <c r="P290" i="1"/>
  <c r="O290" i="1"/>
  <c r="U289" i="1"/>
  <c r="S289" i="1"/>
  <c r="P289" i="1"/>
  <c r="O289" i="1"/>
  <c r="U288" i="1"/>
  <c r="S288" i="1"/>
  <c r="P288" i="1"/>
  <c r="O288" i="1"/>
  <c r="U287" i="1"/>
  <c r="S287" i="1"/>
  <c r="P287" i="1"/>
  <c r="O287" i="1"/>
  <c r="U286" i="1"/>
  <c r="S286" i="1"/>
  <c r="P286" i="1"/>
  <c r="O286" i="1"/>
  <c r="U285" i="1"/>
  <c r="S285" i="1"/>
  <c r="P285" i="1"/>
  <c r="O285" i="1"/>
  <c r="U284" i="1"/>
  <c r="S284" i="1"/>
  <c r="P284" i="1"/>
  <c r="O284" i="1"/>
  <c r="U283" i="1"/>
  <c r="S283" i="1"/>
  <c r="P283" i="1"/>
  <c r="O283" i="1"/>
  <c r="U282" i="1"/>
  <c r="S282" i="1"/>
  <c r="P282" i="1"/>
  <c r="O282" i="1"/>
  <c r="U281" i="1"/>
  <c r="S281" i="1"/>
  <c r="P281" i="1"/>
  <c r="O281" i="1"/>
  <c r="U280" i="1"/>
  <c r="S280" i="1"/>
  <c r="P280" i="1"/>
  <c r="O280" i="1"/>
  <c r="U279" i="1"/>
  <c r="S279" i="1"/>
  <c r="P279" i="1"/>
  <c r="O279" i="1"/>
  <c r="U278" i="1"/>
  <c r="S278" i="1"/>
  <c r="P278" i="1"/>
  <c r="O278" i="1"/>
  <c r="U277" i="1"/>
  <c r="S277" i="1"/>
  <c r="P277" i="1"/>
  <c r="O277" i="1"/>
  <c r="U276" i="1"/>
  <c r="S276" i="1"/>
  <c r="P276" i="1"/>
  <c r="O276" i="1"/>
  <c r="U275" i="1"/>
  <c r="S275" i="1"/>
  <c r="P275" i="1"/>
  <c r="O275" i="1"/>
  <c r="U274" i="1"/>
  <c r="S274" i="1"/>
  <c r="P274" i="1"/>
  <c r="O274" i="1"/>
  <c r="U273" i="1"/>
  <c r="S273" i="1"/>
  <c r="P273" i="1"/>
  <c r="O273" i="1"/>
  <c r="U272" i="1"/>
  <c r="S272" i="1"/>
  <c r="P272" i="1"/>
  <c r="O272" i="1"/>
  <c r="U271" i="1"/>
  <c r="S271" i="1"/>
  <c r="P271" i="1"/>
  <c r="O271" i="1"/>
  <c r="U270" i="1"/>
  <c r="S270" i="1"/>
  <c r="P270" i="1"/>
  <c r="O270" i="1"/>
  <c r="U269" i="1"/>
  <c r="S269" i="1"/>
  <c r="P269" i="1"/>
  <c r="O269" i="1"/>
  <c r="U268" i="1"/>
  <c r="S268" i="1"/>
  <c r="P268" i="1"/>
  <c r="O268" i="1"/>
  <c r="U267" i="1"/>
  <c r="S267" i="1"/>
  <c r="P267" i="1"/>
  <c r="O267" i="1"/>
  <c r="U266" i="1"/>
  <c r="S266" i="1"/>
  <c r="P266" i="1"/>
  <c r="O266" i="1"/>
  <c r="U265" i="1"/>
  <c r="S265" i="1"/>
  <c r="P265" i="1"/>
  <c r="O265" i="1"/>
  <c r="U264" i="1"/>
  <c r="S264" i="1"/>
  <c r="P264" i="1"/>
  <c r="O264" i="1"/>
  <c r="U263" i="1"/>
  <c r="S263" i="1"/>
  <c r="P263" i="1"/>
  <c r="O263" i="1"/>
  <c r="U262" i="1"/>
  <c r="S262" i="1"/>
  <c r="P262" i="1"/>
  <c r="O262" i="1"/>
  <c r="U261" i="1"/>
  <c r="S261" i="1"/>
  <c r="P261" i="1"/>
  <c r="O261" i="1"/>
  <c r="U260" i="1"/>
  <c r="S260" i="1"/>
  <c r="P260" i="1"/>
  <c r="O260" i="1"/>
  <c r="U259" i="1"/>
  <c r="S259" i="1"/>
  <c r="P259" i="1"/>
  <c r="O259" i="1"/>
  <c r="U258" i="1"/>
  <c r="S258" i="1"/>
  <c r="P258" i="1"/>
  <c r="O258" i="1"/>
  <c r="U257" i="1"/>
  <c r="S257" i="1"/>
  <c r="P257" i="1"/>
  <c r="O257" i="1"/>
  <c r="U256" i="1"/>
  <c r="S256" i="1"/>
  <c r="P256" i="1"/>
  <c r="O256" i="1"/>
  <c r="U255" i="1"/>
  <c r="S255" i="1"/>
  <c r="P255" i="1"/>
  <c r="O255" i="1"/>
  <c r="U254" i="1"/>
  <c r="S254" i="1"/>
  <c r="P254" i="1"/>
  <c r="O254" i="1"/>
  <c r="U253" i="1"/>
  <c r="S253" i="1"/>
  <c r="P253" i="1"/>
  <c r="O253" i="1"/>
  <c r="U252" i="1"/>
  <c r="S252" i="1"/>
  <c r="P252" i="1"/>
  <c r="O252" i="1"/>
  <c r="U251" i="1"/>
  <c r="S251" i="1"/>
  <c r="P251" i="1"/>
  <c r="O251" i="1"/>
  <c r="U250" i="1"/>
  <c r="S250" i="1"/>
  <c r="P250" i="1"/>
  <c r="O250" i="1"/>
  <c r="U249" i="1"/>
  <c r="S249" i="1"/>
  <c r="P249" i="1"/>
  <c r="O249" i="1"/>
  <c r="U248" i="1"/>
  <c r="S248" i="1"/>
  <c r="P248" i="1"/>
  <c r="O248" i="1"/>
  <c r="U247" i="1"/>
  <c r="S247" i="1"/>
  <c r="P247" i="1"/>
  <c r="O247" i="1"/>
  <c r="U246" i="1"/>
  <c r="S246" i="1"/>
  <c r="P246" i="1"/>
  <c r="O246" i="1"/>
  <c r="U245" i="1"/>
  <c r="S245" i="1"/>
  <c r="P245" i="1"/>
  <c r="O245" i="1"/>
  <c r="U244" i="1"/>
  <c r="S244" i="1"/>
  <c r="P244" i="1"/>
  <c r="O244" i="1"/>
  <c r="U243" i="1"/>
  <c r="S243" i="1"/>
  <c r="P243" i="1"/>
  <c r="O243" i="1"/>
  <c r="U242" i="1"/>
  <c r="S242" i="1"/>
  <c r="P242" i="1"/>
  <c r="O242" i="1"/>
  <c r="U241" i="1"/>
  <c r="S241" i="1"/>
  <c r="P241" i="1"/>
  <c r="O241" i="1"/>
  <c r="U240" i="1"/>
  <c r="S240" i="1"/>
  <c r="P240" i="1"/>
  <c r="O240" i="1"/>
  <c r="U239" i="1"/>
  <c r="S239" i="1"/>
  <c r="P239" i="1"/>
  <c r="O239" i="1"/>
  <c r="U238" i="1"/>
  <c r="S238" i="1"/>
  <c r="P238" i="1"/>
  <c r="O238" i="1"/>
  <c r="U237" i="1"/>
  <c r="S237" i="1"/>
  <c r="P237" i="1"/>
  <c r="O237" i="1"/>
  <c r="U236" i="1"/>
  <c r="S236" i="1"/>
  <c r="P236" i="1"/>
  <c r="O236" i="1"/>
  <c r="U235" i="1"/>
  <c r="S235" i="1"/>
  <c r="P235" i="1"/>
  <c r="O235" i="1"/>
  <c r="U234" i="1"/>
  <c r="S234" i="1"/>
  <c r="P234" i="1"/>
  <c r="O234" i="1"/>
  <c r="U233" i="1"/>
  <c r="S233" i="1"/>
  <c r="P233" i="1"/>
  <c r="O233" i="1"/>
  <c r="U232" i="1"/>
  <c r="S232" i="1"/>
  <c r="P232" i="1"/>
  <c r="O232" i="1"/>
  <c r="U231" i="1"/>
  <c r="S231" i="1"/>
  <c r="P231" i="1"/>
  <c r="O231" i="1"/>
  <c r="U230" i="1"/>
  <c r="S230" i="1"/>
  <c r="P230" i="1"/>
  <c r="O230" i="1"/>
  <c r="U229" i="1"/>
  <c r="S229" i="1"/>
  <c r="P229" i="1"/>
  <c r="O229" i="1"/>
  <c r="U228" i="1"/>
  <c r="S228" i="1"/>
  <c r="P228" i="1"/>
  <c r="O228" i="1"/>
  <c r="U227" i="1"/>
  <c r="S227" i="1"/>
  <c r="P227" i="1"/>
  <c r="O227" i="1"/>
  <c r="U226" i="1"/>
  <c r="S226" i="1"/>
  <c r="P226" i="1"/>
  <c r="O226" i="1"/>
  <c r="U225" i="1"/>
  <c r="S225" i="1"/>
  <c r="P225" i="1"/>
  <c r="O225" i="1"/>
  <c r="U224" i="1"/>
  <c r="S224" i="1"/>
  <c r="P224" i="1"/>
  <c r="O224" i="1"/>
  <c r="U223" i="1"/>
  <c r="S223" i="1"/>
  <c r="P223" i="1"/>
  <c r="O223" i="1"/>
  <c r="U222" i="1"/>
  <c r="S222" i="1"/>
  <c r="P222" i="1"/>
  <c r="O222" i="1"/>
  <c r="U221" i="1"/>
  <c r="S221" i="1"/>
  <c r="P221" i="1"/>
  <c r="O221" i="1"/>
  <c r="U220" i="1"/>
  <c r="S220" i="1"/>
  <c r="P220" i="1"/>
  <c r="O220" i="1"/>
  <c r="U219" i="1"/>
  <c r="S219" i="1"/>
  <c r="P219" i="1"/>
  <c r="O219" i="1"/>
  <c r="U218" i="1"/>
  <c r="S218" i="1"/>
  <c r="P218" i="1"/>
  <c r="O218" i="1"/>
  <c r="U217" i="1"/>
  <c r="S217" i="1"/>
  <c r="P217" i="1"/>
  <c r="O217" i="1"/>
  <c r="U216" i="1"/>
  <c r="S216" i="1"/>
  <c r="P216" i="1"/>
  <c r="O216" i="1"/>
  <c r="U215" i="1"/>
  <c r="S215" i="1"/>
  <c r="P215" i="1"/>
  <c r="O215" i="1"/>
  <c r="U214" i="1"/>
  <c r="S214" i="1"/>
  <c r="P214" i="1"/>
  <c r="O214" i="1"/>
  <c r="U213" i="1"/>
  <c r="S213" i="1"/>
  <c r="P213" i="1"/>
  <c r="O213" i="1"/>
  <c r="U212" i="1"/>
  <c r="S212" i="1"/>
  <c r="P212" i="1"/>
  <c r="O212" i="1"/>
  <c r="U211" i="1"/>
  <c r="S211" i="1"/>
  <c r="P211" i="1"/>
  <c r="O211" i="1"/>
  <c r="U210" i="1"/>
  <c r="S210" i="1"/>
  <c r="P210" i="1"/>
  <c r="O210" i="1"/>
  <c r="U209" i="1"/>
  <c r="S209" i="1"/>
  <c r="P209" i="1"/>
  <c r="O209" i="1"/>
  <c r="U208" i="1"/>
  <c r="S208" i="1"/>
  <c r="P208" i="1"/>
  <c r="O208" i="1"/>
  <c r="U207" i="1"/>
  <c r="S207" i="1"/>
  <c r="P207" i="1"/>
  <c r="O207" i="1"/>
  <c r="U206" i="1"/>
  <c r="S206" i="1"/>
  <c r="P206" i="1"/>
  <c r="O206" i="1"/>
  <c r="U205" i="1"/>
  <c r="S205" i="1"/>
  <c r="P205" i="1"/>
  <c r="O205" i="1"/>
  <c r="U204" i="1"/>
  <c r="S204" i="1"/>
  <c r="P204" i="1"/>
  <c r="O204" i="1"/>
  <c r="U203" i="1"/>
  <c r="S203" i="1"/>
  <c r="P203" i="1"/>
  <c r="O203" i="1"/>
  <c r="U202" i="1"/>
  <c r="S202" i="1"/>
  <c r="P202" i="1"/>
  <c r="O202" i="1"/>
  <c r="U201" i="1"/>
  <c r="S201" i="1"/>
  <c r="P201" i="1"/>
  <c r="O201" i="1"/>
  <c r="U200" i="1"/>
  <c r="S200" i="1"/>
  <c r="P200" i="1"/>
  <c r="O200" i="1"/>
  <c r="U199" i="1"/>
  <c r="S199" i="1"/>
  <c r="P199" i="1"/>
  <c r="O199" i="1"/>
  <c r="U198" i="1"/>
  <c r="S198" i="1"/>
  <c r="P198" i="1"/>
  <c r="O198" i="1"/>
  <c r="U197" i="1"/>
  <c r="S197" i="1"/>
  <c r="P197" i="1"/>
  <c r="O197" i="1"/>
  <c r="U196" i="1"/>
  <c r="S196" i="1"/>
  <c r="P196" i="1"/>
  <c r="O196" i="1"/>
  <c r="U195" i="1"/>
  <c r="S195" i="1"/>
  <c r="P195" i="1"/>
  <c r="O195" i="1"/>
  <c r="U194" i="1"/>
  <c r="S194" i="1"/>
  <c r="P194" i="1"/>
  <c r="O194" i="1"/>
  <c r="U193" i="1"/>
  <c r="S193" i="1"/>
  <c r="P193" i="1"/>
  <c r="O193" i="1"/>
  <c r="U192" i="1"/>
  <c r="S192" i="1"/>
  <c r="P192" i="1"/>
  <c r="O192" i="1"/>
  <c r="U191" i="1"/>
  <c r="S191" i="1"/>
  <c r="P191" i="1"/>
  <c r="O191" i="1"/>
  <c r="U190" i="1"/>
  <c r="S190" i="1"/>
  <c r="P190" i="1"/>
  <c r="O190" i="1"/>
  <c r="U189" i="1"/>
  <c r="S189" i="1"/>
  <c r="P189" i="1"/>
  <c r="O189" i="1"/>
  <c r="U188" i="1"/>
  <c r="S188" i="1"/>
  <c r="P188" i="1"/>
  <c r="O188" i="1"/>
  <c r="U187" i="1"/>
  <c r="S187" i="1"/>
  <c r="P187" i="1"/>
  <c r="O187" i="1"/>
  <c r="U186" i="1"/>
  <c r="S186" i="1"/>
  <c r="P186" i="1"/>
  <c r="O186" i="1"/>
  <c r="U185" i="1"/>
  <c r="S185" i="1"/>
  <c r="P185" i="1"/>
  <c r="O185" i="1"/>
  <c r="U184" i="1"/>
  <c r="S184" i="1"/>
  <c r="P184" i="1"/>
  <c r="O184" i="1"/>
  <c r="U183" i="1"/>
  <c r="S183" i="1"/>
  <c r="P183" i="1"/>
  <c r="O183" i="1"/>
  <c r="U182" i="1"/>
  <c r="S182" i="1"/>
  <c r="P182" i="1"/>
  <c r="O182" i="1"/>
  <c r="U181" i="1"/>
  <c r="S181" i="1"/>
  <c r="P181" i="1"/>
  <c r="O181" i="1"/>
  <c r="U180" i="1"/>
  <c r="S180" i="1"/>
  <c r="P180" i="1"/>
  <c r="O180" i="1"/>
  <c r="U179" i="1"/>
  <c r="S179" i="1"/>
  <c r="P179" i="1"/>
  <c r="O179" i="1"/>
  <c r="U178" i="1"/>
  <c r="S178" i="1"/>
  <c r="P178" i="1"/>
  <c r="O178" i="1"/>
  <c r="U177" i="1"/>
  <c r="S177" i="1"/>
  <c r="P177" i="1"/>
  <c r="O177" i="1"/>
  <c r="U176" i="1"/>
  <c r="S176" i="1"/>
  <c r="P176" i="1"/>
  <c r="O176" i="1"/>
  <c r="U175" i="1"/>
  <c r="S175" i="1"/>
  <c r="P175" i="1"/>
  <c r="O175" i="1"/>
  <c r="U174" i="1"/>
  <c r="S174" i="1"/>
  <c r="P174" i="1"/>
  <c r="O174" i="1"/>
  <c r="U173" i="1"/>
  <c r="S173" i="1"/>
  <c r="P173" i="1"/>
  <c r="O173" i="1"/>
  <c r="U172" i="1"/>
  <c r="S172" i="1"/>
  <c r="P172" i="1"/>
  <c r="O172" i="1"/>
  <c r="U171" i="1"/>
  <c r="S171" i="1"/>
  <c r="P171" i="1"/>
  <c r="O171" i="1"/>
  <c r="U170" i="1"/>
  <c r="S170" i="1"/>
  <c r="P170" i="1"/>
  <c r="O170" i="1"/>
  <c r="U169" i="1"/>
  <c r="S169" i="1"/>
  <c r="P169" i="1"/>
  <c r="O169" i="1"/>
  <c r="U168" i="1"/>
  <c r="S168" i="1"/>
  <c r="P168" i="1"/>
  <c r="O168" i="1"/>
  <c r="U167" i="1"/>
  <c r="S167" i="1"/>
  <c r="P167" i="1"/>
  <c r="O167" i="1"/>
  <c r="U166" i="1"/>
  <c r="S166" i="1"/>
  <c r="P166" i="1"/>
  <c r="O166" i="1"/>
  <c r="U165" i="1"/>
  <c r="S165" i="1"/>
  <c r="P165" i="1"/>
  <c r="O165" i="1"/>
  <c r="U164" i="1"/>
  <c r="S164" i="1"/>
  <c r="P164" i="1"/>
  <c r="O164" i="1"/>
  <c r="U163" i="1"/>
  <c r="S163" i="1"/>
  <c r="P163" i="1"/>
  <c r="O163" i="1"/>
  <c r="U162" i="1"/>
  <c r="S162" i="1"/>
  <c r="P162" i="1"/>
  <c r="O162" i="1"/>
  <c r="U161" i="1"/>
  <c r="S161" i="1"/>
  <c r="P161" i="1"/>
  <c r="O161" i="1"/>
  <c r="U160" i="1"/>
  <c r="S160" i="1"/>
  <c r="P160" i="1"/>
  <c r="O160" i="1"/>
  <c r="U159" i="1"/>
  <c r="S159" i="1"/>
  <c r="P159" i="1"/>
  <c r="O159" i="1"/>
  <c r="U158" i="1"/>
  <c r="S158" i="1"/>
  <c r="P158" i="1"/>
  <c r="O158" i="1"/>
  <c r="U157" i="1"/>
  <c r="S157" i="1"/>
  <c r="P157" i="1"/>
  <c r="O157" i="1"/>
  <c r="U156" i="1"/>
  <c r="S156" i="1"/>
  <c r="P156" i="1"/>
  <c r="O156" i="1"/>
  <c r="U155" i="1"/>
  <c r="S155" i="1"/>
  <c r="P155" i="1"/>
  <c r="O155" i="1"/>
  <c r="U154" i="1"/>
  <c r="S154" i="1"/>
  <c r="P154" i="1"/>
  <c r="O154" i="1"/>
  <c r="U153" i="1"/>
  <c r="S153" i="1"/>
  <c r="P153" i="1"/>
  <c r="O153" i="1"/>
  <c r="U152" i="1"/>
  <c r="S152" i="1"/>
  <c r="P152" i="1"/>
  <c r="O152" i="1"/>
  <c r="U151" i="1"/>
  <c r="S151" i="1"/>
  <c r="P151" i="1"/>
  <c r="O151" i="1"/>
  <c r="U150" i="1"/>
  <c r="S150" i="1"/>
  <c r="P150" i="1"/>
  <c r="O150" i="1"/>
  <c r="U149" i="1"/>
  <c r="S149" i="1"/>
  <c r="P149" i="1"/>
  <c r="O149" i="1"/>
  <c r="U148" i="1"/>
  <c r="S148" i="1"/>
  <c r="P148" i="1"/>
  <c r="O148" i="1"/>
  <c r="U147" i="1"/>
  <c r="S147" i="1"/>
  <c r="P147" i="1"/>
  <c r="O147" i="1"/>
  <c r="U146" i="1"/>
  <c r="S146" i="1"/>
  <c r="P146" i="1"/>
  <c r="O146" i="1"/>
  <c r="U145" i="1"/>
  <c r="S145" i="1"/>
  <c r="P145" i="1"/>
  <c r="O145" i="1"/>
  <c r="U144" i="1"/>
  <c r="S144" i="1"/>
  <c r="P144" i="1"/>
  <c r="O144" i="1"/>
  <c r="U143" i="1"/>
  <c r="S143" i="1"/>
  <c r="P143" i="1"/>
  <c r="O143" i="1"/>
  <c r="U142" i="1"/>
  <c r="S142" i="1"/>
  <c r="P142" i="1"/>
  <c r="O142" i="1"/>
  <c r="U141" i="1"/>
  <c r="S141" i="1"/>
  <c r="P141" i="1"/>
  <c r="O141" i="1"/>
  <c r="U140" i="1"/>
  <c r="S140" i="1"/>
  <c r="P140" i="1"/>
  <c r="O140" i="1"/>
  <c r="U139" i="1"/>
  <c r="S139" i="1"/>
  <c r="P139" i="1"/>
  <c r="O139" i="1"/>
  <c r="U138" i="1"/>
  <c r="S138" i="1"/>
  <c r="P138" i="1"/>
  <c r="O138" i="1"/>
  <c r="U137" i="1"/>
  <c r="S137" i="1"/>
  <c r="P137" i="1"/>
  <c r="O137" i="1"/>
  <c r="U136" i="1"/>
  <c r="S136" i="1"/>
  <c r="P136" i="1"/>
  <c r="O136" i="1"/>
  <c r="U135" i="1"/>
  <c r="S135" i="1"/>
  <c r="P135" i="1"/>
  <c r="O135" i="1"/>
  <c r="U134" i="1"/>
  <c r="S134" i="1"/>
  <c r="P134" i="1"/>
  <c r="O134" i="1"/>
  <c r="U133" i="1"/>
  <c r="S133" i="1"/>
  <c r="P133" i="1"/>
  <c r="O133" i="1"/>
  <c r="U132" i="1"/>
  <c r="S132" i="1"/>
  <c r="P132" i="1"/>
  <c r="O132" i="1"/>
  <c r="U131" i="1"/>
  <c r="S131" i="1"/>
  <c r="P131" i="1"/>
  <c r="O131" i="1"/>
  <c r="U130" i="1"/>
  <c r="S130" i="1"/>
  <c r="P130" i="1"/>
  <c r="O130" i="1"/>
  <c r="U129" i="1"/>
  <c r="S129" i="1"/>
  <c r="P129" i="1"/>
  <c r="O129" i="1"/>
  <c r="U128" i="1"/>
  <c r="S128" i="1"/>
  <c r="P128" i="1"/>
  <c r="O128" i="1"/>
  <c r="U127" i="1"/>
  <c r="S127" i="1"/>
  <c r="P127" i="1"/>
  <c r="O127" i="1"/>
  <c r="U126" i="1"/>
  <c r="S126" i="1"/>
  <c r="P126" i="1"/>
  <c r="O126" i="1"/>
  <c r="U125" i="1"/>
  <c r="S125" i="1"/>
  <c r="P125" i="1"/>
  <c r="O125" i="1"/>
  <c r="U124" i="1"/>
  <c r="S124" i="1"/>
  <c r="P124" i="1"/>
  <c r="O124" i="1"/>
  <c r="U123" i="1"/>
  <c r="S123" i="1"/>
  <c r="P123" i="1"/>
  <c r="O123" i="1"/>
  <c r="U122" i="1"/>
  <c r="S122" i="1"/>
  <c r="P122" i="1"/>
  <c r="O122" i="1"/>
  <c r="U121" i="1"/>
  <c r="S121" i="1"/>
  <c r="P121" i="1"/>
  <c r="O121" i="1"/>
  <c r="U120" i="1"/>
  <c r="S120" i="1"/>
  <c r="P120" i="1"/>
  <c r="O120" i="1"/>
  <c r="U119" i="1"/>
  <c r="S119" i="1"/>
  <c r="P119" i="1"/>
  <c r="O119" i="1"/>
  <c r="U118" i="1"/>
  <c r="S118" i="1"/>
  <c r="P118" i="1"/>
  <c r="O118" i="1"/>
  <c r="U117" i="1"/>
  <c r="S117" i="1"/>
  <c r="P117" i="1"/>
  <c r="O117" i="1"/>
  <c r="U116" i="1"/>
  <c r="S116" i="1"/>
  <c r="P116" i="1"/>
  <c r="O116" i="1"/>
  <c r="U115" i="1"/>
  <c r="S115" i="1"/>
  <c r="P115" i="1"/>
  <c r="O115" i="1"/>
  <c r="U114" i="1"/>
  <c r="S114" i="1"/>
  <c r="P114" i="1"/>
  <c r="O114" i="1"/>
  <c r="U113" i="1"/>
  <c r="S113" i="1"/>
  <c r="P113" i="1"/>
  <c r="O113" i="1"/>
  <c r="U112" i="1"/>
  <c r="S112" i="1"/>
  <c r="P112" i="1"/>
  <c r="O112" i="1"/>
  <c r="U111" i="1"/>
  <c r="S111" i="1"/>
  <c r="P111" i="1"/>
  <c r="O111" i="1"/>
  <c r="U110" i="1"/>
  <c r="S110" i="1"/>
  <c r="P110" i="1"/>
  <c r="O110" i="1"/>
  <c r="U109" i="1"/>
  <c r="S109" i="1"/>
  <c r="P109" i="1"/>
  <c r="O109" i="1"/>
  <c r="U108" i="1"/>
  <c r="S108" i="1"/>
  <c r="P108" i="1"/>
  <c r="O108" i="1"/>
  <c r="U107" i="1"/>
  <c r="S107" i="1"/>
  <c r="P107" i="1"/>
  <c r="O107" i="1"/>
  <c r="U106" i="1"/>
  <c r="S106" i="1"/>
  <c r="P106" i="1"/>
  <c r="O106" i="1"/>
  <c r="U105" i="1"/>
  <c r="S105" i="1"/>
  <c r="P105" i="1"/>
  <c r="O105" i="1"/>
  <c r="U104" i="1"/>
  <c r="S104" i="1"/>
  <c r="P104" i="1"/>
  <c r="O104" i="1"/>
  <c r="U103" i="1"/>
  <c r="S103" i="1"/>
  <c r="P103" i="1"/>
  <c r="O103" i="1"/>
  <c r="U102" i="1"/>
  <c r="S102" i="1"/>
  <c r="P102" i="1"/>
  <c r="O102" i="1"/>
  <c r="U101" i="1"/>
  <c r="S101" i="1"/>
  <c r="P101" i="1"/>
  <c r="O101" i="1"/>
  <c r="U100" i="1"/>
  <c r="S100" i="1"/>
  <c r="P100" i="1"/>
  <c r="O100" i="1"/>
  <c r="U99" i="1"/>
  <c r="S99" i="1"/>
  <c r="P99" i="1"/>
  <c r="O99" i="1"/>
  <c r="U98" i="1"/>
  <c r="S98" i="1"/>
  <c r="P98" i="1"/>
  <c r="O98" i="1"/>
  <c r="U97" i="1"/>
  <c r="S97" i="1"/>
  <c r="P97" i="1"/>
  <c r="O97" i="1"/>
  <c r="U96" i="1"/>
  <c r="S96" i="1"/>
  <c r="P96" i="1"/>
  <c r="O96" i="1"/>
  <c r="U95" i="1"/>
  <c r="S95" i="1"/>
  <c r="P95" i="1"/>
  <c r="O95" i="1"/>
  <c r="U94" i="1"/>
  <c r="S94" i="1"/>
  <c r="P94" i="1"/>
  <c r="O94" i="1"/>
  <c r="U93" i="1"/>
  <c r="S93" i="1"/>
  <c r="P93" i="1"/>
  <c r="O93" i="1"/>
  <c r="U92" i="1"/>
  <c r="S92" i="1"/>
  <c r="P92" i="1"/>
  <c r="O92" i="1"/>
  <c r="U91" i="1"/>
  <c r="S91" i="1"/>
  <c r="P91" i="1"/>
  <c r="O91" i="1"/>
  <c r="U90" i="1"/>
  <c r="S90" i="1"/>
  <c r="P90" i="1"/>
  <c r="O90" i="1"/>
  <c r="U89" i="1"/>
  <c r="S89" i="1"/>
  <c r="P89" i="1"/>
  <c r="O89" i="1"/>
  <c r="U88" i="1"/>
  <c r="S88" i="1"/>
  <c r="P88" i="1"/>
  <c r="O88" i="1"/>
  <c r="U87" i="1"/>
  <c r="S87" i="1"/>
  <c r="P87" i="1"/>
  <c r="O87" i="1"/>
  <c r="U86" i="1"/>
  <c r="S86" i="1"/>
  <c r="P86" i="1"/>
  <c r="O86" i="1"/>
  <c r="U85" i="1"/>
  <c r="S85" i="1"/>
  <c r="P85" i="1"/>
  <c r="O85" i="1"/>
  <c r="U84" i="1"/>
  <c r="S84" i="1"/>
  <c r="P84" i="1"/>
  <c r="O84" i="1"/>
  <c r="U83" i="1"/>
  <c r="S83" i="1"/>
  <c r="P83" i="1"/>
  <c r="O83" i="1"/>
  <c r="U82" i="1"/>
  <c r="S82" i="1"/>
  <c r="P82" i="1"/>
  <c r="O82" i="1"/>
  <c r="U81" i="1"/>
  <c r="S81" i="1"/>
  <c r="P81" i="1"/>
  <c r="O81" i="1"/>
  <c r="U80" i="1"/>
  <c r="S80" i="1"/>
  <c r="P80" i="1"/>
  <c r="O80" i="1"/>
  <c r="U79" i="1"/>
  <c r="S79" i="1"/>
  <c r="P79" i="1"/>
  <c r="O79" i="1"/>
  <c r="U78" i="1"/>
  <c r="S78" i="1"/>
  <c r="P78" i="1"/>
  <c r="O78" i="1"/>
  <c r="U77" i="1"/>
  <c r="S77" i="1"/>
  <c r="P77" i="1"/>
  <c r="O77" i="1"/>
  <c r="U76" i="1"/>
  <c r="S76" i="1"/>
  <c r="P76" i="1"/>
  <c r="O76" i="1"/>
  <c r="U75" i="1"/>
  <c r="S75" i="1"/>
  <c r="P75" i="1"/>
  <c r="O75" i="1"/>
  <c r="U74" i="1"/>
  <c r="S74" i="1"/>
  <c r="P74" i="1"/>
  <c r="O74" i="1"/>
  <c r="U73" i="1"/>
  <c r="S73" i="1"/>
  <c r="P73" i="1"/>
  <c r="O73" i="1"/>
  <c r="U72" i="1"/>
  <c r="S72" i="1"/>
  <c r="P72" i="1"/>
  <c r="O72" i="1"/>
  <c r="U71" i="1"/>
  <c r="S71" i="1"/>
  <c r="P71" i="1"/>
  <c r="O71" i="1"/>
  <c r="U70" i="1"/>
  <c r="S70" i="1"/>
  <c r="P70" i="1"/>
  <c r="O70" i="1"/>
  <c r="U69" i="1"/>
  <c r="S69" i="1"/>
  <c r="P69" i="1"/>
  <c r="O69" i="1"/>
  <c r="U68" i="1"/>
  <c r="S68" i="1"/>
  <c r="P68" i="1"/>
  <c r="O68" i="1"/>
  <c r="U67" i="1"/>
  <c r="S67" i="1"/>
  <c r="P67" i="1"/>
  <c r="O67" i="1"/>
  <c r="U66" i="1"/>
  <c r="S66" i="1"/>
  <c r="P66" i="1"/>
  <c r="O66" i="1"/>
  <c r="U65" i="1"/>
  <c r="S65" i="1"/>
  <c r="P65" i="1"/>
  <c r="O65" i="1"/>
  <c r="U64" i="1"/>
  <c r="S64" i="1"/>
  <c r="P64" i="1"/>
  <c r="O64" i="1"/>
  <c r="U63" i="1"/>
  <c r="S63" i="1"/>
  <c r="P63" i="1"/>
  <c r="O63" i="1"/>
  <c r="U62" i="1"/>
  <c r="S62" i="1"/>
  <c r="P62" i="1"/>
  <c r="O62" i="1"/>
  <c r="U61" i="1"/>
  <c r="S61" i="1"/>
  <c r="P61" i="1"/>
  <c r="O61" i="1"/>
  <c r="U60" i="1"/>
  <c r="S60" i="1"/>
  <c r="P60" i="1"/>
  <c r="O60" i="1"/>
  <c r="U59" i="1"/>
  <c r="S59" i="1"/>
  <c r="P59" i="1"/>
  <c r="O59" i="1"/>
  <c r="U58" i="1"/>
  <c r="S58" i="1"/>
  <c r="P58" i="1"/>
  <c r="O58" i="1"/>
  <c r="U57" i="1"/>
  <c r="S57" i="1"/>
  <c r="P57" i="1"/>
  <c r="O57" i="1"/>
  <c r="U56" i="1"/>
  <c r="S56" i="1"/>
  <c r="P56" i="1"/>
  <c r="O56" i="1"/>
  <c r="U55" i="1"/>
  <c r="S55" i="1"/>
  <c r="P55" i="1"/>
  <c r="O55" i="1"/>
  <c r="U54" i="1"/>
  <c r="S54" i="1"/>
  <c r="P54" i="1"/>
  <c r="O54" i="1"/>
  <c r="U53" i="1"/>
  <c r="S53" i="1"/>
  <c r="P53" i="1"/>
  <c r="O53" i="1"/>
  <c r="U52" i="1"/>
  <c r="S52" i="1"/>
  <c r="P52" i="1"/>
  <c r="O52" i="1"/>
  <c r="U51" i="1"/>
  <c r="S51" i="1"/>
  <c r="P51" i="1"/>
  <c r="O51" i="1"/>
  <c r="U50" i="1"/>
  <c r="S50" i="1"/>
  <c r="P50" i="1"/>
  <c r="O50" i="1"/>
  <c r="U49" i="1"/>
  <c r="S49" i="1"/>
  <c r="P49" i="1"/>
  <c r="O49" i="1"/>
  <c r="U48" i="1"/>
  <c r="S48" i="1"/>
  <c r="P48" i="1"/>
  <c r="O48" i="1"/>
  <c r="U47" i="1"/>
  <c r="S47" i="1"/>
  <c r="P47" i="1"/>
  <c r="O47" i="1"/>
  <c r="U46" i="1"/>
  <c r="S46" i="1"/>
  <c r="P46" i="1"/>
  <c r="O46" i="1"/>
  <c r="U45" i="1"/>
  <c r="S45" i="1"/>
  <c r="P45" i="1"/>
  <c r="O45" i="1"/>
  <c r="U44" i="1"/>
  <c r="S44" i="1"/>
  <c r="P44" i="1"/>
  <c r="O44" i="1"/>
  <c r="U43" i="1"/>
  <c r="S43" i="1"/>
  <c r="P43" i="1"/>
  <c r="O43" i="1"/>
  <c r="U42" i="1"/>
  <c r="S42" i="1"/>
  <c r="P42" i="1"/>
  <c r="O42" i="1"/>
  <c r="U41" i="1"/>
  <c r="S41" i="1"/>
  <c r="P41" i="1"/>
  <c r="O41" i="1"/>
  <c r="U40" i="1"/>
  <c r="S40" i="1"/>
  <c r="P40" i="1"/>
  <c r="O40" i="1"/>
  <c r="U39" i="1"/>
  <c r="S39" i="1"/>
  <c r="P39" i="1"/>
  <c r="O39" i="1"/>
  <c r="U38" i="1"/>
  <c r="S38" i="1"/>
  <c r="P38" i="1"/>
  <c r="O38" i="1"/>
  <c r="U37" i="1"/>
  <c r="S37" i="1"/>
  <c r="P37" i="1"/>
  <c r="O37" i="1"/>
  <c r="U36" i="1"/>
  <c r="S36" i="1"/>
  <c r="P36" i="1"/>
  <c r="O36" i="1"/>
  <c r="U35" i="1"/>
  <c r="S35" i="1"/>
  <c r="P35" i="1"/>
  <c r="O35" i="1"/>
  <c r="U34" i="1"/>
  <c r="S34" i="1"/>
  <c r="P34" i="1"/>
  <c r="O34" i="1"/>
  <c r="U33" i="1"/>
  <c r="S33" i="1"/>
  <c r="P33" i="1"/>
  <c r="O33" i="1"/>
  <c r="U32" i="1"/>
  <c r="S32" i="1"/>
  <c r="P32" i="1"/>
  <c r="O32" i="1"/>
  <c r="U31" i="1"/>
  <c r="S31" i="1"/>
  <c r="P31" i="1"/>
  <c r="O31" i="1"/>
  <c r="U30" i="1"/>
  <c r="S30" i="1"/>
  <c r="P30" i="1"/>
  <c r="O30" i="1"/>
  <c r="U29" i="1"/>
  <c r="S29" i="1"/>
  <c r="P29" i="1"/>
  <c r="O29" i="1"/>
  <c r="U28" i="1"/>
  <c r="S28" i="1"/>
  <c r="P28" i="1"/>
  <c r="O28" i="1"/>
  <c r="U27" i="1"/>
  <c r="S27" i="1"/>
  <c r="P27" i="1"/>
  <c r="O27" i="1"/>
  <c r="U26" i="1"/>
  <c r="S26" i="1"/>
  <c r="P26" i="1"/>
  <c r="O26" i="1"/>
  <c r="U25" i="1"/>
  <c r="S25" i="1"/>
  <c r="P25" i="1"/>
  <c r="O25" i="1"/>
  <c r="U24" i="1"/>
  <c r="S24" i="1"/>
  <c r="P24" i="1"/>
  <c r="O24" i="1"/>
  <c r="U23" i="1"/>
  <c r="S23" i="1"/>
  <c r="P23" i="1"/>
  <c r="O23" i="1"/>
  <c r="U22" i="1"/>
  <c r="S22" i="1"/>
  <c r="P22" i="1"/>
  <c r="O22" i="1"/>
  <c r="U21" i="1"/>
  <c r="S21" i="1"/>
  <c r="P21" i="1"/>
  <c r="O21" i="1"/>
  <c r="U20" i="1"/>
  <c r="S20" i="1"/>
  <c r="P20" i="1"/>
  <c r="O20" i="1"/>
  <c r="U19" i="1"/>
  <c r="S19" i="1"/>
  <c r="P19" i="1"/>
  <c r="O19" i="1"/>
  <c r="U18" i="1"/>
  <c r="S18" i="1"/>
  <c r="P18" i="1"/>
  <c r="O18" i="1"/>
  <c r="U17" i="1"/>
  <c r="S17" i="1"/>
  <c r="P17" i="1"/>
  <c r="O17" i="1"/>
  <c r="U16" i="1"/>
  <c r="S16" i="1"/>
  <c r="P16" i="1"/>
  <c r="O16" i="1"/>
  <c r="U15" i="1"/>
  <c r="S15" i="1"/>
  <c r="P15" i="1"/>
  <c r="O15" i="1"/>
  <c r="U14" i="1"/>
  <c r="S14" i="1"/>
  <c r="P14" i="1"/>
  <c r="O14" i="1"/>
  <c r="U13" i="1"/>
  <c r="S13" i="1"/>
  <c r="P13" i="1"/>
  <c r="O13" i="1"/>
  <c r="U12" i="1"/>
  <c r="S12" i="1"/>
  <c r="P12" i="1"/>
  <c r="O12" i="1"/>
  <c r="U11" i="1"/>
  <c r="S11" i="1"/>
  <c r="P11" i="1"/>
  <c r="O11" i="1"/>
  <c r="U10" i="1"/>
  <c r="S10" i="1"/>
  <c r="P10" i="1"/>
  <c r="O10" i="1"/>
  <c r="U9" i="1"/>
  <c r="S9" i="1"/>
  <c r="P9" i="1"/>
  <c r="O9" i="1"/>
  <c r="U8" i="1"/>
  <c r="S8" i="1"/>
  <c r="P8" i="1"/>
  <c r="O8" i="1"/>
  <c r="U7" i="1"/>
  <c r="S7" i="1"/>
  <c r="P7" i="1"/>
  <c r="O7" i="1"/>
  <c r="U6" i="1"/>
  <c r="S6" i="1"/>
  <c r="P6" i="1"/>
  <c r="O6" i="1"/>
  <c r="U5" i="1"/>
  <c r="S5" i="1"/>
  <c r="P5" i="1"/>
  <c r="O5" i="1"/>
  <c r="U4" i="1"/>
  <c r="S4" i="1"/>
  <c r="P4" i="1"/>
  <c r="O4" i="1"/>
  <c r="U3" i="1"/>
  <c r="S3" i="1"/>
  <c r="P3" i="1"/>
  <c r="O3" i="1"/>
  <c r="U2" i="1"/>
  <c r="S2" i="1"/>
  <c r="P2" i="1"/>
  <c r="O2" i="1"/>
</calcChain>
</file>

<file path=xl/sharedStrings.xml><?xml version="1.0" encoding="utf-8"?>
<sst xmlns="http://schemas.openxmlformats.org/spreadsheetml/2006/main" count="20554" uniqueCount="2775">
  <si>
    <t>LOAN_NUMBER</t>
  </si>
  <si>
    <t>SAMPLE_DATE</t>
  </si>
  <si>
    <t>FILE_REQ_DATE</t>
  </si>
  <si>
    <t>SECOND_REQUEST_DATE</t>
  </si>
  <si>
    <t>SENT_TO_IMAGING_DATE</t>
  </si>
  <si>
    <t>LENDER_RESPONSE_DUE_DATE</t>
  </si>
  <si>
    <t>DATE_LOAN_FINALIZED</t>
  </si>
  <si>
    <t>LENDER_ID</t>
  </si>
  <si>
    <t>LENDER_NAME</t>
  </si>
  <si>
    <t>LENDER_LOAN_ID</t>
  </si>
  <si>
    <t>PROP_STATE</t>
  </si>
  <si>
    <t>NEW_CONSTRUCTION_INDICATOR</t>
  </si>
  <si>
    <t>CONDOMINIUM_INDICATOR</t>
  </si>
  <si>
    <t>LOAN_ORIG_DATE</t>
  </si>
  <si>
    <t>LOAN_AGE</t>
  </si>
  <si>
    <t>LOAN_AGE_GROUP</t>
  </si>
  <si>
    <t>CURRENT_BALANCE</t>
  </si>
  <si>
    <t>FICO_SCORE</t>
  </si>
  <si>
    <t>FICO_SCORE_GROUP</t>
  </si>
  <si>
    <t>LTV</t>
  </si>
  <si>
    <t>LTV_GROUP</t>
  </si>
  <si>
    <t>ORIG_VALUE</t>
  </si>
  <si>
    <t>AVM_VALUE</t>
  </si>
  <si>
    <t>FIELD_REVIEW_VALUE_SUPPORTED</t>
  </si>
  <si>
    <t>FIELD_REVIEW_VALUE</t>
  </si>
  <si>
    <t>PURPOSE_CODE</t>
  </si>
  <si>
    <t>OCCUPANCY_CODE</t>
  </si>
  <si>
    <t>LENDER_INST_TYPE_DESCRIPTION</t>
  </si>
  <si>
    <t>UNDERWRITER_NAME</t>
  </si>
  <si>
    <t>REVIEW_DATE</t>
  </si>
  <si>
    <t>REVIEW_STATUS</t>
  </si>
  <si>
    <t>DEAL_NAME</t>
  </si>
  <si>
    <t>START_DATE</t>
  </si>
  <si>
    <t>ZMFHQJ</t>
  </si>
  <si>
    <t>Wells Fargo Bank, N.A.</t>
  </si>
  <si>
    <t>TX</t>
  </si>
  <si>
    <t>No</t>
  </si>
  <si>
    <t>N/A</t>
  </si>
  <si>
    <t>P</t>
  </si>
  <si>
    <t>B</t>
  </si>
  <si>
    <t>Bank Owned Mortgage Company - National</t>
  </si>
  <si>
    <t>Mike Willams</t>
  </si>
  <si>
    <t>WFMBS 2006-5</t>
  </si>
  <si>
    <t>NXYFBZ</t>
  </si>
  <si>
    <t>IN</t>
  </si>
  <si>
    <t>R</t>
  </si>
  <si>
    <t>WFMBS 2006-AR4</t>
  </si>
  <si>
    <t>CKZGQU</t>
  </si>
  <si>
    <t>Cobalt Mortgage Inc</t>
  </si>
  <si>
    <t>WA</t>
  </si>
  <si>
    <t>Mortgage Banker - Bank Owned</t>
  </si>
  <si>
    <t>DMYYBZ</t>
  </si>
  <si>
    <t>McLean Mortgage Corporation</t>
  </si>
  <si>
    <t>VA</t>
  </si>
  <si>
    <t>Eric Miller</t>
  </si>
  <si>
    <t>WIXLJR</t>
  </si>
  <si>
    <t>LoanCare Servicing Center Inc</t>
  </si>
  <si>
    <t>TN</t>
  </si>
  <si>
    <t>X</t>
  </si>
  <si>
    <t>Mortgage Banker - (Large)</t>
  </si>
  <si>
    <t>IGTRZI</t>
  </si>
  <si>
    <t>Space Coast Credit Union</t>
  </si>
  <si>
    <t>FL</t>
  </si>
  <si>
    <t>Credit Unions</t>
  </si>
  <si>
    <t>SEMT 2012-5</t>
  </si>
  <si>
    <t>QUUVCY</t>
  </si>
  <si>
    <t>Willow Bend Mortgage Company</t>
  </si>
  <si>
    <t>Yes</t>
  </si>
  <si>
    <t>Allie Martin</t>
  </si>
  <si>
    <t>UIYXMB</t>
  </si>
  <si>
    <t>MA</t>
  </si>
  <si>
    <t>BJKKUG</t>
  </si>
  <si>
    <t>Bank of Utah</t>
  </si>
  <si>
    <t>UT</t>
  </si>
  <si>
    <t>Community Banks</t>
  </si>
  <si>
    <t>TRYNOF</t>
  </si>
  <si>
    <t>Advancial Federal Credit Union</t>
  </si>
  <si>
    <t>LA</t>
  </si>
  <si>
    <t>OQIGIK</t>
  </si>
  <si>
    <t>Amarillo National Bank</t>
  </si>
  <si>
    <t>DCSDJJ</t>
  </si>
  <si>
    <t>Sunstreet Mortgage LLC</t>
  </si>
  <si>
    <t>AZ</t>
  </si>
  <si>
    <t>MQQAKE</t>
  </si>
  <si>
    <t>Grow Financial Federal Credit Union</t>
  </si>
  <si>
    <t>Steve Winston</t>
  </si>
  <si>
    <t>IJCSSZ</t>
  </si>
  <si>
    <t>GTE Federal Credit Union</t>
  </si>
  <si>
    <t>NMGTJR</t>
  </si>
  <si>
    <t>MassMutual Federal Credit Union</t>
  </si>
  <si>
    <t>W-113064</t>
  </si>
  <si>
    <t>CT</t>
  </si>
  <si>
    <t>Rob Jacobs</t>
  </si>
  <si>
    <t>FSXMUU</t>
  </si>
  <si>
    <t>Dovenmuehle Mortgage Inc</t>
  </si>
  <si>
    <t>CO</t>
  </si>
  <si>
    <t>RBFKCN</t>
  </si>
  <si>
    <t>Mortgage Center LLC</t>
  </si>
  <si>
    <t>410-0110017484</t>
  </si>
  <si>
    <t>MI</t>
  </si>
  <si>
    <t>XYSWWN</t>
  </si>
  <si>
    <t>Primary Residential Mortgage Inc</t>
  </si>
  <si>
    <t>CA</t>
  </si>
  <si>
    <t>SEMT 2012-1</t>
  </si>
  <si>
    <t>DXVLFQ</t>
  </si>
  <si>
    <t>RPM MORTGAGE INC</t>
  </si>
  <si>
    <t>VKQQAB</t>
  </si>
  <si>
    <t>Credit Union Mortgage Association</t>
  </si>
  <si>
    <t>BPTFRD</t>
  </si>
  <si>
    <t>Allied Home Mortgage Corp</t>
  </si>
  <si>
    <t>AR</t>
  </si>
  <si>
    <t>BBJDWM</t>
  </si>
  <si>
    <t>Key Mortgage Services Inc</t>
  </si>
  <si>
    <t>2012-02604</t>
  </si>
  <si>
    <t>IL</t>
  </si>
  <si>
    <t>BMMNFT</t>
  </si>
  <si>
    <t>Discover Home Loans Inc</t>
  </si>
  <si>
    <t>GA</t>
  </si>
  <si>
    <t>XQOJZA</t>
  </si>
  <si>
    <t>Imortgage.Com Inc</t>
  </si>
  <si>
    <t>QIBHEX</t>
  </si>
  <si>
    <t>InterLinc Mortgage Inc</t>
  </si>
  <si>
    <t>KS</t>
  </si>
  <si>
    <t>VPOOBT</t>
  </si>
  <si>
    <t>Hallmark Home Mortgage LLC</t>
  </si>
  <si>
    <t>BLLMEC</t>
  </si>
  <si>
    <t>MD</t>
  </si>
  <si>
    <t>CNEUVN</t>
  </si>
  <si>
    <t>Franklin American Mortgage Company</t>
  </si>
  <si>
    <t>VTVEBK</t>
  </si>
  <si>
    <t>JPMorgan Chase Bank NA</t>
  </si>
  <si>
    <t>BXMYAK</t>
  </si>
  <si>
    <t>First Niagara Bank NA</t>
  </si>
  <si>
    <t>PA</t>
  </si>
  <si>
    <t>ZNUSNG</t>
  </si>
  <si>
    <t>Wright Patt Credit Union</t>
  </si>
  <si>
    <t>KY</t>
  </si>
  <si>
    <t>EOFYXV</t>
  </si>
  <si>
    <t>Primary Capital Advisors LC</t>
  </si>
  <si>
    <t>NC</t>
  </si>
  <si>
    <t>BEBQBM</t>
  </si>
  <si>
    <t>Kinecta Federal Credit Union</t>
  </si>
  <si>
    <t>UVTNGY</t>
  </si>
  <si>
    <t>Residential Mortgage LLC</t>
  </si>
  <si>
    <t>AK</t>
  </si>
  <si>
    <t>SMJISQ</t>
  </si>
  <si>
    <t>Cendera Funding Inc</t>
  </si>
  <si>
    <t>BJOULP</t>
  </si>
  <si>
    <t>Envoy Mortgage Ltd</t>
  </si>
  <si>
    <t>EQYSEW</t>
  </si>
  <si>
    <t>RMMHHP</t>
  </si>
  <si>
    <t>Central Mortgage Company</t>
  </si>
  <si>
    <t>PSXRMX</t>
  </si>
  <si>
    <t>Wintrust Mortgage</t>
  </si>
  <si>
    <t>PTMHJU</t>
  </si>
  <si>
    <t>EPKKQQ</t>
  </si>
  <si>
    <t>ERWVHO</t>
  </si>
  <si>
    <t>ID</t>
  </si>
  <si>
    <t>G</t>
  </si>
  <si>
    <t>IUYIFI</t>
  </si>
  <si>
    <t>First Interstate Bank</t>
  </si>
  <si>
    <t>WY</t>
  </si>
  <si>
    <t>BWUKCO</t>
  </si>
  <si>
    <t>Centrue Bank</t>
  </si>
  <si>
    <t>KM11466</t>
  </si>
  <si>
    <t>CTGLWO</t>
  </si>
  <si>
    <t>Magnolia State Bank</t>
  </si>
  <si>
    <t>MS</t>
  </si>
  <si>
    <t>KOINAC</t>
  </si>
  <si>
    <t>Bexil American Mortgage Inc</t>
  </si>
  <si>
    <t>TNUKHC</t>
  </si>
  <si>
    <t>SEFCU Services LLC</t>
  </si>
  <si>
    <t>NY</t>
  </si>
  <si>
    <t>QVVZXM</t>
  </si>
  <si>
    <t>Bank of Springfield</t>
  </si>
  <si>
    <t>EWOQGL</t>
  </si>
  <si>
    <t>AL</t>
  </si>
  <si>
    <t>CPGBYA</t>
  </si>
  <si>
    <t>Wholesale Capital Corporation</t>
  </si>
  <si>
    <t>WGEEQM</t>
  </si>
  <si>
    <t>KBPJKS</t>
  </si>
  <si>
    <t>Texas Trust Credit Union</t>
  </si>
  <si>
    <t>PLXDVL</t>
  </si>
  <si>
    <t>Trustmark National Bank</t>
  </si>
  <si>
    <t>FXXHMC</t>
  </si>
  <si>
    <t>Quicken Loans Inc</t>
  </si>
  <si>
    <t>OH</t>
  </si>
  <si>
    <t>TFUQOA</t>
  </si>
  <si>
    <t>PennyMac Loan Services LLC</t>
  </si>
  <si>
    <t>NV</t>
  </si>
  <si>
    <t>KIOMAH</t>
  </si>
  <si>
    <t>PPYCTE</t>
  </si>
  <si>
    <t>US Bank NA</t>
  </si>
  <si>
    <t>TVTDFR</t>
  </si>
  <si>
    <t>Umpqua Bank</t>
  </si>
  <si>
    <t>TIEIJY</t>
  </si>
  <si>
    <t>Capital Mortgage Services</t>
  </si>
  <si>
    <t>OGVDLP</t>
  </si>
  <si>
    <t>SUFJYU</t>
  </si>
  <si>
    <t>Alliance Financial Resources LLC</t>
  </si>
  <si>
    <t>WJVZUH</t>
  </si>
  <si>
    <t>SWBC Mortgage Corporation</t>
  </si>
  <si>
    <t>LZGBRP</t>
  </si>
  <si>
    <t>Guaranteed Rate Inc</t>
  </si>
  <si>
    <t>OK</t>
  </si>
  <si>
    <t>UWXSTO</t>
  </si>
  <si>
    <t>Bankers Mortgage Lending Inc</t>
  </si>
  <si>
    <t>WYAIXA</t>
  </si>
  <si>
    <t>Sun Home Loans</t>
  </si>
  <si>
    <t>NCZYRE</t>
  </si>
  <si>
    <t>BB&amp;T Corp</t>
  </si>
  <si>
    <t>DEXCDE</t>
  </si>
  <si>
    <t>United Community Mortgage Services Inc</t>
  </si>
  <si>
    <t>QJUSLQ</t>
  </si>
  <si>
    <t>NTFN Inc</t>
  </si>
  <si>
    <t>WBRFHQ</t>
  </si>
  <si>
    <t>American Home Mortgage Corp</t>
  </si>
  <si>
    <t>GYRVKF</t>
  </si>
  <si>
    <t>Allied Mortgage Group Inc</t>
  </si>
  <si>
    <t>NJ</t>
  </si>
  <si>
    <t>EUQFRN</t>
  </si>
  <si>
    <t>SVBYWH</t>
  </si>
  <si>
    <t>Consumer Loan Services Inc</t>
  </si>
  <si>
    <t>WI</t>
  </si>
  <si>
    <t>UXRNFQ</t>
  </si>
  <si>
    <t>Merrimack Valley Federal Credit Union</t>
  </si>
  <si>
    <t>KNUAKC</t>
  </si>
  <si>
    <t>Allegiance Credit Union</t>
  </si>
  <si>
    <t>GEGMDE</t>
  </si>
  <si>
    <t>PGJOMG</t>
  </si>
  <si>
    <t>Mortgage Express LLC</t>
  </si>
  <si>
    <t>NDWCBJ</t>
  </si>
  <si>
    <t>TBI Mortgage Company</t>
  </si>
  <si>
    <t>UKMNMA</t>
  </si>
  <si>
    <t>PHH Mortgage Corporation</t>
  </si>
  <si>
    <t>QEIPLH</t>
  </si>
  <si>
    <t>Potlatch #1 Federal Credit Union</t>
  </si>
  <si>
    <t>JVHJSX</t>
  </si>
  <si>
    <t>Chicago Mortgage Solutions Corporation</t>
  </si>
  <si>
    <t>DSFBSF</t>
  </si>
  <si>
    <t>AgFirst Farm Credit Bank</t>
  </si>
  <si>
    <t>C</t>
  </si>
  <si>
    <t>ALVWFG</t>
  </si>
  <si>
    <t>Colonial Savings FA</t>
  </si>
  <si>
    <t>IWZQTJ</t>
  </si>
  <si>
    <t>EQCOOI</t>
  </si>
  <si>
    <t>International City Mortgage Inc</t>
  </si>
  <si>
    <t>BYIYFG</t>
  </si>
  <si>
    <t>SAC Federal Credit Union</t>
  </si>
  <si>
    <t>1-244294</t>
  </si>
  <si>
    <t>NE</t>
  </si>
  <si>
    <t>QZNCOL</t>
  </si>
  <si>
    <t>WMJVLY</t>
  </si>
  <si>
    <t>MN</t>
  </si>
  <si>
    <t>EOVSWX</t>
  </si>
  <si>
    <t>VIP Mortgage Inc</t>
  </si>
  <si>
    <t>ECNKHN</t>
  </si>
  <si>
    <t>MT</t>
  </si>
  <si>
    <t>RQFLKP</t>
  </si>
  <si>
    <t>SRKUJD</t>
  </si>
  <si>
    <t>EverBank</t>
  </si>
  <si>
    <t>EZDOGW</t>
  </si>
  <si>
    <t>Central Pacific HomeLoans Inc</t>
  </si>
  <si>
    <t>HI</t>
  </si>
  <si>
    <t>SQVIZZ</t>
  </si>
  <si>
    <t>The First National Bank of Trenton</t>
  </si>
  <si>
    <t>XGHUCE</t>
  </si>
  <si>
    <t>Provident Funding Associates LP</t>
  </si>
  <si>
    <t>YMDDTD</t>
  </si>
  <si>
    <t>BHOJRR</t>
  </si>
  <si>
    <t>Wakefield Co-Operative Bank</t>
  </si>
  <si>
    <t>HVHSOJ</t>
  </si>
  <si>
    <t>Bankers Bank</t>
  </si>
  <si>
    <t>IA</t>
  </si>
  <si>
    <t>IKUNTN</t>
  </si>
  <si>
    <t>KQGLUH</t>
  </si>
  <si>
    <t>JMIUNN</t>
  </si>
  <si>
    <t>American National Bank</t>
  </si>
  <si>
    <t>LEES121690</t>
  </si>
  <si>
    <t>VYMWDG</t>
  </si>
  <si>
    <t>Advantage Plus Federal Credit Union</t>
  </si>
  <si>
    <t>BXRPTH</t>
  </si>
  <si>
    <t>On Q Financial Inc</t>
  </si>
  <si>
    <t>KILCXR</t>
  </si>
  <si>
    <t>UMCARL</t>
  </si>
  <si>
    <t>Desert Schools Federal Credit Union</t>
  </si>
  <si>
    <t>DOBQLP</t>
  </si>
  <si>
    <t>Crosscountry Mortgage Inc</t>
  </si>
  <si>
    <t>QZGYJX</t>
  </si>
  <si>
    <t>Boeing Employee's Credit Union</t>
  </si>
  <si>
    <t>ZNORWI</t>
  </si>
  <si>
    <t>FCTVOT</t>
  </si>
  <si>
    <t>Reunion Mortgage Inc</t>
  </si>
  <si>
    <t>JEVYPY</t>
  </si>
  <si>
    <t>The Northern Ohio Investment Company</t>
  </si>
  <si>
    <t>HUFRPC</t>
  </si>
  <si>
    <t>DuPage Credit Union</t>
  </si>
  <si>
    <t>RGVOLC</t>
  </si>
  <si>
    <t>Menna Company</t>
  </si>
  <si>
    <t>RGMTNX</t>
  </si>
  <si>
    <t>PlainsCapital PrimeLending</t>
  </si>
  <si>
    <t>DZPFLM</t>
  </si>
  <si>
    <t>American Fidelity Mortgage Services Inc</t>
  </si>
  <si>
    <t>HGTLEQ</t>
  </si>
  <si>
    <t>BCSMOS</t>
  </si>
  <si>
    <t>The Bank of Holland</t>
  </si>
  <si>
    <t>OQYUZK</t>
  </si>
  <si>
    <t>Sierra Pacific Mortgage Services Inc</t>
  </si>
  <si>
    <t>SLKBPZ</t>
  </si>
  <si>
    <t>BOK Financial Corp</t>
  </si>
  <si>
    <t>BVJLPK</t>
  </si>
  <si>
    <t>CPARPU</t>
  </si>
  <si>
    <t>UDUHCO</t>
  </si>
  <si>
    <t>Integrity Home Mortgage Corporation</t>
  </si>
  <si>
    <t>WV</t>
  </si>
  <si>
    <t>JYBBLO</t>
  </si>
  <si>
    <t>Mortgage Master Inc</t>
  </si>
  <si>
    <t>KXYNMM</t>
  </si>
  <si>
    <t>Fifth Third Bank</t>
  </si>
  <si>
    <t>WIBBWU</t>
  </si>
  <si>
    <t>United Federal Credit Union</t>
  </si>
  <si>
    <t>UFLHWQ</t>
  </si>
  <si>
    <t>Rocky Mountain Credit Union</t>
  </si>
  <si>
    <t>SXEOBC</t>
  </si>
  <si>
    <t>Robins Federal Credit Union</t>
  </si>
  <si>
    <t>KQWOXS</t>
  </si>
  <si>
    <t>WHNXBR</t>
  </si>
  <si>
    <t>Jonah Bank of Wyoming</t>
  </si>
  <si>
    <t>KORDON</t>
  </si>
  <si>
    <t>LFFLFF</t>
  </si>
  <si>
    <t>Boeing Employees Credit Union</t>
  </si>
  <si>
    <t>PFHBIT</t>
  </si>
  <si>
    <t>Whidbey Island Bank</t>
  </si>
  <si>
    <t>VOMPQB</t>
  </si>
  <si>
    <t>YOGKVT</t>
  </si>
  <si>
    <t>ARK-LA-TEX Financial Services LLC</t>
  </si>
  <si>
    <t>ZOOALH</t>
  </si>
  <si>
    <t>XDILCI</t>
  </si>
  <si>
    <t>CYXFVZ</t>
  </si>
  <si>
    <t>Vision Bank NA</t>
  </si>
  <si>
    <t>XXFEQN</t>
  </si>
  <si>
    <t>Century Mortgage Company</t>
  </si>
  <si>
    <t>CZAKEM</t>
  </si>
  <si>
    <t>KVWVYC</t>
  </si>
  <si>
    <t>Cenlar Federal Savings Bank</t>
  </si>
  <si>
    <t>OKKMVZ</t>
  </si>
  <si>
    <t>SLQCDE</t>
  </si>
  <si>
    <t>Crescent Mortgage Company</t>
  </si>
  <si>
    <t>IHCUIY</t>
  </si>
  <si>
    <t>First California Mortgage Company</t>
  </si>
  <si>
    <t>EBEFZL</t>
  </si>
  <si>
    <t>SRP Federal Credit Union</t>
  </si>
  <si>
    <t>KEAEUI</t>
  </si>
  <si>
    <t>KGXOFL</t>
  </si>
  <si>
    <t>SBTPHX</t>
  </si>
  <si>
    <t>GenEquity Mortgage Inc</t>
  </si>
  <si>
    <t>ZOXGFH</t>
  </si>
  <si>
    <t>Cornerstone Mortgage Company</t>
  </si>
  <si>
    <t>AHUBUR</t>
  </si>
  <si>
    <t>THPVND</t>
  </si>
  <si>
    <t>Landmark Credit Union</t>
  </si>
  <si>
    <t>BVERPP</t>
  </si>
  <si>
    <t>GBJZLZ</t>
  </si>
  <si>
    <t>NBTVZJ</t>
  </si>
  <si>
    <t>Nasa Federal Credit Union</t>
  </si>
  <si>
    <t>SGATVT</t>
  </si>
  <si>
    <t>Mission Hills Mortgage Bankers</t>
  </si>
  <si>
    <t>XEMLNZ</t>
  </si>
  <si>
    <t>Gardner Financial Services Ltd</t>
  </si>
  <si>
    <t>YHHWOL</t>
  </si>
  <si>
    <t>Schmidt Mortgage Company</t>
  </si>
  <si>
    <t>FHMDMF</t>
  </si>
  <si>
    <t>Alaska USA Federal Credit Union</t>
  </si>
  <si>
    <t>WVULQR</t>
  </si>
  <si>
    <t>ATPMRU</t>
  </si>
  <si>
    <t>ZJJOFR</t>
  </si>
  <si>
    <t>Bay Equity LLC</t>
  </si>
  <si>
    <t>MWAWLZ</t>
  </si>
  <si>
    <t>125-0000017929</t>
  </si>
  <si>
    <t>FSYVWV</t>
  </si>
  <si>
    <t>Bank of America, N.A.</t>
  </si>
  <si>
    <t>BYLRBI</t>
  </si>
  <si>
    <t>FJFRXH</t>
  </si>
  <si>
    <t>America First Federal Credit Union</t>
  </si>
  <si>
    <t>JAVNLW</t>
  </si>
  <si>
    <t>Hancock Bank</t>
  </si>
  <si>
    <t>DPEFPS</t>
  </si>
  <si>
    <t>WWGZAM</t>
  </si>
  <si>
    <t>Baxter Credit Union</t>
  </si>
  <si>
    <t>EQRFAZ</t>
  </si>
  <si>
    <t>QKDBOY</t>
  </si>
  <si>
    <t>IberiaBank</t>
  </si>
  <si>
    <t>DUZFOA</t>
  </si>
  <si>
    <t>Talmer Bank &amp; Trust</t>
  </si>
  <si>
    <t>SQNSYN</t>
  </si>
  <si>
    <t>GADHYW</t>
  </si>
  <si>
    <t>SC</t>
  </si>
  <si>
    <t>SOCWFW</t>
  </si>
  <si>
    <t>SUWIUS</t>
  </si>
  <si>
    <t>CCFCU Funding LLC</t>
  </si>
  <si>
    <t>EXUZWQ</t>
  </si>
  <si>
    <t>NPAPUE</t>
  </si>
  <si>
    <t>Kings Mortgage Services Inc</t>
  </si>
  <si>
    <t>YSGQCY</t>
  </si>
  <si>
    <t>JRUPXR</t>
  </si>
  <si>
    <t>GOHAQA</t>
  </si>
  <si>
    <t>TNYETR</t>
  </si>
  <si>
    <t>Residential Mortgage Services Inc</t>
  </si>
  <si>
    <t>NH</t>
  </si>
  <si>
    <t>BASSTN</t>
  </si>
  <si>
    <t>United Fidelity Funding Corporation</t>
  </si>
  <si>
    <t>FBCBEE</t>
  </si>
  <si>
    <t>BluFi Lending Corporation</t>
  </si>
  <si>
    <t>GSUVJC</t>
  </si>
  <si>
    <t>The Arlington Bank</t>
  </si>
  <si>
    <t>QNQFHF</t>
  </si>
  <si>
    <t>Liberty Bank of Arkansas</t>
  </si>
  <si>
    <t>WXNRXN</t>
  </si>
  <si>
    <t>BBTBSQ</t>
  </si>
  <si>
    <t>Chicago Bancorp Inc</t>
  </si>
  <si>
    <t>HRJIPR</t>
  </si>
  <si>
    <t>Lincoln Mortgage Company</t>
  </si>
  <si>
    <t>WBMIIV</t>
  </si>
  <si>
    <t>VCROUX</t>
  </si>
  <si>
    <t>1st National Bank of Gillette</t>
  </si>
  <si>
    <t>GYITHQ</t>
  </si>
  <si>
    <t>Van Dyk Mortgage Corporation</t>
  </si>
  <si>
    <t>QJLFFZ</t>
  </si>
  <si>
    <t>Myers Park Mortgage Inc</t>
  </si>
  <si>
    <t>ZSQXZB</t>
  </si>
  <si>
    <t>Carolina Bank</t>
  </si>
  <si>
    <t>ELUOFI</t>
  </si>
  <si>
    <t>VVYLII</t>
  </si>
  <si>
    <t>Sovereign Bank, F.S.B.</t>
  </si>
  <si>
    <t>GQCFDC</t>
  </si>
  <si>
    <t>YZFVLO</t>
  </si>
  <si>
    <t>Virginia Heritage Mortgage</t>
  </si>
  <si>
    <t>XYFJGK</t>
  </si>
  <si>
    <t>ZGXFYC</t>
  </si>
  <si>
    <t>BWIBKG</t>
  </si>
  <si>
    <t>Philadelphia Mortgage Advisors Inc</t>
  </si>
  <si>
    <t>TXPDEW</t>
  </si>
  <si>
    <t>Guardian Credit Union</t>
  </si>
  <si>
    <t>80764-172</t>
  </si>
  <si>
    <t>XKYBYV</t>
  </si>
  <si>
    <t>XBZQWT</t>
  </si>
  <si>
    <t>MetLife Home Loans</t>
  </si>
  <si>
    <t>BFDSZD</t>
  </si>
  <si>
    <t>Home Loan Center Inc</t>
  </si>
  <si>
    <t>WUCHMI</t>
  </si>
  <si>
    <t>QOZXRB</t>
  </si>
  <si>
    <t>QZEQNJ</t>
  </si>
  <si>
    <t>TwinStar Credit Union</t>
  </si>
  <si>
    <t>JTJQNV</t>
  </si>
  <si>
    <t>Prospect Mortgage LLC</t>
  </si>
  <si>
    <t>UWHTXV</t>
  </si>
  <si>
    <t>Norwich Commercial Group Inc</t>
  </si>
  <si>
    <t>ARSVLE</t>
  </si>
  <si>
    <t>TMODUX</t>
  </si>
  <si>
    <t>Stearns Lending Inc</t>
  </si>
  <si>
    <t>ZEZHAF</t>
  </si>
  <si>
    <t>XTEOPL</t>
  </si>
  <si>
    <t>York Traditions Bank</t>
  </si>
  <si>
    <t>SACHNT</t>
  </si>
  <si>
    <t>Resource Lenders Inc</t>
  </si>
  <si>
    <t>RBWLWL</t>
  </si>
  <si>
    <t>Wall Street Mortgage Bankers Ltd</t>
  </si>
  <si>
    <t>ZUGFIV</t>
  </si>
  <si>
    <t>Alliance Bank NA</t>
  </si>
  <si>
    <t>TLQOGF</t>
  </si>
  <si>
    <t>MXMMFI</t>
  </si>
  <si>
    <t>OMKWYR</t>
  </si>
  <si>
    <t>GBPPIK</t>
  </si>
  <si>
    <t>IRBKOE</t>
  </si>
  <si>
    <t>PZIEDH</t>
  </si>
  <si>
    <t>Sterling Savings Bank</t>
  </si>
  <si>
    <t>525-248931</t>
  </si>
  <si>
    <t>IIWUUH</t>
  </si>
  <si>
    <t>BCNSZA</t>
  </si>
  <si>
    <t>EYCKOU</t>
  </si>
  <si>
    <t>PTXDES</t>
  </si>
  <si>
    <t>First Bank, Upper Michigan</t>
  </si>
  <si>
    <t>PINLMK</t>
  </si>
  <si>
    <t>Hantz Bank</t>
  </si>
  <si>
    <t>T-MI-11-0678</t>
  </si>
  <si>
    <t>XPVJXE</t>
  </si>
  <si>
    <t>CGILXF</t>
  </si>
  <si>
    <t>Americas Choice Home Loans LP</t>
  </si>
  <si>
    <t>DUDJZG</t>
  </si>
  <si>
    <t>Precision Funding Group LLC</t>
  </si>
  <si>
    <t>HYLABM</t>
  </si>
  <si>
    <t>First Savings Mortgage Corporation</t>
  </si>
  <si>
    <t>SRZLT</t>
  </si>
  <si>
    <t>Mid America Mortgage Inc</t>
  </si>
  <si>
    <t>SHOLNM</t>
  </si>
  <si>
    <t>FirsTrust Mortgage Inc</t>
  </si>
  <si>
    <t>SVVBIS</t>
  </si>
  <si>
    <t>LZPNPB</t>
  </si>
  <si>
    <t>Embrace Home Loans Inc</t>
  </si>
  <si>
    <t>2012-2057872</t>
  </si>
  <si>
    <t>AHFLSG</t>
  </si>
  <si>
    <t>JLQOHP</t>
  </si>
  <si>
    <t>GMFS LLC</t>
  </si>
  <si>
    <t>GVICCR</t>
  </si>
  <si>
    <t>Horizon Bank</t>
  </si>
  <si>
    <t>PPHMFQ</t>
  </si>
  <si>
    <t>New York Community Bancorp Inc</t>
  </si>
  <si>
    <t>APPDHT</t>
  </si>
  <si>
    <t>NUDNKB</t>
  </si>
  <si>
    <t>American Bank &amp; Trust Company NA</t>
  </si>
  <si>
    <t>QVIFDR</t>
  </si>
  <si>
    <t>Everett Financial Inc</t>
  </si>
  <si>
    <t>RIKGJB</t>
  </si>
  <si>
    <t>ZZPKAB</t>
  </si>
  <si>
    <t>YDPVAQ</t>
  </si>
  <si>
    <t>CBC National Bank</t>
  </si>
  <si>
    <t>QINQDL</t>
  </si>
  <si>
    <t>Integrity Mortgage Corporation of Texas</t>
  </si>
  <si>
    <t>UBLDRT</t>
  </si>
  <si>
    <t>IQOLAB</t>
  </si>
  <si>
    <t>LXVVMI</t>
  </si>
  <si>
    <t>First Place Bank</t>
  </si>
  <si>
    <t>AWLILA</t>
  </si>
  <si>
    <t>Town &amp; Country Bank</t>
  </si>
  <si>
    <t>NDKUND</t>
  </si>
  <si>
    <t>ZJJNWP</t>
  </si>
  <si>
    <t>RMR Financial LLC</t>
  </si>
  <si>
    <t>IGFCHP</t>
  </si>
  <si>
    <t>WR Starkey Mortgage LLP</t>
  </si>
  <si>
    <t>VLVAJZ</t>
  </si>
  <si>
    <t>CSZYSS</t>
  </si>
  <si>
    <t>Westby Co-op Credit Union</t>
  </si>
  <si>
    <t>QWEWUT</t>
  </si>
  <si>
    <t>MO</t>
  </si>
  <si>
    <t>SXXNAH</t>
  </si>
  <si>
    <t>IWUKCB</t>
  </si>
  <si>
    <t>FWHTAE</t>
  </si>
  <si>
    <t>TWXBKE</t>
  </si>
  <si>
    <t>W J Bradley Mortgage Capital Corp</t>
  </si>
  <si>
    <t>JSOQBB</t>
  </si>
  <si>
    <t>Fidelity Bank</t>
  </si>
  <si>
    <t>FACKZM</t>
  </si>
  <si>
    <t>BankNewport</t>
  </si>
  <si>
    <t>RI</t>
  </si>
  <si>
    <t>DIFVAV</t>
  </si>
  <si>
    <t>Hamilton Group Funding Inc</t>
  </si>
  <si>
    <t>QCKDFS</t>
  </si>
  <si>
    <t>IRGFHM</t>
  </si>
  <si>
    <t>WOFMWY</t>
  </si>
  <si>
    <t>Bridgeview Bank Group</t>
  </si>
  <si>
    <t>FBVFEW</t>
  </si>
  <si>
    <t>Homestead Funding Corp</t>
  </si>
  <si>
    <t>MTDSRF</t>
  </si>
  <si>
    <t>YDBJAF</t>
  </si>
  <si>
    <t>USAmeriBank</t>
  </si>
  <si>
    <t>TODLPI</t>
  </si>
  <si>
    <t>GDJCUS</t>
  </si>
  <si>
    <t>United Shore Financial Services LLC</t>
  </si>
  <si>
    <t>VIKRWM</t>
  </si>
  <si>
    <t>Superior Federal Credit Union</t>
  </si>
  <si>
    <t>XWVAPT</t>
  </si>
  <si>
    <t>GDRMXY</t>
  </si>
  <si>
    <t>KEUJTM</t>
  </si>
  <si>
    <t>SVQRBK</t>
  </si>
  <si>
    <t>ETOBPT</t>
  </si>
  <si>
    <t>PKLWPZ</t>
  </si>
  <si>
    <t>Wallick &amp; Volk Inc</t>
  </si>
  <si>
    <t>YNYOON</t>
  </si>
  <si>
    <t>WYYSUO</t>
  </si>
  <si>
    <t>FNECGK</t>
  </si>
  <si>
    <t>EAIBBQ</t>
  </si>
  <si>
    <t>EPJBDO</t>
  </si>
  <si>
    <t>IEZZYQ</t>
  </si>
  <si>
    <t>Lorain National Bank</t>
  </si>
  <si>
    <t>MTDZGX</t>
  </si>
  <si>
    <t>VCCBEB</t>
  </si>
  <si>
    <t>UNKGOH</t>
  </si>
  <si>
    <t>Volunteer State Bank</t>
  </si>
  <si>
    <t>GCRYER</t>
  </si>
  <si>
    <t>Ally Bank</t>
  </si>
  <si>
    <t>EWYVXW</t>
  </si>
  <si>
    <t>NQPKHK</t>
  </si>
  <si>
    <t>Mountain West Bank NA</t>
  </si>
  <si>
    <t>DAJWZR</t>
  </si>
  <si>
    <t>360 Mortgage Group LLC</t>
  </si>
  <si>
    <t>PKBRDF</t>
  </si>
  <si>
    <t>CUC Mortgage Corporation</t>
  </si>
  <si>
    <t>PDZMJD</t>
  </si>
  <si>
    <t>The Bankers Guarantee Title &amp; Trust Company</t>
  </si>
  <si>
    <t>JQREBS</t>
  </si>
  <si>
    <t>XIJFKJ</t>
  </si>
  <si>
    <t>KRFBKB</t>
  </si>
  <si>
    <t>First State Bank</t>
  </si>
  <si>
    <t>TWYTXB</t>
  </si>
  <si>
    <t>Global Credit Union</t>
  </si>
  <si>
    <t>NRXGIT</t>
  </si>
  <si>
    <t>PYTUNS</t>
  </si>
  <si>
    <t>All Home Lending Inc</t>
  </si>
  <si>
    <t>KCGUGK</t>
  </si>
  <si>
    <t>RYYXCS</t>
  </si>
  <si>
    <t>XWTJTT</t>
  </si>
  <si>
    <t>FUXKTK</t>
  </si>
  <si>
    <t>CLKMGO</t>
  </si>
  <si>
    <t>OJMJXV</t>
  </si>
  <si>
    <t>CU America Financial Services Inc</t>
  </si>
  <si>
    <t>LQGHFN</t>
  </si>
  <si>
    <t>Peoples National Bank NA</t>
  </si>
  <si>
    <t>PDRDLR</t>
  </si>
  <si>
    <t>QHXOXD</t>
  </si>
  <si>
    <t>CVGVDL</t>
  </si>
  <si>
    <t>BZZWOU</t>
  </si>
  <si>
    <t>RINLKQ</t>
  </si>
  <si>
    <t>HLYGES</t>
  </si>
  <si>
    <t>Exchange Bank and Trust Company</t>
  </si>
  <si>
    <t>AYYWPK</t>
  </si>
  <si>
    <t>K Hovnanian Mortgage Inc</t>
  </si>
  <si>
    <t>QKLKEY</t>
  </si>
  <si>
    <t>MidFlorida Credit Union</t>
  </si>
  <si>
    <t>UIJBPC</t>
  </si>
  <si>
    <t>CVHYPY</t>
  </si>
  <si>
    <t>Citizens First Bancorp Inc</t>
  </si>
  <si>
    <t>AUZXBC</t>
  </si>
  <si>
    <t>Inland Bank &amp; Trust</t>
  </si>
  <si>
    <t>SOVUJJ</t>
  </si>
  <si>
    <t>BNIXIT</t>
  </si>
  <si>
    <t>ONTKBP</t>
  </si>
  <si>
    <t>Homestate Mortgage Company LLC</t>
  </si>
  <si>
    <t>DSDGSI</t>
  </si>
  <si>
    <t>Red Canoe Credit Union</t>
  </si>
  <si>
    <t>RULNAM</t>
  </si>
  <si>
    <t>WWRGDE</t>
  </si>
  <si>
    <t>CU Companies Of Texas LLC</t>
  </si>
  <si>
    <t>801-8081442</t>
  </si>
  <si>
    <t>MRUXSR</t>
  </si>
  <si>
    <t>CDARZY</t>
  </si>
  <si>
    <t>Citywide Home Loans a Utah corporation</t>
  </si>
  <si>
    <t>YYFRYZ</t>
  </si>
  <si>
    <t>Honolulu HomeLoans Inc</t>
  </si>
  <si>
    <t>MNKWWA</t>
  </si>
  <si>
    <t>Texas Bank Financial</t>
  </si>
  <si>
    <t>YUDKXP</t>
  </si>
  <si>
    <t>CMXZRK</t>
  </si>
  <si>
    <t>FGGFFJ</t>
  </si>
  <si>
    <t>The Ryland Group Inc</t>
  </si>
  <si>
    <t>IVPNVU</t>
  </si>
  <si>
    <t>Plaza Home Mortgage Inc</t>
  </si>
  <si>
    <t>OR</t>
  </si>
  <si>
    <t>ACYUTM</t>
  </si>
  <si>
    <t>BYREXO</t>
  </si>
  <si>
    <t>VWVXNJ</t>
  </si>
  <si>
    <t>KDSQGV</t>
  </si>
  <si>
    <t>Castle &amp; Cooke Mortgage LLC</t>
  </si>
  <si>
    <t>XFZBCD</t>
  </si>
  <si>
    <t>HAIEKK</t>
  </si>
  <si>
    <t>BancorpSouth Bank</t>
  </si>
  <si>
    <t>MCEMXM</t>
  </si>
  <si>
    <t>IPCCCU</t>
  </si>
  <si>
    <t>Atlantic Coast Mortgage LLC</t>
  </si>
  <si>
    <t>DC</t>
  </si>
  <si>
    <t>WXXMGI</t>
  </si>
  <si>
    <t>GMUNGO</t>
  </si>
  <si>
    <t>Unity Bank</t>
  </si>
  <si>
    <t>HFZZET</t>
  </si>
  <si>
    <t>The Home Savings and Loan Company</t>
  </si>
  <si>
    <t>IUOXSH</t>
  </si>
  <si>
    <t>Arvest Mortgage Company</t>
  </si>
  <si>
    <t>ENXZFX</t>
  </si>
  <si>
    <t>First Bank</t>
  </si>
  <si>
    <t>CXPQIM</t>
  </si>
  <si>
    <t>DQXLIF</t>
  </si>
  <si>
    <t>Acopia Capital Group</t>
  </si>
  <si>
    <t>MBEZDA</t>
  </si>
  <si>
    <t>GLVRVQ</t>
  </si>
  <si>
    <t>KFFNSB</t>
  </si>
  <si>
    <t>MTNUHR</t>
  </si>
  <si>
    <t>QLFYIA</t>
  </si>
  <si>
    <t>EACCBU</t>
  </si>
  <si>
    <t>MegaStar Financial Corporation</t>
  </si>
  <si>
    <t>TUKBYC</t>
  </si>
  <si>
    <t>NRFTET</t>
  </si>
  <si>
    <t>Carnegie Mortgage LLC</t>
  </si>
  <si>
    <t>DOQPNZ</t>
  </si>
  <si>
    <t>Hillsdale County National Bank</t>
  </si>
  <si>
    <t>LTUZVQ</t>
  </si>
  <si>
    <t>JEGTEY</t>
  </si>
  <si>
    <t>RVRWPY</t>
  </si>
  <si>
    <t>FHUJOQ</t>
  </si>
  <si>
    <t>Commercial Bank of Texas NA</t>
  </si>
  <si>
    <t>FBAENI</t>
  </si>
  <si>
    <t>DTFDOR</t>
  </si>
  <si>
    <t>VXQXQN</t>
  </si>
  <si>
    <t>Home Savings of America</t>
  </si>
  <si>
    <t>YFCJAW</t>
  </si>
  <si>
    <t>Nova Financial &amp; Investment Corporation</t>
  </si>
  <si>
    <t>FUZNMN</t>
  </si>
  <si>
    <t>Main Street Financial Inc</t>
  </si>
  <si>
    <t>DXCAHY</t>
  </si>
  <si>
    <t>DYWUEL</t>
  </si>
  <si>
    <t>OSKTRJ</t>
  </si>
  <si>
    <t>Rabobank, National Association</t>
  </si>
  <si>
    <t>JXAIAB</t>
  </si>
  <si>
    <t>Network Funding Lp</t>
  </si>
  <si>
    <t>BIHMZB</t>
  </si>
  <si>
    <t>BVOKMC</t>
  </si>
  <si>
    <t>Gateway Funding Diversified Mortgage Svcs LP</t>
  </si>
  <si>
    <t>OCFWRV</t>
  </si>
  <si>
    <t>ZAUZAR</t>
  </si>
  <si>
    <t>Churchill Mortgage Corporation</t>
  </si>
  <si>
    <t>CMNVUE</t>
  </si>
  <si>
    <t>Northwest Mortgage Group Inc</t>
  </si>
  <si>
    <t>02-1080015</t>
  </si>
  <si>
    <t>AMZBZV</t>
  </si>
  <si>
    <t>State Bank of Lincoln</t>
  </si>
  <si>
    <t>UZGLUR</t>
  </si>
  <si>
    <t>Legacy Banks</t>
  </si>
  <si>
    <t>DSNDCE</t>
  </si>
  <si>
    <t>QELQWU</t>
  </si>
  <si>
    <t>Telcom Credit Union</t>
  </si>
  <si>
    <t>RXFYQZ</t>
  </si>
  <si>
    <t>PSSMON</t>
  </si>
  <si>
    <t>Bank of the Pacific</t>
  </si>
  <si>
    <t>KDGRAP</t>
  </si>
  <si>
    <t>WPFVWZ</t>
  </si>
  <si>
    <t>DZZOUQ</t>
  </si>
  <si>
    <t>Equity Resources Inc</t>
  </si>
  <si>
    <t>PJPDBA</t>
  </si>
  <si>
    <t>First Choice Bank</t>
  </si>
  <si>
    <t>YAYCFZ</t>
  </si>
  <si>
    <t>First Dakota National Bank</t>
  </si>
  <si>
    <t>SD</t>
  </si>
  <si>
    <t>HSBRSA</t>
  </si>
  <si>
    <t>12-000100</t>
  </si>
  <si>
    <t>CHPJWE</t>
  </si>
  <si>
    <t>Texas Dow Employees Credit Union</t>
  </si>
  <si>
    <t>DIMOAQ</t>
  </si>
  <si>
    <t>DKGLZI</t>
  </si>
  <si>
    <t>210723P</t>
  </si>
  <si>
    <t>LPINTJ</t>
  </si>
  <si>
    <t>SKTJQN</t>
  </si>
  <si>
    <t>NCKTLT</t>
  </si>
  <si>
    <t>RoundPoint Mortgage Company</t>
  </si>
  <si>
    <t>SUURKS</t>
  </si>
  <si>
    <t>YLMYCN</t>
  </si>
  <si>
    <t>GBHYKM</t>
  </si>
  <si>
    <t>YUHTRZ</t>
  </si>
  <si>
    <t>Skyline Financial Corporation</t>
  </si>
  <si>
    <t>TCCWJG</t>
  </si>
  <si>
    <t>Interstate Bank SSB</t>
  </si>
  <si>
    <t>XOOYTJ</t>
  </si>
  <si>
    <t>FKQSBK</t>
  </si>
  <si>
    <t>AZKMTV</t>
  </si>
  <si>
    <t>OTQEWM</t>
  </si>
  <si>
    <t>POPRJT</t>
  </si>
  <si>
    <t>CYHBIC</t>
  </si>
  <si>
    <t>Consumers Credit Union</t>
  </si>
  <si>
    <t>JEDPZP</t>
  </si>
  <si>
    <t>Pinnacle Capital Mortgage Corporation</t>
  </si>
  <si>
    <t>LIGXEF</t>
  </si>
  <si>
    <t>YPFTKD</t>
  </si>
  <si>
    <t>ROQONI</t>
  </si>
  <si>
    <t>Citizens Bank</t>
  </si>
  <si>
    <t>ROYRMJ</t>
  </si>
  <si>
    <t>CFBank</t>
  </si>
  <si>
    <t>XUOLHJ</t>
  </si>
  <si>
    <t>Acre Mortgage &amp; Financial Inc</t>
  </si>
  <si>
    <t>TTJTTI</t>
  </si>
  <si>
    <t>Glacier Bancorp Inc</t>
  </si>
  <si>
    <t>OKXRVO</t>
  </si>
  <si>
    <t>KBPJBO</t>
  </si>
  <si>
    <t>FWYENC</t>
  </si>
  <si>
    <t>CNB Mortgage Company</t>
  </si>
  <si>
    <t>QWWWVW</t>
  </si>
  <si>
    <t>GYQPWL</t>
  </si>
  <si>
    <t>First Technology Federal Credit Union</t>
  </si>
  <si>
    <t>CYTZCN</t>
  </si>
  <si>
    <t>University of Wisconsin Credit Union</t>
  </si>
  <si>
    <t>SWANQD</t>
  </si>
  <si>
    <t>Village Mortgage Company</t>
  </si>
  <si>
    <t>GFXWFO</t>
  </si>
  <si>
    <t>Mann Mortgage LLC</t>
  </si>
  <si>
    <t>ARQESF</t>
  </si>
  <si>
    <t>FYBBXP</t>
  </si>
  <si>
    <t>Idaho Central Credit Union</t>
  </si>
  <si>
    <t>LSUUXF</t>
  </si>
  <si>
    <t>QAEQXK</t>
  </si>
  <si>
    <t>Republic Mortgage Home Loans LLC</t>
  </si>
  <si>
    <t>EPKXLZ</t>
  </si>
  <si>
    <t>DE</t>
  </si>
  <si>
    <t>NRQVYQ</t>
  </si>
  <si>
    <t>ZLQWVK</t>
  </si>
  <si>
    <t>IMJURV</t>
  </si>
  <si>
    <t>HGLWWB</t>
  </si>
  <si>
    <t>VRMEVN</t>
  </si>
  <si>
    <t>FTKQAB</t>
  </si>
  <si>
    <t>Patriot Bank</t>
  </si>
  <si>
    <t>MEEFHT</t>
  </si>
  <si>
    <t>RWOTXO</t>
  </si>
  <si>
    <t>NVZDFE</t>
  </si>
  <si>
    <t>63295ME-174</t>
  </si>
  <si>
    <t>RAUVGJ</t>
  </si>
  <si>
    <t>TGCAZW</t>
  </si>
  <si>
    <t>IZASMJ</t>
  </si>
  <si>
    <t>XHXLHM</t>
  </si>
  <si>
    <t>XWYKME</t>
  </si>
  <si>
    <t>WCS Lending LLC</t>
  </si>
  <si>
    <t>FSYGQV</t>
  </si>
  <si>
    <t>Arizona State Credit Union</t>
  </si>
  <si>
    <t>DOONHT</t>
  </si>
  <si>
    <t>Weichert Financial Services</t>
  </si>
  <si>
    <t>MMMUIM</t>
  </si>
  <si>
    <t>Franklin Loan Corporation</t>
  </si>
  <si>
    <t>TJUUUL</t>
  </si>
  <si>
    <t>Central Bancompany</t>
  </si>
  <si>
    <t>QQMAUV</t>
  </si>
  <si>
    <t>Bell State Bank &amp; Trust</t>
  </si>
  <si>
    <t>HYAHFC</t>
  </si>
  <si>
    <t>Dort Federal Credit Union</t>
  </si>
  <si>
    <t>JOPBSE</t>
  </si>
  <si>
    <t>Associated Mortgage Corporation</t>
  </si>
  <si>
    <t>NYCUZA</t>
  </si>
  <si>
    <t>Members 1st Federal Credit Union</t>
  </si>
  <si>
    <t>KBIPNF</t>
  </si>
  <si>
    <t>FXVOFU</t>
  </si>
  <si>
    <t>WBCWFE</t>
  </si>
  <si>
    <t>PHMNVT</t>
  </si>
  <si>
    <t>KHOZVS</t>
  </si>
  <si>
    <t>FDSGLX</t>
  </si>
  <si>
    <t>First Mortgage Company LLC</t>
  </si>
  <si>
    <t>ZGRTDV</t>
  </si>
  <si>
    <t>Monarch Bank</t>
  </si>
  <si>
    <t>ECEKGA</t>
  </si>
  <si>
    <t>ZPOSAJ</t>
  </si>
  <si>
    <t>RFVRVT</t>
  </si>
  <si>
    <t>FODQLI</t>
  </si>
  <si>
    <t>IXISWX</t>
  </si>
  <si>
    <t>Midwest Mortgage Capital LLC</t>
  </si>
  <si>
    <t>XYBQFK</t>
  </si>
  <si>
    <t>Florida Parishes Bank</t>
  </si>
  <si>
    <t>CVNZWG</t>
  </si>
  <si>
    <t>Silver State Schools Credit Union</t>
  </si>
  <si>
    <t>IQLMKT</t>
  </si>
  <si>
    <t>PNC Bank NA</t>
  </si>
  <si>
    <t>LBQRGU</t>
  </si>
  <si>
    <t>George Mason Mortgage LLC</t>
  </si>
  <si>
    <t>QXOYXK</t>
  </si>
  <si>
    <t>KWVVTX</t>
  </si>
  <si>
    <t>Georgia Bank &amp; Trust</t>
  </si>
  <si>
    <t>UTKWNK</t>
  </si>
  <si>
    <t>JGFYBF</t>
  </si>
  <si>
    <t>IAGMTL</t>
  </si>
  <si>
    <t>Caliber Funding LLC</t>
  </si>
  <si>
    <t>AOPRJQ</t>
  </si>
  <si>
    <t>MCPPGQ</t>
  </si>
  <si>
    <t>NDDYOM</t>
  </si>
  <si>
    <t>Affiliated Funding Corporation</t>
  </si>
  <si>
    <t>HPFGPC</t>
  </si>
  <si>
    <t>EABLND</t>
  </si>
  <si>
    <t>NJAFAT</t>
  </si>
  <si>
    <t>Main Street Home Loans LLC</t>
  </si>
  <si>
    <t>VBJHQD</t>
  </si>
  <si>
    <t>Westconsin Credit Union</t>
  </si>
  <si>
    <t>798888-40</t>
  </si>
  <si>
    <t>JUNFRD</t>
  </si>
  <si>
    <t>TDQYGL</t>
  </si>
  <si>
    <t>WZWFJI</t>
  </si>
  <si>
    <t>ZNNACB</t>
  </si>
  <si>
    <t>IVTONK</t>
  </si>
  <si>
    <t>VKZWVK</t>
  </si>
  <si>
    <t>DWJZCG</t>
  </si>
  <si>
    <t>QYKEZB</t>
  </si>
  <si>
    <t>Atlantic Bay Mortgage Group LLC</t>
  </si>
  <si>
    <t>GDBJWW</t>
  </si>
  <si>
    <t>Heartland Bank</t>
  </si>
  <si>
    <t>JTEBEA</t>
  </si>
  <si>
    <t>DYUVPT</t>
  </si>
  <si>
    <t>RNJCNU</t>
  </si>
  <si>
    <t>Kennedy Space Center Federal Credit Union</t>
  </si>
  <si>
    <t>31174681-97</t>
  </si>
  <si>
    <t>RCXCJB</t>
  </si>
  <si>
    <t>SunTrust Mortgage Inc</t>
  </si>
  <si>
    <t>DVDGRC</t>
  </si>
  <si>
    <t>HVXJPP</t>
  </si>
  <si>
    <t>ZZIJYV</t>
  </si>
  <si>
    <t>CorTrust Mortgage Inc</t>
  </si>
  <si>
    <t>HGFUIO</t>
  </si>
  <si>
    <t>AAXLWD</t>
  </si>
  <si>
    <t>BOKXYE</t>
  </si>
  <si>
    <t>RKJOXM</t>
  </si>
  <si>
    <t>WCGNSO</t>
  </si>
  <si>
    <t>IITTUF</t>
  </si>
  <si>
    <t>RLZCFT</t>
  </si>
  <si>
    <t>iServe Residential Lending LLC</t>
  </si>
  <si>
    <t>RXAHSZ</t>
  </si>
  <si>
    <t>FQKLNC</t>
  </si>
  <si>
    <t>BWTHMP</t>
  </si>
  <si>
    <t>First Michigan Bank</t>
  </si>
  <si>
    <t>DWQHCS</t>
  </si>
  <si>
    <t>LHM Financial Corporation</t>
  </si>
  <si>
    <t>KMEYDE</t>
  </si>
  <si>
    <t>KOSZUC</t>
  </si>
  <si>
    <t>Home State Mortgage Group Inc</t>
  </si>
  <si>
    <t>XXJYMZ</t>
  </si>
  <si>
    <t>RMC Mortgage Corporation</t>
  </si>
  <si>
    <t>RDAKHL</t>
  </si>
  <si>
    <t>DVGUMF</t>
  </si>
  <si>
    <t>AEEPWF</t>
  </si>
  <si>
    <t>KNHFLS</t>
  </si>
  <si>
    <t>Cashcall Inc</t>
  </si>
  <si>
    <t>UDFHXO</t>
  </si>
  <si>
    <t>LibertyBank</t>
  </si>
  <si>
    <t>BDNZXF</t>
  </si>
  <si>
    <t>Kirkston Mortgage Lending LLC</t>
  </si>
  <si>
    <t>PBMQHF</t>
  </si>
  <si>
    <t>EWVIQD</t>
  </si>
  <si>
    <t>YVHQSE</t>
  </si>
  <si>
    <t>First Colony Mortgage Corporation</t>
  </si>
  <si>
    <t>ILUQAY</t>
  </si>
  <si>
    <t>LQALEU</t>
  </si>
  <si>
    <t>DAS Acquisition Company LLC</t>
  </si>
  <si>
    <t>KRCVBZ</t>
  </si>
  <si>
    <t>REKUPG</t>
  </si>
  <si>
    <t>Directors Mortgage Inc</t>
  </si>
  <si>
    <t>CVIOVU</t>
  </si>
  <si>
    <t>MIDZJK</t>
  </si>
  <si>
    <t>WZBXUD</t>
  </si>
  <si>
    <t>ESL Federal Credit Union</t>
  </si>
  <si>
    <t>GGNKFK</t>
  </si>
  <si>
    <t>State Employees Credit Union of MD Inc</t>
  </si>
  <si>
    <t>UQNRWI</t>
  </si>
  <si>
    <t>PSDRFX</t>
  </si>
  <si>
    <t>TJKTPR</t>
  </si>
  <si>
    <t>XCAMLJ</t>
  </si>
  <si>
    <t>PSMPQS</t>
  </si>
  <si>
    <t>Luxury Mortgage Corporation</t>
  </si>
  <si>
    <t>TRPIYO</t>
  </si>
  <si>
    <t>MQCQNJ</t>
  </si>
  <si>
    <t>Potomac Mortgage Group LLC</t>
  </si>
  <si>
    <t>MLRPWC</t>
  </si>
  <si>
    <t>SIFWEK</t>
  </si>
  <si>
    <t>AKTVWN</t>
  </si>
  <si>
    <t>XFUFJE</t>
  </si>
  <si>
    <t>QWRWDM</t>
  </si>
  <si>
    <t>JFIVWO</t>
  </si>
  <si>
    <t>LTDPWD</t>
  </si>
  <si>
    <t>SEOTOQ</t>
  </si>
  <si>
    <t>MQSSIU</t>
  </si>
  <si>
    <t>BASFKK</t>
  </si>
  <si>
    <t>VSJEPW</t>
  </si>
  <si>
    <t>Stonegate Mortgage Corporation</t>
  </si>
  <si>
    <t>UFOZRF</t>
  </si>
  <si>
    <t>Nola Lending Group LLC</t>
  </si>
  <si>
    <t>ZISRLL</t>
  </si>
  <si>
    <t>Pulaski Bank</t>
  </si>
  <si>
    <t>ZXAELJ</t>
  </si>
  <si>
    <t>First Priority Financial Inc</t>
  </si>
  <si>
    <t>NVIPWT</t>
  </si>
  <si>
    <t>Fairwinds Credit Union</t>
  </si>
  <si>
    <t>ZGJQPX</t>
  </si>
  <si>
    <t>Luther Burbank Savings</t>
  </si>
  <si>
    <t>OOGSKV</t>
  </si>
  <si>
    <t>801-8081428</t>
  </si>
  <si>
    <t>GEWKCP</t>
  </si>
  <si>
    <t>TVPTUV</t>
  </si>
  <si>
    <t>IUZFUC</t>
  </si>
  <si>
    <t>JQENPG</t>
  </si>
  <si>
    <t>UPFYGE</t>
  </si>
  <si>
    <t>Data Mortgage Inc</t>
  </si>
  <si>
    <t>NUVIIE</t>
  </si>
  <si>
    <t>WBGPRS</t>
  </si>
  <si>
    <t>ME</t>
  </si>
  <si>
    <t>DYIVGR</t>
  </si>
  <si>
    <t>DPEVUE</t>
  </si>
  <si>
    <t>BYUNHW</t>
  </si>
  <si>
    <t>Cottonport Bank</t>
  </si>
  <si>
    <t>DGFBCS</t>
  </si>
  <si>
    <t>Fairfield County Bank</t>
  </si>
  <si>
    <t>KEOPDA</t>
  </si>
  <si>
    <t>125-0009193070</t>
  </si>
  <si>
    <t>KHAQVH</t>
  </si>
  <si>
    <t>HIGZRP</t>
  </si>
  <si>
    <t>QLQJCA</t>
  </si>
  <si>
    <t>HRVLAG</t>
  </si>
  <si>
    <t>VMCRCN</t>
  </si>
  <si>
    <t>VSYWXT</t>
  </si>
  <si>
    <t>First American Bank</t>
  </si>
  <si>
    <t>NM</t>
  </si>
  <si>
    <t>BDKCXY</t>
  </si>
  <si>
    <t>YFFWXA</t>
  </si>
  <si>
    <t>TPRQXG</t>
  </si>
  <si>
    <t>Liberty Bank</t>
  </si>
  <si>
    <t>RPUYWA</t>
  </si>
  <si>
    <t>DVGOAN</t>
  </si>
  <si>
    <t>PPWMWC</t>
  </si>
  <si>
    <t>Mortgage America Inc</t>
  </si>
  <si>
    <t>HXSPSM</t>
  </si>
  <si>
    <t>MTRECB</t>
  </si>
  <si>
    <t>CWBRLP</t>
  </si>
  <si>
    <t>PMAC Lending Services Inc</t>
  </si>
  <si>
    <t>CKMPKB</t>
  </si>
  <si>
    <t>U.S. Bank N.A.</t>
  </si>
  <si>
    <t>EWJGGZ</t>
  </si>
  <si>
    <t>BUCVEE</t>
  </si>
  <si>
    <t>MTQCSY</t>
  </si>
  <si>
    <t>GLA1012007582</t>
  </si>
  <si>
    <t>BRYLTY</t>
  </si>
  <si>
    <t>DDEVKS</t>
  </si>
  <si>
    <t>HZUXYD</t>
  </si>
  <si>
    <t>ELJVDX</t>
  </si>
  <si>
    <t>Moria Development Inc</t>
  </si>
  <si>
    <t>WBYSZF</t>
  </si>
  <si>
    <t>XDJQAZ</t>
  </si>
  <si>
    <t>12-0234467</t>
  </si>
  <si>
    <t>ZMMMDH</t>
  </si>
  <si>
    <t>PCEOYR</t>
  </si>
  <si>
    <t>Community Financial Members Federal Credit Un</t>
  </si>
  <si>
    <t>IMUOJG</t>
  </si>
  <si>
    <t>XPXRKO</t>
  </si>
  <si>
    <t>Oak Mortgage Company LLC</t>
  </si>
  <si>
    <t>NFFNNA</t>
  </si>
  <si>
    <t>RMWBCR</t>
  </si>
  <si>
    <t>Directions Credit Union</t>
  </si>
  <si>
    <t>CRLBKA</t>
  </si>
  <si>
    <t>HXGQNV</t>
  </si>
  <si>
    <t>WAZPHH</t>
  </si>
  <si>
    <t>Meridian Bank</t>
  </si>
  <si>
    <t>FOYBUE</t>
  </si>
  <si>
    <t>ZJCBRK</t>
  </si>
  <si>
    <t>FHZJGC</t>
  </si>
  <si>
    <t>UBIUAO</t>
  </si>
  <si>
    <t>Firstar Bank NA</t>
  </si>
  <si>
    <t>KKZYEH</t>
  </si>
  <si>
    <t>JDKOHB</t>
  </si>
  <si>
    <t>KVYPQA</t>
  </si>
  <si>
    <t>Residential Mortgage Group Inc</t>
  </si>
  <si>
    <t>KDKLPD</t>
  </si>
  <si>
    <t>FQTCWY</t>
  </si>
  <si>
    <t>First Capital Mortgage Group Inc</t>
  </si>
  <si>
    <t>OTWQAC</t>
  </si>
  <si>
    <t>PNC Mortgage</t>
  </si>
  <si>
    <t>BLECIM</t>
  </si>
  <si>
    <t>The Cortland Savings &amp; Banking Company</t>
  </si>
  <si>
    <t>XYFBMT</t>
  </si>
  <si>
    <t>AFRATH</t>
  </si>
  <si>
    <t>SWMLVZ</t>
  </si>
  <si>
    <t>WLPRBX</t>
  </si>
  <si>
    <t>DHCAEU</t>
  </si>
  <si>
    <t>WODNQS</t>
  </si>
  <si>
    <t>TDPNHV</t>
  </si>
  <si>
    <t>First World Mortgage Corporation</t>
  </si>
  <si>
    <t>CROHQX</t>
  </si>
  <si>
    <t>Georgetown Mortgage LLC</t>
  </si>
  <si>
    <t>CZLDWK</t>
  </si>
  <si>
    <t>Cherry Creek Mortgage Co Inc</t>
  </si>
  <si>
    <t>HVOVFK</t>
  </si>
  <si>
    <t>IKLNKP</t>
  </si>
  <si>
    <t>QALMGD</t>
  </si>
  <si>
    <t>DTUEQR</t>
  </si>
  <si>
    <t>Monona State Bank</t>
  </si>
  <si>
    <t>10076131-47138</t>
  </si>
  <si>
    <t>POWYWZ</t>
  </si>
  <si>
    <t>Community Trust Bank</t>
  </si>
  <si>
    <t>VQLAUH</t>
  </si>
  <si>
    <t>Shea Mortgage Inc</t>
  </si>
  <si>
    <t>GLFAOY</t>
  </si>
  <si>
    <t>DFCU Financial</t>
  </si>
  <si>
    <t>XDNEZV</t>
  </si>
  <si>
    <t>ZAOKXR</t>
  </si>
  <si>
    <t>ABMGUD</t>
  </si>
  <si>
    <t>JYRYRG</t>
  </si>
  <si>
    <t>USNPGG</t>
  </si>
  <si>
    <t>RSUOLI</t>
  </si>
  <si>
    <t>VWYJJU</t>
  </si>
  <si>
    <t>APTAHR</t>
  </si>
  <si>
    <t>First Security Bank</t>
  </si>
  <si>
    <t>ECUAQH</t>
  </si>
  <si>
    <t>CWJNPT</t>
  </si>
  <si>
    <t>SJWQVU</t>
  </si>
  <si>
    <t>VBEWWR</t>
  </si>
  <si>
    <t>NVR Mortgage Finance Inc</t>
  </si>
  <si>
    <t>YQJIVG</t>
  </si>
  <si>
    <t>Beehive Federal Credit Union</t>
  </si>
  <si>
    <t>TMXGZO</t>
  </si>
  <si>
    <t>QKFMBS</t>
  </si>
  <si>
    <t>FRCCPL</t>
  </si>
  <si>
    <t>Apex Home Loans Inc</t>
  </si>
  <si>
    <t>GACCXM</t>
  </si>
  <si>
    <t>TBHPZA</t>
  </si>
  <si>
    <t>American Savings Bank FSB</t>
  </si>
  <si>
    <t>YUWJIP</t>
  </si>
  <si>
    <t>First National Bank</t>
  </si>
  <si>
    <t>PPLWER</t>
  </si>
  <si>
    <t>MVBIKG</t>
  </si>
  <si>
    <t>XZLNDE</t>
  </si>
  <si>
    <t>Bank of England</t>
  </si>
  <si>
    <t>HEADLE</t>
  </si>
  <si>
    <t>KJHTES</t>
  </si>
  <si>
    <t>FHLCDQ</t>
  </si>
  <si>
    <t>QXFMUG</t>
  </si>
  <si>
    <t>ZXDMCT</t>
  </si>
  <si>
    <t>NXEPCY</t>
  </si>
  <si>
    <t>Bank of Washington</t>
  </si>
  <si>
    <t>XCWKMX</t>
  </si>
  <si>
    <t>AWOZVT</t>
  </si>
  <si>
    <t>Union National Mortgage Co</t>
  </si>
  <si>
    <t>IKUDOS</t>
  </si>
  <si>
    <t>Kellogg Community Federal Credit Union</t>
  </si>
  <si>
    <t>PKKTON</t>
  </si>
  <si>
    <t>Mortgage Trust Inc</t>
  </si>
  <si>
    <t>ZOXQSN</t>
  </si>
  <si>
    <t>New American Mortgage LLC</t>
  </si>
  <si>
    <t>UBEVAG</t>
  </si>
  <si>
    <t>GKBYXO</t>
  </si>
  <si>
    <t>CMG Mortgage Inc</t>
  </si>
  <si>
    <t>HRRPFJ</t>
  </si>
  <si>
    <t>CCTUJZ</t>
  </si>
  <si>
    <t>MBank</t>
  </si>
  <si>
    <t>MNFYKT</t>
  </si>
  <si>
    <t>Bank of Ruston</t>
  </si>
  <si>
    <t>LEFEZM</t>
  </si>
  <si>
    <t>ERAYEB</t>
  </si>
  <si>
    <t>VEMUFV</t>
  </si>
  <si>
    <t>EPRTIH</t>
  </si>
  <si>
    <t>MBKZIS</t>
  </si>
  <si>
    <t>Paramount Residential Mortgage Group Inc</t>
  </si>
  <si>
    <t>ODJQPM</t>
  </si>
  <si>
    <t>Bronco Federal Credit Union</t>
  </si>
  <si>
    <t>749-1000040</t>
  </si>
  <si>
    <t>YHLQVS</t>
  </si>
  <si>
    <t>WRHXLK</t>
  </si>
  <si>
    <t>FANZBY</t>
  </si>
  <si>
    <t>VIDBSP</t>
  </si>
  <si>
    <t>NEHZRL</t>
  </si>
  <si>
    <t>JKQPAU</t>
  </si>
  <si>
    <t>WJPAYT</t>
  </si>
  <si>
    <t>1st MidAmerica Credit Union</t>
  </si>
  <si>
    <t>RXHPMG</t>
  </si>
  <si>
    <t>Utah Community Federal Credit Union</t>
  </si>
  <si>
    <t>RRNKLE</t>
  </si>
  <si>
    <t>NLYRJM</t>
  </si>
  <si>
    <t>CJTBUQ</t>
  </si>
  <si>
    <t>Moncor Inc</t>
  </si>
  <si>
    <t>BVPLNY</t>
  </si>
  <si>
    <t>Success Mortgage Partners Inc</t>
  </si>
  <si>
    <t>RAMWYS</t>
  </si>
  <si>
    <t>QHVJTY</t>
  </si>
  <si>
    <t>GMAC Mortgage LLC/Ally Bank</t>
  </si>
  <si>
    <t>ZIENBO</t>
  </si>
  <si>
    <t>ILARQI</t>
  </si>
  <si>
    <t>LQLRIM</t>
  </si>
  <si>
    <t>Pulte Mortgage LLC</t>
  </si>
  <si>
    <t>02037249A</t>
  </si>
  <si>
    <t>SVGZLH</t>
  </si>
  <si>
    <t>IWKWNX</t>
  </si>
  <si>
    <t>RZMHPZ</t>
  </si>
  <si>
    <t>Inlanta Mortgage Inc</t>
  </si>
  <si>
    <t>IAJSOD</t>
  </si>
  <si>
    <t>CUZMFA</t>
  </si>
  <si>
    <t>Shelter Mortgage Company LLC</t>
  </si>
  <si>
    <t>WCWLJW</t>
  </si>
  <si>
    <t>EACMHH</t>
  </si>
  <si>
    <t>GBKSCA</t>
  </si>
  <si>
    <t>Grand Bank NA</t>
  </si>
  <si>
    <t>OMWKEA</t>
  </si>
  <si>
    <t>UXDUJM</t>
  </si>
  <si>
    <t>DVNQSF</t>
  </si>
  <si>
    <t>DRIYRP</t>
  </si>
  <si>
    <t>MidWest Financial Credit Union</t>
  </si>
  <si>
    <t>GRAAMS</t>
  </si>
  <si>
    <t>DATRQC</t>
  </si>
  <si>
    <t>FUOEBG</t>
  </si>
  <si>
    <t>GEGFUI</t>
  </si>
  <si>
    <t>KKLCDL</t>
  </si>
  <si>
    <t>RZTJYR</t>
  </si>
  <si>
    <t>ALFRHB</t>
  </si>
  <si>
    <t>Dubuque Bank &amp; Trust Company</t>
  </si>
  <si>
    <t>MJFZJC</t>
  </si>
  <si>
    <t>Homeowners Mortgage a subsidiary of</t>
  </si>
  <si>
    <t>YWDQFW</t>
  </si>
  <si>
    <t>NFKGZU</t>
  </si>
  <si>
    <t>DTIOXH</t>
  </si>
  <si>
    <t>XNVRMW</t>
  </si>
  <si>
    <t>KXYUDX</t>
  </si>
  <si>
    <t>NASA Federal Credit Union</t>
  </si>
  <si>
    <t>JWSGST</t>
  </si>
  <si>
    <t>WEBYPI</t>
  </si>
  <si>
    <t>The Bank Of Canton</t>
  </si>
  <si>
    <t>UQUFDS</t>
  </si>
  <si>
    <t>ERHQMB</t>
  </si>
  <si>
    <t>IEHSJP</t>
  </si>
  <si>
    <t>Guaranty Bank</t>
  </si>
  <si>
    <t>RUMPTD</t>
  </si>
  <si>
    <t>RepublicBankAz NA</t>
  </si>
  <si>
    <t>VNURYV</t>
  </si>
  <si>
    <t>SNXDCS</t>
  </si>
  <si>
    <t>OUMHDF</t>
  </si>
  <si>
    <t>SHZRJD</t>
  </si>
  <si>
    <t>KQNYKN</t>
  </si>
  <si>
    <t>KHUJTQ</t>
  </si>
  <si>
    <t>CU Mortgage Direct LLC</t>
  </si>
  <si>
    <t>GECNPN</t>
  </si>
  <si>
    <t>SAESTJ</t>
  </si>
  <si>
    <t>Devere Mortgage Corporation</t>
  </si>
  <si>
    <t>CMB1263</t>
  </si>
  <si>
    <t>CPTHRQ</t>
  </si>
  <si>
    <t>HAUDDQ</t>
  </si>
  <si>
    <t>Citizens Equity First Credit Union</t>
  </si>
  <si>
    <t>426426-702</t>
  </si>
  <si>
    <t>NLLMQQ</t>
  </si>
  <si>
    <t>Midland States Bank</t>
  </si>
  <si>
    <t>DPYNOR</t>
  </si>
  <si>
    <t>AmeriFirst Financial Corporation</t>
  </si>
  <si>
    <t>YGANIJ</t>
  </si>
  <si>
    <t>South Pacific Financial Corporation</t>
  </si>
  <si>
    <t>XGPKAL</t>
  </si>
  <si>
    <t>Bethpage Federal Credit Union</t>
  </si>
  <si>
    <t>PHDEXI</t>
  </si>
  <si>
    <t>UIRWST</t>
  </si>
  <si>
    <t>MNTRIA</t>
  </si>
  <si>
    <t>OmniAmerican Bank</t>
  </si>
  <si>
    <t>PLZXWQ</t>
  </si>
  <si>
    <t>GRLTUF</t>
  </si>
  <si>
    <t>ISIEAT</t>
  </si>
  <si>
    <t>BED1105009110</t>
  </si>
  <si>
    <t>WUPBAJ</t>
  </si>
  <si>
    <t>WZRPRD</t>
  </si>
  <si>
    <t>ODTJCP</t>
  </si>
  <si>
    <t>American Financing Corporation</t>
  </si>
  <si>
    <t>UECJQF</t>
  </si>
  <si>
    <t>HFFEXS</t>
  </si>
  <si>
    <t>VYRYYJ</t>
  </si>
  <si>
    <t>One Nevada Credit Union</t>
  </si>
  <si>
    <t>SXXVBI</t>
  </si>
  <si>
    <t>OR12024900</t>
  </si>
  <si>
    <t>XBISBT</t>
  </si>
  <si>
    <t>DGROJP</t>
  </si>
  <si>
    <t>CPZYMT</t>
  </si>
  <si>
    <t>Altura Credit Union</t>
  </si>
  <si>
    <t>DZWSGE</t>
  </si>
  <si>
    <t>Stockman Bank of Montana</t>
  </si>
  <si>
    <t>DNKCTQ</t>
  </si>
  <si>
    <t>XUUMEY</t>
  </si>
  <si>
    <t>TPCKPP</t>
  </si>
  <si>
    <t>Truliant Federal Credit Union</t>
  </si>
  <si>
    <t>KETJJT</t>
  </si>
  <si>
    <t>XOJEOD</t>
  </si>
  <si>
    <t>Spirit of Alaska Federal Credit Union</t>
  </si>
  <si>
    <t>RASMVK</t>
  </si>
  <si>
    <t>JEJAGZ</t>
  </si>
  <si>
    <t>13-17826293</t>
  </si>
  <si>
    <t>SDNSAC</t>
  </si>
  <si>
    <t>HVLSBE</t>
  </si>
  <si>
    <t>JSVFYJ</t>
  </si>
  <si>
    <t>TGVGSQ</t>
  </si>
  <si>
    <t>TMQCZL</t>
  </si>
  <si>
    <t>DBNEXN</t>
  </si>
  <si>
    <t>VTYLHQ</t>
  </si>
  <si>
    <t>GCKTMP</t>
  </si>
  <si>
    <t>Country Club Mortgage Inc</t>
  </si>
  <si>
    <t>TBESSD</t>
  </si>
  <si>
    <t>781002-40</t>
  </si>
  <si>
    <t>ZFXMQC</t>
  </si>
  <si>
    <t>WRASUO</t>
  </si>
  <si>
    <t>OKCQTE</t>
  </si>
  <si>
    <t>GXAOWY</t>
  </si>
  <si>
    <t>UHOVOD</t>
  </si>
  <si>
    <t>Univest National Bank &amp; Trust Company</t>
  </si>
  <si>
    <t>HLMEKE</t>
  </si>
  <si>
    <t>Provident Savings Bank FSB</t>
  </si>
  <si>
    <t>RDTOHN</t>
  </si>
  <si>
    <t>VUREVU</t>
  </si>
  <si>
    <t>LAYXLZ</t>
  </si>
  <si>
    <t>LZPIKT</t>
  </si>
  <si>
    <t>IRFDHR</t>
  </si>
  <si>
    <t>The Lending Partners LLC</t>
  </si>
  <si>
    <t>TJARBR</t>
  </si>
  <si>
    <t>Affiliated Bank</t>
  </si>
  <si>
    <t>IOZCUT</t>
  </si>
  <si>
    <t>The Mortgage House Inc</t>
  </si>
  <si>
    <t>IADSJU</t>
  </si>
  <si>
    <t>RCB Bank</t>
  </si>
  <si>
    <t>1095 121349</t>
  </si>
  <si>
    <t>EMZEKD</t>
  </si>
  <si>
    <t>HOMEBANC NA</t>
  </si>
  <si>
    <t>WBLFYJ</t>
  </si>
  <si>
    <t>FJUOWU</t>
  </si>
  <si>
    <t>Delta Community Credit Union</t>
  </si>
  <si>
    <t>WHBRWL</t>
  </si>
  <si>
    <t>First National Bank of Chester County</t>
  </si>
  <si>
    <t>YEIVUP</t>
  </si>
  <si>
    <t>Trident Mortgage Company LP</t>
  </si>
  <si>
    <t>RBMHPF</t>
  </si>
  <si>
    <t>UNASSIGNED</t>
  </si>
  <si>
    <t>AEIOEW</t>
  </si>
  <si>
    <t>AQTQCY</t>
  </si>
  <si>
    <t>HIABSM</t>
  </si>
  <si>
    <t>RPM Mortgage Inc</t>
  </si>
  <si>
    <t>WTWBXE</t>
  </si>
  <si>
    <t>OYATIZ</t>
  </si>
  <si>
    <t>TGBHLY</t>
  </si>
  <si>
    <t>Jayco Capital Group</t>
  </si>
  <si>
    <t>KBJTGS</t>
  </si>
  <si>
    <t>Homestar Financial Corporation</t>
  </si>
  <si>
    <t>FUMXTT</t>
  </si>
  <si>
    <t>ZJTQTM</t>
  </si>
  <si>
    <t>VLBOQB</t>
  </si>
  <si>
    <t>CSSODD</t>
  </si>
  <si>
    <t>South Coastal Bank</t>
  </si>
  <si>
    <t>TCNZBN</t>
  </si>
  <si>
    <t>SecurityNational Mortgage Company</t>
  </si>
  <si>
    <t>COQEMW</t>
  </si>
  <si>
    <t>JPHQDN</t>
  </si>
  <si>
    <t>XMYLUY</t>
  </si>
  <si>
    <t>JRGQDQ</t>
  </si>
  <si>
    <t>PBAXMF</t>
  </si>
  <si>
    <t>Capital Financial Mortgage Corp</t>
  </si>
  <si>
    <t>KSQJSV</t>
  </si>
  <si>
    <t>ZVNNEE</t>
  </si>
  <si>
    <t>RYQDMI</t>
  </si>
  <si>
    <t>Empower Federal Credit Union</t>
  </si>
  <si>
    <t>MYXEDH</t>
  </si>
  <si>
    <t>PNFOUA</t>
  </si>
  <si>
    <t>EYMMID</t>
  </si>
  <si>
    <t>JWWYMX</t>
  </si>
  <si>
    <t>LKHSHL</t>
  </si>
  <si>
    <t>First Nations Home Finance Corporation</t>
  </si>
  <si>
    <t>LRXMGM</t>
  </si>
  <si>
    <t>WIUNWX</t>
  </si>
  <si>
    <t>MWHOJK</t>
  </si>
  <si>
    <t>YHYKPU</t>
  </si>
  <si>
    <t>Universal American Mortgage Company LLC</t>
  </si>
  <si>
    <t>BEYNXP</t>
  </si>
  <si>
    <t>UIHGQN</t>
  </si>
  <si>
    <t>City Bank</t>
  </si>
  <si>
    <t>GLPDLJ</t>
  </si>
  <si>
    <t>Atlantic Home Loans Inc</t>
  </si>
  <si>
    <t>LBQELL</t>
  </si>
  <si>
    <t>IGTFVJ</t>
  </si>
  <si>
    <t>QAVPTR</t>
  </si>
  <si>
    <t>TLHARL</t>
  </si>
  <si>
    <t>IYWXQE</t>
  </si>
  <si>
    <t>CZQJDU</t>
  </si>
  <si>
    <t>BAPKCK</t>
  </si>
  <si>
    <t>HTOARY</t>
  </si>
  <si>
    <t>Bank of Idaho</t>
  </si>
  <si>
    <t>KLBXPZ</t>
  </si>
  <si>
    <t>Ulster Savings Bank</t>
  </si>
  <si>
    <t>10MASSJ</t>
  </si>
  <si>
    <t>RLHPXU</t>
  </si>
  <si>
    <t>Axiom Financial LLC</t>
  </si>
  <si>
    <t>WRIHCA</t>
  </si>
  <si>
    <t>Associated Credit Union</t>
  </si>
  <si>
    <t>PDZJDY</t>
  </si>
  <si>
    <t>MSA Mortgage LLC</t>
  </si>
  <si>
    <t>CWSUTT</t>
  </si>
  <si>
    <t>GUHNMP</t>
  </si>
  <si>
    <t>JUXDKC</t>
  </si>
  <si>
    <t>ADBFAX</t>
  </si>
  <si>
    <t>Metropolitan National Bank</t>
  </si>
  <si>
    <t>FYEMKD</t>
  </si>
  <si>
    <t>The Stillwater National Bank &amp; Trust Company</t>
  </si>
  <si>
    <t>GSZSTE</t>
  </si>
  <si>
    <t>ZCZAPR</t>
  </si>
  <si>
    <t>PRYOLO</t>
  </si>
  <si>
    <t>NIJUWI</t>
  </si>
  <si>
    <t>OSMKGP</t>
  </si>
  <si>
    <t>Security Service Federal Credit Union</t>
  </si>
  <si>
    <t>HFJKDL</t>
  </si>
  <si>
    <t>HICJUS</t>
  </si>
  <si>
    <t>VYENMS</t>
  </si>
  <si>
    <t>BankSouth</t>
  </si>
  <si>
    <t>QCCHJF</t>
  </si>
  <si>
    <t>KGCMZW</t>
  </si>
  <si>
    <t>MQAVPM</t>
  </si>
  <si>
    <t>CSNQVP</t>
  </si>
  <si>
    <t>OZNHBX</t>
  </si>
  <si>
    <t>Meridian  Bank</t>
  </si>
  <si>
    <t>WISAMG</t>
  </si>
  <si>
    <t>ClearPoint Funding Inc</t>
  </si>
  <si>
    <t>NXXLUL</t>
  </si>
  <si>
    <t>ZSRQVG</t>
  </si>
  <si>
    <t>Mountain West Bank</t>
  </si>
  <si>
    <t>YDYSRA</t>
  </si>
  <si>
    <t>RIGGBR</t>
  </si>
  <si>
    <t>ZGHJXX</t>
  </si>
  <si>
    <t>ICIRHK</t>
  </si>
  <si>
    <t>PWFJCX</t>
  </si>
  <si>
    <t>ARFYAI</t>
  </si>
  <si>
    <t>VCTMZI</t>
  </si>
  <si>
    <t>YBLUAY</t>
  </si>
  <si>
    <t>SJLKWG</t>
  </si>
  <si>
    <t>EYARRU</t>
  </si>
  <si>
    <t>Summit Credit Union</t>
  </si>
  <si>
    <t>ZUOCJI</t>
  </si>
  <si>
    <t>AJDKPX</t>
  </si>
  <si>
    <t>Safe Credit Union</t>
  </si>
  <si>
    <t>YFEFDS</t>
  </si>
  <si>
    <t>Vision One Mortgage Inc</t>
  </si>
  <si>
    <t>LWHZFS</t>
  </si>
  <si>
    <t>EZRIXR</t>
  </si>
  <si>
    <t>Pinnacle Bank Wyoming</t>
  </si>
  <si>
    <t>VKPENF</t>
  </si>
  <si>
    <t>First Federal Savings and Loan Association of</t>
  </si>
  <si>
    <t>BBDBGW</t>
  </si>
  <si>
    <t>ARGZTY</t>
  </si>
  <si>
    <t>FBNAYA</t>
  </si>
  <si>
    <t>OIWAOL</t>
  </si>
  <si>
    <t>LQHFTK</t>
  </si>
  <si>
    <t>HGUFYN</t>
  </si>
  <si>
    <t>ARJKWG</t>
  </si>
  <si>
    <t>Terrace Mortgage Company</t>
  </si>
  <si>
    <t>DOZXMG</t>
  </si>
  <si>
    <t>XQDXDF</t>
  </si>
  <si>
    <t>PMIIQW</t>
  </si>
  <si>
    <t>HUBQFP</t>
  </si>
  <si>
    <t>MMCHUP</t>
  </si>
  <si>
    <t>Sun American Mortgage Company Inc</t>
  </si>
  <si>
    <t>HOZLCJ</t>
  </si>
  <si>
    <t>ISPVMU</t>
  </si>
  <si>
    <t>YHMRFT</t>
  </si>
  <si>
    <t>18068-003</t>
  </si>
  <si>
    <t>OTISAO</t>
  </si>
  <si>
    <t>IPTJPI</t>
  </si>
  <si>
    <t>DGOGPC</t>
  </si>
  <si>
    <t>BUJDTV</t>
  </si>
  <si>
    <t>Farmers &amp; Merchants Bank</t>
  </si>
  <si>
    <t>JHSWTF</t>
  </si>
  <si>
    <t>VGGHEC</t>
  </si>
  <si>
    <t>XSXQTW</t>
  </si>
  <si>
    <t>D L Evans Bank</t>
  </si>
  <si>
    <t>PBMVPA</t>
  </si>
  <si>
    <t>HCCBXV</t>
  </si>
  <si>
    <t>WGQYYI</t>
  </si>
  <si>
    <t>LTMHAL</t>
  </si>
  <si>
    <t>WLLXHT</t>
  </si>
  <si>
    <t>WGPMHM</t>
  </si>
  <si>
    <t>LYLFFB</t>
  </si>
  <si>
    <t>BELAFR</t>
  </si>
  <si>
    <t>The First Mortgage Corporation</t>
  </si>
  <si>
    <t>IZQZJU</t>
  </si>
  <si>
    <t>NSKEVT</t>
  </si>
  <si>
    <t>UPMQND</t>
  </si>
  <si>
    <t>NXOXWP</t>
  </si>
  <si>
    <t>12-000158</t>
  </si>
  <si>
    <t>JTZDYV</t>
  </si>
  <si>
    <t>NFJEVN</t>
  </si>
  <si>
    <t>ONOJXB</t>
  </si>
  <si>
    <t>RWOHJL</t>
  </si>
  <si>
    <t>LBZRFV</t>
  </si>
  <si>
    <t>QZGXOZ</t>
  </si>
  <si>
    <t>FOOSUB</t>
  </si>
  <si>
    <t>CCVAXK</t>
  </si>
  <si>
    <t>Continental Bank</t>
  </si>
  <si>
    <t>LSPMPB</t>
  </si>
  <si>
    <t>EMTKTB</t>
  </si>
  <si>
    <t>QTTDRT</t>
  </si>
  <si>
    <t>PEDYGO</t>
  </si>
  <si>
    <t>CommunityOne Bank / Dover Mortgage Co.</t>
  </si>
  <si>
    <t>XJXUEH</t>
  </si>
  <si>
    <t>GZYMDD</t>
  </si>
  <si>
    <t>IOUKEB</t>
  </si>
  <si>
    <t>HZSVQD</t>
  </si>
  <si>
    <t>Perl Mortgage Inc</t>
  </si>
  <si>
    <t>NIOQIC</t>
  </si>
  <si>
    <t>Tower Federal Credit Union</t>
  </si>
  <si>
    <t>WUZVKL</t>
  </si>
  <si>
    <t>MZHGDA</t>
  </si>
  <si>
    <t>YWNVXS</t>
  </si>
  <si>
    <t>Associated Mortgage Bankers Inc</t>
  </si>
  <si>
    <t>IFPCEX</t>
  </si>
  <si>
    <t>The Bank of South Carolina</t>
  </si>
  <si>
    <t>BQOFUZ</t>
  </si>
  <si>
    <t>RNWCFR</t>
  </si>
  <si>
    <t>CQJIQN</t>
  </si>
  <si>
    <t>TJUWQU</t>
  </si>
  <si>
    <t>HMKXYI</t>
  </si>
  <si>
    <t>YUJCKW</t>
  </si>
  <si>
    <t>AXORJK</t>
  </si>
  <si>
    <t>ATZNCD</t>
  </si>
  <si>
    <t>UXEJFK</t>
  </si>
  <si>
    <t>ZJSEZO</t>
  </si>
  <si>
    <t>FAQRCY</t>
  </si>
  <si>
    <t>NQZXEI</t>
  </si>
  <si>
    <t>Greenlight Financial Services</t>
  </si>
  <si>
    <t>NWZJFH</t>
  </si>
  <si>
    <t>QRNOCF</t>
  </si>
  <si>
    <t>ZFPCSJ</t>
  </si>
  <si>
    <t>YGTWVT</t>
  </si>
  <si>
    <t>INLFCB</t>
  </si>
  <si>
    <t>Midwest Community Bank</t>
  </si>
  <si>
    <t>NNWZQO</t>
  </si>
  <si>
    <t>POBWCZ</t>
  </si>
  <si>
    <t>T-MI-11-0396</t>
  </si>
  <si>
    <t>MHQPHR</t>
  </si>
  <si>
    <t>Scott Credit Union</t>
  </si>
  <si>
    <t>HHVIAA</t>
  </si>
  <si>
    <t>WHNKIK</t>
  </si>
  <si>
    <t>ONXNUT</t>
  </si>
  <si>
    <t>MQAPDK</t>
  </si>
  <si>
    <t>EADKEX</t>
  </si>
  <si>
    <t>CRJLJL</t>
  </si>
  <si>
    <t>01-1080025</t>
  </si>
  <si>
    <t>GUCVQB</t>
  </si>
  <si>
    <t>CUKRSB</t>
  </si>
  <si>
    <t>ZOCDPK</t>
  </si>
  <si>
    <t>IGLEEK</t>
  </si>
  <si>
    <t>IVTQUJ</t>
  </si>
  <si>
    <t>Heritage Bank of the South</t>
  </si>
  <si>
    <t>GZAVEN</t>
  </si>
  <si>
    <t>OVLWRZ</t>
  </si>
  <si>
    <t>CYDBUH</t>
  </si>
  <si>
    <t>MEVRYJ</t>
  </si>
  <si>
    <t>XWIPGR</t>
  </si>
  <si>
    <t>HJPCKM</t>
  </si>
  <si>
    <t>First Commercial Bank</t>
  </si>
  <si>
    <t>SAHRMA</t>
  </si>
  <si>
    <t>VMRDXV</t>
  </si>
  <si>
    <t>ZUDXTF</t>
  </si>
  <si>
    <t>AWFBIH</t>
  </si>
  <si>
    <t>NIKYMU</t>
  </si>
  <si>
    <t>EWLNWM</t>
  </si>
  <si>
    <t>IKTFOF</t>
  </si>
  <si>
    <t>MVTYPR</t>
  </si>
  <si>
    <t>Great Western Financial Services Inc</t>
  </si>
  <si>
    <t>LKLWHT</t>
  </si>
  <si>
    <t>Centier Bank</t>
  </si>
  <si>
    <t>90021760-70000</t>
  </si>
  <si>
    <t>JPARZP</t>
  </si>
  <si>
    <t>ORQPJB</t>
  </si>
  <si>
    <t>Simonich Corporation</t>
  </si>
  <si>
    <t>FDGDQI</t>
  </si>
  <si>
    <t>Lake Michigan Credit Union</t>
  </si>
  <si>
    <t>QEUYWE</t>
  </si>
  <si>
    <t>DXMRHO</t>
  </si>
  <si>
    <t>AXIYYC</t>
  </si>
  <si>
    <t>JXWZZY</t>
  </si>
  <si>
    <t>BUQENR</t>
  </si>
  <si>
    <t>OTZFDQ</t>
  </si>
  <si>
    <t>Southern Bank and Trust</t>
  </si>
  <si>
    <t>RAHRLD</t>
  </si>
  <si>
    <t>Sterling Federal Bank FSB</t>
  </si>
  <si>
    <t>VSBKHS</t>
  </si>
  <si>
    <t>KWLIMS</t>
  </si>
  <si>
    <t>BYNOXO</t>
  </si>
  <si>
    <t>FOJZRK</t>
  </si>
  <si>
    <t>PYFJTD</t>
  </si>
  <si>
    <t>NLVUGK</t>
  </si>
  <si>
    <t>PXYQDJ</t>
  </si>
  <si>
    <t>XDXVAX</t>
  </si>
  <si>
    <t>UFULTZ</t>
  </si>
  <si>
    <t>OKSCGG</t>
  </si>
  <si>
    <t>QPBNZM</t>
  </si>
  <si>
    <t>EXLQAD</t>
  </si>
  <si>
    <t>VWURZT</t>
  </si>
  <si>
    <t>First Heritage Mortgage LLC</t>
  </si>
  <si>
    <t>HKITPM</t>
  </si>
  <si>
    <t>RUHNYZ</t>
  </si>
  <si>
    <t>MQOFDT</t>
  </si>
  <si>
    <t>PNMWGL</t>
  </si>
  <si>
    <t>Rocky Mountain Bank</t>
  </si>
  <si>
    <t>QRWMWA</t>
  </si>
  <si>
    <t>XVKTXA</t>
  </si>
  <si>
    <t>ZVZGQS</t>
  </si>
  <si>
    <t>KQBJYV</t>
  </si>
  <si>
    <t>UYYKJM</t>
  </si>
  <si>
    <t>GXAYKU</t>
  </si>
  <si>
    <t>EUMBUW</t>
  </si>
  <si>
    <t>BNUMAD</t>
  </si>
  <si>
    <t>Wanigas Credit Union</t>
  </si>
  <si>
    <t>KRETVE</t>
  </si>
  <si>
    <t>HXCHZB</t>
  </si>
  <si>
    <t>ZXEFRA</t>
  </si>
  <si>
    <t>Ent Federal Credit Union</t>
  </si>
  <si>
    <t>QJILEC</t>
  </si>
  <si>
    <t>UJLPBN</t>
  </si>
  <si>
    <t>WFDNRS</t>
  </si>
  <si>
    <t>NNREJC</t>
  </si>
  <si>
    <t>MortgageAmerica Inc</t>
  </si>
  <si>
    <t>MILLE629046132</t>
  </si>
  <si>
    <t>FDPYUA</t>
  </si>
  <si>
    <t>HYVVLE</t>
  </si>
  <si>
    <t>DDINVU</t>
  </si>
  <si>
    <t>FZANMT</t>
  </si>
  <si>
    <t>Solarity Credit Union</t>
  </si>
  <si>
    <t>OMTKDG</t>
  </si>
  <si>
    <t>EVZXGI</t>
  </si>
  <si>
    <t>KUPVDR</t>
  </si>
  <si>
    <t>CDSZFX</t>
  </si>
  <si>
    <t>PACOBO</t>
  </si>
  <si>
    <t>UGDHQT</t>
  </si>
  <si>
    <t>Merrimack Mortgage Company Inc</t>
  </si>
  <si>
    <t>DZZTGX</t>
  </si>
  <si>
    <t>DBCLKP</t>
  </si>
  <si>
    <t>2-130188</t>
  </si>
  <si>
    <t>QOIXFV</t>
  </si>
  <si>
    <t>RPAAWO</t>
  </si>
  <si>
    <t>MNWMQK</t>
  </si>
  <si>
    <t>BQNOJO</t>
  </si>
  <si>
    <t>OCGQBU</t>
  </si>
  <si>
    <t>Westerra Credit Union</t>
  </si>
  <si>
    <t>AOYABB</t>
  </si>
  <si>
    <t>CQFUOT</t>
  </si>
  <si>
    <t>XLXVTX</t>
  </si>
  <si>
    <t>FVPPKD</t>
  </si>
  <si>
    <t>VMWYGB</t>
  </si>
  <si>
    <t>HREIKU</t>
  </si>
  <si>
    <t>IGYFHF</t>
  </si>
  <si>
    <t>TUOLRL</t>
  </si>
  <si>
    <t>RDBGRD</t>
  </si>
  <si>
    <t>RWFYKY</t>
  </si>
  <si>
    <t>OMLKRE</t>
  </si>
  <si>
    <t>2012-01052</t>
  </si>
  <si>
    <t>ELZWFW</t>
  </si>
  <si>
    <t>HYQQNR</t>
  </si>
  <si>
    <t>Mortgage Financial Services LLC</t>
  </si>
  <si>
    <t>RQILNV</t>
  </si>
  <si>
    <t>GYPKJD</t>
  </si>
  <si>
    <t>BLGGNG</t>
  </si>
  <si>
    <t>Hyperion Capital Group LLC</t>
  </si>
  <si>
    <t>BVYHMO</t>
  </si>
  <si>
    <t>Aerospace Federal Credit Union</t>
  </si>
  <si>
    <t>CMSJYD</t>
  </si>
  <si>
    <t>BPBNIK</t>
  </si>
  <si>
    <t>1-257610</t>
  </si>
  <si>
    <t>PDKIQR</t>
  </si>
  <si>
    <t>MARKGB</t>
  </si>
  <si>
    <t>TIXFHG</t>
  </si>
  <si>
    <t>SVEHGJ</t>
  </si>
  <si>
    <t>USGKFD</t>
  </si>
  <si>
    <t>HINE</t>
  </si>
  <si>
    <t>KFNQKC</t>
  </si>
  <si>
    <t>LUCXUA</t>
  </si>
  <si>
    <t>WRYQUL</t>
  </si>
  <si>
    <t>Coastal Federal Credit Union</t>
  </si>
  <si>
    <t>PWMYSI</t>
  </si>
  <si>
    <t>AGMZBH</t>
  </si>
  <si>
    <t>KTCSGI</t>
  </si>
  <si>
    <t>WHQEZV</t>
  </si>
  <si>
    <t>Coastway Community Bank</t>
  </si>
  <si>
    <t>CBRILO</t>
  </si>
  <si>
    <t>HENJHW</t>
  </si>
  <si>
    <t>Numerica Credit Union</t>
  </si>
  <si>
    <t>NTHRIU</t>
  </si>
  <si>
    <t>Waterstone Mortgage Corporation</t>
  </si>
  <si>
    <t>TISOND</t>
  </si>
  <si>
    <t>LHUEMZ</t>
  </si>
  <si>
    <t>JZLOWF</t>
  </si>
  <si>
    <t>VGCWHD</t>
  </si>
  <si>
    <t>54-206886</t>
  </si>
  <si>
    <t>XERGON</t>
  </si>
  <si>
    <t>SSLSFR</t>
  </si>
  <si>
    <t>BZDFKS</t>
  </si>
  <si>
    <t>Republic Bank</t>
  </si>
  <si>
    <t>MFCICS</t>
  </si>
  <si>
    <t>Mortgage Investors Group, Inc.</t>
  </si>
  <si>
    <t>VPWJYX</t>
  </si>
  <si>
    <t>Mountain America Credit Union</t>
  </si>
  <si>
    <t>FFLDCJ</t>
  </si>
  <si>
    <t>SQPCWL</t>
  </si>
  <si>
    <t>QVJGYQ</t>
  </si>
  <si>
    <t>IPLACT</t>
  </si>
  <si>
    <t>KGISYH</t>
  </si>
  <si>
    <t>ABTNHF</t>
  </si>
  <si>
    <t>CAZGDG</t>
  </si>
  <si>
    <t>The Lending Company Inc</t>
  </si>
  <si>
    <t>MXFIMU</t>
  </si>
  <si>
    <t>EPMQOS</t>
  </si>
  <si>
    <t>SHLXOT</t>
  </si>
  <si>
    <t>The Huntington National Bank</t>
  </si>
  <si>
    <t>QMFDID</t>
  </si>
  <si>
    <t>A K T American Capital Inc</t>
  </si>
  <si>
    <t>FYDQPS</t>
  </si>
  <si>
    <t>Veritas Funding LLC</t>
  </si>
  <si>
    <t>XKCHCU</t>
  </si>
  <si>
    <t>WIIVNQ</t>
  </si>
  <si>
    <t>1st Advantage Mortgage LLC</t>
  </si>
  <si>
    <t>SDFBSA</t>
  </si>
  <si>
    <t>Mortgage Services III LLC</t>
  </si>
  <si>
    <t>ESAVLR</t>
  </si>
  <si>
    <t>AuburnBank</t>
  </si>
  <si>
    <t>SAOKAV</t>
  </si>
  <si>
    <t>FJFBNX</t>
  </si>
  <si>
    <t>VTIVCR</t>
  </si>
  <si>
    <t>ZVUYSL</t>
  </si>
  <si>
    <t>WIFYFY</t>
  </si>
  <si>
    <t>YHYGKD</t>
  </si>
  <si>
    <t>STGSKG</t>
  </si>
  <si>
    <t>Sound Mortgage Inc</t>
  </si>
  <si>
    <t>CLBCOB</t>
  </si>
  <si>
    <t>QWDDVY</t>
  </si>
  <si>
    <t>EKRNFX</t>
  </si>
  <si>
    <t>NOMGUD</t>
  </si>
  <si>
    <t>TDPAHS</t>
  </si>
  <si>
    <t>OTVSIZ</t>
  </si>
  <si>
    <t>Kern Schools Federal Credit Union</t>
  </si>
  <si>
    <t>HJQRRL</t>
  </si>
  <si>
    <t>GQZRLN</t>
  </si>
  <si>
    <t>LYVMKH</t>
  </si>
  <si>
    <t>Central Banc Mortgage Corporation</t>
  </si>
  <si>
    <t>LLFCBB</t>
  </si>
  <si>
    <t>KBBWZY</t>
  </si>
  <si>
    <t>EOUDKN</t>
  </si>
  <si>
    <t>SBVLSD</t>
  </si>
  <si>
    <t>ICUCDE</t>
  </si>
  <si>
    <t>RIBRUL</t>
  </si>
  <si>
    <t>KLKBFU</t>
  </si>
  <si>
    <t>XEFIDX</t>
  </si>
  <si>
    <t>OOTNZH</t>
  </si>
  <si>
    <t>GWTUOZ</t>
  </si>
  <si>
    <t>AmeriCU Credit Union</t>
  </si>
  <si>
    <t>ZQENPZ</t>
  </si>
  <si>
    <t>VSZTZO</t>
  </si>
  <si>
    <t>Meriwest Mortgage Company LLC</t>
  </si>
  <si>
    <t>NNYPJJ</t>
  </si>
  <si>
    <t>TIPEBG</t>
  </si>
  <si>
    <t>AACQJV</t>
  </si>
  <si>
    <t>VXWXWU</t>
  </si>
  <si>
    <t>AMEUCW</t>
  </si>
  <si>
    <t>Service First Federal Credit Union</t>
  </si>
  <si>
    <t>POSBPC</t>
  </si>
  <si>
    <t>XFTBVC</t>
  </si>
  <si>
    <t>PAKLVX</t>
  </si>
  <si>
    <t>Homeowners Financial Group USA LLC</t>
  </si>
  <si>
    <t>HWENZW</t>
  </si>
  <si>
    <t>BGDHLD</t>
  </si>
  <si>
    <t>HKQJIT</t>
  </si>
  <si>
    <t>ZKYDGM</t>
  </si>
  <si>
    <t>PDNOBB</t>
  </si>
  <si>
    <t>Carrollton Bank</t>
  </si>
  <si>
    <t>RAYJAG</t>
  </si>
  <si>
    <t>519-0009343230</t>
  </si>
  <si>
    <t>VWETEA</t>
  </si>
  <si>
    <t>NCTZAC</t>
  </si>
  <si>
    <t>Wichita Federal Credit Union</t>
  </si>
  <si>
    <t>GOIUVR</t>
  </si>
  <si>
    <t>TMYEOD</t>
  </si>
  <si>
    <t>LKITVR</t>
  </si>
  <si>
    <t>XYSWEB</t>
  </si>
  <si>
    <t>OORRFP</t>
  </si>
  <si>
    <t>Excel Mortgage Servicing Inc</t>
  </si>
  <si>
    <t>XYARCN</t>
  </si>
  <si>
    <t>WFYMAA</t>
  </si>
  <si>
    <t>Cherry Creek Mortgage Company</t>
  </si>
  <si>
    <t>YWIDQD</t>
  </si>
  <si>
    <t>EVQERA</t>
  </si>
  <si>
    <t>Mortgage Markets CUSO LLC</t>
  </si>
  <si>
    <t>IKZHPH</t>
  </si>
  <si>
    <t>JLDLNG</t>
  </si>
  <si>
    <t>OMVBPQ</t>
  </si>
  <si>
    <t>QMAGZK</t>
  </si>
  <si>
    <t>SJLAME</t>
  </si>
  <si>
    <t>SYIBMF</t>
  </si>
  <si>
    <t>BEGIYZ</t>
  </si>
  <si>
    <t>GECVYA</t>
  </si>
  <si>
    <t>EDVDEO</t>
  </si>
  <si>
    <t>WAUFWC</t>
  </si>
  <si>
    <t>TSMOQY</t>
  </si>
  <si>
    <t>LZFKXS</t>
  </si>
  <si>
    <t>JZUUGJ</t>
  </si>
  <si>
    <t>QPXEUF</t>
  </si>
  <si>
    <t>FSLWLV</t>
  </si>
  <si>
    <t>URCBUQ</t>
  </si>
  <si>
    <t>HVOUMH</t>
  </si>
  <si>
    <t>LNCRDC</t>
  </si>
  <si>
    <t>Presidential Bank FSB</t>
  </si>
  <si>
    <t>WYVHVL</t>
  </si>
  <si>
    <t>477-0013976432</t>
  </si>
  <si>
    <t>LSUNTD</t>
  </si>
  <si>
    <t>YGBDBC</t>
  </si>
  <si>
    <t>YCJPFB</t>
  </si>
  <si>
    <t>OYGNFD</t>
  </si>
  <si>
    <t>WMKCGR</t>
  </si>
  <si>
    <t>Alliant Credit Union</t>
  </si>
  <si>
    <t>XOBDON</t>
  </si>
  <si>
    <t>First Federal Savings and Loan Association</t>
  </si>
  <si>
    <t>WJIDPH</t>
  </si>
  <si>
    <t>53-1-219224</t>
  </si>
  <si>
    <t>JNVBWG</t>
  </si>
  <si>
    <t>OAXNSR</t>
  </si>
  <si>
    <t>CJALIM</t>
  </si>
  <si>
    <t>VZNHXI</t>
  </si>
  <si>
    <t>RDQWEO</t>
  </si>
  <si>
    <t>UJMVIS</t>
  </si>
  <si>
    <t>Atlantic Pacific Mortgage Corporation</t>
  </si>
  <si>
    <t>ATPGRS</t>
  </si>
  <si>
    <t>KMISJG</t>
  </si>
  <si>
    <t>OWUVYH</t>
  </si>
  <si>
    <t>JFRWRG</t>
  </si>
  <si>
    <t>WDBEZN</t>
  </si>
  <si>
    <t>Superior Mortgage Services LLC</t>
  </si>
  <si>
    <t>LTSBFH</t>
  </si>
  <si>
    <t>JFKOUT</t>
  </si>
  <si>
    <t>JXLAVK</t>
  </si>
  <si>
    <t>PTMDAZ</t>
  </si>
  <si>
    <t>VPWOGZ</t>
  </si>
  <si>
    <t>LSDERY</t>
  </si>
  <si>
    <t>JQTUXQ</t>
  </si>
  <si>
    <t>HPJYIG</t>
  </si>
  <si>
    <t>CISZUL</t>
  </si>
  <si>
    <t>KLHTJJ</t>
  </si>
  <si>
    <t>JYUKCW</t>
  </si>
  <si>
    <t>YINXQF</t>
  </si>
  <si>
    <t>ANIECJ</t>
  </si>
  <si>
    <t>RGHRJP</t>
  </si>
  <si>
    <t>MNYING</t>
  </si>
  <si>
    <t>RJZLOG</t>
  </si>
  <si>
    <t>CTARSJ</t>
  </si>
  <si>
    <t>UELFLH</t>
  </si>
  <si>
    <t>UXXQDW</t>
  </si>
  <si>
    <t>SGWYWU</t>
  </si>
  <si>
    <t>MZDPTA</t>
  </si>
  <si>
    <t>MWORPC</t>
  </si>
  <si>
    <t>IMFGPZ</t>
  </si>
  <si>
    <t>ARQLCD</t>
  </si>
  <si>
    <t>VWZFNE</t>
  </si>
  <si>
    <t>CCRZEX</t>
  </si>
  <si>
    <t>CLICSO</t>
  </si>
  <si>
    <t>RIUBBC</t>
  </si>
  <si>
    <t>XCWMMD</t>
  </si>
  <si>
    <t>BCACDC</t>
  </si>
  <si>
    <t>MPHMPW</t>
  </si>
  <si>
    <t>APWUFM</t>
  </si>
  <si>
    <t>MIAWZX</t>
  </si>
  <si>
    <t>SSJBWK</t>
  </si>
  <si>
    <t>Synovus Mortgage Corporation</t>
  </si>
  <si>
    <t>VIHABQ</t>
  </si>
  <si>
    <t>RWQGFE</t>
  </si>
  <si>
    <t>VQNOUB</t>
  </si>
  <si>
    <t>BJCXVW</t>
  </si>
  <si>
    <t>ERJZBY</t>
  </si>
  <si>
    <t>FIHVCJ</t>
  </si>
  <si>
    <t>PLRGFX</t>
  </si>
  <si>
    <t>XIJZLC</t>
  </si>
  <si>
    <t>VFUPLK</t>
  </si>
  <si>
    <t>K Hovnanian American Mortgage LLC</t>
  </si>
  <si>
    <t>7040-0600145595</t>
  </si>
  <si>
    <t>EUOBGW</t>
  </si>
  <si>
    <t>ZLYJEZ</t>
  </si>
  <si>
    <t>OLIPWE</t>
  </si>
  <si>
    <t>XNWXMC</t>
  </si>
  <si>
    <t>YBJXUG</t>
  </si>
  <si>
    <t>NUAXAS</t>
  </si>
  <si>
    <t>FCECAF</t>
  </si>
  <si>
    <t>WWGQAG</t>
  </si>
  <si>
    <t>GFMKKC</t>
  </si>
  <si>
    <t>Mortgage Management Consultants Inc</t>
  </si>
  <si>
    <t>SWRERK</t>
  </si>
  <si>
    <t>TCTNEZ</t>
  </si>
  <si>
    <t>ANPMBE</t>
  </si>
  <si>
    <t>ANPGWM</t>
  </si>
  <si>
    <t>XAXHQE</t>
  </si>
  <si>
    <t>Century Bank</t>
  </si>
  <si>
    <t>XEYDBY</t>
  </si>
  <si>
    <t>SLAEML</t>
  </si>
  <si>
    <t>YBHJDY</t>
  </si>
  <si>
    <t>First National Bank in Green Forest</t>
  </si>
  <si>
    <t>EYJRDB</t>
  </si>
  <si>
    <t>WREIYY</t>
  </si>
  <si>
    <t>ILBMXW</t>
  </si>
  <si>
    <t>HGKYZG</t>
  </si>
  <si>
    <t>PYBKJU</t>
  </si>
  <si>
    <t>FGFGDF</t>
  </si>
  <si>
    <t>WF51532724TC</t>
  </si>
  <si>
    <t>HXTIYI</t>
  </si>
  <si>
    <t>CWPMMW</t>
  </si>
  <si>
    <t>W-117047</t>
  </si>
  <si>
    <t>EEWVMM</t>
  </si>
  <si>
    <t>UVPEUI</t>
  </si>
  <si>
    <t>791240-40</t>
  </si>
  <si>
    <t>UBAOOB</t>
  </si>
  <si>
    <t>Frontier State Bank</t>
  </si>
  <si>
    <t>SUHVNC</t>
  </si>
  <si>
    <t>Tampa Bay Federal Credit Union</t>
  </si>
  <si>
    <t>477306-90</t>
  </si>
  <si>
    <t>DJVUJW</t>
  </si>
  <si>
    <t>GMH Mortgage Services LLC</t>
  </si>
  <si>
    <t>BBPSMS</t>
  </si>
  <si>
    <t>HRPVJM</t>
  </si>
  <si>
    <t>CKPUJB</t>
  </si>
  <si>
    <t>KM11526</t>
  </si>
  <si>
    <t>WMSBLH</t>
  </si>
  <si>
    <t>RZFGXI</t>
  </si>
  <si>
    <t>FYJNVT</t>
  </si>
  <si>
    <t>First National Bank of Ottawa</t>
  </si>
  <si>
    <t>DCLNDL</t>
  </si>
  <si>
    <t>570762-700</t>
  </si>
  <si>
    <t>RACEUG</t>
  </si>
  <si>
    <t>LUMWWL</t>
  </si>
  <si>
    <t>American Bank</t>
  </si>
  <si>
    <t>862H12005228</t>
  </si>
  <si>
    <t>FTCROB</t>
  </si>
  <si>
    <t>Sacramento 1st Mortgage Inc</t>
  </si>
  <si>
    <t>WZKBHK</t>
  </si>
  <si>
    <t>ARUURE</t>
  </si>
  <si>
    <t>Ameriplex Mortgage</t>
  </si>
  <si>
    <t>PNZBOI</t>
  </si>
  <si>
    <t>Gulf Coast Bank &amp; Trust Company</t>
  </si>
  <si>
    <t>SSQGHP</t>
  </si>
  <si>
    <t>Sunbelt Lending Services Inc</t>
  </si>
  <si>
    <t>CFKIXW</t>
  </si>
  <si>
    <t>RBLRDN</t>
  </si>
  <si>
    <t>ZPGMQW</t>
  </si>
  <si>
    <t>SOGCUB</t>
  </si>
  <si>
    <t>HWENVK</t>
  </si>
  <si>
    <t>801-8081456</t>
  </si>
  <si>
    <t>OIJAWE</t>
  </si>
  <si>
    <t>AORQVN</t>
  </si>
  <si>
    <t>QKHQJU</t>
  </si>
  <si>
    <t>TTOSEQ</t>
  </si>
  <si>
    <t>MOQJXC</t>
  </si>
  <si>
    <t>VNVHOH</t>
  </si>
  <si>
    <t>COFQGA</t>
  </si>
  <si>
    <t>ZTDDAB</t>
  </si>
  <si>
    <t>40881-91</t>
  </si>
  <si>
    <t>CUSWJN</t>
  </si>
  <si>
    <t>ADUKMY</t>
  </si>
  <si>
    <t>DJDZMU</t>
  </si>
  <si>
    <t>ZJUVIP</t>
  </si>
  <si>
    <t>WLSMWD</t>
  </si>
  <si>
    <t>VYTYSH</t>
  </si>
  <si>
    <t>Castle Mortgage Corporation of Alabama</t>
  </si>
  <si>
    <t>YTOHPQ</t>
  </si>
  <si>
    <t>TQSWMS</t>
  </si>
  <si>
    <t>Sun West Mortgage Company Inc</t>
  </si>
  <si>
    <t>PIZHVV</t>
  </si>
  <si>
    <t>Northwest Federal Credit Union</t>
  </si>
  <si>
    <t>QDRGGQ</t>
  </si>
  <si>
    <t>VJXRLT</t>
  </si>
  <si>
    <t>BQTRFN</t>
  </si>
  <si>
    <t>ZOPFTF</t>
  </si>
  <si>
    <t>GAEJLC</t>
  </si>
  <si>
    <t>HVGYZV</t>
  </si>
  <si>
    <t>SEUKXK</t>
  </si>
  <si>
    <t>Standard Pacific Mortgage Inc</t>
  </si>
  <si>
    <t>XHQAUQ</t>
  </si>
  <si>
    <t>LJLJZG</t>
  </si>
  <si>
    <t>NKZYJD</t>
  </si>
  <si>
    <t>ENTWQX</t>
  </si>
  <si>
    <t>DFRFNQ</t>
  </si>
  <si>
    <t>VRZLID</t>
  </si>
  <si>
    <t>11-000169</t>
  </si>
  <si>
    <t>OGZAZO</t>
  </si>
  <si>
    <t>JIFMZV</t>
  </si>
  <si>
    <t>HCHNZO</t>
  </si>
  <si>
    <t>IATBAB</t>
  </si>
  <si>
    <t>POGFFY</t>
  </si>
  <si>
    <t>Aspire Financial Inc</t>
  </si>
  <si>
    <t>HYBXZE</t>
  </si>
  <si>
    <t>Walker Jackson Mortgage Corporation</t>
  </si>
  <si>
    <t>QKPOHB</t>
  </si>
  <si>
    <t>YCMVMW</t>
  </si>
  <si>
    <t>BMCZAW</t>
  </si>
  <si>
    <t>11-11-000551</t>
  </si>
  <si>
    <t>BULPCT</t>
  </si>
  <si>
    <t>WNSDGM</t>
  </si>
  <si>
    <t>NCUKCZ</t>
  </si>
  <si>
    <t>LNRRIR</t>
  </si>
  <si>
    <t>ISMKBJ</t>
  </si>
  <si>
    <t>Ruoff Mortgage Company Inc</t>
  </si>
  <si>
    <t>KODSNA</t>
  </si>
  <si>
    <t>XGUMGT</t>
  </si>
  <si>
    <t>SCZJJJ</t>
  </si>
  <si>
    <t>LWFVSE</t>
  </si>
  <si>
    <t>LB1003338</t>
  </si>
  <si>
    <t>MRNITQ</t>
  </si>
  <si>
    <t>DMLNOG</t>
  </si>
  <si>
    <t>FQVPKI</t>
  </si>
  <si>
    <t>VWUUCE</t>
  </si>
  <si>
    <t>JOZMRL</t>
  </si>
  <si>
    <t>QKVXFR</t>
  </si>
  <si>
    <t>LPRBLN</t>
  </si>
  <si>
    <t>CQRDFH</t>
  </si>
  <si>
    <t>UUPNZC</t>
  </si>
  <si>
    <t>Anheuser-Busch Employees Credit Union</t>
  </si>
  <si>
    <t>555892-70</t>
  </si>
  <si>
    <t>QQQPTW</t>
  </si>
  <si>
    <t>EATQII</t>
  </si>
  <si>
    <t>HRPTUY</t>
  </si>
  <si>
    <t>ZEEHPD</t>
  </si>
  <si>
    <t>YWSRRG</t>
  </si>
  <si>
    <t>SMCHYE</t>
  </si>
  <si>
    <t>WULIJH</t>
  </si>
  <si>
    <t>VMDSLL</t>
  </si>
  <si>
    <t>NIWBHY</t>
  </si>
  <si>
    <t>WXDKLM</t>
  </si>
  <si>
    <t>DADCQR</t>
  </si>
  <si>
    <t>FCHASX</t>
  </si>
  <si>
    <t>JDOHKR</t>
  </si>
  <si>
    <t>Golf Savings Bank</t>
  </si>
  <si>
    <t>JWDVJT</t>
  </si>
  <si>
    <t>ITBUGW</t>
  </si>
  <si>
    <t>OPUBWZ</t>
  </si>
  <si>
    <t>GPZHYO</t>
  </si>
  <si>
    <t>LOCCTL</t>
  </si>
  <si>
    <t>WXSFSM</t>
  </si>
  <si>
    <t>LUFVSA</t>
  </si>
  <si>
    <t>QABZOW</t>
  </si>
  <si>
    <t>NHKKKR</t>
  </si>
  <si>
    <t>OQLSYG</t>
  </si>
  <si>
    <t>SMJMTE</t>
  </si>
  <si>
    <t>JKYCEW</t>
  </si>
  <si>
    <t>FRWUNQ</t>
  </si>
  <si>
    <t>PAUJVY</t>
  </si>
  <si>
    <t>SDAFCH</t>
  </si>
  <si>
    <t>TMJOUQ</t>
  </si>
  <si>
    <t>ILCLJZ</t>
  </si>
  <si>
    <t>MBKJPS</t>
  </si>
  <si>
    <t>QYBPZB</t>
  </si>
  <si>
    <t>KZKYXH</t>
  </si>
  <si>
    <t>DHI Mortgage Company Ltd</t>
  </si>
  <si>
    <t>WODYHJ</t>
  </si>
  <si>
    <t>Chicago Financial Services Inc</t>
  </si>
  <si>
    <t>ABUURC</t>
  </si>
  <si>
    <t>First United Bank</t>
  </si>
  <si>
    <t>HCELHT</t>
  </si>
  <si>
    <t>DVXQBF</t>
  </si>
  <si>
    <t>BZOFYG</t>
  </si>
  <si>
    <t>UPKGVS</t>
  </si>
  <si>
    <t>OJWITJ</t>
  </si>
  <si>
    <t>XMHGOP</t>
  </si>
  <si>
    <t>ATMDNQ</t>
  </si>
  <si>
    <t>QVRLOA</t>
  </si>
  <si>
    <t>KVIYZS</t>
  </si>
  <si>
    <t>Mercantile Bank of Michigan</t>
  </si>
  <si>
    <t>11-1014014</t>
  </si>
  <si>
    <t>QJFBSF</t>
  </si>
  <si>
    <t>SCUZXP</t>
  </si>
  <si>
    <t>NZFMZB</t>
  </si>
  <si>
    <t>VIKOQM</t>
  </si>
  <si>
    <t>BMKUTQ</t>
  </si>
  <si>
    <t>YZBGQZ</t>
  </si>
  <si>
    <t>BUMZJL</t>
  </si>
  <si>
    <t>TUTNSX</t>
  </si>
  <si>
    <t>DLYPLJ</t>
  </si>
  <si>
    <t>QQGPUQ</t>
  </si>
  <si>
    <t>CPMPPK</t>
  </si>
  <si>
    <t>Credit Union West</t>
  </si>
  <si>
    <t>RPWTYM</t>
  </si>
  <si>
    <t>MDGOZY</t>
  </si>
  <si>
    <t>VGVXJF</t>
  </si>
  <si>
    <t>IJRBGR</t>
  </si>
  <si>
    <t>ADBGIH</t>
  </si>
  <si>
    <t>Member First Mortgage LLC</t>
  </si>
  <si>
    <t>OPJTMS</t>
  </si>
  <si>
    <t>Intrust Bank, N.A.</t>
  </si>
  <si>
    <t>HENLEY, M 00850</t>
  </si>
  <si>
    <t>LKFRJG</t>
  </si>
  <si>
    <t>LEE, CRESSA</t>
  </si>
  <si>
    <t>YBOSJB</t>
  </si>
  <si>
    <t>UJLXVB</t>
  </si>
  <si>
    <t>GKJFPV</t>
  </si>
  <si>
    <t>UKCVXK</t>
  </si>
  <si>
    <t>YGLOYJ</t>
  </si>
  <si>
    <t>IYMBLZ</t>
  </si>
  <si>
    <t>5202-51846430</t>
  </si>
  <si>
    <t>ACKYZE</t>
  </si>
  <si>
    <t>AVVSTE</t>
  </si>
  <si>
    <t>BIREQI</t>
  </si>
  <si>
    <t>QPIVAP</t>
  </si>
  <si>
    <t>KCXQTT</t>
  </si>
  <si>
    <t>REAKUO</t>
  </si>
  <si>
    <t>RKMJBP</t>
  </si>
  <si>
    <t>IBYQNB</t>
  </si>
  <si>
    <t>NKMPHE</t>
  </si>
  <si>
    <t>UCDNAP</t>
  </si>
  <si>
    <t>WMGFPG</t>
  </si>
  <si>
    <t>NGUKSA</t>
  </si>
  <si>
    <t>OKCJMW</t>
  </si>
  <si>
    <t>Central Minnesota Federal Credit Union</t>
  </si>
  <si>
    <t>QKVJEG</t>
  </si>
  <si>
    <t>58-501-68971</t>
  </si>
  <si>
    <t>PVZOWM</t>
  </si>
  <si>
    <t>XFQBQW</t>
  </si>
  <si>
    <t>UGKHUL</t>
  </si>
  <si>
    <t>AXMCUP</t>
  </si>
  <si>
    <t>NMEMOP</t>
  </si>
  <si>
    <t>SE12070004612</t>
  </si>
  <si>
    <t>SIFINI</t>
  </si>
  <si>
    <t>Washington Trust Bank</t>
  </si>
  <si>
    <t>FQDNLY</t>
  </si>
  <si>
    <t>DVIENW</t>
  </si>
  <si>
    <t>JLCRKT</t>
  </si>
  <si>
    <t>FPEPVU</t>
  </si>
  <si>
    <t>TQTOUM</t>
  </si>
  <si>
    <t>HPJUAG</t>
  </si>
  <si>
    <t>ACTTXO</t>
  </si>
  <si>
    <t>BQSJAF</t>
  </si>
  <si>
    <t>Armstrong Bank</t>
  </si>
  <si>
    <t>LUSGLO</t>
  </si>
  <si>
    <t>VFTOUP</t>
  </si>
  <si>
    <t>YXSVZM</t>
  </si>
  <si>
    <t>NWQYYT</t>
  </si>
  <si>
    <t>WWKDTH</t>
  </si>
  <si>
    <t>UTDNDB</t>
  </si>
  <si>
    <t>NAJGCX</t>
  </si>
  <si>
    <t>WOEXEI</t>
  </si>
  <si>
    <t>HomeStreet Bank</t>
  </si>
  <si>
    <t>XIYULU</t>
  </si>
  <si>
    <t>The Mortgage Firm Inc</t>
  </si>
  <si>
    <t>FL0051205101042</t>
  </si>
  <si>
    <t>PULJST</t>
  </si>
  <si>
    <t>PrimeLending A PlainsCapital Company</t>
  </si>
  <si>
    <t>IINCYW</t>
  </si>
  <si>
    <t>YRKPHI</t>
  </si>
  <si>
    <t>Denali Alaskan Federal Credit Union</t>
  </si>
  <si>
    <t>DIHDNZ</t>
  </si>
  <si>
    <t>BZPXXP</t>
  </si>
  <si>
    <t>Amerisave Mortgage Corporation</t>
  </si>
  <si>
    <t>SNVTZY</t>
  </si>
  <si>
    <t>ATMPTR</t>
  </si>
  <si>
    <t>LQWPJE</t>
  </si>
  <si>
    <t>The PrivateBank and Trust Company</t>
  </si>
  <si>
    <t>PAWAWO</t>
  </si>
  <si>
    <t>MRNJAP</t>
  </si>
  <si>
    <t>LQMNSZ</t>
  </si>
  <si>
    <t>01-1070138</t>
  </si>
  <si>
    <t>BFOBVU</t>
  </si>
  <si>
    <t>JHFNJH</t>
  </si>
  <si>
    <t>ETGTAP</t>
  </si>
  <si>
    <t>XQLSUM</t>
  </si>
  <si>
    <t>OPXNXX</t>
  </si>
  <si>
    <t>SIPGZW</t>
  </si>
  <si>
    <t>HKLVHQ</t>
  </si>
  <si>
    <t>DUZLIE</t>
  </si>
  <si>
    <t>OJOPRT</t>
  </si>
  <si>
    <t>CBVDKF</t>
  </si>
  <si>
    <t>DZTXUX</t>
  </si>
  <si>
    <t>University Lending Group LLC</t>
  </si>
  <si>
    <t>VZYLHA</t>
  </si>
  <si>
    <t>JLEVJN</t>
  </si>
  <si>
    <t>RGIEBM</t>
  </si>
  <si>
    <t>JLLDRD</t>
  </si>
  <si>
    <t>1-52936</t>
  </si>
  <si>
    <t>MRTMOS</t>
  </si>
  <si>
    <t>HYOSBH</t>
  </si>
  <si>
    <t>LWDHYM</t>
  </si>
  <si>
    <t>JRBHDM</t>
  </si>
  <si>
    <t>SJDRVJ</t>
  </si>
  <si>
    <t>YEBONV</t>
  </si>
  <si>
    <t>GVALST</t>
  </si>
  <si>
    <t>ROECJP</t>
  </si>
  <si>
    <t>C56033</t>
  </si>
  <si>
    <t>OCGBJV</t>
  </si>
  <si>
    <t>CFQQPB</t>
  </si>
  <si>
    <t>CVSRSY</t>
  </si>
  <si>
    <t>OROQMO</t>
  </si>
  <si>
    <t>RRLZLW</t>
  </si>
  <si>
    <t>NWSKZO</t>
  </si>
  <si>
    <t>TSPSPG</t>
  </si>
  <si>
    <t>LULOII</t>
  </si>
  <si>
    <t>ELZPLY</t>
  </si>
  <si>
    <t>UVPHTJ</t>
  </si>
  <si>
    <t>UGYJHV</t>
  </si>
  <si>
    <t>MDZFMK</t>
  </si>
  <si>
    <t>WOLMDI</t>
  </si>
  <si>
    <t>MHCSON</t>
  </si>
  <si>
    <t>GUZKHY</t>
  </si>
  <si>
    <t>KDLQFA</t>
  </si>
  <si>
    <t>BBYFPG</t>
  </si>
  <si>
    <t>Central Pacific HomeLoans Inc.</t>
  </si>
  <si>
    <t>BJYRHQ</t>
  </si>
  <si>
    <t>VVUHOS</t>
  </si>
  <si>
    <t>Eli Lilly Federal Credit Union</t>
  </si>
  <si>
    <t>TUHXFZ</t>
  </si>
  <si>
    <t>Platinum Mortgage Inc</t>
  </si>
  <si>
    <t>VYLAPP</t>
  </si>
  <si>
    <t>KFGLBU</t>
  </si>
  <si>
    <t>BQIBPW</t>
  </si>
  <si>
    <t>AFMWGH</t>
  </si>
  <si>
    <t>MBSNDN</t>
  </si>
  <si>
    <t>ADHESP</t>
  </si>
  <si>
    <t>UNEYOE</t>
  </si>
  <si>
    <t>GCSIGJ</t>
  </si>
  <si>
    <t>DSEEBM</t>
  </si>
  <si>
    <t>XHSNDL</t>
  </si>
  <si>
    <t>ADDEAJ</t>
  </si>
  <si>
    <t>DAIXUF</t>
  </si>
  <si>
    <t>FIIUVP</t>
  </si>
  <si>
    <t>REVVCL</t>
  </si>
  <si>
    <t>WBABDW</t>
  </si>
  <si>
    <t>YYYZLD</t>
  </si>
  <si>
    <t>BankPlus</t>
  </si>
  <si>
    <t>UFVWFB</t>
  </si>
  <si>
    <t>Municipal Employees C.U. of Baltimore, Inc.</t>
  </si>
  <si>
    <t>DEUXQD</t>
  </si>
  <si>
    <t>TFXZFB</t>
  </si>
  <si>
    <t>Northwest Bank</t>
  </si>
  <si>
    <t>ZSZRGP</t>
  </si>
  <si>
    <t>ZPHOAL</t>
  </si>
  <si>
    <t>Gerber Federal Credit Union</t>
  </si>
  <si>
    <t>QQOKMZ</t>
  </si>
  <si>
    <t>NYVVAM</t>
  </si>
  <si>
    <t>DBYIDF</t>
  </si>
  <si>
    <t>IOTWXR</t>
  </si>
  <si>
    <t>OZZRQF</t>
  </si>
  <si>
    <t>LQNGIU</t>
  </si>
  <si>
    <t>WHFMDW</t>
  </si>
  <si>
    <t>FTTZPR</t>
  </si>
  <si>
    <t>Maverick Funding Corp</t>
  </si>
  <si>
    <t>LLSVTJ</t>
  </si>
  <si>
    <t>Coppermark Bank</t>
  </si>
  <si>
    <t>QXKXIT</t>
  </si>
  <si>
    <t>ETBENR</t>
  </si>
  <si>
    <t>125-0003441227</t>
  </si>
  <si>
    <t>NCLPBM</t>
  </si>
  <si>
    <t>XQVMEC</t>
  </si>
  <si>
    <t>TCSXKO</t>
  </si>
  <si>
    <t>WWBUGN</t>
  </si>
  <si>
    <t>YRPLAT</t>
  </si>
  <si>
    <t>DCFRJD</t>
  </si>
  <si>
    <t>VAJYIN</t>
  </si>
  <si>
    <t>ILUYZN</t>
  </si>
  <si>
    <t>NQPBZH</t>
  </si>
  <si>
    <t>PBHAHU</t>
  </si>
  <si>
    <t>RJHHVL</t>
  </si>
  <si>
    <t>PCJSTA</t>
  </si>
  <si>
    <t>UXMHAG</t>
  </si>
  <si>
    <t>JTOULD</t>
  </si>
  <si>
    <t>New Mexico Educators Federal Credit Union</t>
  </si>
  <si>
    <t>JKITBH</t>
  </si>
  <si>
    <t>EQFFFA</t>
  </si>
  <si>
    <t>JNHPYM</t>
  </si>
  <si>
    <t>CMCO Mortgage LLC</t>
  </si>
  <si>
    <t>WDWIRO</t>
  </si>
  <si>
    <t>AGXPBP</t>
  </si>
  <si>
    <t>CCJXAB</t>
  </si>
  <si>
    <t>RNTYTQ</t>
  </si>
  <si>
    <t>ETWCKZ</t>
  </si>
  <si>
    <t>GLHBTZ</t>
  </si>
  <si>
    <t>CAZXAU</t>
  </si>
  <si>
    <t>SAWVM</t>
  </si>
  <si>
    <t>FDABSS</t>
  </si>
  <si>
    <t>UOWRIC</t>
  </si>
  <si>
    <t>GHBUSU</t>
  </si>
  <si>
    <t>CCJQYE</t>
  </si>
  <si>
    <t>The Farmers National Bank of Canfield</t>
  </si>
  <si>
    <t>FHKJFK</t>
  </si>
  <si>
    <t>KGLNPM</t>
  </si>
  <si>
    <t>BGMFRN</t>
  </si>
  <si>
    <t>HIEIVG</t>
  </si>
  <si>
    <t>WPIUGB</t>
  </si>
  <si>
    <t>ZRQOUK</t>
  </si>
  <si>
    <t>XFBNHA</t>
  </si>
  <si>
    <t>VZTYKR</t>
  </si>
  <si>
    <t>DAL11003570</t>
  </si>
  <si>
    <t>OGVXMJ</t>
  </si>
  <si>
    <t>XDJHTE</t>
  </si>
  <si>
    <t>UTGDWC</t>
  </si>
  <si>
    <t>DMLKXX</t>
  </si>
  <si>
    <t>RKSFVB</t>
  </si>
  <si>
    <t>KPGUWR</t>
  </si>
  <si>
    <t>PBOJXW</t>
  </si>
  <si>
    <t>XOSHKC</t>
  </si>
  <si>
    <t>SNBRJG</t>
  </si>
  <si>
    <t>Charter Bank</t>
  </si>
  <si>
    <t>TXCHOM</t>
  </si>
  <si>
    <t>TWVSNW</t>
  </si>
  <si>
    <t>OTQTQT</t>
  </si>
  <si>
    <t>TSMMKM</t>
  </si>
  <si>
    <t>SpiritBank</t>
  </si>
  <si>
    <t>BZEHVQ</t>
  </si>
  <si>
    <t>KIVJLH</t>
  </si>
  <si>
    <t>TAKQMJ</t>
  </si>
  <si>
    <t>XLJETE</t>
  </si>
  <si>
    <t>800302-40</t>
  </si>
  <si>
    <t>WBYYSL</t>
  </si>
  <si>
    <t>OLJOZY</t>
  </si>
  <si>
    <t>XSGCHP</t>
  </si>
  <si>
    <t>VPOQLI</t>
  </si>
  <si>
    <t>RWMCQN</t>
  </si>
  <si>
    <t>JPQOOQ</t>
  </si>
  <si>
    <t>XQEMQR</t>
  </si>
  <si>
    <t>RDQIKF</t>
  </si>
  <si>
    <t>ILXIZT</t>
  </si>
  <si>
    <t>ZKQCBL</t>
  </si>
  <si>
    <t>QXNIVQ</t>
  </si>
  <si>
    <t>NLGSUI</t>
  </si>
  <si>
    <t>FAMMKO</t>
  </si>
  <si>
    <t>MSCKTB</t>
  </si>
  <si>
    <t>Randolph Savings Bank</t>
  </si>
  <si>
    <t>DAWIDOW</t>
  </si>
  <si>
    <t>AWNUYM</t>
  </si>
  <si>
    <t>UCTTAO</t>
  </si>
  <si>
    <t>E Mortgage Management LLC</t>
  </si>
  <si>
    <t>SILYRR</t>
  </si>
  <si>
    <t>XCTSOI</t>
  </si>
  <si>
    <t>BXUEGB</t>
  </si>
  <si>
    <t>Ouachita Independent Bank</t>
  </si>
  <si>
    <t>XAQDPF</t>
  </si>
  <si>
    <t>WZDOHU</t>
  </si>
  <si>
    <t>OOIXQJ</t>
  </si>
  <si>
    <t>EBEVZE</t>
  </si>
  <si>
    <t>GHNWFP</t>
  </si>
  <si>
    <t>OTSPAR</t>
  </si>
  <si>
    <t>YODFVH</t>
  </si>
  <si>
    <t>GPIWHV</t>
  </si>
  <si>
    <t>FUNAFF</t>
  </si>
  <si>
    <t>GTJPUC</t>
  </si>
  <si>
    <t>NexBank SSB</t>
  </si>
  <si>
    <t>M1011659</t>
  </si>
  <si>
    <t>WZPGYY</t>
  </si>
  <si>
    <t>FDMOOC</t>
  </si>
  <si>
    <t>GBIHWU</t>
  </si>
  <si>
    <t>KYVMJO</t>
  </si>
  <si>
    <t>UTHKAD</t>
  </si>
  <si>
    <t>QZNADD</t>
  </si>
  <si>
    <t>YHURXZ</t>
  </si>
  <si>
    <t>JNUPWG</t>
  </si>
  <si>
    <t>IUADMY</t>
  </si>
  <si>
    <t>HJLKUU</t>
  </si>
  <si>
    <t>RYIOKT</t>
  </si>
  <si>
    <t>Stockton Mortgage Corporation</t>
  </si>
  <si>
    <t>TMADDI</t>
  </si>
  <si>
    <t>ZUVFKD</t>
  </si>
  <si>
    <t>CAETYH</t>
  </si>
  <si>
    <t>AEXPLX</t>
  </si>
  <si>
    <t>First Bank Mortgage</t>
  </si>
  <si>
    <t>RIKHEI</t>
  </si>
  <si>
    <t>IFGSDL</t>
  </si>
  <si>
    <t>HOZZGV</t>
  </si>
  <si>
    <t>IHGKMJ</t>
  </si>
  <si>
    <t>StellarOne Bank</t>
  </si>
  <si>
    <t>WYWJDU</t>
  </si>
  <si>
    <t>NEWTAB</t>
  </si>
  <si>
    <t>KHFJJX</t>
  </si>
  <si>
    <t>542507-90</t>
  </si>
  <si>
    <t>KDBYRN</t>
  </si>
  <si>
    <t>THUPZN</t>
  </si>
  <si>
    <t>AOKYKU</t>
  </si>
  <si>
    <t>First New Mexico Bank</t>
  </si>
  <si>
    <t>ZINNSZ</t>
  </si>
  <si>
    <t>NBSDOZ</t>
  </si>
  <si>
    <t>WROHSF</t>
  </si>
  <si>
    <t>BUKCBF</t>
  </si>
  <si>
    <t>KURPEW</t>
  </si>
  <si>
    <t>XKXIGG</t>
  </si>
  <si>
    <t>IVVADL</t>
  </si>
  <si>
    <t>SIRVA Mortgage</t>
  </si>
  <si>
    <t>FCAEEA</t>
  </si>
  <si>
    <t>EIUXTT</t>
  </si>
  <si>
    <t>VWDNMV</t>
  </si>
  <si>
    <t>MOJJOL</t>
  </si>
  <si>
    <t>JRFBLT</t>
  </si>
  <si>
    <t>MQFKSW</t>
  </si>
  <si>
    <t>LWIVEI</t>
  </si>
  <si>
    <t>BMGPYW</t>
  </si>
  <si>
    <t>YEKXQX</t>
  </si>
  <si>
    <t>HZKUCJ</t>
  </si>
  <si>
    <t>Northern Bank &amp; Trust Company</t>
  </si>
  <si>
    <t>SQVSWC</t>
  </si>
  <si>
    <t>IWXPYY</t>
  </si>
  <si>
    <t>VXVGQJ</t>
  </si>
  <si>
    <t>NIVIHV</t>
  </si>
  <si>
    <t>CEZYFV</t>
  </si>
  <si>
    <t>Bank of North Carolina</t>
  </si>
  <si>
    <t>WYMHTD</t>
  </si>
  <si>
    <t>UTVLQA</t>
  </si>
  <si>
    <t>KPZALL</t>
  </si>
  <si>
    <t>QNFQJJ</t>
  </si>
  <si>
    <t>Elevations Credit Union</t>
  </si>
  <si>
    <t>RNPJGF</t>
  </si>
  <si>
    <t>MEKPJE</t>
  </si>
  <si>
    <t>TAQRTS</t>
  </si>
  <si>
    <t>MINWGJ</t>
  </si>
  <si>
    <t>HTVTFJ</t>
  </si>
  <si>
    <t>RPANHA</t>
  </si>
  <si>
    <t>NFWFAF</t>
  </si>
  <si>
    <t>XPXVGW</t>
  </si>
  <si>
    <t>BEMPBM</t>
  </si>
  <si>
    <t>UABTNH</t>
  </si>
  <si>
    <t>AEXOVY</t>
  </si>
  <si>
    <t>SMRWNU</t>
  </si>
  <si>
    <t>Ambeck Mortgage Associates</t>
  </si>
  <si>
    <t>TRBSBR</t>
  </si>
  <si>
    <t>IBHADW</t>
  </si>
  <si>
    <t>IYPCNM</t>
  </si>
  <si>
    <t>IHVDWX</t>
  </si>
  <si>
    <t>EVZSUQ</t>
  </si>
  <si>
    <t>UMOXGW</t>
  </si>
  <si>
    <t>HOSGPV</t>
  </si>
  <si>
    <t>YSGHBG</t>
  </si>
  <si>
    <t>QZDZDR</t>
  </si>
  <si>
    <t>JWDGVG</t>
  </si>
  <si>
    <t>University Bank</t>
  </si>
  <si>
    <t>SFVVDJ</t>
  </si>
  <si>
    <t>LCERET</t>
  </si>
  <si>
    <t>FVFMQE</t>
  </si>
  <si>
    <t>NGBODR</t>
  </si>
  <si>
    <t>NOQENQ</t>
  </si>
  <si>
    <t>NICKOM</t>
  </si>
  <si>
    <t>PFLBEN</t>
  </si>
  <si>
    <t>KGBQVP</t>
  </si>
  <si>
    <t>2-12-10488</t>
  </si>
  <si>
    <t>DGNDYN</t>
  </si>
  <si>
    <t>WHWFML</t>
  </si>
  <si>
    <t>Olin Community Credit Union</t>
  </si>
  <si>
    <t>XDLWKO</t>
  </si>
  <si>
    <t>WHFRJZ</t>
  </si>
  <si>
    <t>3436-15592</t>
  </si>
  <si>
    <t>DRPAPZ</t>
  </si>
  <si>
    <t>Amerifirst Financial Inc</t>
  </si>
  <si>
    <t>JGEFHW</t>
  </si>
  <si>
    <t>QKFRDR</t>
  </si>
  <si>
    <t>ZOVMTY</t>
  </si>
  <si>
    <t>CDC Federal Credit Union</t>
  </si>
  <si>
    <t>EGECJW</t>
  </si>
  <si>
    <t>ZYVDBV</t>
  </si>
  <si>
    <t>KNUTGZ</t>
  </si>
  <si>
    <t>IMATNR</t>
  </si>
  <si>
    <t>NEJWFK</t>
  </si>
  <si>
    <t>SWEYAN</t>
  </si>
  <si>
    <t>DZMNLA</t>
  </si>
  <si>
    <t>DIRJCM</t>
  </si>
  <si>
    <t>Watson Mortgage Corporation</t>
  </si>
  <si>
    <t>RLJPRF</t>
  </si>
  <si>
    <t>YOCHYD</t>
  </si>
  <si>
    <t>TYFFCC</t>
  </si>
  <si>
    <t>MAQMSL</t>
  </si>
  <si>
    <t>IUSUBT</t>
  </si>
  <si>
    <t>Bank of America, N.A</t>
  </si>
  <si>
    <t>MPNWLV</t>
  </si>
  <si>
    <t>ANRXJE</t>
  </si>
  <si>
    <t>WRPLVH</t>
  </si>
  <si>
    <t>IAFPWQ</t>
  </si>
  <si>
    <t>Aurora Financial Group Inc</t>
  </si>
  <si>
    <t>NYYEIV</t>
  </si>
  <si>
    <t>Total Mortgage Services LLC</t>
  </si>
  <si>
    <t>ITFSFZ</t>
  </si>
  <si>
    <t>GPASHO</t>
  </si>
  <si>
    <t>GTLENN</t>
  </si>
  <si>
    <t>QAPRSL</t>
  </si>
  <si>
    <t>PILKWU</t>
  </si>
  <si>
    <t>BDAPMB</t>
  </si>
  <si>
    <t>ChoiceOne Bank</t>
  </si>
  <si>
    <t>VBEPMI</t>
  </si>
  <si>
    <t>WETKPF</t>
  </si>
  <si>
    <t>QERVSP</t>
  </si>
  <si>
    <t>RUUXVY</t>
  </si>
  <si>
    <t>UCLEYH</t>
  </si>
  <si>
    <t>YSDOWI</t>
  </si>
  <si>
    <t>CETYET</t>
  </si>
  <si>
    <t>PNQKYN</t>
  </si>
  <si>
    <t>LIHAYA</t>
  </si>
  <si>
    <t>NKOBIG</t>
  </si>
  <si>
    <t>XBZAFV</t>
  </si>
  <si>
    <t>LKGZPF</t>
  </si>
  <si>
    <t>AXPKRV</t>
  </si>
  <si>
    <t>AVTBAR</t>
  </si>
  <si>
    <t>YVDJUQ</t>
  </si>
  <si>
    <t>HNZMZU</t>
  </si>
  <si>
    <t>GQSYJN</t>
  </si>
  <si>
    <t>XLZFNB</t>
  </si>
  <si>
    <t>EMNDFF</t>
  </si>
  <si>
    <t>Opes Advisors Inc</t>
  </si>
  <si>
    <t>CIJRLA</t>
  </si>
  <si>
    <t>ZKMQWL</t>
  </si>
  <si>
    <t>ESNXSF</t>
  </si>
  <si>
    <t>Clearwater Mortgage LLC</t>
  </si>
  <si>
    <t>JVOXHP</t>
  </si>
  <si>
    <t>ZKIMOX</t>
  </si>
  <si>
    <t>KIZKQF</t>
  </si>
  <si>
    <t>MBUGQK</t>
  </si>
  <si>
    <t>NDTKIP</t>
  </si>
  <si>
    <t>UOBIKL</t>
  </si>
  <si>
    <t>LVBMMG</t>
  </si>
  <si>
    <t>M</t>
  </si>
  <si>
    <t>CSUPDT</t>
  </si>
  <si>
    <t>Greater Nevada LLC</t>
  </si>
  <si>
    <t>ULJFOR</t>
  </si>
  <si>
    <t>LKMTAP</t>
  </si>
  <si>
    <t>SKUETF</t>
  </si>
  <si>
    <t>QFXHIP</t>
  </si>
  <si>
    <t>PWFZQU</t>
  </si>
  <si>
    <t>ONTCUD</t>
  </si>
  <si>
    <t>QZULQZ</t>
  </si>
  <si>
    <t>NJHDXN</t>
  </si>
  <si>
    <t>CCCVYI</t>
  </si>
  <si>
    <t>CVDRIV</t>
  </si>
  <si>
    <t>LNCWIK</t>
  </si>
  <si>
    <t>TLYCTH</t>
  </si>
  <si>
    <t>ASKIYC</t>
  </si>
  <si>
    <t>WJXKCT</t>
  </si>
  <si>
    <t>WDSLYR</t>
  </si>
  <si>
    <t>YQPBSJ</t>
  </si>
  <si>
    <t>GCIORF</t>
  </si>
  <si>
    <t>National Institutes of Health FCU</t>
  </si>
  <si>
    <t>665562-90</t>
  </si>
  <si>
    <t>KMSTOP</t>
  </si>
  <si>
    <t>SXMUYG</t>
  </si>
  <si>
    <t>MKRIEN</t>
  </si>
  <si>
    <t>IWEHNY</t>
  </si>
  <si>
    <t>LVRMDU</t>
  </si>
  <si>
    <t>DCEWPK</t>
  </si>
  <si>
    <t>GLWJAI</t>
  </si>
  <si>
    <t>MGTPJZ</t>
  </si>
  <si>
    <t>VNEBTM</t>
  </si>
  <si>
    <t>Visions Federal Credit Union</t>
  </si>
  <si>
    <t>MJYDVO</t>
  </si>
  <si>
    <t>BVKFRH</t>
  </si>
  <si>
    <t>Fairway Independent Mortgage Corporation</t>
  </si>
  <si>
    <t>TTKLUA</t>
  </si>
  <si>
    <t>YJDTQJ</t>
  </si>
  <si>
    <t>JQKRDM</t>
  </si>
  <si>
    <t>HIQWHG</t>
  </si>
  <si>
    <t>BATIDW</t>
  </si>
  <si>
    <t>CEOZOY</t>
  </si>
  <si>
    <t>JJXRQG</t>
  </si>
  <si>
    <t>QVZSMO</t>
  </si>
  <si>
    <t>DWDWJF</t>
  </si>
  <si>
    <t>QOLUCO</t>
  </si>
  <si>
    <t>TIYPVM</t>
  </si>
  <si>
    <t>FDGLEU</t>
  </si>
  <si>
    <t>UPRLFS</t>
  </si>
  <si>
    <t>EVHCYP</t>
  </si>
  <si>
    <t>MVQSIP</t>
  </si>
  <si>
    <t>NHJUWV</t>
  </si>
  <si>
    <t>SKXEAL</t>
  </si>
  <si>
    <t>XSDPVU</t>
  </si>
  <si>
    <t>SNVNUS</t>
  </si>
  <si>
    <t>BCPZAZ</t>
  </si>
  <si>
    <t>SOYIDR</t>
  </si>
  <si>
    <t>JMWRNS</t>
  </si>
  <si>
    <t>DIGUIF</t>
  </si>
  <si>
    <t>PJUWOB</t>
  </si>
  <si>
    <t>IKSDQY</t>
  </si>
  <si>
    <t>KPVHTE</t>
  </si>
  <si>
    <t>Fremont Bank</t>
  </si>
  <si>
    <t>IIKDFG</t>
  </si>
  <si>
    <t>KMTSLS</t>
  </si>
  <si>
    <t>YQXFXK</t>
  </si>
  <si>
    <t>PAYDTF</t>
  </si>
  <si>
    <t>NNXSUE</t>
  </si>
  <si>
    <t>CNNIGV</t>
  </si>
  <si>
    <t>FWRECG</t>
  </si>
  <si>
    <t>CUKGGD</t>
  </si>
  <si>
    <t>XDJOYM</t>
  </si>
  <si>
    <t>MKXWVP</t>
  </si>
  <si>
    <t>American Pacific Mortgage Corporation</t>
  </si>
  <si>
    <t>DHXGGJ</t>
  </si>
  <si>
    <t>WIXOCA</t>
  </si>
  <si>
    <t>RUIGQU</t>
  </si>
  <si>
    <t>DJIXCW</t>
  </si>
  <si>
    <t>OSMJLB</t>
  </si>
  <si>
    <t>KRIJDP</t>
  </si>
  <si>
    <t>VAWMAX</t>
  </si>
  <si>
    <t>NZWQBN</t>
  </si>
  <si>
    <t>YXGDGO</t>
  </si>
  <si>
    <t>NEW</t>
  </si>
  <si>
    <t>ZEPATA</t>
  </si>
  <si>
    <t>AWGVKH</t>
  </si>
  <si>
    <t>MEMVLJ</t>
  </si>
  <si>
    <t>SKPSSL</t>
  </si>
  <si>
    <t>AHXCHR</t>
  </si>
  <si>
    <t>SGLMCM</t>
  </si>
  <si>
    <t>IYIHLF</t>
  </si>
  <si>
    <t>SURYUK</t>
  </si>
  <si>
    <t>BIXQWU</t>
  </si>
  <si>
    <t>DGTQGJ</t>
  </si>
  <si>
    <t>QGBXNR</t>
  </si>
  <si>
    <t>MAZCXU</t>
  </si>
  <si>
    <t>HTGDHM</t>
  </si>
  <si>
    <t>HSNDPT</t>
  </si>
  <si>
    <t>MWDRHK</t>
  </si>
  <si>
    <t>DDEUBE</t>
  </si>
  <si>
    <t>AGVUDF</t>
  </si>
  <si>
    <t>3-233966</t>
  </si>
  <si>
    <t>WDXLSI</t>
  </si>
  <si>
    <t>HMZFYK</t>
  </si>
  <si>
    <t>LGE Community Credit Union</t>
  </si>
  <si>
    <t>UIGAGU</t>
  </si>
  <si>
    <t>BCSGCR</t>
  </si>
  <si>
    <t>EWTAGC</t>
  </si>
  <si>
    <t>SRXAOJ</t>
  </si>
  <si>
    <t>UCJWOS</t>
  </si>
  <si>
    <t>YWVXBZ</t>
  </si>
  <si>
    <t>FCPAJU</t>
  </si>
  <si>
    <t>KPPTZM</t>
  </si>
  <si>
    <t>UCKZJY</t>
  </si>
  <si>
    <t>GHGVMY</t>
  </si>
  <si>
    <t>BNIIUO</t>
  </si>
  <si>
    <t>TJZFDR</t>
  </si>
  <si>
    <t>XDLHUB</t>
  </si>
  <si>
    <t>4Trust Mortgage Inc</t>
  </si>
  <si>
    <t>UGOHYW</t>
  </si>
  <si>
    <t>AmericaHomeKey Inc</t>
  </si>
  <si>
    <t>EMHRER</t>
  </si>
  <si>
    <t>Legacy Group Lending Inc</t>
  </si>
  <si>
    <t>QCEQCZ</t>
  </si>
  <si>
    <t>YBJVTZ</t>
  </si>
  <si>
    <t>WMCWEM</t>
  </si>
  <si>
    <t>VPBDOO</t>
  </si>
  <si>
    <t>ZVCCAL</t>
  </si>
  <si>
    <t>SVIQRK</t>
  </si>
  <si>
    <t>PBDMNI</t>
  </si>
  <si>
    <t>NWJIFE</t>
  </si>
  <si>
    <t>PBAZOY</t>
  </si>
  <si>
    <t>RZFRDN</t>
  </si>
  <si>
    <t>WSULWK</t>
  </si>
  <si>
    <t>UFMSEF</t>
  </si>
  <si>
    <t>TJLCFJ</t>
  </si>
  <si>
    <t>POPUFF</t>
  </si>
  <si>
    <t>FAKMEP</t>
  </si>
  <si>
    <t>ILXBYA</t>
  </si>
  <si>
    <t>ZXQYHI</t>
  </si>
  <si>
    <t>FQTXNF</t>
  </si>
  <si>
    <t>GHWXKD</t>
  </si>
  <si>
    <t>ZOXCAI</t>
  </si>
  <si>
    <t>TYVIXL</t>
  </si>
  <si>
    <t>OGDMRU</t>
  </si>
  <si>
    <t>CVOASY</t>
  </si>
  <si>
    <t>CZTGBJ</t>
  </si>
  <si>
    <t>ZZXITF</t>
  </si>
  <si>
    <t>QOIPSF</t>
  </si>
  <si>
    <t>QJMLQM</t>
  </si>
  <si>
    <t>ALESCB</t>
  </si>
  <si>
    <t>QJVRIM</t>
  </si>
  <si>
    <t>1-7300028</t>
  </si>
  <si>
    <t>AYCHHP</t>
  </si>
  <si>
    <t>PHH Home Loans LLC</t>
  </si>
  <si>
    <t>YKGKOR</t>
  </si>
  <si>
    <t>NZVVZQ</t>
  </si>
  <si>
    <t>WCAIPS</t>
  </si>
  <si>
    <t>United Home Loans Inc</t>
  </si>
  <si>
    <t>XURVQH</t>
  </si>
  <si>
    <t>INXIYM</t>
  </si>
  <si>
    <t>Regency Mortgage Corp</t>
  </si>
  <si>
    <t>BJQEYY</t>
  </si>
  <si>
    <t>12-000385</t>
  </si>
  <si>
    <t>DAYZWC</t>
  </si>
  <si>
    <t>FKPPSG</t>
  </si>
  <si>
    <t>GVUHHY</t>
  </si>
  <si>
    <t>XLZDBM</t>
  </si>
  <si>
    <t>ZWNXHU</t>
  </si>
  <si>
    <t>Southeast Mortgage of Georgia Inc</t>
  </si>
  <si>
    <t>NXRWRY</t>
  </si>
  <si>
    <t>SGAVVG</t>
  </si>
  <si>
    <t>KYMJXY</t>
  </si>
  <si>
    <t>AEGPLE</t>
  </si>
  <si>
    <t>JYABVW</t>
  </si>
  <si>
    <t>IVJAAW</t>
  </si>
  <si>
    <t>WWKZIY</t>
  </si>
  <si>
    <t>UPUYEZ</t>
  </si>
  <si>
    <t>LXSKFA</t>
  </si>
  <si>
    <t>WQVDUK</t>
  </si>
  <si>
    <t>JHCYCZ</t>
  </si>
  <si>
    <t>CMNVFZ</t>
  </si>
  <si>
    <t>InterBank</t>
  </si>
  <si>
    <t>VWHQQU</t>
  </si>
  <si>
    <t>UWQUUB</t>
  </si>
  <si>
    <t>QEULUI</t>
  </si>
  <si>
    <t>IQKRZS</t>
  </si>
  <si>
    <t>BVWNVY</t>
  </si>
  <si>
    <t>GJTGFB</t>
  </si>
  <si>
    <t>Virginia Credit Union Inc</t>
  </si>
  <si>
    <t>LHADRY</t>
  </si>
  <si>
    <t>WKMULC</t>
  </si>
  <si>
    <t>OYDKZQ</t>
  </si>
  <si>
    <t>Mortgages Unlimited Inc</t>
  </si>
  <si>
    <t>TLMUJX</t>
  </si>
  <si>
    <t>CVEKUU</t>
  </si>
  <si>
    <t>ZGHVKC</t>
  </si>
  <si>
    <t>Southern Community Bank &amp; Trust</t>
  </si>
  <si>
    <t>MHVEWA</t>
  </si>
  <si>
    <t>Pinnacle Mortgage Group Inc</t>
  </si>
  <si>
    <t>LGEETF</t>
  </si>
  <si>
    <t>SPIPIK</t>
  </si>
  <si>
    <t>PEGQBN</t>
  </si>
  <si>
    <t>EOYNBI</t>
  </si>
  <si>
    <t>MWKYCC</t>
  </si>
  <si>
    <t>PWXOUA</t>
  </si>
  <si>
    <t>CMEEKT</t>
  </si>
  <si>
    <t>BHLXRG</t>
  </si>
  <si>
    <t>VOYQQU</t>
  </si>
  <si>
    <t>ASXXEX</t>
  </si>
  <si>
    <t>WOQCDR</t>
  </si>
  <si>
    <t>MRZQNS</t>
  </si>
  <si>
    <t>JWCHTH</t>
  </si>
  <si>
    <t>LIPJMA</t>
  </si>
  <si>
    <t>Cardinal Financial Company LP</t>
  </si>
  <si>
    <t>ANIADL</t>
  </si>
  <si>
    <t>XXZIOL</t>
  </si>
  <si>
    <t>NMSHOI</t>
  </si>
  <si>
    <t>TOTTNG</t>
  </si>
  <si>
    <t>PKVYAH</t>
  </si>
  <si>
    <t>HDFJUD</t>
  </si>
  <si>
    <t>ZLRMPF</t>
  </si>
  <si>
    <t>CZOVNF</t>
  </si>
  <si>
    <t>FUPJKJ</t>
  </si>
  <si>
    <t>RHIZCB</t>
  </si>
  <si>
    <t>HKIRMK</t>
  </si>
  <si>
    <t>777368-41</t>
  </si>
  <si>
    <t>IQHKOW</t>
  </si>
  <si>
    <t>RSOORH</t>
  </si>
  <si>
    <t>CPOFGC</t>
  </si>
  <si>
    <t>LWQKIG</t>
  </si>
  <si>
    <t>MMMSCD</t>
  </si>
  <si>
    <t>QMUBHR</t>
  </si>
  <si>
    <t>AUUHTC</t>
  </si>
  <si>
    <t>HNWPVF</t>
  </si>
  <si>
    <t>GEFWQE</t>
  </si>
  <si>
    <t>QAZVVU</t>
  </si>
  <si>
    <t>EGSLTF</t>
  </si>
  <si>
    <t>GMCXWG</t>
  </si>
  <si>
    <t>YWXGAT</t>
  </si>
  <si>
    <t>FTHEBE</t>
  </si>
  <si>
    <t>QSFENZ</t>
  </si>
  <si>
    <t>FBLIKR</t>
  </si>
  <si>
    <t>CMOSLB</t>
  </si>
  <si>
    <t>RMWJET</t>
  </si>
  <si>
    <t>LVURRS</t>
  </si>
  <si>
    <t>NMXOLZ</t>
  </si>
  <si>
    <t>Central Bank</t>
  </si>
  <si>
    <t>DHCIGW</t>
  </si>
  <si>
    <t>Bank of Little Rock Mortgage Corporation</t>
  </si>
  <si>
    <t>OHBDER</t>
  </si>
  <si>
    <t>IRMYRH</t>
  </si>
  <si>
    <t>XBQVMO</t>
  </si>
  <si>
    <t>JKMCFC</t>
  </si>
  <si>
    <t>NNXQBH</t>
  </si>
  <si>
    <t>Oak Mortgage Group Inc</t>
  </si>
  <si>
    <t>IYZJVR</t>
  </si>
  <si>
    <t>VGRJQB</t>
  </si>
  <si>
    <t>KSCHMO</t>
  </si>
  <si>
    <t>GOOCHS</t>
  </si>
  <si>
    <t>XTIXSS</t>
  </si>
  <si>
    <t>GMAZVD</t>
  </si>
  <si>
    <t>MMIGIW</t>
  </si>
  <si>
    <t>NZFOFV</t>
  </si>
  <si>
    <t>NCFCSW</t>
  </si>
  <si>
    <t>TSRAOK</t>
  </si>
  <si>
    <t>QLSUXM</t>
  </si>
  <si>
    <t>ONDILU</t>
  </si>
  <si>
    <t>Lenox Financial Mortgage Corporation</t>
  </si>
  <si>
    <t>CCYOAW</t>
  </si>
  <si>
    <t>VEAPXF</t>
  </si>
  <si>
    <t>SONJCY</t>
  </si>
  <si>
    <t>AKFTRX</t>
  </si>
  <si>
    <t>TBKMWI</t>
  </si>
  <si>
    <t>BFQFHV</t>
  </si>
  <si>
    <t>DCHGFY</t>
  </si>
  <si>
    <t>RBITJS</t>
  </si>
  <si>
    <t>VIXFWJ</t>
  </si>
  <si>
    <t>OVLLPK</t>
  </si>
  <si>
    <t>737731-40</t>
  </si>
  <si>
    <t>IXQABU</t>
  </si>
  <si>
    <t>YYCAAC</t>
  </si>
  <si>
    <t>TOMWDR</t>
  </si>
  <si>
    <t>EHVIOE</t>
  </si>
  <si>
    <t>The Bank of Fayette County</t>
  </si>
  <si>
    <t>YJCADF</t>
  </si>
  <si>
    <t>2011-02272</t>
  </si>
  <si>
    <t>PHRKZG</t>
  </si>
  <si>
    <t>ANLOQL</t>
  </si>
  <si>
    <t>DPETUA</t>
  </si>
  <si>
    <t>YDVODZ</t>
  </si>
  <si>
    <t>DNPPDP</t>
  </si>
  <si>
    <t>SXQTTU</t>
  </si>
  <si>
    <t>BEXPYO</t>
  </si>
  <si>
    <t>ZQXLER</t>
  </si>
  <si>
    <t>HIMRDC</t>
  </si>
  <si>
    <t>The Stephenson National Bank &amp; Trust</t>
  </si>
  <si>
    <t>IIKSYD</t>
  </si>
  <si>
    <t>NLXGRB</t>
  </si>
  <si>
    <t>YFRRYK</t>
  </si>
  <si>
    <t>ONMWPA</t>
  </si>
  <si>
    <t>XBIZFU</t>
  </si>
  <si>
    <t>OLMULC</t>
  </si>
  <si>
    <t>025377-702</t>
  </si>
  <si>
    <t>HIZUQZ</t>
  </si>
  <si>
    <t>MNOHAD</t>
  </si>
  <si>
    <t>VMEYGI</t>
  </si>
  <si>
    <t>BSIRTT</t>
  </si>
  <si>
    <t>ISHNPL</t>
  </si>
  <si>
    <t>IWVZKJ</t>
  </si>
  <si>
    <t>TSYABA</t>
  </si>
  <si>
    <t>Southern Heritage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</si>
</sst>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44" fontId="0" fillId="0" borderId="0" xfId="1" applyFont="1" applyAlignment="1"/>
    <xf numFmtId="0" fontId="0" fillId="0" borderId="0" xfId="0" applyAlignment="1">
      <alignment horizontal="left"/>
    </xf>
    <xf numFmtId="1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iskSpanSkillsAssessment%20modifi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Data"/>
      <sheetName val="Template"/>
      <sheetName val="Sheet1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64BF1-7A08-0B47-B642-75E99108D9AA}">
  <dimension ref="A1:AH2001"/>
  <sheetViews>
    <sheetView tabSelected="1" topLeftCell="J1" workbookViewId="0">
      <selection activeCell="L19" sqref="L19"/>
    </sheetView>
  </sheetViews>
  <sheetFormatPr baseColWidth="10" defaultColWidth="9.1640625" defaultRowHeight="15" x14ac:dyDescent="0.2"/>
  <cols>
    <col min="1" max="1" width="14.83203125" bestFit="1" customWidth="1"/>
    <col min="2" max="2" width="13.6640625" bestFit="1" customWidth="1"/>
    <col min="3" max="3" width="14.6640625" bestFit="1" customWidth="1"/>
    <col min="4" max="4" width="23.1640625" bestFit="1" customWidth="1"/>
    <col min="5" max="5" width="24" bestFit="1" customWidth="1"/>
    <col min="6" max="6" width="28.5" bestFit="1" customWidth="1"/>
    <col min="7" max="7" width="22" bestFit="1" customWidth="1"/>
    <col min="8" max="8" width="11.1640625" bestFit="1" customWidth="1"/>
    <col min="9" max="9" width="45.5" bestFit="1" customWidth="1"/>
    <col min="10" max="10" width="16.6640625" bestFit="1" customWidth="1"/>
    <col min="11" max="11" width="12.1640625" bestFit="1" customWidth="1"/>
    <col min="12" max="12" width="31.83203125" bestFit="1" customWidth="1"/>
    <col min="13" max="13" width="26.5" bestFit="1" customWidth="1"/>
    <col min="14" max="14" width="17.33203125" bestFit="1" customWidth="1"/>
    <col min="15" max="15" width="10.5" style="1" bestFit="1" customWidth="1"/>
    <col min="16" max="16" width="20.5" style="2" bestFit="1" customWidth="1"/>
    <col min="17" max="17" width="14.6640625" style="3" bestFit="1" customWidth="1"/>
    <col min="18" max="18" width="11.83203125" bestFit="1" customWidth="1"/>
    <col min="19" max="19" width="21.6640625" bestFit="1" customWidth="1"/>
    <col min="20" max="20" width="12" style="2" bestFit="1" customWidth="1"/>
    <col min="21" max="21" width="15.83203125" style="8" bestFit="1" customWidth="1"/>
    <col min="22" max="22" width="14.33203125" style="3" bestFit="1" customWidth="1"/>
    <col min="23" max="23" width="12.5" style="3" bestFit="1" customWidth="1"/>
    <col min="24" max="24" width="32.5" bestFit="1" customWidth="1"/>
    <col min="25" max="25" width="20.5" bestFit="1" customWidth="1"/>
    <col min="26" max="26" width="15.1640625" bestFit="1" customWidth="1"/>
    <col min="27" max="27" width="18.1640625" bestFit="1" customWidth="1"/>
    <col min="28" max="28" width="39.83203125" bestFit="1" customWidth="1"/>
    <col min="29" max="29" width="15.5" bestFit="1" customWidth="1"/>
    <col min="30" max="30" width="14.6640625" bestFit="1" customWidth="1"/>
    <col min="31" max="31" width="15.5" bestFit="1" customWidth="1"/>
    <col min="32" max="32" width="16.5" bestFit="1" customWidth="1"/>
    <col min="33" max="33" width="16.5" customWidth="1"/>
    <col min="34" max="34" width="10.83203125" style="5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14</v>
      </c>
      <c r="P1" s="2" t="s">
        <v>15</v>
      </c>
      <c r="Q1" s="3" t="s">
        <v>16</v>
      </c>
      <c r="R1" t="s">
        <v>17</v>
      </c>
      <c r="S1" t="s">
        <v>18</v>
      </c>
      <c r="T1" s="2" t="s">
        <v>19</v>
      </c>
      <c r="U1" s="4" t="s">
        <v>20</v>
      </c>
      <c r="V1" s="3" t="s">
        <v>21</v>
      </c>
      <c r="W1" s="3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4" x14ac:dyDescent="0.2">
      <c r="A2">
        <v>19457569</v>
      </c>
      <c r="B2" s="5">
        <v>40504</v>
      </c>
      <c r="C2" s="5">
        <v>40507</v>
      </c>
      <c r="G2" s="5">
        <v>40567</v>
      </c>
      <c r="H2" t="s">
        <v>33</v>
      </c>
      <c r="I2" t="s">
        <v>34</v>
      </c>
      <c r="J2">
        <v>26291118</v>
      </c>
      <c r="K2" t="s">
        <v>35</v>
      </c>
      <c r="L2" t="s">
        <v>36</v>
      </c>
      <c r="M2" t="s">
        <v>36</v>
      </c>
      <c r="N2" s="5">
        <v>40414</v>
      </c>
      <c r="O2" s="6">
        <f>MONTH(N2-6/1/2013)</f>
        <v>8</v>
      </c>
      <c r="P2" s="7" t="str">
        <f>IF(O2&gt;=40,"&gt;= 40 Months",IF(O2&gt;=30,"30 - 39 Months",IF(O2&gt;=20,"20 - 29 Months",IF(O2&gt;=10,"10 - 19 Months","0 - 9 Months"))))</f>
        <v>0 - 9 Months</v>
      </c>
      <c r="Q2" s="3">
        <v>247050</v>
      </c>
      <c r="R2">
        <v>111</v>
      </c>
      <c r="S2" s="8" t="str">
        <f>IF(R2&gt;=800,"&gt;= 800",IF(R2&gt;=700,"&gt;=700 and &lt;=799",IF(R2&gt;=600,"&gt;=600 and &lt;=699","&lt; 600")))</f>
        <v>&lt; 600</v>
      </c>
      <c r="T2" s="2">
        <v>90</v>
      </c>
      <c r="U2" s="8" t="str">
        <f>IF(T2&gt;95,"&gt;95%",IF(T2&gt;90,"&gt;90% and &lt;= 95%",IF(T2&gt;85,"&gt;85% and &lt;= 90%","&lt;= 85%")))</f>
        <v>&gt;85% and &lt;= 90%</v>
      </c>
      <c r="V2" s="3">
        <v>275000</v>
      </c>
      <c r="X2" t="s">
        <v>37</v>
      </c>
      <c r="Z2" t="s">
        <v>38</v>
      </c>
      <c r="AA2" t="s">
        <v>39</v>
      </c>
      <c r="AB2" t="s">
        <v>40</v>
      </c>
      <c r="AC2" t="s">
        <v>41</v>
      </c>
      <c r="AD2" s="5">
        <v>40556</v>
      </c>
      <c r="AE2">
        <v>4</v>
      </c>
      <c r="AF2" t="s">
        <v>42</v>
      </c>
      <c r="AG2" s="5">
        <v>41426</v>
      </c>
      <c r="AH2"/>
    </row>
    <row r="3" spans="1:34" x14ac:dyDescent="0.2">
      <c r="A3">
        <v>16864087</v>
      </c>
      <c r="B3" s="5">
        <v>41002</v>
      </c>
      <c r="C3" s="5">
        <v>41004</v>
      </c>
      <c r="D3" s="5">
        <v>41019</v>
      </c>
      <c r="G3" s="5">
        <v>41023</v>
      </c>
      <c r="H3" t="s">
        <v>43</v>
      </c>
      <c r="I3" t="s">
        <v>34</v>
      </c>
      <c r="J3">
        <v>381247287</v>
      </c>
      <c r="K3" t="s">
        <v>44</v>
      </c>
      <c r="L3" t="s">
        <v>36</v>
      </c>
      <c r="M3" t="s">
        <v>36</v>
      </c>
      <c r="N3" s="5">
        <v>40842</v>
      </c>
      <c r="O3" s="6">
        <f t="shared" ref="O3:O66" si="0">MONTH(N3-6/1/2013)</f>
        <v>10</v>
      </c>
      <c r="P3" s="7" t="str">
        <f t="shared" ref="P3:P66" si="1">IF(O3&gt;=40,"&gt;= 40 Months",IF(O3&gt;=30,"30 - 39 Months",IF(O3&gt;=20,"20 - 29 Months",IF(O3&gt;=10,"10 - 19 Months","0 - 9 Months"))))</f>
        <v>10 - 19 Months</v>
      </c>
      <c r="Q3" s="3">
        <v>119000</v>
      </c>
      <c r="R3">
        <v>620</v>
      </c>
      <c r="S3" s="8" t="str">
        <f t="shared" ref="S3:S66" si="2">IF(R3&gt;=800,"&gt;= 800",IF(R3&gt;=700,"&gt;=700 and &lt;=799",IF(R3&gt;=600,"&gt;=600 and &lt;=699","&lt; 600")))</f>
        <v>&gt;=600 and &lt;=699</v>
      </c>
      <c r="T3" s="2">
        <v>85</v>
      </c>
      <c r="U3" s="8" t="str">
        <f t="shared" ref="U3:U66" si="3">IF(T3&gt;95,"&gt;95%",IF(T3&gt;90,"&gt;90% and &lt;= 95%",IF(T3&gt;85,"&gt;85% and &lt;= 90%","&lt;= 85%")))</f>
        <v>&lt;= 85%</v>
      </c>
      <c r="V3" s="3">
        <v>140000</v>
      </c>
      <c r="W3" s="3">
        <v>142226</v>
      </c>
      <c r="Z3" t="s">
        <v>45</v>
      </c>
      <c r="AA3" t="s">
        <v>39</v>
      </c>
      <c r="AB3" t="s">
        <v>40</v>
      </c>
      <c r="AC3" t="s">
        <v>41</v>
      </c>
      <c r="AD3" s="5">
        <v>41022</v>
      </c>
      <c r="AE3">
        <v>4</v>
      </c>
      <c r="AF3" t="s">
        <v>46</v>
      </c>
      <c r="AG3" s="5">
        <v>41426</v>
      </c>
      <c r="AH3"/>
    </row>
    <row r="4" spans="1:34" x14ac:dyDescent="0.2">
      <c r="A4">
        <v>17137579</v>
      </c>
      <c r="B4" s="5">
        <v>41087</v>
      </c>
      <c r="C4" s="5">
        <v>41087</v>
      </c>
      <c r="E4" s="5">
        <v>41103</v>
      </c>
      <c r="G4" s="5">
        <v>41110</v>
      </c>
      <c r="H4" t="s">
        <v>47</v>
      </c>
      <c r="I4" t="s">
        <v>48</v>
      </c>
      <c r="J4">
        <v>38200028</v>
      </c>
      <c r="K4" t="s">
        <v>49</v>
      </c>
      <c r="L4" t="s">
        <v>36</v>
      </c>
      <c r="M4" t="s">
        <v>36</v>
      </c>
      <c r="N4" s="5">
        <v>41029</v>
      </c>
      <c r="O4" s="6">
        <f t="shared" si="0"/>
        <v>4</v>
      </c>
      <c r="P4" s="7" t="str">
        <f t="shared" si="1"/>
        <v>0 - 9 Months</v>
      </c>
      <c r="Q4" s="3">
        <v>315000</v>
      </c>
      <c r="R4">
        <v>629</v>
      </c>
      <c r="S4" s="8" t="str">
        <f t="shared" si="2"/>
        <v>&gt;=600 and &lt;=699</v>
      </c>
      <c r="T4" s="2">
        <v>90</v>
      </c>
      <c r="U4" s="8" t="str">
        <f t="shared" si="3"/>
        <v>&gt;85% and &lt;= 90%</v>
      </c>
      <c r="V4" s="3">
        <v>350000</v>
      </c>
      <c r="Z4" t="s">
        <v>38</v>
      </c>
      <c r="AA4" t="s">
        <v>39</v>
      </c>
      <c r="AB4" t="s">
        <v>50</v>
      </c>
      <c r="AC4" t="s">
        <v>41</v>
      </c>
      <c r="AD4" s="5">
        <v>41110</v>
      </c>
      <c r="AE4">
        <v>4</v>
      </c>
      <c r="AF4" t="s">
        <v>46</v>
      </c>
      <c r="AG4" s="5">
        <v>41426</v>
      </c>
      <c r="AH4"/>
    </row>
    <row r="5" spans="1:34" x14ac:dyDescent="0.2">
      <c r="A5">
        <v>20382551</v>
      </c>
      <c r="B5" s="5">
        <v>41190</v>
      </c>
      <c r="C5" s="5">
        <v>41193</v>
      </c>
      <c r="E5" s="5">
        <v>41208</v>
      </c>
      <c r="G5" s="5">
        <v>41253</v>
      </c>
      <c r="H5" t="s">
        <v>51</v>
      </c>
      <c r="I5" t="s">
        <v>52</v>
      </c>
      <c r="J5">
        <v>416297794</v>
      </c>
      <c r="K5" t="s">
        <v>53</v>
      </c>
      <c r="L5" t="s">
        <v>36</v>
      </c>
      <c r="M5" t="s">
        <v>36</v>
      </c>
      <c r="N5" s="5">
        <v>41108</v>
      </c>
      <c r="O5" s="6">
        <f t="shared" si="0"/>
        <v>7</v>
      </c>
      <c r="P5" s="7" t="str">
        <f t="shared" si="1"/>
        <v>0 - 9 Months</v>
      </c>
      <c r="Q5" s="3">
        <v>303050</v>
      </c>
      <c r="R5">
        <v>636</v>
      </c>
      <c r="S5" s="8" t="str">
        <f t="shared" si="2"/>
        <v>&gt;=600 and &lt;=699</v>
      </c>
      <c r="T5" s="2">
        <v>95</v>
      </c>
      <c r="U5" s="8" t="str">
        <f t="shared" si="3"/>
        <v>&gt;90% and &lt;= 95%</v>
      </c>
      <c r="V5" s="3">
        <v>340000</v>
      </c>
      <c r="X5" t="s">
        <v>37</v>
      </c>
      <c r="Z5" t="s">
        <v>38</v>
      </c>
      <c r="AA5" t="s">
        <v>39</v>
      </c>
      <c r="AB5" t="s">
        <v>50</v>
      </c>
      <c r="AC5" t="s">
        <v>54</v>
      </c>
      <c r="AD5" s="5">
        <v>41243</v>
      </c>
      <c r="AE5">
        <v>4</v>
      </c>
      <c r="AF5" t="s">
        <v>42</v>
      </c>
      <c r="AG5" s="5">
        <v>41426</v>
      </c>
      <c r="AH5"/>
    </row>
    <row r="6" spans="1:34" x14ac:dyDescent="0.2">
      <c r="A6">
        <v>23078618</v>
      </c>
      <c r="B6" s="5">
        <v>41186</v>
      </c>
      <c r="C6" s="5">
        <v>41190</v>
      </c>
      <c r="E6" s="5">
        <v>41204</v>
      </c>
      <c r="G6" s="5">
        <v>41207</v>
      </c>
      <c r="H6" t="s">
        <v>55</v>
      </c>
      <c r="I6" t="s">
        <v>56</v>
      </c>
      <c r="J6">
        <v>6967335</v>
      </c>
      <c r="K6" t="s">
        <v>57</v>
      </c>
      <c r="L6" t="s">
        <v>36</v>
      </c>
      <c r="M6" t="s">
        <v>36</v>
      </c>
      <c r="N6" s="5">
        <v>41044</v>
      </c>
      <c r="O6" s="6">
        <f t="shared" si="0"/>
        <v>5</v>
      </c>
      <c r="P6" s="7" t="str">
        <f t="shared" si="1"/>
        <v>0 - 9 Months</v>
      </c>
      <c r="Q6" s="3">
        <v>120000</v>
      </c>
      <c r="R6">
        <v>638</v>
      </c>
      <c r="S6" s="8" t="str">
        <f t="shared" si="2"/>
        <v>&gt;=600 and &lt;=699</v>
      </c>
      <c r="T6" s="2">
        <v>84.510002136230497</v>
      </c>
      <c r="U6" s="8" t="str">
        <f t="shared" si="3"/>
        <v>&lt;= 85%</v>
      </c>
      <c r="V6" s="3">
        <v>142000</v>
      </c>
      <c r="W6" s="3">
        <v>118000</v>
      </c>
      <c r="Z6" t="s">
        <v>58</v>
      </c>
      <c r="AA6" t="s">
        <v>39</v>
      </c>
      <c r="AB6" t="s">
        <v>59</v>
      </c>
      <c r="AC6" t="s">
        <v>41</v>
      </c>
      <c r="AD6" s="5">
        <v>41205</v>
      </c>
      <c r="AE6">
        <v>4</v>
      </c>
      <c r="AF6" t="s">
        <v>42</v>
      </c>
      <c r="AG6" s="5">
        <v>41426</v>
      </c>
      <c r="AH6"/>
    </row>
    <row r="7" spans="1:34" x14ac:dyDescent="0.2">
      <c r="A7">
        <v>29210456</v>
      </c>
      <c r="B7" s="5">
        <v>41285</v>
      </c>
      <c r="C7" s="5">
        <v>41290</v>
      </c>
      <c r="E7" s="5">
        <v>41310</v>
      </c>
      <c r="H7" t="s">
        <v>60</v>
      </c>
      <c r="I7" t="s">
        <v>61</v>
      </c>
      <c r="J7">
        <v>489771</v>
      </c>
      <c r="K7" t="s">
        <v>62</v>
      </c>
      <c r="L7" t="s">
        <v>36</v>
      </c>
      <c r="M7" t="s">
        <v>36</v>
      </c>
      <c r="N7" s="5">
        <v>41249</v>
      </c>
      <c r="O7" s="6">
        <f t="shared" si="0"/>
        <v>12</v>
      </c>
      <c r="P7" s="7" t="str">
        <f t="shared" si="1"/>
        <v>10 - 19 Months</v>
      </c>
      <c r="Q7" s="3">
        <v>130500</v>
      </c>
      <c r="R7">
        <v>638</v>
      </c>
      <c r="S7" s="8" t="str">
        <f t="shared" si="2"/>
        <v>&gt;=600 and &lt;=699</v>
      </c>
      <c r="T7" s="2">
        <v>90</v>
      </c>
      <c r="U7" s="8" t="str">
        <f t="shared" si="3"/>
        <v>&gt;85% and &lt;= 90%</v>
      </c>
      <c r="V7" s="3">
        <v>147000</v>
      </c>
      <c r="Z7" t="s">
        <v>38</v>
      </c>
      <c r="AA7" t="s">
        <v>39</v>
      </c>
      <c r="AB7" t="s">
        <v>63</v>
      </c>
      <c r="AF7" t="s">
        <v>64</v>
      </c>
      <c r="AG7" s="5">
        <v>41426</v>
      </c>
      <c r="AH7"/>
    </row>
    <row r="8" spans="1:34" x14ac:dyDescent="0.2">
      <c r="A8">
        <v>22740336</v>
      </c>
      <c r="B8" s="5">
        <v>41190</v>
      </c>
      <c r="C8" s="5">
        <v>41192</v>
      </c>
      <c r="E8" s="5">
        <v>41198</v>
      </c>
      <c r="G8" s="5">
        <v>41222</v>
      </c>
      <c r="H8" t="s">
        <v>65</v>
      </c>
      <c r="I8" t="s">
        <v>66</v>
      </c>
      <c r="J8">
        <v>415681006</v>
      </c>
      <c r="K8" t="s">
        <v>35</v>
      </c>
      <c r="L8" t="s">
        <v>67</v>
      </c>
      <c r="M8" t="s">
        <v>36</v>
      </c>
      <c r="N8" s="5">
        <v>41092</v>
      </c>
      <c r="O8" s="6">
        <f t="shared" si="0"/>
        <v>7</v>
      </c>
      <c r="P8" s="7" t="str">
        <f t="shared" si="1"/>
        <v>0 - 9 Months</v>
      </c>
      <c r="Q8" s="3">
        <v>291950</v>
      </c>
      <c r="R8">
        <v>638</v>
      </c>
      <c r="S8" s="8" t="str">
        <f t="shared" si="2"/>
        <v>&gt;=600 and &lt;=699</v>
      </c>
      <c r="T8" s="2">
        <v>94.980003356933594</v>
      </c>
      <c r="U8" s="8" t="str">
        <f t="shared" si="3"/>
        <v>&gt;90% and &lt;= 95%</v>
      </c>
      <c r="V8" s="3">
        <v>312000</v>
      </c>
      <c r="Z8" t="s">
        <v>38</v>
      </c>
      <c r="AA8" t="s">
        <v>39</v>
      </c>
      <c r="AB8" t="s">
        <v>50</v>
      </c>
      <c r="AC8" t="s">
        <v>68</v>
      </c>
      <c r="AD8" s="5">
        <v>41208</v>
      </c>
      <c r="AE8">
        <v>4</v>
      </c>
      <c r="AF8" t="s">
        <v>46</v>
      </c>
      <c r="AG8" s="5">
        <v>41426</v>
      </c>
      <c r="AH8"/>
    </row>
    <row r="9" spans="1:34" x14ac:dyDescent="0.2">
      <c r="A9">
        <v>25371753</v>
      </c>
      <c r="B9" s="5">
        <v>41093</v>
      </c>
      <c r="C9" s="5">
        <v>41099</v>
      </c>
      <c r="D9" s="5">
        <v>41114</v>
      </c>
      <c r="G9" s="5">
        <v>41122</v>
      </c>
      <c r="H9" t="s">
        <v>69</v>
      </c>
      <c r="I9" t="s">
        <v>34</v>
      </c>
      <c r="J9">
        <v>408761666</v>
      </c>
      <c r="K9" t="s">
        <v>70</v>
      </c>
      <c r="L9" t="s">
        <v>36</v>
      </c>
      <c r="M9" t="s">
        <v>36</v>
      </c>
      <c r="N9" s="5">
        <v>40865</v>
      </c>
      <c r="O9" s="6">
        <f t="shared" si="0"/>
        <v>11</v>
      </c>
      <c r="P9" s="7" t="str">
        <f t="shared" si="1"/>
        <v>10 - 19 Months</v>
      </c>
      <c r="Q9" s="3">
        <v>388800</v>
      </c>
      <c r="R9">
        <v>643</v>
      </c>
      <c r="S9" s="8" t="str">
        <f t="shared" si="2"/>
        <v>&gt;=600 and &lt;=699</v>
      </c>
      <c r="T9" s="2">
        <v>90</v>
      </c>
      <c r="U9" s="8" t="str">
        <f t="shared" si="3"/>
        <v>&gt;85% and &lt;= 90%</v>
      </c>
      <c r="V9" s="3">
        <v>435000</v>
      </c>
      <c r="W9" s="3">
        <v>404000</v>
      </c>
      <c r="Z9" t="s">
        <v>38</v>
      </c>
      <c r="AA9" t="s">
        <v>39</v>
      </c>
      <c r="AB9" t="s">
        <v>40</v>
      </c>
      <c r="AC9" t="s">
        <v>41</v>
      </c>
      <c r="AD9" s="5">
        <v>41122</v>
      </c>
      <c r="AE9">
        <v>4</v>
      </c>
      <c r="AF9" t="s">
        <v>42</v>
      </c>
      <c r="AG9" s="5">
        <v>41426</v>
      </c>
      <c r="AH9"/>
    </row>
    <row r="10" spans="1:34" x14ac:dyDescent="0.2">
      <c r="A10">
        <v>32825998</v>
      </c>
      <c r="B10" s="5">
        <v>41190</v>
      </c>
      <c r="C10" s="5">
        <v>41192</v>
      </c>
      <c r="D10" s="5">
        <v>41207</v>
      </c>
      <c r="E10" s="5">
        <v>41215</v>
      </c>
      <c r="G10" s="5">
        <v>41284</v>
      </c>
      <c r="H10" t="s">
        <v>71</v>
      </c>
      <c r="I10" t="s">
        <v>72</v>
      </c>
      <c r="J10">
        <v>46120432</v>
      </c>
      <c r="K10" t="s">
        <v>73</v>
      </c>
      <c r="L10" t="s">
        <v>36</v>
      </c>
      <c r="M10" t="s">
        <v>36</v>
      </c>
      <c r="N10" s="5">
        <v>41137</v>
      </c>
      <c r="O10" s="6">
        <f t="shared" si="0"/>
        <v>8</v>
      </c>
      <c r="P10" s="7" t="str">
        <f t="shared" si="1"/>
        <v>0 - 9 Months</v>
      </c>
      <c r="Q10" s="3">
        <v>265500</v>
      </c>
      <c r="R10">
        <v>645</v>
      </c>
      <c r="S10" s="8" t="str">
        <f t="shared" si="2"/>
        <v>&gt;=600 and &lt;=699</v>
      </c>
      <c r="T10" s="2">
        <v>90</v>
      </c>
      <c r="U10" s="8" t="str">
        <f t="shared" si="3"/>
        <v>&gt;85% and &lt;= 90%</v>
      </c>
      <c r="V10" s="3">
        <v>295000</v>
      </c>
      <c r="W10" s="3">
        <v>274612</v>
      </c>
      <c r="Z10" t="s">
        <v>45</v>
      </c>
      <c r="AA10" t="s">
        <v>39</v>
      </c>
      <c r="AB10" t="s">
        <v>74</v>
      </c>
      <c r="AC10" t="s">
        <v>68</v>
      </c>
      <c r="AD10" s="5">
        <v>41255</v>
      </c>
      <c r="AE10">
        <v>4</v>
      </c>
      <c r="AF10" t="s">
        <v>42</v>
      </c>
      <c r="AG10" s="5">
        <v>41426</v>
      </c>
      <c r="AH10"/>
    </row>
    <row r="11" spans="1:34" x14ac:dyDescent="0.2">
      <c r="A11">
        <v>17654733</v>
      </c>
      <c r="B11" s="5">
        <v>41190</v>
      </c>
      <c r="C11" s="5">
        <v>41192</v>
      </c>
      <c r="E11" s="5">
        <v>41201</v>
      </c>
      <c r="G11" s="5">
        <v>41221</v>
      </c>
      <c r="H11" t="s">
        <v>75</v>
      </c>
      <c r="I11" t="s">
        <v>76</v>
      </c>
      <c r="J11">
        <v>3262466</v>
      </c>
      <c r="K11" t="s">
        <v>77</v>
      </c>
      <c r="L11" t="s">
        <v>36</v>
      </c>
      <c r="M11" t="s">
        <v>36</v>
      </c>
      <c r="N11" s="5">
        <v>41160</v>
      </c>
      <c r="O11" s="6">
        <f t="shared" si="0"/>
        <v>9</v>
      </c>
      <c r="P11" s="7" t="str">
        <f t="shared" si="1"/>
        <v>0 - 9 Months</v>
      </c>
      <c r="Q11" s="3">
        <v>194750</v>
      </c>
      <c r="R11">
        <v>647</v>
      </c>
      <c r="S11" s="8" t="str">
        <f t="shared" si="2"/>
        <v>&gt;=600 and &lt;=699</v>
      </c>
      <c r="T11" s="2">
        <v>95</v>
      </c>
      <c r="U11" s="8" t="str">
        <f t="shared" si="3"/>
        <v>&gt;90% and &lt;= 95%</v>
      </c>
      <c r="V11" s="3">
        <v>205000</v>
      </c>
      <c r="Z11" t="s">
        <v>38</v>
      </c>
      <c r="AA11" t="s">
        <v>39</v>
      </c>
      <c r="AB11" t="s">
        <v>63</v>
      </c>
      <c r="AC11" t="s">
        <v>68</v>
      </c>
      <c r="AD11" s="5">
        <v>41221</v>
      </c>
      <c r="AE11">
        <v>4</v>
      </c>
      <c r="AF11" t="s">
        <v>42</v>
      </c>
      <c r="AG11" s="5">
        <v>41426</v>
      </c>
      <c r="AH11"/>
    </row>
    <row r="12" spans="1:34" x14ac:dyDescent="0.2">
      <c r="A12">
        <v>26851834</v>
      </c>
      <c r="B12" s="5">
        <v>40983</v>
      </c>
      <c r="C12" s="5">
        <v>40987</v>
      </c>
      <c r="E12" s="5">
        <v>41003</v>
      </c>
      <c r="F12" s="5">
        <v>41072</v>
      </c>
      <c r="G12" s="5">
        <v>41065</v>
      </c>
      <c r="H12" t="s">
        <v>78</v>
      </c>
      <c r="I12" t="s">
        <v>79</v>
      </c>
      <c r="J12">
        <v>8006046686</v>
      </c>
      <c r="K12" t="s">
        <v>35</v>
      </c>
      <c r="L12" t="s">
        <v>36</v>
      </c>
      <c r="M12" t="s">
        <v>36</v>
      </c>
      <c r="N12" s="5">
        <v>40954</v>
      </c>
      <c r="O12" s="6">
        <f t="shared" si="0"/>
        <v>2</v>
      </c>
      <c r="P12" s="7" t="str">
        <f t="shared" si="1"/>
        <v>0 - 9 Months</v>
      </c>
      <c r="Q12" s="3">
        <v>94700</v>
      </c>
      <c r="R12">
        <v>650</v>
      </c>
      <c r="S12" s="8" t="str">
        <f t="shared" si="2"/>
        <v>&gt;=600 and &lt;=699</v>
      </c>
      <c r="T12" s="2">
        <v>82.709999084472699</v>
      </c>
      <c r="U12" s="8" t="str">
        <f t="shared" si="3"/>
        <v>&lt;= 85%</v>
      </c>
      <c r="V12" s="3">
        <v>114500</v>
      </c>
      <c r="Z12" t="s">
        <v>45</v>
      </c>
      <c r="AA12" t="s">
        <v>39</v>
      </c>
      <c r="AB12" t="s">
        <v>74</v>
      </c>
      <c r="AC12" t="s">
        <v>68</v>
      </c>
      <c r="AD12" s="5">
        <v>41044</v>
      </c>
      <c r="AE12">
        <v>4</v>
      </c>
      <c r="AF12" t="s">
        <v>46</v>
      </c>
      <c r="AG12" s="5">
        <v>41426</v>
      </c>
      <c r="AH12"/>
    </row>
    <row r="13" spans="1:34" x14ac:dyDescent="0.2">
      <c r="A13">
        <v>27520805</v>
      </c>
      <c r="B13" s="5">
        <v>41285</v>
      </c>
      <c r="C13" s="5">
        <v>41290</v>
      </c>
      <c r="H13" t="s">
        <v>80</v>
      </c>
      <c r="I13" t="s">
        <v>81</v>
      </c>
      <c r="J13">
        <v>431642537</v>
      </c>
      <c r="K13" t="s">
        <v>82</v>
      </c>
      <c r="L13" t="s">
        <v>36</v>
      </c>
      <c r="M13" t="s">
        <v>36</v>
      </c>
      <c r="N13" s="5">
        <v>41201</v>
      </c>
      <c r="O13" s="6">
        <f t="shared" si="0"/>
        <v>10</v>
      </c>
      <c r="P13" s="7" t="str">
        <f t="shared" si="1"/>
        <v>10 - 19 Months</v>
      </c>
      <c r="Q13" s="3">
        <v>134100</v>
      </c>
      <c r="R13">
        <v>652</v>
      </c>
      <c r="S13" s="8" t="str">
        <f t="shared" si="2"/>
        <v>&gt;=600 and &lt;=699</v>
      </c>
      <c r="T13" s="2">
        <v>90</v>
      </c>
      <c r="U13" s="8" t="str">
        <f t="shared" si="3"/>
        <v>&gt;85% and &lt;= 90%</v>
      </c>
      <c r="V13" s="3">
        <v>149000</v>
      </c>
      <c r="Z13" t="s">
        <v>38</v>
      </c>
      <c r="AA13" t="s">
        <v>39</v>
      </c>
      <c r="AB13" t="s">
        <v>50</v>
      </c>
      <c r="AF13" t="s">
        <v>42</v>
      </c>
      <c r="AG13" s="5">
        <v>41426</v>
      </c>
      <c r="AH13"/>
    </row>
    <row r="14" spans="1:34" x14ac:dyDescent="0.2">
      <c r="A14">
        <v>16992201</v>
      </c>
      <c r="B14" s="5">
        <v>41101</v>
      </c>
      <c r="C14" s="5">
        <v>41102</v>
      </c>
      <c r="D14" s="5">
        <v>41124</v>
      </c>
      <c r="E14" s="5">
        <v>41143</v>
      </c>
      <c r="G14" s="5">
        <v>41184</v>
      </c>
      <c r="H14" t="s">
        <v>83</v>
      </c>
      <c r="I14" t="s">
        <v>84</v>
      </c>
      <c r="J14">
        <v>33073537</v>
      </c>
      <c r="K14" t="s">
        <v>62</v>
      </c>
      <c r="L14" t="s">
        <v>36</v>
      </c>
      <c r="M14" t="s">
        <v>36</v>
      </c>
      <c r="N14" s="5">
        <v>41085</v>
      </c>
      <c r="O14" s="6">
        <f t="shared" si="0"/>
        <v>6</v>
      </c>
      <c r="P14" s="7" t="str">
        <f t="shared" si="1"/>
        <v>0 - 9 Months</v>
      </c>
      <c r="Q14" s="3">
        <v>59400</v>
      </c>
      <c r="R14">
        <v>654</v>
      </c>
      <c r="S14" s="8" t="str">
        <f t="shared" si="2"/>
        <v>&gt;=600 and &lt;=699</v>
      </c>
      <c r="T14" s="2">
        <v>90</v>
      </c>
      <c r="U14" s="8" t="str">
        <f t="shared" si="3"/>
        <v>&gt;85% and &lt;= 90%</v>
      </c>
      <c r="V14" s="3">
        <v>66000</v>
      </c>
      <c r="X14" t="s">
        <v>37</v>
      </c>
      <c r="Z14" t="s">
        <v>38</v>
      </c>
      <c r="AA14" t="s">
        <v>39</v>
      </c>
      <c r="AB14" t="s">
        <v>63</v>
      </c>
      <c r="AC14" t="s">
        <v>85</v>
      </c>
      <c r="AD14" s="5">
        <v>41180</v>
      </c>
      <c r="AE14">
        <v>4</v>
      </c>
      <c r="AF14" t="s">
        <v>42</v>
      </c>
      <c r="AG14" s="5">
        <v>41426</v>
      </c>
      <c r="AH14"/>
    </row>
    <row r="15" spans="1:34" x14ac:dyDescent="0.2">
      <c r="A15">
        <v>33532399</v>
      </c>
      <c r="B15" s="5">
        <v>41101</v>
      </c>
      <c r="C15" s="5">
        <v>41102</v>
      </c>
      <c r="D15" s="5">
        <v>41124</v>
      </c>
      <c r="E15" s="5">
        <v>41131</v>
      </c>
      <c r="F15" s="5">
        <v>41194</v>
      </c>
      <c r="G15" s="5">
        <v>41213</v>
      </c>
      <c r="H15" t="s">
        <v>86</v>
      </c>
      <c r="I15" t="s">
        <v>87</v>
      </c>
      <c r="J15">
        <v>37282498</v>
      </c>
      <c r="K15" t="s">
        <v>62</v>
      </c>
      <c r="L15" t="s">
        <v>36</v>
      </c>
      <c r="M15" t="s">
        <v>36</v>
      </c>
      <c r="N15" s="5">
        <v>41001</v>
      </c>
      <c r="O15" s="6">
        <f t="shared" si="0"/>
        <v>4</v>
      </c>
      <c r="P15" s="7" t="str">
        <f t="shared" si="1"/>
        <v>0 - 9 Months</v>
      </c>
      <c r="Q15" s="3">
        <v>112500</v>
      </c>
      <c r="R15">
        <v>655</v>
      </c>
      <c r="S15" s="8" t="str">
        <f t="shared" si="2"/>
        <v>&gt;=600 and &lt;=699</v>
      </c>
      <c r="T15" s="2">
        <v>83.330001831054702</v>
      </c>
      <c r="U15" s="8" t="str">
        <f t="shared" si="3"/>
        <v>&lt;= 85%</v>
      </c>
      <c r="V15" s="3">
        <v>135000</v>
      </c>
      <c r="X15" t="s">
        <v>37</v>
      </c>
      <c r="Z15" t="s">
        <v>58</v>
      </c>
      <c r="AA15" t="s">
        <v>39</v>
      </c>
      <c r="AB15" t="s">
        <v>63</v>
      </c>
      <c r="AC15" t="s">
        <v>85</v>
      </c>
      <c r="AD15" s="5">
        <v>41184</v>
      </c>
      <c r="AE15">
        <v>4</v>
      </c>
      <c r="AF15" t="s">
        <v>42</v>
      </c>
      <c r="AG15" s="5">
        <v>41426</v>
      </c>
      <c r="AH15"/>
    </row>
    <row r="16" spans="1:34" x14ac:dyDescent="0.2">
      <c r="A16">
        <v>23108273</v>
      </c>
      <c r="B16" s="5">
        <v>41190</v>
      </c>
      <c r="C16" s="5">
        <v>41193</v>
      </c>
      <c r="E16" s="5">
        <v>41206</v>
      </c>
      <c r="G16" s="5">
        <v>41256</v>
      </c>
      <c r="H16" t="s">
        <v>88</v>
      </c>
      <c r="I16" t="s">
        <v>89</v>
      </c>
      <c r="J16" t="s">
        <v>90</v>
      </c>
      <c r="K16" t="s">
        <v>91</v>
      </c>
      <c r="L16" t="s">
        <v>36</v>
      </c>
      <c r="M16" t="s">
        <v>36</v>
      </c>
      <c r="N16" s="5">
        <v>41127</v>
      </c>
      <c r="O16" s="6">
        <f t="shared" si="0"/>
        <v>8</v>
      </c>
      <c r="P16" s="7" t="str">
        <f t="shared" si="1"/>
        <v>0 - 9 Months</v>
      </c>
      <c r="Q16" s="3">
        <v>315000</v>
      </c>
      <c r="R16">
        <v>655</v>
      </c>
      <c r="S16" s="8" t="str">
        <f t="shared" si="2"/>
        <v>&gt;=600 and &lt;=699</v>
      </c>
      <c r="T16" s="2">
        <v>94.029998779296903</v>
      </c>
      <c r="U16" s="8" t="str">
        <f t="shared" si="3"/>
        <v>&gt;90% and &lt;= 95%</v>
      </c>
      <c r="V16" s="3">
        <v>336000</v>
      </c>
      <c r="Z16" t="s">
        <v>38</v>
      </c>
      <c r="AA16" t="s">
        <v>39</v>
      </c>
      <c r="AB16" t="s">
        <v>63</v>
      </c>
      <c r="AC16" t="s">
        <v>92</v>
      </c>
      <c r="AD16" s="5">
        <v>41227</v>
      </c>
      <c r="AE16">
        <v>4</v>
      </c>
      <c r="AF16" t="s">
        <v>64</v>
      </c>
      <c r="AG16" s="5">
        <v>41426</v>
      </c>
      <c r="AH16"/>
    </row>
    <row r="17" spans="1:34" x14ac:dyDescent="0.2">
      <c r="A17">
        <v>27044888</v>
      </c>
      <c r="B17" s="5">
        <v>41031</v>
      </c>
      <c r="C17" s="5">
        <v>41053</v>
      </c>
      <c r="D17" s="5">
        <v>41075</v>
      </c>
      <c r="G17" s="5">
        <v>41085</v>
      </c>
      <c r="H17" t="s">
        <v>93</v>
      </c>
      <c r="I17" t="s">
        <v>94</v>
      </c>
      <c r="J17">
        <v>1425610373</v>
      </c>
      <c r="K17" t="s">
        <v>95</v>
      </c>
      <c r="L17" t="s">
        <v>36</v>
      </c>
      <c r="M17" t="s">
        <v>36</v>
      </c>
      <c r="N17" s="5">
        <v>40830</v>
      </c>
      <c r="O17" s="6">
        <f t="shared" si="0"/>
        <v>10</v>
      </c>
      <c r="P17" s="7" t="str">
        <f t="shared" si="1"/>
        <v>10 - 19 Months</v>
      </c>
      <c r="Q17" s="3">
        <v>388835</v>
      </c>
      <c r="R17">
        <v>655</v>
      </c>
      <c r="S17" s="8" t="str">
        <f t="shared" si="2"/>
        <v>&gt;=600 and &lt;=699</v>
      </c>
      <c r="T17" s="2">
        <v>95</v>
      </c>
      <c r="U17" s="8" t="str">
        <f t="shared" si="3"/>
        <v>&gt;90% and &lt;= 95%</v>
      </c>
      <c r="V17" s="3">
        <v>412000</v>
      </c>
      <c r="W17" s="3">
        <v>431860</v>
      </c>
      <c r="Z17" t="s">
        <v>38</v>
      </c>
      <c r="AA17" t="s">
        <v>39</v>
      </c>
      <c r="AB17" t="s">
        <v>50</v>
      </c>
      <c r="AC17" t="s">
        <v>41</v>
      </c>
      <c r="AD17" s="5">
        <v>41085</v>
      </c>
      <c r="AE17">
        <v>4</v>
      </c>
      <c r="AF17" t="s">
        <v>46</v>
      </c>
      <c r="AG17" s="5">
        <v>41426</v>
      </c>
      <c r="AH17"/>
    </row>
    <row r="18" spans="1:34" x14ac:dyDescent="0.2">
      <c r="A18">
        <v>29901595</v>
      </c>
      <c r="B18" s="5">
        <v>41087</v>
      </c>
      <c r="C18" s="5">
        <v>41087</v>
      </c>
      <c r="D18" s="5">
        <v>41109</v>
      </c>
      <c r="E18" s="5">
        <v>41115</v>
      </c>
      <c r="G18" s="5">
        <v>41149</v>
      </c>
      <c r="H18" t="s">
        <v>96</v>
      </c>
      <c r="I18" t="s">
        <v>97</v>
      </c>
      <c r="J18" t="s">
        <v>98</v>
      </c>
      <c r="K18" t="s">
        <v>99</v>
      </c>
      <c r="L18" t="s">
        <v>36</v>
      </c>
      <c r="M18" t="s">
        <v>36</v>
      </c>
      <c r="N18" s="5">
        <v>40981</v>
      </c>
      <c r="O18" s="6">
        <f t="shared" si="0"/>
        <v>3</v>
      </c>
      <c r="P18" s="7" t="str">
        <f t="shared" si="1"/>
        <v>0 - 9 Months</v>
      </c>
      <c r="Q18" s="3">
        <v>77100</v>
      </c>
      <c r="R18">
        <v>656</v>
      </c>
      <c r="S18" s="8" t="str">
        <f t="shared" si="2"/>
        <v>&gt;=600 and &lt;=699</v>
      </c>
      <c r="T18" s="2">
        <v>91.790000915527301</v>
      </c>
      <c r="U18" s="8" t="str">
        <f t="shared" si="3"/>
        <v>&gt;90% and &lt;= 95%</v>
      </c>
      <c r="V18" s="3">
        <v>84000</v>
      </c>
      <c r="X18" t="s">
        <v>37</v>
      </c>
      <c r="Z18" t="s">
        <v>45</v>
      </c>
      <c r="AA18" t="s">
        <v>39</v>
      </c>
      <c r="AB18" t="s">
        <v>63</v>
      </c>
      <c r="AC18" t="s">
        <v>85</v>
      </c>
      <c r="AD18" s="5">
        <v>41148</v>
      </c>
      <c r="AE18">
        <v>4</v>
      </c>
      <c r="AF18" t="s">
        <v>46</v>
      </c>
      <c r="AG18" s="5">
        <v>41426</v>
      </c>
      <c r="AH18"/>
    </row>
    <row r="19" spans="1:34" x14ac:dyDescent="0.2">
      <c r="A19">
        <v>15742236</v>
      </c>
      <c r="B19" s="5">
        <v>40897</v>
      </c>
      <c r="C19" s="5">
        <v>40899</v>
      </c>
      <c r="D19" s="5">
        <v>40932</v>
      </c>
      <c r="E19" s="5">
        <v>40947</v>
      </c>
      <c r="G19" s="5">
        <v>40987</v>
      </c>
      <c r="H19" t="s">
        <v>100</v>
      </c>
      <c r="I19" t="s">
        <v>101</v>
      </c>
      <c r="J19">
        <v>404101992</v>
      </c>
      <c r="K19" t="s">
        <v>102</v>
      </c>
      <c r="L19" t="s">
        <v>36</v>
      </c>
      <c r="M19" t="s">
        <v>36</v>
      </c>
      <c r="N19" s="5">
        <v>40829</v>
      </c>
      <c r="O19" s="6">
        <f t="shared" si="0"/>
        <v>10</v>
      </c>
      <c r="P19" s="7" t="str">
        <f t="shared" si="1"/>
        <v>10 - 19 Months</v>
      </c>
      <c r="Q19" s="3">
        <v>352800</v>
      </c>
      <c r="R19">
        <v>658</v>
      </c>
      <c r="S19" s="8" t="str">
        <f t="shared" si="2"/>
        <v>&gt;=600 and &lt;=699</v>
      </c>
      <c r="T19" s="2">
        <v>90</v>
      </c>
      <c r="U19" s="8" t="str">
        <f t="shared" si="3"/>
        <v>&gt;85% and &lt;= 90%</v>
      </c>
      <c r="V19" s="3">
        <v>393000</v>
      </c>
      <c r="W19" s="3">
        <v>329591</v>
      </c>
      <c r="Z19" t="s">
        <v>38</v>
      </c>
      <c r="AA19" t="s">
        <v>39</v>
      </c>
      <c r="AB19" t="s">
        <v>59</v>
      </c>
      <c r="AC19" t="s">
        <v>68</v>
      </c>
      <c r="AD19" s="5">
        <v>40980</v>
      </c>
      <c r="AE19">
        <v>4</v>
      </c>
      <c r="AF19" t="s">
        <v>103</v>
      </c>
      <c r="AG19" s="5">
        <v>41426</v>
      </c>
      <c r="AH19"/>
    </row>
    <row r="20" spans="1:34" x14ac:dyDescent="0.2">
      <c r="A20">
        <v>23636369</v>
      </c>
      <c r="B20" s="5">
        <v>40808</v>
      </c>
      <c r="C20" s="5">
        <v>40808</v>
      </c>
      <c r="G20" s="5">
        <v>40834</v>
      </c>
      <c r="H20" t="s">
        <v>104</v>
      </c>
      <c r="I20" t="s">
        <v>105</v>
      </c>
      <c r="J20">
        <v>603233686</v>
      </c>
      <c r="K20" t="s">
        <v>102</v>
      </c>
      <c r="L20" t="s">
        <v>36</v>
      </c>
      <c r="M20" t="s">
        <v>36</v>
      </c>
      <c r="N20" s="5">
        <v>40794</v>
      </c>
      <c r="O20" s="6">
        <f t="shared" si="0"/>
        <v>9</v>
      </c>
      <c r="P20" s="7" t="str">
        <f t="shared" si="1"/>
        <v>0 - 9 Months</v>
      </c>
      <c r="Q20" s="3">
        <v>297000</v>
      </c>
      <c r="R20">
        <v>660</v>
      </c>
      <c r="S20" s="8" t="str">
        <f t="shared" si="2"/>
        <v>&gt;=600 and &lt;=699</v>
      </c>
      <c r="T20" s="2">
        <v>90</v>
      </c>
      <c r="U20" s="8" t="str">
        <f t="shared" si="3"/>
        <v>&gt;85% and &lt;= 90%</v>
      </c>
      <c r="V20" s="3">
        <v>330000</v>
      </c>
      <c r="Z20" t="s">
        <v>38</v>
      </c>
      <c r="AA20" t="s">
        <v>39</v>
      </c>
      <c r="AB20" t="s">
        <v>50</v>
      </c>
      <c r="AC20" t="s">
        <v>41</v>
      </c>
      <c r="AD20" s="5">
        <v>40814</v>
      </c>
      <c r="AE20">
        <v>4</v>
      </c>
      <c r="AF20" t="s">
        <v>64</v>
      </c>
      <c r="AG20" s="5">
        <v>41426</v>
      </c>
      <c r="AH20"/>
    </row>
    <row r="21" spans="1:34" x14ac:dyDescent="0.2">
      <c r="A21">
        <v>33596151</v>
      </c>
      <c r="B21" s="5">
        <v>40983</v>
      </c>
      <c r="C21" s="5">
        <v>40987</v>
      </c>
      <c r="E21" s="5">
        <v>41009</v>
      </c>
      <c r="G21" s="5">
        <v>41044</v>
      </c>
      <c r="H21" t="s">
        <v>106</v>
      </c>
      <c r="I21" t="s">
        <v>107</v>
      </c>
      <c r="J21">
        <v>24173</v>
      </c>
      <c r="K21" t="s">
        <v>53</v>
      </c>
      <c r="L21" t="s">
        <v>36</v>
      </c>
      <c r="M21" t="s">
        <v>36</v>
      </c>
      <c r="N21" s="5">
        <v>40879</v>
      </c>
      <c r="O21" s="6">
        <f t="shared" si="0"/>
        <v>12</v>
      </c>
      <c r="P21" s="7" t="str">
        <f t="shared" si="1"/>
        <v>10 - 19 Months</v>
      </c>
      <c r="Q21" s="3">
        <v>306000</v>
      </c>
      <c r="R21">
        <v>661</v>
      </c>
      <c r="S21" s="8" t="str">
        <f t="shared" si="2"/>
        <v>&gt;=600 and &lt;=699</v>
      </c>
      <c r="T21" s="2">
        <v>91.339996337890597</v>
      </c>
      <c r="U21" s="8" t="str">
        <f t="shared" si="3"/>
        <v>&gt;90% and &lt;= 95%</v>
      </c>
      <c r="V21" s="3">
        <v>335000</v>
      </c>
      <c r="Z21" t="s">
        <v>45</v>
      </c>
      <c r="AA21" t="s">
        <v>39</v>
      </c>
      <c r="AB21" t="s">
        <v>63</v>
      </c>
      <c r="AC21" t="s">
        <v>41</v>
      </c>
      <c r="AD21" s="5">
        <v>41044</v>
      </c>
      <c r="AE21">
        <v>4</v>
      </c>
      <c r="AF21" t="s">
        <v>46</v>
      </c>
      <c r="AG21" s="5">
        <v>41426</v>
      </c>
      <c r="AH21"/>
    </row>
    <row r="22" spans="1:34" x14ac:dyDescent="0.2">
      <c r="A22">
        <v>15791748</v>
      </c>
      <c r="B22" s="5">
        <v>40850</v>
      </c>
      <c r="C22" s="5">
        <v>40855</v>
      </c>
      <c r="E22" s="5">
        <v>40862</v>
      </c>
      <c r="F22" s="5">
        <v>40942</v>
      </c>
      <c r="G22" s="5">
        <v>40956</v>
      </c>
      <c r="H22" t="s">
        <v>108</v>
      </c>
      <c r="I22" t="s">
        <v>109</v>
      </c>
      <c r="J22">
        <v>18335430</v>
      </c>
      <c r="K22" t="s">
        <v>110</v>
      </c>
      <c r="L22" t="s">
        <v>36</v>
      </c>
      <c r="M22" t="s">
        <v>36</v>
      </c>
      <c r="N22" s="5">
        <v>40786</v>
      </c>
      <c r="O22" s="6">
        <f t="shared" si="0"/>
        <v>8</v>
      </c>
      <c r="P22" s="7" t="str">
        <f t="shared" si="1"/>
        <v>0 - 9 Months</v>
      </c>
      <c r="Q22" s="3">
        <v>99000</v>
      </c>
      <c r="R22">
        <v>663</v>
      </c>
      <c r="S22" s="8" t="str">
        <f t="shared" si="2"/>
        <v>&gt;=600 and &lt;=699</v>
      </c>
      <c r="T22" s="2">
        <v>89.190002441406307</v>
      </c>
      <c r="U22" s="8" t="str">
        <f t="shared" si="3"/>
        <v>&gt;85% and &lt;= 90%</v>
      </c>
      <c r="V22" s="3">
        <v>111000</v>
      </c>
      <c r="W22" s="3">
        <v>98114</v>
      </c>
      <c r="Z22" t="s">
        <v>45</v>
      </c>
      <c r="AA22" t="s">
        <v>39</v>
      </c>
      <c r="AB22" t="s">
        <v>59</v>
      </c>
      <c r="AC22" t="s">
        <v>41</v>
      </c>
      <c r="AD22" s="5">
        <v>40891</v>
      </c>
      <c r="AE22">
        <v>4</v>
      </c>
      <c r="AF22" t="s">
        <v>42</v>
      </c>
      <c r="AG22" s="5">
        <v>41426</v>
      </c>
      <c r="AH22"/>
    </row>
    <row r="23" spans="1:34" x14ac:dyDescent="0.2">
      <c r="A23">
        <v>33538134</v>
      </c>
      <c r="B23" s="5">
        <v>41190</v>
      </c>
      <c r="C23" s="5">
        <v>41193</v>
      </c>
      <c r="D23" s="5">
        <v>41225</v>
      </c>
      <c r="E23" s="5">
        <v>41234</v>
      </c>
      <c r="G23" s="5">
        <v>41290</v>
      </c>
      <c r="H23" t="s">
        <v>111</v>
      </c>
      <c r="I23" t="s">
        <v>112</v>
      </c>
      <c r="J23" t="s">
        <v>113</v>
      </c>
      <c r="K23" t="s">
        <v>114</v>
      </c>
      <c r="L23" t="s">
        <v>36</v>
      </c>
      <c r="M23" t="s">
        <v>67</v>
      </c>
      <c r="N23" s="5">
        <v>41172</v>
      </c>
      <c r="O23" s="6">
        <f t="shared" si="0"/>
        <v>9</v>
      </c>
      <c r="P23" s="7" t="str">
        <f t="shared" si="1"/>
        <v>0 - 9 Months</v>
      </c>
      <c r="Q23" s="3">
        <v>76500</v>
      </c>
      <c r="R23">
        <v>663</v>
      </c>
      <c r="S23" s="8" t="str">
        <f t="shared" si="2"/>
        <v>&gt;=600 and &lt;=699</v>
      </c>
      <c r="T23" s="2">
        <v>90</v>
      </c>
      <c r="U23" s="8" t="str">
        <f t="shared" si="3"/>
        <v>&gt;85% and &lt;= 90%</v>
      </c>
      <c r="V23" s="3">
        <v>85000</v>
      </c>
      <c r="X23" t="s">
        <v>37</v>
      </c>
      <c r="Z23" t="s">
        <v>38</v>
      </c>
      <c r="AA23" t="s">
        <v>39</v>
      </c>
      <c r="AB23" t="s">
        <v>50</v>
      </c>
      <c r="AC23" t="s">
        <v>54</v>
      </c>
      <c r="AD23" s="5">
        <v>41290</v>
      </c>
      <c r="AE23">
        <v>4</v>
      </c>
      <c r="AF23" t="s">
        <v>46</v>
      </c>
      <c r="AG23" s="5">
        <v>41426</v>
      </c>
      <c r="AH23"/>
    </row>
    <row r="24" spans="1:34" x14ac:dyDescent="0.2">
      <c r="A24">
        <v>20893302</v>
      </c>
      <c r="B24" s="5">
        <v>41183</v>
      </c>
      <c r="C24" s="5">
        <v>41186</v>
      </c>
      <c r="E24" s="5">
        <v>41207</v>
      </c>
      <c r="G24" s="5">
        <v>41256</v>
      </c>
      <c r="H24" t="s">
        <v>115</v>
      </c>
      <c r="I24" t="s">
        <v>116</v>
      </c>
      <c r="J24">
        <v>7300717</v>
      </c>
      <c r="K24" t="s">
        <v>117</v>
      </c>
      <c r="L24" t="s">
        <v>36</v>
      </c>
      <c r="M24" t="s">
        <v>36</v>
      </c>
      <c r="N24" s="5">
        <v>41128</v>
      </c>
      <c r="O24" s="6">
        <f t="shared" si="0"/>
        <v>8</v>
      </c>
      <c r="P24" s="7" t="str">
        <f t="shared" si="1"/>
        <v>0 - 9 Months</v>
      </c>
      <c r="Q24" s="3">
        <v>222700</v>
      </c>
      <c r="R24">
        <v>664</v>
      </c>
      <c r="S24" s="8" t="str">
        <f t="shared" si="2"/>
        <v>&gt;=600 and &lt;=699</v>
      </c>
      <c r="T24" s="2">
        <v>89.080001831054702</v>
      </c>
      <c r="U24" s="8" t="str">
        <f t="shared" si="3"/>
        <v>&gt;85% and &lt;= 90%</v>
      </c>
      <c r="V24" s="3">
        <v>250000</v>
      </c>
      <c r="W24" s="3">
        <v>230404</v>
      </c>
      <c r="X24" t="s">
        <v>37</v>
      </c>
      <c r="Z24" t="s">
        <v>45</v>
      </c>
      <c r="AA24" t="s">
        <v>39</v>
      </c>
      <c r="AB24" t="s">
        <v>50</v>
      </c>
      <c r="AC24" t="s">
        <v>85</v>
      </c>
      <c r="AD24" s="5">
        <v>41242</v>
      </c>
      <c r="AE24">
        <v>4</v>
      </c>
      <c r="AF24" t="s">
        <v>103</v>
      </c>
      <c r="AG24" s="5">
        <v>41426</v>
      </c>
      <c r="AH24"/>
    </row>
    <row r="25" spans="1:34" x14ac:dyDescent="0.2">
      <c r="A25">
        <v>24013088</v>
      </c>
      <c r="B25" s="5">
        <v>40330</v>
      </c>
      <c r="C25" s="5">
        <v>40406</v>
      </c>
      <c r="G25" s="5">
        <v>40451</v>
      </c>
      <c r="H25" t="s">
        <v>118</v>
      </c>
      <c r="I25" t="s">
        <v>119</v>
      </c>
      <c r="J25">
        <v>640159485</v>
      </c>
      <c r="K25" t="s">
        <v>95</v>
      </c>
      <c r="L25" t="s">
        <v>36</v>
      </c>
      <c r="M25" t="s">
        <v>36</v>
      </c>
      <c r="N25" s="5">
        <v>39974</v>
      </c>
      <c r="O25" s="6">
        <f t="shared" si="0"/>
        <v>6</v>
      </c>
      <c r="P25" s="7" t="str">
        <f t="shared" si="1"/>
        <v>0 - 9 Months</v>
      </c>
      <c r="Q25" s="3">
        <v>294640</v>
      </c>
      <c r="R25">
        <v>664</v>
      </c>
      <c r="S25" s="8" t="str">
        <f t="shared" si="2"/>
        <v>&gt;=600 and &lt;=699</v>
      </c>
      <c r="T25" s="2">
        <v>90</v>
      </c>
      <c r="U25" s="8" t="str">
        <f t="shared" si="3"/>
        <v>&gt;85% and &lt;= 90%</v>
      </c>
      <c r="Z25" t="s">
        <v>38</v>
      </c>
      <c r="AA25" t="s">
        <v>39</v>
      </c>
      <c r="AB25" t="s">
        <v>50</v>
      </c>
      <c r="AC25" t="s">
        <v>68</v>
      </c>
      <c r="AD25" s="5">
        <v>40451</v>
      </c>
      <c r="AE25">
        <v>4</v>
      </c>
      <c r="AF25" t="s">
        <v>103</v>
      </c>
      <c r="AG25" s="5">
        <v>41426</v>
      </c>
      <c r="AH25"/>
    </row>
    <row r="26" spans="1:34" x14ac:dyDescent="0.2">
      <c r="A26">
        <v>20571815</v>
      </c>
      <c r="B26" s="5">
        <v>41101</v>
      </c>
      <c r="C26" s="5">
        <v>41102</v>
      </c>
      <c r="E26" s="5">
        <v>41115</v>
      </c>
      <c r="G26" s="5">
        <v>41151</v>
      </c>
      <c r="H26" t="s">
        <v>120</v>
      </c>
      <c r="I26" t="s">
        <v>121</v>
      </c>
      <c r="J26">
        <v>412528424</v>
      </c>
      <c r="K26" t="s">
        <v>122</v>
      </c>
      <c r="L26" t="s">
        <v>36</v>
      </c>
      <c r="M26" t="s">
        <v>36</v>
      </c>
      <c r="N26" s="5">
        <v>40998</v>
      </c>
      <c r="O26" s="6">
        <f t="shared" si="0"/>
        <v>3</v>
      </c>
      <c r="P26" s="7" t="str">
        <f t="shared" si="1"/>
        <v>0 - 9 Months</v>
      </c>
      <c r="Q26" s="3">
        <v>90924</v>
      </c>
      <c r="R26">
        <v>664</v>
      </c>
      <c r="S26" s="8" t="str">
        <f t="shared" si="2"/>
        <v>&gt;=600 and &lt;=699</v>
      </c>
      <c r="T26" s="2">
        <v>95</v>
      </c>
      <c r="U26" s="8" t="str">
        <f t="shared" si="3"/>
        <v>&gt;90% and &lt;= 95%</v>
      </c>
      <c r="V26" s="3">
        <v>101000</v>
      </c>
      <c r="Z26" t="s">
        <v>38</v>
      </c>
      <c r="AA26" t="s">
        <v>39</v>
      </c>
      <c r="AB26" t="s">
        <v>50</v>
      </c>
      <c r="AC26" t="s">
        <v>68</v>
      </c>
      <c r="AD26" s="5">
        <v>41141</v>
      </c>
      <c r="AE26">
        <v>4</v>
      </c>
      <c r="AF26" t="s">
        <v>64</v>
      </c>
      <c r="AG26" s="5">
        <v>41426</v>
      </c>
      <c r="AH26"/>
    </row>
    <row r="27" spans="1:34" x14ac:dyDescent="0.2">
      <c r="A27">
        <v>16995544</v>
      </c>
      <c r="B27" s="5">
        <v>41183</v>
      </c>
      <c r="C27" s="5">
        <v>41187</v>
      </c>
      <c r="D27" s="5">
        <v>41204</v>
      </c>
      <c r="E27" s="5">
        <v>41205</v>
      </c>
      <c r="G27" s="5">
        <v>41226</v>
      </c>
      <c r="H27" t="s">
        <v>123</v>
      </c>
      <c r="I27" t="s">
        <v>124</v>
      </c>
      <c r="J27">
        <v>603342380</v>
      </c>
      <c r="K27" t="s">
        <v>44</v>
      </c>
      <c r="L27" t="s">
        <v>36</v>
      </c>
      <c r="M27" t="s">
        <v>36</v>
      </c>
      <c r="N27" s="5">
        <v>41081</v>
      </c>
      <c r="O27" s="6">
        <f t="shared" si="0"/>
        <v>6</v>
      </c>
      <c r="P27" s="7" t="str">
        <f t="shared" si="1"/>
        <v>0 - 9 Months</v>
      </c>
      <c r="Q27" s="3">
        <v>188685</v>
      </c>
      <c r="R27">
        <v>665</v>
      </c>
      <c r="S27" s="8" t="str">
        <f t="shared" si="2"/>
        <v>&gt;=600 and &lt;=699</v>
      </c>
      <c r="T27" s="2">
        <v>90</v>
      </c>
      <c r="U27" s="8" t="str">
        <f t="shared" si="3"/>
        <v>&gt;85% and &lt;= 90%</v>
      </c>
      <c r="V27" s="3">
        <v>210000</v>
      </c>
      <c r="Z27" t="s">
        <v>38</v>
      </c>
      <c r="AA27" t="s">
        <v>39</v>
      </c>
      <c r="AB27" t="s">
        <v>50</v>
      </c>
      <c r="AC27" t="s">
        <v>41</v>
      </c>
      <c r="AD27" s="5">
        <v>41225</v>
      </c>
      <c r="AE27">
        <v>4</v>
      </c>
      <c r="AF27" t="s">
        <v>64</v>
      </c>
      <c r="AG27" s="5">
        <v>41426</v>
      </c>
      <c r="AH27"/>
    </row>
    <row r="28" spans="1:34" x14ac:dyDescent="0.2">
      <c r="A28">
        <v>29473249</v>
      </c>
      <c r="B28" s="5">
        <v>41183</v>
      </c>
      <c r="C28" s="5">
        <v>41186</v>
      </c>
      <c r="E28" s="5">
        <v>41207</v>
      </c>
      <c r="G28" s="5">
        <v>41256</v>
      </c>
      <c r="H28" t="s">
        <v>125</v>
      </c>
      <c r="I28" t="s">
        <v>116</v>
      </c>
      <c r="J28">
        <v>7300258</v>
      </c>
      <c r="K28" t="s">
        <v>126</v>
      </c>
      <c r="L28" t="s">
        <v>36</v>
      </c>
      <c r="M28" t="s">
        <v>67</v>
      </c>
      <c r="N28" s="5">
        <v>41103</v>
      </c>
      <c r="O28" s="6">
        <f t="shared" si="0"/>
        <v>7</v>
      </c>
      <c r="P28" s="7" t="str">
        <f t="shared" si="1"/>
        <v>0 - 9 Months</v>
      </c>
      <c r="Q28" s="3">
        <v>146300</v>
      </c>
      <c r="R28">
        <v>665</v>
      </c>
      <c r="S28" s="8" t="str">
        <f t="shared" si="2"/>
        <v>&gt;=600 and &lt;=699</v>
      </c>
      <c r="T28" s="2">
        <v>95</v>
      </c>
      <c r="U28" s="8" t="str">
        <f t="shared" si="3"/>
        <v>&gt;90% and &lt;= 95%</v>
      </c>
      <c r="V28" s="3">
        <v>154000</v>
      </c>
      <c r="X28" t="s">
        <v>37</v>
      </c>
      <c r="Z28" t="s">
        <v>38</v>
      </c>
      <c r="AA28" t="s">
        <v>39</v>
      </c>
      <c r="AB28" t="s">
        <v>50</v>
      </c>
      <c r="AC28" t="s">
        <v>85</v>
      </c>
      <c r="AD28" s="5">
        <v>41241</v>
      </c>
      <c r="AE28">
        <v>4</v>
      </c>
      <c r="AF28" t="s">
        <v>46</v>
      </c>
      <c r="AG28" s="5">
        <v>41426</v>
      </c>
      <c r="AH28"/>
    </row>
    <row r="29" spans="1:34" x14ac:dyDescent="0.2">
      <c r="A29">
        <v>16678081</v>
      </c>
      <c r="B29" s="5">
        <v>41101</v>
      </c>
      <c r="C29" s="5">
        <v>41102</v>
      </c>
      <c r="E29" s="5">
        <v>41120</v>
      </c>
      <c r="G29" s="5">
        <v>41122</v>
      </c>
      <c r="H29" t="s">
        <v>127</v>
      </c>
      <c r="I29" t="s">
        <v>128</v>
      </c>
      <c r="J29">
        <v>38936050</v>
      </c>
      <c r="K29" t="s">
        <v>70</v>
      </c>
      <c r="L29" t="s">
        <v>36</v>
      </c>
      <c r="M29" t="s">
        <v>36</v>
      </c>
      <c r="N29" s="5">
        <v>41046</v>
      </c>
      <c r="O29" s="6">
        <f t="shared" si="0"/>
        <v>5</v>
      </c>
      <c r="P29" s="7" t="str">
        <f t="shared" si="1"/>
        <v>0 - 9 Months</v>
      </c>
      <c r="Q29" s="3">
        <v>152000</v>
      </c>
      <c r="R29">
        <v>665</v>
      </c>
      <c r="S29" s="8" t="str">
        <f t="shared" si="2"/>
        <v>&gt;=600 and &lt;=699</v>
      </c>
      <c r="T29" s="2">
        <v>95</v>
      </c>
      <c r="U29" s="8" t="str">
        <f t="shared" si="3"/>
        <v>&gt;90% and &lt;= 95%</v>
      </c>
      <c r="V29" s="3">
        <v>165000</v>
      </c>
      <c r="X29" t="s">
        <v>37</v>
      </c>
      <c r="Z29" t="s">
        <v>38</v>
      </c>
      <c r="AA29" t="s">
        <v>39</v>
      </c>
      <c r="AB29" t="s">
        <v>59</v>
      </c>
      <c r="AC29" t="s">
        <v>85</v>
      </c>
      <c r="AD29" s="5">
        <v>41115</v>
      </c>
      <c r="AE29">
        <v>4</v>
      </c>
      <c r="AF29" t="s">
        <v>64</v>
      </c>
      <c r="AG29" s="5">
        <v>41426</v>
      </c>
      <c r="AH29"/>
    </row>
    <row r="30" spans="1:34" x14ac:dyDescent="0.2">
      <c r="A30">
        <v>28067291</v>
      </c>
      <c r="B30" s="5">
        <v>41218</v>
      </c>
      <c r="C30" s="5">
        <v>41220</v>
      </c>
      <c r="E30" s="5">
        <v>41242</v>
      </c>
      <c r="H30" t="s">
        <v>129</v>
      </c>
      <c r="I30" t="s">
        <v>130</v>
      </c>
      <c r="J30">
        <v>1157561240</v>
      </c>
      <c r="K30" t="s">
        <v>35</v>
      </c>
      <c r="L30" t="s">
        <v>67</v>
      </c>
      <c r="M30" t="s">
        <v>36</v>
      </c>
      <c r="N30" s="5">
        <v>40917</v>
      </c>
      <c r="O30" s="6">
        <f t="shared" si="0"/>
        <v>1</v>
      </c>
      <c r="P30" s="7" t="str">
        <f t="shared" si="1"/>
        <v>0 - 9 Months</v>
      </c>
      <c r="Q30" s="3">
        <v>336286</v>
      </c>
      <c r="R30">
        <v>665</v>
      </c>
      <c r="S30" s="8" t="str">
        <f t="shared" si="2"/>
        <v>&gt;=600 and &lt;=699</v>
      </c>
      <c r="T30" s="2">
        <v>95</v>
      </c>
      <c r="U30" s="8" t="str">
        <f t="shared" si="3"/>
        <v>&gt;90% and &lt;= 95%</v>
      </c>
      <c r="V30" s="3">
        <v>403000</v>
      </c>
      <c r="W30" s="3">
        <v>386509</v>
      </c>
      <c r="Z30" t="s">
        <v>38</v>
      </c>
      <c r="AA30" t="s">
        <v>39</v>
      </c>
      <c r="AB30" t="s">
        <v>40</v>
      </c>
      <c r="AC30" t="s">
        <v>41</v>
      </c>
      <c r="AD30" s="5">
        <v>41284</v>
      </c>
      <c r="AE30">
        <v>1</v>
      </c>
      <c r="AF30" t="s">
        <v>46</v>
      </c>
      <c r="AG30" s="5">
        <v>41426</v>
      </c>
      <c r="AH30"/>
    </row>
    <row r="31" spans="1:34" x14ac:dyDescent="0.2">
      <c r="A31">
        <v>21677866</v>
      </c>
      <c r="B31" s="5">
        <v>40897</v>
      </c>
      <c r="C31" s="5">
        <v>40911</v>
      </c>
      <c r="E31" s="5">
        <v>40933</v>
      </c>
      <c r="G31" s="5">
        <v>40963</v>
      </c>
      <c r="H31" t="s">
        <v>131</v>
      </c>
      <c r="I31" t="s">
        <v>132</v>
      </c>
      <c r="J31">
        <v>20070443</v>
      </c>
      <c r="K31" t="s">
        <v>133</v>
      </c>
      <c r="L31" t="s">
        <v>36</v>
      </c>
      <c r="M31" t="s">
        <v>36</v>
      </c>
      <c r="N31" s="5">
        <v>40870</v>
      </c>
      <c r="O31" s="6">
        <f t="shared" si="0"/>
        <v>11</v>
      </c>
      <c r="P31" s="7" t="str">
        <f t="shared" si="1"/>
        <v>10 - 19 Months</v>
      </c>
      <c r="Q31" s="3">
        <v>140000</v>
      </c>
      <c r="R31">
        <v>666</v>
      </c>
      <c r="S31" s="8" t="str">
        <f t="shared" si="2"/>
        <v>&gt;=600 and &lt;=699</v>
      </c>
      <c r="T31" s="2">
        <v>84.080001831054702</v>
      </c>
      <c r="U31" s="8" t="str">
        <f t="shared" si="3"/>
        <v>&lt;= 85%</v>
      </c>
      <c r="V31" s="3">
        <v>166500</v>
      </c>
      <c r="Z31" t="s">
        <v>45</v>
      </c>
      <c r="AA31" t="s">
        <v>39</v>
      </c>
      <c r="AB31" t="s">
        <v>50</v>
      </c>
      <c r="AC31" t="s">
        <v>41</v>
      </c>
      <c r="AD31" s="5">
        <v>40963</v>
      </c>
      <c r="AE31">
        <v>4</v>
      </c>
      <c r="AF31" t="s">
        <v>46</v>
      </c>
      <c r="AG31" s="5">
        <v>41426</v>
      </c>
      <c r="AH31"/>
    </row>
    <row r="32" spans="1:34" x14ac:dyDescent="0.2">
      <c r="A32">
        <v>32244875</v>
      </c>
      <c r="B32" s="5">
        <v>41253</v>
      </c>
      <c r="C32" s="5">
        <v>41254</v>
      </c>
      <c r="E32" s="5">
        <v>41256</v>
      </c>
      <c r="G32" s="5">
        <v>41295</v>
      </c>
      <c r="H32" t="s">
        <v>134</v>
      </c>
      <c r="I32" t="s">
        <v>135</v>
      </c>
      <c r="J32">
        <v>40364267</v>
      </c>
      <c r="K32" t="s">
        <v>136</v>
      </c>
      <c r="L32" t="s">
        <v>36</v>
      </c>
      <c r="M32" t="s">
        <v>36</v>
      </c>
      <c r="N32" s="5">
        <v>41212</v>
      </c>
      <c r="O32" s="6">
        <f t="shared" si="0"/>
        <v>10</v>
      </c>
      <c r="P32" s="7" t="str">
        <f t="shared" si="1"/>
        <v>10 - 19 Months</v>
      </c>
      <c r="Q32" s="3">
        <v>81000</v>
      </c>
      <c r="R32">
        <v>666</v>
      </c>
      <c r="S32" s="8" t="str">
        <f t="shared" si="2"/>
        <v>&gt;=600 and &lt;=699</v>
      </c>
      <c r="T32" s="2">
        <v>87.440002441406307</v>
      </c>
      <c r="U32" s="8" t="str">
        <f t="shared" si="3"/>
        <v>&gt;85% and &lt;= 90%</v>
      </c>
      <c r="V32" s="3">
        <v>94000</v>
      </c>
      <c r="X32" t="s">
        <v>37</v>
      </c>
      <c r="Z32" t="s">
        <v>45</v>
      </c>
      <c r="AA32" t="s">
        <v>39</v>
      </c>
      <c r="AB32" t="s">
        <v>63</v>
      </c>
      <c r="AC32" t="s">
        <v>85</v>
      </c>
      <c r="AD32" s="5">
        <v>41292</v>
      </c>
      <c r="AE32">
        <v>4</v>
      </c>
      <c r="AF32" t="s">
        <v>46</v>
      </c>
      <c r="AG32" s="5">
        <v>41426</v>
      </c>
      <c r="AH32"/>
    </row>
    <row r="33" spans="1:34" x14ac:dyDescent="0.2">
      <c r="A33">
        <v>26513666</v>
      </c>
      <c r="B33" s="5">
        <v>41285</v>
      </c>
      <c r="C33" s="5">
        <v>41290</v>
      </c>
      <c r="H33" t="s">
        <v>137</v>
      </c>
      <c r="I33" t="s">
        <v>138</v>
      </c>
      <c r="J33">
        <v>433284031</v>
      </c>
      <c r="K33" t="s">
        <v>139</v>
      </c>
      <c r="L33" t="s">
        <v>36</v>
      </c>
      <c r="M33" t="s">
        <v>36</v>
      </c>
      <c r="N33" s="5">
        <v>41250</v>
      </c>
      <c r="O33" s="6">
        <f t="shared" si="0"/>
        <v>12</v>
      </c>
      <c r="P33" s="7" t="str">
        <f t="shared" si="1"/>
        <v>10 - 19 Months</v>
      </c>
      <c r="Q33" s="3">
        <v>115200</v>
      </c>
      <c r="R33">
        <v>666</v>
      </c>
      <c r="S33" s="8" t="str">
        <f t="shared" si="2"/>
        <v>&gt;=600 and &lt;=699</v>
      </c>
      <c r="T33" s="2">
        <v>90</v>
      </c>
      <c r="U33" s="8" t="str">
        <f t="shared" si="3"/>
        <v>&gt;85% and &lt;= 90%</v>
      </c>
      <c r="V33" s="3">
        <v>130000</v>
      </c>
      <c r="Z33" t="s">
        <v>38</v>
      </c>
      <c r="AA33" t="s">
        <v>39</v>
      </c>
      <c r="AB33" t="s">
        <v>59</v>
      </c>
      <c r="AF33" t="s">
        <v>46</v>
      </c>
      <c r="AG33" s="5">
        <v>41426</v>
      </c>
      <c r="AH33"/>
    </row>
    <row r="34" spans="1:34" x14ac:dyDescent="0.2">
      <c r="A34">
        <v>30239657</v>
      </c>
      <c r="B34" s="5">
        <v>40983</v>
      </c>
      <c r="C34" s="5">
        <v>40987</v>
      </c>
      <c r="E34" s="5">
        <v>40995</v>
      </c>
      <c r="G34" s="5">
        <v>41010</v>
      </c>
      <c r="H34" t="s">
        <v>140</v>
      </c>
      <c r="I34" t="s">
        <v>141</v>
      </c>
      <c r="J34">
        <v>6000195955</v>
      </c>
      <c r="K34" t="s">
        <v>114</v>
      </c>
      <c r="L34" t="s">
        <v>36</v>
      </c>
      <c r="M34" t="s">
        <v>36</v>
      </c>
      <c r="N34" s="5">
        <v>40926</v>
      </c>
      <c r="O34" s="6">
        <f t="shared" si="0"/>
        <v>1</v>
      </c>
      <c r="P34" s="7" t="str">
        <f t="shared" si="1"/>
        <v>0 - 9 Months</v>
      </c>
      <c r="Q34" s="3">
        <v>326000</v>
      </c>
      <c r="R34">
        <v>667</v>
      </c>
      <c r="S34" s="8" t="str">
        <f t="shared" si="2"/>
        <v>&gt;=600 and &lt;=699</v>
      </c>
      <c r="T34" s="2">
        <v>89.319999694824205</v>
      </c>
      <c r="U34" s="8" t="str">
        <f t="shared" si="3"/>
        <v>&gt;85% and &lt;= 90%</v>
      </c>
      <c r="V34" s="3">
        <v>365000</v>
      </c>
      <c r="Z34" t="s">
        <v>45</v>
      </c>
      <c r="AA34" t="s">
        <v>39</v>
      </c>
      <c r="AB34" t="s">
        <v>63</v>
      </c>
      <c r="AC34" t="s">
        <v>68</v>
      </c>
      <c r="AD34" s="5">
        <v>41003</v>
      </c>
      <c r="AE34">
        <v>4</v>
      </c>
      <c r="AF34" t="s">
        <v>42</v>
      </c>
      <c r="AG34" s="5">
        <v>41426</v>
      </c>
      <c r="AH34"/>
    </row>
    <row r="35" spans="1:34" x14ac:dyDescent="0.2">
      <c r="A35">
        <v>33368396</v>
      </c>
      <c r="B35" s="5">
        <v>40828</v>
      </c>
      <c r="C35" s="5">
        <v>40830</v>
      </c>
      <c r="E35" s="5">
        <v>40847</v>
      </c>
      <c r="G35" s="5">
        <v>40864</v>
      </c>
      <c r="H35" t="s">
        <v>142</v>
      </c>
      <c r="I35" t="s">
        <v>143</v>
      </c>
      <c r="J35">
        <v>1160017396</v>
      </c>
      <c r="K35" t="s">
        <v>144</v>
      </c>
      <c r="L35" t="s">
        <v>36</v>
      </c>
      <c r="M35" t="s">
        <v>36</v>
      </c>
      <c r="N35" s="5">
        <v>40781</v>
      </c>
      <c r="O35" s="6">
        <f t="shared" si="0"/>
        <v>8</v>
      </c>
      <c r="P35" s="7" t="str">
        <f t="shared" si="1"/>
        <v>0 - 9 Months</v>
      </c>
      <c r="Q35" s="3">
        <v>171000</v>
      </c>
      <c r="R35">
        <v>667</v>
      </c>
      <c r="S35" s="8" t="str">
        <f t="shared" si="2"/>
        <v>&gt;=600 and &lt;=699</v>
      </c>
      <c r="T35" s="2">
        <v>95</v>
      </c>
      <c r="U35" s="8" t="str">
        <f t="shared" si="3"/>
        <v>&gt;90% and &lt;= 95%</v>
      </c>
      <c r="V35" s="3">
        <v>180000</v>
      </c>
      <c r="Z35" t="s">
        <v>38</v>
      </c>
      <c r="AA35" t="s">
        <v>39</v>
      </c>
      <c r="AB35" t="s">
        <v>59</v>
      </c>
      <c r="AC35" t="s">
        <v>68</v>
      </c>
      <c r="AD35" s="5">
        <v>40863</v>
      </c>
      <c r="AE35">
        <v>4</v>
      </c>
      <c r="AF35" t="s">
        <v>103</v>
      </c>
      <c r="AG35" s="5">
        <v>41426</v>
      </c>
      <c r="AH35"/>
    </row>
    <row r="36" spans="1:34" x14ac:dyDescent="0.2">
      <c r="A36">
        <v>23075425</v>
      </c>
      <c r="B36" s="5">
        <v>41190</v>
      </c>
      <c r="C36" s="5">
        <v>41192</v>
      </c>
      <c r="E36" s="5">
        <v>41214</v>
      </c>
      <c r="G36" s="5">
        <v>41250</v>
      </c>
      <c r="H36" t="s">
        <v>145</v>
      </c>
      <c r="I36" t="s">
        <v>146</v>
      </c>
      <c r="J36">
        <v>7116551909</v>
      </c>
      <c r="K36" t="s">
        <v>35</v>
      </c>
      <c r="L36" t="s">
        <v>36</v>
      </c>
      <c r="M36" t="s">
        <v>36</v>
      </c>
      <c r="N36" s="5">
        <v>41106</v>
      </c>
      <c r="O36" s="6">
        <f t="shared" si="0"/>
        <v>7</v>
      </c>
      <c r="P36" s="7" t="str">
        <f t="shared" si="1"/>
        <v>0 - 9 Months</v>
      </c>
      <c r="Q36" s="3">
        <v>393840</v>
      </c>
      <c r="R36">
        <v>668</v>
      </c>
      <c r="S36" s="8" t="str">
        <f t="shared" si="2"/>
        <v>&gt;=600 and &lt;=699</v>
      </c>
      <c r="T36" s="2">
        <v>83.800003051757798</v>
      </c>
      <c r="U36" s="8" t="str">
        <f t="shared" si="3"/>
        <v>&lt;= 85%</v>
      </c>
      <c r="V36" s="3">
        <v>470000</v>
      </c>
      <c r="Z36" t="s">
        <v>45</v>
      </c>
      <c r="AA36" t="s">
        <v>39</v>
      </c>
      <c r="AB36" t="s">
        <v>50</v>
      </c>
      <c r="AC36" t="s">
        <v>41</v>
      </c>
      <c r="AD36" s="5">
        <v>41250</v>
      </c>
      <c r="AE36">
        <v>4</v>
      </c>
      <c r="AF36" t="s">
        <v>46</v>
      </c>
      <c r="AG36" s="5">
        <v>41426</v>
      </c>
      <c r="AH36"/>
    </row>
    <row r="37" spans="1:34" x14ac:dyDescent="0.2">
      <c r="A37">
        <v>19607742</v>
      </c>
      <c r="B37" s="5">
        <v>41285</v>
      </c>
      <c r="C37" s="5">
        <v>41309</v>
      </c>
      <c r="H37" t="s">
        <v>147</v>
      </c>
      <c r="I37" t="s">
        <v>148</v>
      </c>
      <c r="J37">
        <v>1431004777</v>
      </c>
      <c r="K37" t="s">
        <v>35</v>
      </c>
      <c r="L37" t="s">
        <v>36</v>
      </c>
      <c r="M37" t="s">
        <v>36</v>
      </c>
      <c r="N37" s="5">
        <v>41229</v>
      </c>
      <c r="O37" s="6">
        <f t="shared" si="0"/>
        <v>11</v>
      </c>
      <c r="P37" s="7" t="str">
        <f t="shared" si="1"/>
        <v>10 - 19 Months</v>
      </c>
      <c r="Q37" s="3">
        <v>270000</v>
      </c>
      <c r="R37">
        <v>668</v>
      </c>
      <c r="S37" s="8" t="str">
        <f t="shared" si="2"/>
        <v>&gt;=600 and &lt;=699</v>
      </c>
      <c r="T37" s="2">
        <v>90</v>
      </c>
      <c r="U37" s="8" t="str">
        <f t="shared" si="3"/>
        <v>&gt;85% and &lt;= 90%</v>
      </c>
      <c r="V37" s="3">
        <v>300000</v>
      </c>
      <c r="Z37" t="s">
        <v>38</v>
      </c>
      <c r="AA37" t="s">
        <v>39</v>
      </c>
      <c r="AB37" t="s">
        <v>50</v>
      </c>
      <c r="AF37" t="s">
        <v>42</v>
      </c>
      <c r="AG37" s="5">
        <v>41426</v>
      </c>
      <c r="AH37"/>
    </row>
    <row r="38" spans="1:34" x14ac:dyDescent="0.2">
      <c r="A38">
        <v>30861864</v>
      </c>
      <c r="B38" s="5">
        <v>41190</v>
      </c>
      <c r="C38" s="5">
        <v>41192</v>
      </c>
      <c r="E38" s="5">
        <v>41199</v>
      </c>
      <c r="G38" s="5">
        <v>41214</v>
      </c>
      <c r="H38" t="s">
        <v>149</v>
      </c>
      <c r="I38" t="s">
        <v>34</v>
      </c>
      <c r="J38">
        <v>406333567</v>
      </c>
      <c r="K38" t="s">
        <v>139</v>
      </c>
      <c r="L38" t="s">
        <v>36</v>
      </c>
      <c r="M38" t="s">
        <v>36</v>
      </c>
      <c r="N38" s="5">
        <v>41110</v>
      </c>
      <c r="O38" s="6">
        <f t="shared" si="0"/>
        <v>7</v>
      </c>
      <c r="P38" s="7" t="str">
        <f t="shared" si="1"/>
        <v>0 - 9 Months</v>
      </c>
      <c r="Q38" s="3">
        <v>313500</v>
      </c>
      <c r="R38">
        <v>668</v>
      </c>
      <c r="S38" s="8" t="str">
        <f t="shared" si="2"/>
        <v>&gt;=600 and &lt;=699</v>
      </c>
      <c r="T38" s="2">
        <v>95</v>
      </c>
      <c r="U38" s="8" t="str">
        <f t="shared" si="3"/>
        <v>&gt;90% and &lt;= 95%</v>
      </c>
      <c r="V38" s="3">
        <v>346000</v>
      </c>
      <c r="X38" t="s">
        <v>37</v>
      </c>
      <c r="Z38" t="s">
        <v>38</v>
      </c>
      <c r="AA38" t="s">
        <v>39</v>
      </c>
      <c r="AB38" t="s">
        <v>40</v>
      </c>
      <c r="AC38" t="s">
        <v>85</v>
      </c>
      <c r="AD38" s="5">
        <v>41207</v>
      </c>
      <c r="AE38">
        <v>4</v>
      </c>
      <c r="AF38" t="s">
        <v>42</v>
      </c>
      <c r="AG38" s="5">
        <v>41426</v>
      </c>
      <c r="AH38"/>
    </row>
    <row r="39" spans="1:34" x14ac:dyDescent="0.2">
      <c r="A39">
        <v>29013152</v>
      </c>
      <c r="B39" s="5">
        <v>41218</v>
      </c>
      <c r="C39" s="5">
        <v>41220</v>
      </c>
      <c r="E39" s="5">
        <v>41232</v>
      </c>
      <c r="G39" s="5">
        <v>41284</v>
      </c>
      <c r="H39" t="s">
        <v>150</v>
      </c>
      <c r="I39" t="s">
        <v>151</v>
      </c>
      <c r="J39">
        <v>1021637</v>
      </c>
      <c r="K39" t="s">
        <v>102</v>
      </c>
      <c r="L39" t="s">
        <v>36</v>
      </c>
      <c r="M39" t="s">
        <v>67</v>
      </c>
      <c r="N39" s="5">
        <v>40976</v>
      </c>
      <c r="O39" s="6">
        <f t="shared" si="0"/>
        <v>3</v>
      </c>
      <c r="P39" s="7" t="str">
        <f t="shared" si="1"/>
        <v>0 - 9 Months</v>
      </c>
      <c r="Q39" s="3">
        <v>217800</v>
      </c>
      <c r="R39">
        <v>669</v>
      </c>
      <c r="S39" s="8" t="str">
        <f t="shared" si="2"/>
        <v>&gt;=600 and &lt;=699</v>
      </c>
      <c r="T39" s="2">
        <v>90</v>
      </c>
      <c r="U39" s="8" t="str">
        <f t="shared" si="3"/>
        <v>&gt;85% and &lt;= 90%</v>
      </c>
      <c r="V39" s="3">
        <v>242000</v>
      </c>
      <c r="W39" s="3">
        <v>258000</v>
      </c>
      <c r="Z39" t="s">
        <v>38</v>
      </c>
      <c r="AA39" t="s">
        <v>39</v>
      </c>
      <c r="AB39" t="s">
        <v>59</v>
      </c>
      <c r="AC39" t="s">
        <v>41</v>
      </c>
      <c r="AD39" s="5">
        <v>41283</v>
      </c>
      <c r="AE39">
        <v>4</v>
      </c>
      <c r="AF39" t="s">
        <v>42</v>
      </c>
      <c r="AG39" s="5">
        <v>41426</v>
      </c>
      <c r="AH39"/>
    </row>
    <row r="40" spans="1:34" x14ac:dyDescent="0.2">
      <c r="A40">
        <v>23511344</v>
      </c>
      <c r="B40" s="5">
        <v>41078</v>
      </c>
      <c r="C40" s="5">
        <v>41080</v>
      </c>
      <c r="E40" s="5">
        <v>41110</v>
      </c>
      <c r="F40" s="5">
        <v>41145</v>
      </c>
      <c r="G40" s="5">
        <v>41137</v>
      </c>
      <c r="H40" t="s">
        <v>152</v>
      </c>
      <c r="I40" t="s">
        <v>153</v>
      </c>
      <c r="J40">
        <v>5779164681</v>
      </c>
      <c r="K40" t="s">
        <v>114</v>
      </c>
      <c r="L40" t="s">
        <v>36</v>
      </c>
      <c r="M40" t="s">
        <v>67</v>
      </c>
      <c r="N40" s="5">
        <v>40928</v>
      </c>
      <c r="O40" s="6">
        <f t="shared" si="0"/>
        <v>1</v>
      </c>
      <c r="P40" s="7" t="str">
        <f t="shared" si="1"/>
        <v>0 - 9 Months</v>
      </c>
      <c r="Q40" s="3">
        <v>112000</v>
      </c>
      <c r="R40">
        <v>671</v>
      </c>
      <c r="S40" s="8" t="str">
        <f t="shared" si="2"/>
        <v>&gt;=600 and &lt;=699</v>
      </c>
      <c r="T40" s="2">
        <v>93.330001831054702</v>
      </c>
      <c r="U40" s="8" t="str">
        <f t="shared" si="3"/>
        <v>&gt;90% and &lt;= 95%</v>
      </c>
      <c r="V40" s="3">
        <v>127000</v>
      </c>
      <c r="X40" t="s">
        <v>37</v>
      </c>
      <c r="Z40" t="s">
        <v>38</v>
      </c>
      <c r="AA40" t="s">
        <v>39</v>
      </c>
      <c r="AB40" t="s">
        <v>50</v>
      </c>
      <c r="AC40" t="s">
        <v>85</v>
      </c>
      <c r="AD40" s="5">
        <v>41117</v>
      </c>
      <c r="AE40">
        <v>4</v>
      </c>
      <c r="AF40" t="s">
        <v>103</v>
      </c>
      <c r="AG40" s="5">
        <v>41426</v>
      </c>
      <c r="AH40"/>
    </row>
    <row r="41" spans="1:34" x14ac:dyDescent="0.2">
      <c r="A41">
        <v>17728290</v>
      </c>
      <c r="B41" s="5">
        <v>41157</v>
      </c>
      <c r="C41" s="5">
        <v>41159</v>
      </c>
      <c r="E41" s="5">
        <v>41176</v>
      </c>
      <c r="G41" s="5">
        <v>41200</v>
      </c>
      <c r="H41" t="s">
        <v>154</v>
      </c>
      <c r="I41" t="s">
        <v>34</v>
      </c>
      <c r="J41">
        <v>380382325</v>
      </c>
      <c r="K41" t="s">
        <v>102</v>
      </c>
      <c r="L41" t="s">
        <v>36</v>
      </c>
      <c r="M41" t="s">
        <v>36</v>
      </c>
      <c r="N41" s="5">
        <v>40801</v>
      </c>
      <c r="O41" s="6">
        <f t="shared" si="0"/>
        <v>9</v>
      </c>
      <c r="P41" s="7" t="str">
        <f t="shared" si="1"/>
        <v>0 - 9 Months</v>
      </c>
      <c r="Q41" s="3">
        <v>309000</v>
      </c>
      <c r="R41">
        <v>672</v>
      </c>
      <c r="S41" s="8" t="str">
        <f t="shared" si="2"/>
        <v>&gt;=600 and &lt;=699</v>
      </c>
      <c r="T41" s="2">
        <v>88.290000915527301</v>
      </c>
      <c r="U41" s="8" t="str">
        <f t="shared" si="3"/>
        <v>&gt;85% and &lt;= 90%</v>
      </c>
      <c r="V41" s="3">
        <v>350000</v>
      </c>
      <c r="W41" s="3">
        <v>321612</v>
      </c>
      <c r="Z41" t="s">
        <v>45</v>
      </c>
      <c r="AA41" t="s">
        <v>39</v>
      </c>
      <c r="AB41" t="s">
        <v>40</v>
      </c>
      <c r="AC41" t="s">
        <v>41</v>
      </c>
      <c r="AD41" s="5">
        <v>41190</v>
      </c>
      <c r="AE41">
        <v>4</v>
      </c>
      <c r="AF41" t="s">
        <v>46</v>
      </c>
      <c r="AG41" s="5">
        <v>41426</v>
      </c>
      <c r="AH41"/>
    </row>
    <row r="42" spans="1:34" x14ac:dyDescent="0.2">
      <c r="A42">
        <v>19559358</v>
      </c>
      <c r="B42" s="5">
        <v>40850</v>
      </c>
      <c r="C42" s="5">
        <v>40855</v>
      </c>
      <c r="E42" s="5">
        <v>40863</v>
      </c>
      <c r="G42" s="5">
        <v>40925</v>
      </c>
      <c r="H42" t="s">
        <v>155</v>
      </c>
      <c r="I42" t="s">
        <v>109</v>
      </c>
      <c r="J42">
        <v>378755227</v>
      </c>
      <c r="K42" t="s">
        <v>77</v>
      </c>
      <c r="L42" t="s">
        <v>36</v>
      </c>
      <c r="M42" t="s">
        <v>36</v>
      </c>
      <c r="N42" s="5">
        <v>40746</v>
      </c>
      <c r="O42" s="6">
        <f t="shared" si="0"/>
        <v>7</v>
      </c>
      <c r="P42" s="7" t="str">
        <f t="shared" si="1"/>
        <v>0 - 9 Months</v>
      </c>
      <c r="Q42" s="3">
        <v>306000</v>
      </c>
      <c r="R42">
        <v>672</v>
      </c>
      <c r="S42" s="8" t="str">
        <f t="shared" si="2"/>
        <v>&gt;=600 and &lt;=699</v>
      </c>
      <c r="T42" s="2">
        <v>90</v>
      </c>
      <c r="U42" s="8" t="str">
        <f t="shared" si="3"/>
        <v>&gt;85% and &lt;= 90%</v>
      </c>
      <c r="V42" s="3">
        <v>341500</v>
      </c>
      <c r="W42" s="3">
        <v>311081</v>
      </c>
      <c r="Z42" t="s">
        <v>38</v>
      </c>
      <c r="AA42" t="s">
        <v>39</v>
      </c>
      <c r="AB42" t="s">
        <v>59</v>
      </c>
      <c r="AC42" t="s">
        <v>41</v>
      </c>
      <c r="AD42" s="5">
        <v>40896</v>
      </c>
      <c r="AE42">
        <v>4</v>
      </c>
      <c r="AF42" t="s">
        <v>64</v>
      </c>
      <c r="AG42" s="5">
        <v>41426</v>
      </c>
      <c r="AH42"/>
    </row>
    <row r="43" spans="1:34" x14ac:dyDescent="0.2">
      <c r="A43">
        <v>25434611</v>
      </c>
      <c r="B43" s="5">
        <v>41093</v>
      </c>
      <c r="C43" s="5">
        <v>41099</v>
      </c>
      <c r="D43" s="5">
        <v>41114</v>
      </c>
      <c r="G43" s="5">
        <v>41144</v>
      </c>
      <c r="H43" t="s">
        <v>156</v>
      </c>
      <c r="I43" t="s">
        <v>34</v>
      </c>
      <c r="J43">
        <v>381487057</v>
      </c>
      <c r="K43" t="s">
        <v>157</v>
      </c>
      <c r="L43" t="s">
        <v>36</v>
      </c>
      <c r="M43" t="s">
        <v>36</v>
      </c>
      <c r="N43" s="5">
        <v>40786</v>
      </c>
      <c r="O43" s="6">
        <f t="shared" si="0"/>
        <v>8</v>
      </c>
      <c r="P43" s="7" t="str">
        <f t="shared" si="1"/>
        <v>0 - 9 Months</v>
      </c>
      <c r="Q43" s="3">
        <v>121500</v>
      </c>
      <c r="R43">
        <v>673</v>
      </c>
      <c r="S43" s="8" t="str">
        <f t="shared" si="2"/>
        <v>&gt;=600 and &lt;=699</v>
      </c>
      <c r="T43" s="2">
        <v>90</v>
      </c>
      <c r="U43" s="8" t="str">
        <f t="shared" si="3"/>
        <v>&gt;85% and &lt;= 90%</v>
      </c>
      <c r="V43" s="3">
        <v>135000</v>
      </c>
      <c r="W43" s="3">
        <v>128892</v>
      </c>
      <c r="Z43" t="s">
        <v>38</v>
      </c>
      <c r="AA43" t="s">
        <v>158</v>
      </c>
      <c r="AB43" t="s">
        <v>40</v>
      </c>
      <c r="AC43" t="s">
        <v>41</v>
      </c>
      <c r="AD43" s="5">
        <v>41134</v>
      </c>
      <c r="AE43">
        <v>4</v>
      </c>
      <c r="AF43" t="s">
        <v>103</v>
      </c>
      <c r="AG43" s="5">
        <v>41426</v>
      </c>
      <c r="AH43"/>
    </row>
    <row r="44" spans="1:34" x14ac:dyDescent="0.2">
      <c r="A44">
        <v>29148626</v>
      </c>
      <c r="B44" s="5">
        <v>41101</v>
      </c>
      <c r="C44" s="5">
        <v>41102</v>
      </c>
      <c r="E44" s="5">
        <v>41120</v>
      </c>
      <c r="G44" s="5">
        <v>41183</v>
      </c>
      <c r="H44" t="s">
        <v>159</v>
      </c>
      <c r="I44" t="s">
        <v>160</v>
      </c>
      <c r="J44">
        <v>780023850</v>
      </c>
      <c r="K44" t="s">
        <v>161</v>
      </c>
      <c r="L44" t="s">
        <v>36</v>
      </c>
      <c r="M44" t="s">
        <v>36</v>
      </c>
      <c r="N44" s="5">
        <v>41075</v>
      </c>
      <c r="O44" s="6">
        <f t="shared" si="0"/>
        <v>6</v>
      </c>
      <c r="P44" s="7" t="str">
        <f t="shared" si="1"/>
        <v>0 - 9 Months</v>
      </c>
      <c r="Q44" s="3">
        <v>164000</v>
      </c>
      <c r="R44">
        <v>673</v>
      </c>
      <c r="S44" s="8" t="str">
        <f t="shared" si="2"/>
        <v>&gt;=600 and &lt;=699</v>
      </c>
      <c r="T44" s="2">
        <v>92.129997253417997</v>
      </c>
      <c r="U44" s="8" t="str">
        <f t="shared" si="3"/>
        <v>&gt;90% and &lt;= 95%</v>
      </c>
      <c r="V44" s="3">
        <v>178000</v>
      </c>
      <c r="W44" s="3">
        <v>176974</v>
      </c>
      <c r="Z44" t="s">
        <v>45</v>
      </c>
      <c r="AA44" t="s">
        <v>39</v>
      </c>
      <c r="AB44" t="s">
        <v>74</v>
      </c>
      <c r="AC44" t="s">
        <v>68</v>
      </c>
      <c r="AD44" s="5">
        <v>41162</v>
      </c>
      <c r="AE44">
        <v>4</v>
      </c>
      <c r="AF44" t="s">
        <v>42</v>
      </c>
      <c r="AG44" s="5">
        <v>41426</v>
      </c>
      <c r="AH44"/>
    </row>
    <row r="45" spans="1:34" x14ac:dyDescent="0.2">
      <c r="A45">
        <v>32778521</v>
      </c>
      <c r="B45" s="5">
        <v>40983</v>
      </c>
      <c r="C45" s="5">
        <v>40987</v>
      </c>
      <c r="E45" s="5">
        <v>41008</v>
      </c>
      <c r="G45" s="5">
        <v>41037</v>
      </c>
      <c r="H45" t="s">
        <v>162</v>
      </c>
      <c r="I45" t="s">
        <v>163</v>
      </c>
      <c r="J45" t="s">
        <v>164</v>
      </c>
      <c r="K45" t="s">
        <v>114</v>
      </c>
      <c r="L45" t="s">
        <v>36</v>
      </c>
      <c r="M45" t="s">
        <v>36</v>
      </c>
      <c r="N45" s="5">
        <v>40935</v>
      </c>
      <c r="O45" s="6">
        <f t="shared" si="0"/>
        <v>1</v>
      </c>
      <c r="P45" s="7" t="str">
        <f t="shared" si="1"/>
        <v>0 - 9 Months</v>
      </c>
      <c r="Q45" s="3">
        <v>65715</v>
      </c>
      <c r="R45">
        <v>674</v>
      </c>
      <c r="S45" s="8" t="str">
        <f t="shared" si="2"/>
        <v>&gt;=600 and &lt;=699</v>
      </c>
      <c r="T45" s="2">
        <v>87.620002746582003</v>
      </c>
      <c r="U45" s="8" t="str">
        <f t="shared" si="3"/>
        <v>&gt;85% and &lt;= 90%</v>
      </c>
      <c r="V45" s="3">
        <v>75000</v>
      </c>
      <c r="Z45" t="s">
        <v>45</v>
      </c>
      <c r="AA45" t="s">
        <v>39</v>
      </c>
      <c r="AB45" t="s">
        <v>74</v>
      </c>
      <c r="AC45" t="s">
        <v>41</v>
      </c>
      <c r="AD45" s="5">
        <v>41036</v>
      </c>
      <c r="AE45">
        <v>4</v>
      </c>
      <c r="AF45" t="s">
        <v>42</v>
      </c>
      <c r="AG45" s="5">
        <v>41426</v>
      </c>
      <c r="AH45"/>
    </row>
    <row r="46" spans="1:34" x14ac:dyDescent="0.2">
      <c r="A46">
        <v>21497871</v>
      </c>
      <c r="B46" s="5">
        <v>40983</v>
      </c>
      <c r="C46" s="5">
        <v>40987</v>
      </c>
      <c r="E46" s="5">
        <v>40995</v>
      </c>
      <c r="G46" s="5">
        <v>41011</v>
      </c>
      <c r="H46" t="s">
        <v>165</v>
      </c>
      <c r="I46" t="s">
        <v>166</v>
      </c>
      <c r="J46">
        <v>5178461</v>
      </c>
      <c r="K46" t="s">
        <v>167</v>
      </c>
      <c r="L46" t="s">
        <v>67</v>
      </c>
      <c r="M46" t="s">
        <v>36</v>
      </c>
      <c r="N46" s="5">
        <v>40940</v>
      </c>
      <c r="O46" s="6">
        <f t="shared" si="0"/>
        <v>1</v>
      </c>
      <c r="P46" s="7" t="str">
        <f t="shared" si="1"/>
        <v>0 - 9 Months</v>
      </c>
      <c r="Q46" s="3">
        <v>225000</v>
      </c>
      <c r="R46">
        <v>674</v>
      </c>
      <c r="S46" s="8" t="str">
        <f t="shared" si="2"/>
        <v>&gt;=600 and &lt;=699</v>
      </c>
      <c r="T46" s="2">
        <v>90</v>
      </c>
      <c r="U46" s="8" t="str">
        <f t="shared" si="3"/>
        <v>&gt;85% and &lt;= 90%</v>
      </c>
      <c r="V46" s="3">
        <v>250000</v>
      </c>
      <c r="X46" t="s">
        <v>37</v>
      </c>
      <c r="Z46" t="s">
        <v>38</v>
      </c>
      <c r="AA46" t="s">
        <v>39</v>
      </c>
      <c r="AB46" t="s">
        <v>74</v>
      </c>
      <c r="AC46" t="s">
        <v>85</v>
      </c>
      <c r="AD46" s="5">
        <v>41001</v>
      </c>
      <c r="AE46">
        <v>4</v>
      </c>
      <c r="AF46" t="s">
        <v>103</v>
      </c>
      <c r="AG46" s="5">
        <v>41426</v>
      </c>
      <c r="AH46"/>
    </row>
    <row r="47" spans="1:34" x14ac:dyDescent="0.2">
      <c r="A47">
        <v>21227226</v>
      </c>
      <c r="B47" s="5">
        <v>41285</v>
      </c>
      <c r="C47" s="5">
        <v>41290</v>
      </c>
      <c r="H47" t="s">
        <v>168</v>
      </c>
      <c r="I47" t="s">
        <v>169</v>
      </c>
      <c r="J47">
        <v>2200221477</v>
      </c>
      <c r="K47" t="s">
        <v>49</v>
      </c>
      <c r="L47" t="s">
        <v>36</v>
      </c>
      <c r="M47" t="s">
        <v>36</v>
      </c>
      <c r="N47" s="5">
        <v>41215</v>
      </c>
      <c r="O47" s="6">
        <f t="shared" si="0"/>
        <v>11</v>
      </c>
      <c r="P47" s="7" t="str">
        <f t="shared" si="1"/>
        <v>10 - 19 Months</v>
      </c>
      <c r="Q47" s="3">
        <v>228510</v>
      </c>
      <c r="R47">
        <v>675</v>
      </c>
      <c r="S47" s="8" t="str">
        <f t="shared" si="2"/>
        <v>&gt;=600 and &lt;=699</v>
      </c>
      <c r="T47" s="2">
        <v>90</v>
      </c>
      <c r="U47" s="8" t="str">
        <f t="shared" si="3"/>
        <v>&gt;85% and &lt;= 90%</v>
      </c>
      <c r="V47" s="3">
        <v>258000</v>
      </c>
      <c r="Z47" t="s">
        <v>38</v>
      </c>
      <c r="AA47" t="s">
        <v>39</v>
      </c>
      <c r="AB47" t="s">
        <v>50</v>
      </c>
      <c r="AF47" t="s">
        <v>64</v>
      </c>
      <c r="AG47" s="5">
        <v>41426</v>
      </c>
      <c r="AH47"/>
    </row>
    <row r="48" spans="1:34" x14ac:dyDescent="0.2">
      <c r="A48">
        <v>29259155</v>
      </c>
      <c r="B48" s="5">
        <v>41087</v>
      </c>
      <c r="C48" s="5">
        <v>41087</v>
      </c>
      <c r="E48" s="5">
        <v>41095</v>
      </c>
      <c r="F48" s="5">
        <v>41120</v>
      </c>
      <c r="G48" s="5">
        <v>41113</v>
      </c>
      <c r="H48" t="s">
        <v>170</v>
      </c>
      <c r="I48" t="s">
        <v>171</v>
      </c>
      <c r="J48">
        <v>488331900</v>
      </c>
      <c r="K48" t="s">
        <v>172</v>
      </c>
      <c r="L48" t="s">
        <v>36</v>
      </c>
      <c r="M48" t="s">
        <v>36</v>
      </c>
      <c r="N48" s="5">
        <v>40982</v>
      </c>
      <c r="O48" s="6">
        <f t="shared" si="0"/>
        <v>3</v>
      </c>
      <c r="P48" s="7" t="str">
        <f t="shared" si="1"/>
        <v>0 - 9 Months</v>
      </c>
      <c r="Q48" s="3">
        <v>185915</v>
      </c>
      <c r="R48">
        <v>675</v>
      </c>
      <c r="S48" s="8" t="str">
        <f t="shared" si="2"/>
        <v>&gt;=600 and &lt;=699</v>
      </c>
      <c r="T48" s="2">
        <v>95</v>
      </c>
      <c r="U48" s="8" t="str">
        <f t="shared" si="3"/>
        <v>&gt;90% and &lt;= 95%</v>
      </c>
      <c r="V48" s="3">
        <v>196000</v>
      </c>
      <c r="X48" t="s">
        <v>37</v>
      </c>
      <c r="Z48" t="s">
        <v>38</v>
      </c>
      <c r="AA48" t="s">
        <v>39</v>
      </c>
      <c r="AB48" t="s">
        <v>63</v>
      </c>
      <c r="AC48" t="s">
        <v>85</v>
      </c>
      <c r="AD48" s="5">
        <v>41101</v>
      </c>
      <c r="AE48">
        <v>4</v>
      </c>
      <c r="AF48" t="s">
        <v>103</v>
      </c>
      <c r="AG48" s="5">
        <v>41426</v>
      </c>
      <c r="AH48"/>
    </row>
    <row r="49" spans="1:34" x14ac:dyDescent="0.2">
      <c r="A49">
        <v>22645536</v>
      </c>
      <c r="B49" s="5">
        <v>40983</v>
      </c>
      <c r="C49" s="5">
        <v>40987</v>
      </c>
      <c r="E49" s="5">
        <v>41050</v>
      </c>
      <c r="G49" s="5">
        <v>41082</v>
      </c>
      <c r="H49" t="s">
        <v>173</v>
      </c>
      <c r="I49" t="s">
        <v>174</v>
      </c>
      <c r="J49">
        <v>4000031437</v>
      </c>
      <c r="K49" t="s">
        <v>114</v>
      </c>
      <c r="L49" t="s">
        <v>36</v>
      </c>
      <c r="M49" t="s">
        <v>36</v>
      </c>
      <c r="N49" s="5">
        <v>40897</v>
      </c>
      <c r="O49" s="6">
        <f t="shared" si="0"/>
        <v>12</v>
      </c>
      <c r="P49" s="7" t="str">
        <f t="shared" si="1"/>
        <v>10 - 19 Months</v>
      </c>
      <c r="Q49" s="3">
        <v>76500</v>
      </c>
      <c r="R49">
        <v>676</v>
      </c>
      <c r="S49" s="8" t="str">
        <f t="shared" si="2"/>
        <v>&gt;=600 and &lt;=699</v>
      </c>
      <c r="T49" s="2">
        <v>90</v>
      </c>
      <c r="U49" s="8" t="str">
        <f t="shared" si="3"/>
        <v>&gt;85% and &lt;= 90%</v>
      </c>
      <c r="V49" s="3">
        <v>85000</v>
      </c>
      <c r="X49" t="s">
        <v>37</v>
      </c>
      <c r="Z49" t="s">
        <v>45</v>
      </c>
      <c r="AA49" t="s">
        <v>39</v>
      </c>
      <c r="AB49" t="s">
        <v>74</v>
      </c>
      <c r="AC49" t="s">
        <v>85</v>
      </c>
      <c r="AD49" s="5">
        <v>41073</v>
      </c>
      <c r="AE49">
        <v>4</v>
      </c>
      <c r="AF49" t="s">
        <v>46</v>
      </c>
      <c r="AG49" s="5">
        <v>41426</v>
      </c>
      <c r="AH49"/>
    </row>
    <row r="50" spans="1:34" x14ac:dyDescent="0.2">
      <c r="A50">
        <v>16532584</v>
      </c>
      <c r="B50" s="5">
        <v>41190</v>
      </c>
      <c r="C50" s="5">
        <v>41192</v>
      </c>
      <c r="E50" s="5">
        <v>41199</v>
      </c>
      <c r="G50" s="5">
        <v>41214</v>
      </c>
      <c r="H50" t="s">
        <v>175</v>
      </c>
      <c r="I50" t="s">
        <v>34</v>
      </c>
      <c r="J50">
        <v>290647213</v>
      </c>
      <c r="K50" t="s">
        <v>176</v>
      </c>
      <c r="L50" t="s">
        <v>36</v>
      </c>
      <c r="M50" t="s">
        <v>36</v>
      </c>
      <c r="N50" s="5">
        <v>41103</v>
      </c>
      <c r="O50" s="6">
        <f t="shared" si="0"/>
        <v>7</v>
      </c>
      <c r="P50" s="7" t="str">
        <f t="shared" si="1"/>
        <v>0 - 9 Months</v>
      </c>
      <c r="Q50" s="3">
        <v>391500</v>
      </c>
      <c r="R50">
        <v>676</v>
      </c>
      <c r="S50" s="8" t="str">
        <f t="shared" si="2"/>
        <v>&gt;=600 and &lt;=699</v>
      </c>
      <c r="T50" s="2">
        <v>90</v>
      </c>
      <c r="U50" s="8" t="str">
        <f t="shared" si="3"/>
        <v>&gt;85% and &lt;= 90%</v>
      </c>
      <c r="V50" s="3">
        <v>435000</v>
      </c>
      <c r="X50" t="s">
        <v>37</v>
      </c>
      <c r="Z50" t="s">
        <v>38</v>
      </c>
      <c r="AA50" t="s">
        <v>39</v>
      </c>
      <c r="AB50" t="s">
        <v>40</v>
      </c>
      <c r="AC50" t="s">
        <v>85</v>
      </c>
      <c r="AD50" s="5">
        <v>41206</v>
      </c>
      <c r="AE50">
        <v>4</v>
      </c>
      <c r="AF50" t="s">
        <v>42</v>
      </c>
      <c r="AG50" s="5">
        <v>41426</v>
      </c>
      <c r="AH50"/>
    </row>
    <row r="51" spans="1:34" x14ac:dyDescent="0.2">
      <c r="A51">
        <v>22546470</v>
      </c>
      <c r="B51" s="5">
        <v>41285</v>
      </c>
      <c r="C51" s="5">
        <v>41290</v>
      </c>
      <c r="H51" t="s">
        <v>177</v>
      </c>
      <c r="I51" t="s">
        <v>178</v>
      </c>
      <c r="J51">
        <v>8017055</v>
      </c>
      <c r="K51" t="s">
        <v>102</v>
      </c>
      <c r="L51" t="s">
        <v>36</v>
      </c>
      <c r="M51" t="s">
        <v>36</v>
      </c>
      <c r="N51" s="5">
        <v>41185</v>
      </c>
      <c r="O51" s="6">
        <f t="shared" si="0"/>
        <v>10</v>
      </c>
      <c r="P51" s="7" t="str">
        <f t="shared" si="1"/>
        <v>10 - 19 Months</v>
      </c>
      <c r="Q51" s="3">
        <v>173375</v>
      </c>
      <c r="R51">
        <v>678</v>
      </c>
      <c r="S51" s="8" t="str">
        <f t="shared" si="2"/>
        <v>&gt;=600 and &lt;=699</v>
      </c>
      <c r="T51" s="2">
        <v>95</v>
      </c>
      <c r="U51" s="8" t="str">
        <f t="shared" si="3"/>
        <v>&gt;90% and &lt;= 95%</v>
      </c>
      <c r="V51" s="3">
        <v>183000</v>
      </c>
      <c r="Z51" t="s">
        <v>38</v>
      </c>
      <c r="AA51" t="s">
        <v>39</v>
      </c>
      <c r="AB51" t="s">
        <v>50</v>
      </c>
      <c r="AF51" t="s">
        <v>64</v>
      </c>
      <c r="AG51" s="5">
        <v>41426</v>
      </c>
      <c r="AH51"/>
    </row>
    <row r="52" spans="1:34" x14ac:dyDescent="0.2">
      <c r="A52">
        <v>24557130</v>
      </c>
      <c r="B52" s="5">
        <v>41101</v>
      </c>
      <c r="C52" s="5">
        <v>41102</v>
      </c>
      <c r="E52" s="5">
        <v>41115</v>
      </c>
      <c r="G52" s="5">
        <v>41151</v>
      </c>
      <c r="H52" t="s">
        <v>179</v>
      </c>
      <c r="I52" t="s">
        <v>121</v>
      </c>
      <c r="J52">
        <v>414986448</v>
      </c>
      <c r="K52" t="s">
        <v>35</v>
      </c>
      <c r="L52" t="s">
        <v>36</v>
      </c>
      <c r="M52" t="s">
        <v>36</v>
      </c>
      <c r="N52" s="5">
        <v>41073</v>
      </c>
      <c r="O52" s="6">
        <f t="shared" si="0"/>
        <v>6</v>
      </c>
      <c r="P52" s="7" t="str">
        <f t="shared" si="1"/>
        <v>0 - 9 Months</v>
      </c>
      <c r="Q52" s="3">
        <v>342000</v>
      </c>
      <c r="R52">
        <v>678</v>
      </c>
      <c r="S52" s="8" t="str">
        <f t="shared" si="2"/>
        <v>&gt;=600 and &lt;=699</v>
      </c>
      <c r="T52" s="2">
        <v>95</v>
      </c>
      <c r="U52" s="8" t="str">
        <f t="shared" si="3"/>
        <v>&gt;90% and &lt;= 95%</v>
      </c>
      <c r="V52" s="3">
        <v>360000</v>
      </c>
      <c r="Z52" t="s">
        <v>38</v>
      </c>
      <c r="AA52" t="s">
        <v>39</v>
      </c>
      <c r="AB52" t="s">
        <v>50</v>
      </c>
      <c r="AC52" t="s">
        <v>68</v>
      </c>
      <c r="AD52" s="5">
        <v>41145</v>
      </c>
      <c r="AE52">
        <v>4</v>
      </c>
      <c r="AF52" t="s">
        <v>103</v>
      </c>
      <c r="AG52" s="5">
        <v>41426</v>
      </c>
      <c r="AH52"/>
    </row>
    <row r="53" spans="1:34" x14ac:dyDescent="0.2">
      <c r="A53">
        <v>27401614</v>
      </c>
      <c r="B53" s="5">
        <v>40897</v>
      </c>
      <c r="C53" s="5">
        <v>40932</v>
      </c>
      <c r="E53" s="5">
        <v>40953</v>
      </c>
      <c r="G53" s="5">
        <v>40990</v>
      </c>
      <c r="H53" t="s">
        <v>180</v>
      </c>
      <c r="I53" t="s">
        <v>181</v>
      </c>
      <c r="J53">
        <v>34121241</v>
      </c>
      <c r="K53" t="s">
        <v>35</v>
      </c>
      <c r="L53" t="s">
        <v>36</v>
      </c>
      <c r="M53" t="s">
        <v>36</v>
      </c>
      <c r="N53" s="5">
        <v>40840</v>
      </c>
      <c r="O53" s="6">
        <f t="shared" si="0"/>
        <v>10</v>
      </c>
      <c r="P53" s="7" t="str">
        <f t="shared" si="1"/>
        <v>10 - 19 Months</v>
      </c>
      <c r="Q53" s="3">
        <v>105100</v>
      </c>
      <c r="R53">
        <v>679</v>
      </c>
      <c r="S53" s="8" t="str">
        <f t="shared" si="2"/>
        <v>&gt;=600 and &lt;=699</v>
      </c>
      <c r="T53" s="2">
        <v>93.839996337890597</v>
      </c>
      <c r="U53" s="8" t="str">
        <f t="shared" si="3"/>
        <v>&gt;90% and &lt;= 95%</v>
      </c>
      <c r="V53" s="3">
        <v>112000</v>
      </c>
      <c r="Z53" t="s">
        <v>45</v>
      </c>
      <c r="AA53" t="s">
        <v>39</v>
      </c>
      <c r="AB53" t="s">
        <v>63</v>
      </c>
      <c r="AC53" t="s">
        <v>68</v>
      </c>
      <c r="AD53" s="5">
        <v>40982</v>
      </c>
      <c r="AE53">
        <v>4</v>
      </c>
      <c r="AF53" t="s">
        <v>46</v>
      </c>
      <c r="AG53" s="5">
        <v>41426</v>
      </c>
      <c r="AH53"/>
    </row>
    <row r="54" spans="1:34" x14ac:dyDescent="0.2">
      <c r="A54">
        <v>31348707</v>
      </c>
      <c r="B54" s="5">
        <v>41186</v>
      </c>
      <c r="C54" s="5">
        <v>41190</v>
      </c>
      <c r="E54" s="5">
        <v>41199</v>
      </c>
      <c r="G54" s="5">
        <v>41211</v>
      </c>
      <c r="H54" t="s">
        <v>182</v>
      </c>
      <c r="I54" t="s">
        <v>183</v>
      </c>
      <c r="J54">
        <v>4084568</v>
      </c>
      <c r="K54" t="s">
        <v>167</v>
      </c>
      <c r="L54" t="s">
        <v>36</v>
      </c>
      <c r="M54" t="s">
        <v>36</v>
      </c>
      <c r="N54" s="5">
        <v>40939</v>
      </c>
      <c r="O54" s="6">
        <f t="shared" si="0"/>
        <v>1</v>
      </c>
      <c r="P54" s="7" t="str">
        <f t="shared" si="1"/>
        <v>0 - 9 Months</v>
      </c>
      <c r="Q54" s="3">
        <v>235000</v>
      </c>
      <c r="R54">
        <v>679</v>
      </c>
      <c r="S54" s="8" t="str">
        <f t="shared" si="2"/>
        <v>&gt;=600 and &lt;=699</v>
      </c>
      <c r="T54" s="2">
        <v>94</v>
      </c>
      <c r="U54" s="8" t="str">
        <f t="shared" si="3"/>
        <v>&gt;90% and &lt;= 95%</v>
      </c>
      <c r="V54" s="3">
        <v>268500</v>
      </c>
      <c r="W54" s="3">
        <v>237859</v>
      </c>
      <c r="Z54" t="s">
        <v>38</v>
      </c>
      <c r="AA54" t="s">
        <v>39</v>
      </c>
      <c r="AB54" t="s">
        <v>74</v>
      </c>
      <c r="AC54" t="s">
        <v>41</v>
      </c>
      <c r="AD54" s="5">
        <v>41206</v>
      </c>
      <c r="AE54">
        <v>4</v>
      </c>
      <c r="AF54" t="s">
        <v>42</v>
      </c>
      <c r="AG54" s="5">
        <v>41426</v>
      </c>
      <c r="AH54"/>
    </row>
    <row r="55" spans="1:34" x14ac:dyDescent="0.2">
      <c r="A55">
        <v>15810620</v>
      </c>
      <c r="B55" s="5">
        <v>40256</v>
      </c>
      <c r="C55" s="5">
        <v>40248</v>
      </c>
      <c r="G55" s="5">
        <v>40386</v>
      </c>
      <c r="H55" t="s">
        <v>184</v>
      </c>
      <c r="I55" t="s">
        <v>185</v>
      </c>
      <c r="J55">
        <v>3221730685</v>
      </c>
      <c r="K55" t="s">
        <v>186</v>
      </c>
      <c r="L55" t="s">
        <v>36</v>
      </c>
      <c r="M55" t="s">
        <v>36</v>
      </c>
      <c r="N55" s="5">
        <v>40178</v>
      </c>
      <c r="O55" s="6">
        <f t="shared" si="0"/>
        <v>12</v>
      </c>
      <c r="P55" s="7" t="str">
        <f t="shared" si="1"/>
        <v>10 - 19 Months</v>
      </c>
      <c r="Q55" s="3">
        <v>192400</v>
      </c>
      <c r="R55">
        <v>680</v>
      </c>
      <c r="S55" s="8" t="str">
        <f t="shared" si="2"/>
        <v>&gt;=600 and &lt;=699</v>
      </c>
      <c r="T55" s="2">
        <v>84.389999389648395</v>
      </c>
      <c r="U55" s="8" t="str">
        <f t="shared" si="3"/>
        <v>&lt;= 85%</v>
      </c>
      <c r="Z55" t="s">
        <v>45</v>
      </c>
      <c r="AA55" t="s">
        <v>39</v>
      </c>
      <c r="AB55" t="s">
        <v>74</v>
      </c>
      <c r="AC55" t="s">
        <v>41</v>
      </c>
      <c r="AD55" s="5">
        <v>40262</v>
      </c>
      <c r="AE55">
        <v>4</v>
      </c>
      <c r="AF55" t="s">
        <v>42</v>
      </c>
      <c r="AG55" s="5">
        <v>41426</v>
      </c>
      <c r="AH55"/>
    </row>
    <row r="56" spans="1:34" x14ac:dyDescent="0.2">
      <c r="A56">
        <v>19832534</v>
      </c>
      <c r="B56" s="5">
        <v>41093</v>
      </c>
      <c r="C56" s="5">
        <v>41106</v>
      </c>
      <c r="E56" s="5">
        <v>41120</v>
      </c>
      <c r="G56" s="5">
        <v>41136</v>
      </c>
      <c r="H56" t="s">
        <v>187</v>
      </c>
      <c r="I56" t="s">
        <v>188</v>
      </c>
      <c r="J56">
        <v>8000012389</v>
      </c>
      <c r="K56" t="s">
        <v>189</v>
      </c>
      <c r="L56" t="s">
        <v>36</v>
      </c>
      <c r="M56" t="s">
        <v>36</v>
      </c>
      <c r="N56" s="5">
        <v>40935</v>
      </c>
      <c r="O56" s="6">
        <f t="shared" si="0"/>
        <v>1</v>
      </c>
      <c r="P56" s="7" t="str">
        <f t="shared" si="1"/>
        <v>0 - 9 Months</v>
      </c>
      <c r="Q56" s="3">
        <v>70300</v>
      </c>
      <c r="R56">
        <v>680</v>
      </c>
      <c r="S56" s="8" t="str">
        <f t="shared" si="2"/>
        <v>&gt;=600 and &lt;=699</v>
      </c>
      <c r="T56" s="2">
        <v>95</v>
      </c>
      <c r="U56" s="8" t="str">
        <f t="shared" si="3"/>
        <v>&gt;90% and &lt;= 95%</v>
      </c>
      <c r="V56" s="3">
        <v>74000</v>
      </c>
      <c r="W56" s="3">
        <v>70000</v>
      </c>
      <c r="Z56" t="s">
        <v>38</v>
      </c>
      <c r="AA56" t="s">
        <v>39</v>
      </c>
      <c r="AB56" t="s">
        <v>50</v>
      </c>
      <c r="AC56" t="s">
        <v>41</v>
      </c>
      <c r="AD56" s="5">
        <v>41135</v>
      </c>
      <c r="AE56">
        <v>4</v>
      </c>
      <c r="AF56" t="s">
        <v>103</v>
      </c>
      <c r="AG56" s="5">
        <v>41426</v>
      </c>
      <c r="AH56"/>
    </row>
    <row r="57" spans="1:34" x14ac:dyDescent="0.2">
      <c r="A57">
        <v>18855662</v>
      </c>
      <c r="B57" s="5">
        <v>40504</v>
      </c>
      <c r="G57" s="5">
        <v>40511</v>
      </c>
      <c r="H57" t="s">
        <v>190</v>
      </c>
      <c r="I57" t="s">
        <v>185</v>
      </c>
      <c r="J57">
        <v>5772432196</v>
      </c>
      <c r="K57" t="s">
        <v>126</v>
      </c>
      <c r="L57" t="s">
        <v>36</v>
      </c>
      <c r="M57" t="s">
        <v>36</v>
      </c>
      <c r="N57" s="5">
        <v>40280</v>
      </c>
      <c r="O57" s="6">
        <f t="shared" si="0"/>
        <v>4</v>
      </c>
      <c r="P57" s="7" t="str">
        <f t="shared" si="1"/>
        <v>0 - 9 Months</v>
      </c>
      <c r="Q57" s="3">
        <v>242725</v>
      </c>
      <c r="R57">
        <v>681</v>
      </c>
      <c r="S57" s="8" t="str">
        <f t="shared" si="2"/>
        <v>&gt;=600 and &lt;=699</v>
      </c>
      <c r="T57" s="2">
        <v>95</v>
      </c>
      <c r="U57" s="8" t="str">
        <f t="shared" si="3"/>
        <v>&gt;90% and &lt;= 95%</v>
      </c>
      <c r="V57" s="3">
        <v>257000</v>
      </c>
      <c r="X57" t="s">
        <v>37</v>
      </c>
      <c r="Z57" t="s">
        <v>45</v>
      </c>
      <c r="AA57" t="s">
        <v>39</v>
      </c>
      <c r="AB57" t="s">
        <v>74</v>
      </c>
      <c r="AC57" t="s">
        <v>41</v>
      </c>
      <c r="AD57" s="5">
        <v>40511</v>
      </c>
      <c r="AE57">
        <v>4</v>
      </c>
      <c r="AF57" t="s">
        <v>46</v>
      </c>
      <c r="AG57" s="5">
        <v>41426</v>
      </c>
      <c r="AH57"/>
    </row>
    <row r="58" spans="1:34" x14ac:dyDescent="0.2">
      <c r="A58">
        <v>29214085</v>
      </c>
      <c r="B58" s="5">
        <v>41304</v>
      </c>
      <c r="E58" s="5">
        <v>41309</v>
      </c>
      <c r="H58" t="s">
        <v>191</v>
      </c>
      <c r="I58" t="s">
        <v>192</v>
      </c>
      <c r="J58">
        <v>6800642952</v>
      </c>
      <c r="K58" t="s">
        <v>95</v>
      </c>
      <c r="L58" t="s">
        <v>36</v>
      </c>
      <c r="M58" t="s">
        <v>36</v>
      </c>
      <c r="N58" s="5">
        <v>41248</v>
      </c>
      <c r="O58" s="6">
        <f t="shared" si="0"/>
        <v>12</v>
      </c>
      <c r="P58" s="7" t="str">
        <f t="shared" si="1"/>
        <v>10 - 19 Months</v>
      </c>
      <c r="Q58" s="3">
        <v>301000</v>
      </c>
      <c r="R58">
        <v>682</v>
      </c>
      <c r="S58" s="8" t="str">
        <f t="shared" si="2"/>
        <v>&gt;=600 and &lt;=699</v>
      </c>
      <c r="T58" s="2">
        <v>87.25</v>
      </c>
      <c r="U58" s="8" t="str">
        <f t="shared" si="3"/>
        <v>&gt;85% and &lt;= 90%</v>
      </c>
      <c r="V58" s="3">
        <v>346000</v>
      </c>
      <c r="Z58" t="s">
        <v>38</v>
      </c>
      <c r="AA58" t="s">
        <v>39</v>
      </c>
      <c r="AB58" t="s">
        <v>40</v>
      </c>
      <c r="AF58" t="s">
        <v>42</v>
      </c>
      <c r="AG58" s="5">
        <v>41426</v>
      </c>
      <c r="AH58"/>
    </row>
    <row r="59" spans="1:34" x14ac:dyDescent="0.2">
      <c r="A59">
        <v>16188103</v>
      </c>
      <c r="B59" s="5">
        <v>41277</v>
      </c>
      <c r="C59" s="5">
        <v>41278</v>
      </c>
      <c r="E59" s="5">
        <v>41284</v>
      </c>
      <c r="G59" s="5">
        <v>41284</v>
      </c>
      <c r="H59" t="s">
        <v>193</v>
      </c>
      <c r="I59" t="s">
        <v>194</v>
      </c>
      <c r="J59">
        <v>8501152459</v>
      </c>
      <c r="K59" t="s">
        <v>49</v>
      </c>
      <c r="L59" t="s">
        <v>36</v>
      </c>
      <c r="M59" t="s">
        <v>36</v>
      </c>
      <c r="N59" s="5">
        <v>41117</v>
      </c>
      <c r="O59" s="6">
        <f t="shared" si="0"/>
        <v>7</v>
      </c>
      <c r="P59" s="7" t="str">
        <f t="shared" si="1"/>
        <v>0 - 9 Months</v>
      </c>
      <c r="Q59" s="3">
        <v>130410</v>
      </c>
      <c r="R59">
        <v>682</v>
      </c>
      <c r="S59" s="8" t="str">
        <f t="shared" si="2"/>
        <v>&gt;=600 and &lt;=699</v>
      </c>
      <c r="T59" s="2">
        <v>90</v>
      </c>
      <c r="U59" s="8" t="str">
        <f t="shared" si="3"/>
        <v>&gt;85% and &lt;= 90%</v>
      </c>
      <c r="V59" s="3">
        <v>150000</v>
      </c>
      <c r="W59" s="3">
        <v>127500</v>
      </c>
      <c r="Z59" t="s">
        <v>38</v>
      </c>
      <c r="AA59" t="s">
        <v>39</v>
      </c>
      <c r="AB59" t="s">
        <v>74</v>
      </c>
      <c r="AC59" t="s">
        <v>41</v>
      </c>
      <c r="AD59" s="5">
        <v>41284</v>
      </c>
      <c r="AE59">
        <v>4</v>
      </c>
      <c r="AF59" t="s">
        <v>42</v>
      </c>
      <c r="AG59" s="5">
        <v>41426</v>
      </c>
      <c r="AH59"/>
    </row>
    <row r="60" spans="1:34" x14ac:dyDescent="0.2">
      <c r="A60">
        <v>26645569</v>
      </c>
      <c r="B60" s="5">
        <v>41247</v>
      </c>
      <c r="C60" s="5">
        <v>41250</v>
      </c>
      <c r="E60" s="5">
        <v>41261</v>
      </c>
      <c r="H60" t="s">
        <v>195</v>
      </c>
      <c r="I60" t="s">
        <v>196</v>
      </c>
      <c r="J60">
        <v>4000005081</v>
      </c>
      <c r="K60" t="s">
        <v>117</v>
      </c>
      <c r="L60" t="s">
        <v>36</v>
      </c>
      <c r="M60" t="s">
        <v>36</v>
      </c>
      <c r="N60" s="5">
        <v>40976</v>
      </c>
      <c r="O60" s="6">
        <f t="shared" si="0"/>
        <v>3</v>
      </c>
      <c r="P60" s="7" t="str">
        <f t="shared" si="1"/>
        <v>0 - 9 Months</v>
      </c>
      <c r="Q60" s="3">
        <v>120650</v>
      </c>
      <c r="R60">
        <v>682</v>
      </c>
      <c r="S60" s="8" t="str">
        <f t="shared" si="2"/>
        <v>&gt;=600 and &lt;=699</v>
      </c>
      <c r="T60" s="2">
        <v>95</v>
      </c>
      <c r="U60" s="8" t="str">
        <f t="shared" si="3"/>
        <v>&gt;90% and &lt;= 95%</v>
      </c>
      <c r="V60" s="3">
        <v>210000</v>
      </c>
      <c r="W60" s="3">
        <v>251058</v>
      </c>
      <c r="Z60" t="s">
        <v>38</v>
      </c>
      <c r="AA60" t="s">
        <v>39</v>
      </c>
      <c r="AB60" t="s">
        <v>50</v>
      </c>
      <c r="AC60" t="s">
        <v>41</v>
      </c>
      <c r="AD60" s="5">
        <v>41291</v>
      </c>
      <c r="AE60">
        <v>1</v>
      </c>
      <c r="AF60" t="s">
        <v>42</v>
      </c>
      <c r="AG60" s="5">
        <v>41426</v>
      </c>
      <c r="AH60"/>
    </row>
    <row r="61" spans="1:34" x14ac:dyDescent="0.2">
      <c r="A61">
        <v>25493594</v>
      </c>
      <c r="B61" s="5">
        <v>41186</v>
      </c>
      <c r="C61" s="5">
        <v>41190</v>
      </c>
      <c r="E61" s="5">
        <v>41200</v>
      </c>
      <c r="G61" s="5">
        <v>41208</v>
      </c>
      <c r="H61" t="s">
        <v>197</v>
      </c>
      <c r="I61" t="s">
        <v>151</v>
      </c>
      <c r="J61">
        <v>1180010908</v>
      </c>
      <c r="K61" t="s">
        <v>62</v>
      </c>
      <c r="L61" t="s">
        <v>36</v>
      </c>
      <c r="M61" t="s">
        <v>36</v>
      </c>
      <c r="N61" s="5">
        <v>40875</v>
      </c>
      <c r="O61" s="6">
        <f t="shared" si="0"/>
        <v>11</v>
      </c>
      <c r="P61" s="7" t="str">
        <f t="shared" si="1"/>
        <v>10 - 19 Months</v>
      </c>
      <c r="Q61" s="3">
        <v>128250</v>
      </c>
      <c r="R61">
        <v>682</v>
      </c>
      <c r="S61" s="8" t="str">
        <f t="shared" si="2"/>
        <v>&gt;=600 and &lt;=699</v>
      </c>
      <c r="T61" s="2">
        <v>95</v>
      </c>
      <c r="U61" s="8" t="str">
        <f t="shared" si="3"/>
        <v>&gt;90% and &lt;= 95%</v>
      </c>
      <c r="V61" s="3">
        <v>135000</v>
      </c>
      <c r="W61" s="3">
        <v>131000</v>
      </c>
      <c r="Z61" t="s">
        <v>38</v>
      </c>
      <c r="AA61" t="s">
        <v>39</v>
      </c>
      <c r="AB61" t="s">
        <v>59</v>
      </c>
      <c r="AC61" t="s">
        <v>41</v>
      </c>
      <c r="AD61" s="5">
        <v>41207</v>
      </c>
      <c r="AE61">
        <v>4</v>
      </c>
      <c r="AF61" t="s">
        <v>64</v>
      </c>
      <c r="AG61" s="5">
        <v>41426</v>
      </c>
      <c r="AH61"/>
    </row>
    <row r="62" spans="1:34" x14ac:dyDescent="0.2">
      <c r="A62">
        <v>20021394</v>
      </c>
      <c r="B62" s="5">
        <v>41253</v>
      </c>
      <c r="C62" s="5">
        <v>41192</v>
      </c>
      <c r="D62" s="5">
        <v>41233</v>
      </c>
      <c r="E62" s="5">
        <v>41241</v>
      </c>
      <c r="G62" s="5">
        <v>41303</v>
      </c>
      <c r="H62" t="s">
        <v>198</v>
      </c>
      <c r="I62" t="s">
        <v>199</v>
      </c>
      <c r="J62">
        <v>415231422</v>
      </c>
      <c r="K62" t="s">
        <v>82</v>
      </c>
      <c r="L62" t="s">
        <v>67</v>
      </c>
      <c r="M62" t="s">
        <v>36</v>
      </c>
      <c r="N62" s="5">
        <v>41078</v>
      </c>
      <c r="O62" s="6">
        <f t="shared" si="0"/>
        <v>6</v>
      </c>
      <c r="P62" s="7" t="str">
        <f t="shared" si="1"/>
        <v>0 - 9 Months</v>
      </c>
      <c r="Q62" s="3">
        <v>164350</v>
      </c>
      <c r="R62">
        <v>682</v>
      </c>
      <c r="S62" s="8" t="str">
        <f t="shared" si="2"/>
        <v>&gt;=600 and &lt;=699</v>
      </c>
      <c r="T62" s="2">
        <v>95</v>
      </c>
      <c r="U62" s="8" t="str">
        <f t="shared" si="3"/>
        <v>&gt;90% and &lt;= 95%</v>
      </c>
      <c r="V62" s="3">
        <v>173000</v>
      </c>
      <c r="Z62" t="s">
        <v>38</v>
      </c>
      <c r="AA62" t="s">
        <v>39</v>
      </c>
      <c r="AB62" t="s">
        <v>50</v>
      </c>
      <c r="AC62" t="s">
        <v>68</v>
      </c>
      <c r="AD62" s="5">
        <v>41289</v>
      </c>
      <c r="AE62">
        <v>4</v>
      </c>
      <c r="AF62" t="s">
        <v>103</v>
      </c>
      <c r="AG62" s="5">
        <v>41426</v>
      </c>
      <c r="AH62"/>
    </row>
    <row r="63" spans="1:34" x14ac:dyDescent="0.2">
      <c r="A63">
        <v>18584479</v>
      </c>
      <c r="B63" s="5">
        <v>40897</v>
      </c>
      <c r="C63" s="5">
        <v>40906</v>
      </c>
      <c r="E63" s="5">
        <v>40927</v>
      </c>
      <c r="G63" s="5">
        <v>40968</v>
      </c>
      <c r="H63" t="s">
        <v>200</v>
      </c>
      <c r="I63" t="s">
        <v>201</v>
      </c>
      <c r="J63">
        <v>36422160</v>
      </c>
      <c r="K63" t="s">
        <v>35</v>
      </c>
      <c r="L63" t="s">
        <v>36</v>
      </c>
      <c r="M63" t="s">
        <v>36</v>
      </c>
      <c r="N63" s="5">
        <v>40823</v>
      </c>
      <c r="O63" s="6">
        <f t="shared" si="0"/>
        <v>10</v>
      </c>
      <c r="P63" s="7" t="str">
        <f t="shared" si="1"/>
        <v>10 - 19 Months</v>
      </c>
      <c r="Q63" s="3">
        <v>186695</v>
      </c>
      <c r="R63">
        <v>682</v>
      </c>
      <c r="S63" s="8" t="str">
        <f t="shared" si="2"/>
        <v>&gt;=600 and &lt;=699</v>
      </c>
      <c r="T63" s="2">
        <v>95</v>
      </c>
      <c r="U63" s="8" t="str">
        <f t="shared" si="3"/>
        <v>&gt;90% and &lt;= 95%</v>
      </c>
      <c r="V63" s="3">
        <v>198000</v>
      </c>
      <c r="X63" t="s">
        <v>37</v>
      </c>
      <c r="Z63" t="s">
        <v>38</v>
      </c>
      <c r="AA63" t="s">
        <v>39</v>
      </c>
      <c r="AB63" t="s">
        <v>50</v>
      </c>
      <c r="AC63" t="s">
        <v>85</v>
      </c>
      <c r="AD63" s="5">
        <v>40955</v>
      </c>
      <c r="AE63">
        <v>4</v>
      </c>
      <c r="AF63" t="s">
        <v>103</v>
      </c>
      <c r="AG63" s="5">
        <v>41426</v>
      </c>
      <c r="AH63"/>
    </row>
    <row r="64" spans="1:34" x14ac:dyDescent="0.2">
      <c r="A64">
        <v>26173677</v>
      </c>
      <c r="B64" s="5">
        <v>40697</v>
      </c>
      <c r="G64" s="5">
        <v>40708</v>
      </c>
      <c r="H64" t="s">
        <v>202</v>
      </c>
      <c r="I64" t="s">
        <v>203</v>
      </c>
      <c r="J64">
        <v>411846439</v>
      </c>
      <c r="K64" t="s">
        <v>204</v>
      </c>
      <c r="L64" t="s">
        <v>36</v>
      </c>
      <c r="M64" t="s">
        <v>36</v>
      </c>
      <c r="N64" s="5">
        <v>40557</v>
      </c>
      <c r="O64" s="6">
        <f t="shared" si="0"/>
        <v>1</v>
      </c>
      <c r="P64" s="7" t="str">
        <f t="shared" si="1"/>
        <v>0 - 9 Months</v>
      </c>
      <c r="Q64" s="3">
        <v>355036</v>
      </c>
      <c r="R64">
        <v>682</v>
      </c>
      <c r="S64" s="8" t="str">
        <f t="shared" si="2"/>
        <v>&gt;=600 and &lt;=699</v>
      </c>
      <c r="T64" s="2">
        <v>95</v>
      </c>
      <c r="U64" s="8" t="str">
        <f t="shared" si="3"/>
        <v>&gt;90% and &lt;= 95%</v>
      </c>
      <c r="V64" s="3">
        <v>375000</v>
      </c>
      <c r="Z64" t="s">
        <v>38</v>
      </c>
      <c r="AA64" t="s">
        <v>39</v>
      </c>
      <c r="AB64" t="s">
        <v>59</v>
      </c>
      <c r="AC64" t="s">
        <v>41</v>
      </c>
      <c r="AD64" s="5">
        <v>40708</v>
      </c>
      <c r="AE64">
        <v>4</v>
      </c>
      <c r="AF64" t="s">
        <v>64</v>
      </c>
      <c r="AG64" s="5">
        <v>41426</v>
      </c>
      <c r="AH64"/>
    </row>
    <row r="65" spans="1:34" x14ac:dyDescent="0.2">
      <c r="A65">
        <v>24581948</v>
      </c>
      <c r="B65" s="5">
        <v>41285</v>
      </c>
      <c r="C65" s="5">
        <v>41290</v>
      </c>
      <c r="E65" s="5">
        <v>41302</v>
      </c>
      <c r="H65" t="s">
        <v>205</v>
      </c>
      <c r="I65" t="s">
        <v>206</v>
      </c>
      <c r="J65">
        <v>1122100189</v>
      </c>
      <c r="K65" t="s">
        <v>62</v>
      </c>
      <c r="L65" t="s">
        <v>36</v>
      </c>
      <c r="M65" t="s">
        <v>36</v>
      </c>
      <c r="N65" s="5">
        <v>41220</v>
      </c>
      <c r="O65" s="6">
        <f t="shared" si="0"/>
        <v>11</v>
      </c>
      <c r="P65" s="7" t="str">
        <f t="shared" si="1"/>
        <v>10 - 19 Months</v>
      </c>
      <c r="Q65" s="3">
        <v>267500</v>
      </c>
      <c r="R65">
        <v>683</v>
      </c>
      <c r="S65" s="8" t="str">
        <f t="shared" si="2"/>
        <v>&gt;=600 and &lt;=699</v>
      </c>
      <c r="T65" s="2">
        <v>84.919998168945298</v>
      </c>
      <c r="U65" s="8" t="str">
        <f t="shared" si="3"/>
        <v>&lt;= 85%</v>
      </c>
      <c r="V65" s="3">
        <v>315000</v>
      </c>
      <c r="Z65" t="s">
        <v>45</v>
      </c>
      <c r="AA65" t="s">
        <v>39</v>
      </c>
      <c r="AB65" t="s">
        <v>50</v>
      </c>
      <c r="AF65" t="s">
        <v>103</v>
      </c>
      <c r="AG65" s="5">
        <v>41426</v>
      </c>
      <c r="AH65"/>
    </row>
    <row r="66" spans="1:34" x14ac:dyDescent="0.2">
      <c r="A66">
        <v>18448764</v>
      </c>
      <c r="B66" s="5">
        <v>40736</v>
      </c>
      <c r="C66" s="5">
        <v>40738</v>
      </c>
      <c r="D66" s="5">
        <v>40760</v>
      </c>
      <c r="E66" s="5">
        <v>40763</v>
      </c>
      <c r="F66" s="5">
        <v>40798</v>
      </c>
      <c r="G66" s="5">
        <v>40780</v>
      </c>
      <c r="H66" t="s">
        <v>207</v>
      </c>
      <c r="I66" t="s">
        <v>208</v>
      </c>
      <c r="J66">
        <v>230153486</v>
      </c>
      <c r="K66" t="s">
        <v>133</v>
      </c>
      <c r="L66" t="s">
        <v>36</v>
      </c>
      <c r="M66" t="s">
        <v>36</v>
      </c>
      <c r="N66" s="5">
        <v>40613</v>
      </c>
      <c r="O66" s="6">
        <f t="shared" si="0"/>
        <v>3</v>
      </c>
      <c r="P66" s="7" t="str">
        <f t="shared" si="1"/>
        <v>0 - 9 Months</v>
      </c>
      <c r="Q66" s="3">
        <v>174250</v>
      </c>
      <c r="R66">
        <v>683</v>
      </c>
      <c r="S66" s="8" t="str">
        <f t="shared" si="2"/>
        <v>&gt;=600 and &lt;=699</v>
      </c>
      <c r="T66" s="2">
        <v>85</v>
      </c>
      <c r="U66" s="8" t="str">
        <f t="shared" si="3"/>
        <v>&lt;= 85%</v>
      </c>
      <c r="V66" s="3">
        <v>205000</v>
      </c>
      <c r="Z66" t="s">
        <v>45</v>
      </c>
      <c r="AA66" t="s">
        <v>39</v>
      </c>
      <c r="AB66" t="s">
        <v>74</v>
      </c>
      <c r="AC66" t="s">
        <v>41</v>
      </c>
      <c r="AD66" s="5">
        <v>40779</v>
      </c>
      <c r="AE66">
        <v>4</v>
      </c>
      <c r="AF66" t="s">
        <v>42</v>
      </c>
      <c r="AG66" s="5">
        <v>41426</v>
      </c>
      <c r="AH66"/>
    </row>
    <row r="67" spans="1:34" x14ac:dyDescent="0.2">
      <c r="A67">
        <v>32742979</v>
      </c>
      <c r="B67" s="5">
        <v>41247</v>
      </c>
      <c r="C67" s="5">
        <v>41248</v>
      </c>
      <c r="D67" s="5">
        <v>41263</v>
      </c>
      <c r="E67" s="5">
        <v>41270</v>
      </c>
      <c r="G67" s="5">
        <v>41277</v>
      </c>
      <c r="H67" t="s">
        <v>209</v>
      </c>
      <c r="I67" t="s">
        <v>210</v>
      </c>
      <c r="J67">
        <v>6996589941</v>
      </c>
      <c r="K67" t="s">
        <v>95</v>
      </c>
      <c r="L67" t="s">
        <v>36</v>
      </c>
      <c r="M67" t="s">
        <v>67</v>
      </c>
      <c r="N67" s="5">
        <v>41127</v>
      </c>
      <c r="O67" s="6">
        <f t="shared" ref="O67:O130" si="4">MONTH(N67-6/1/2013)</f>
        <v>8</v>
      </c>
      <c r="P67" s="7" t="str">
        <f t="shared" ref="P67:P130" si="5">IF(O67&gt;=40,"&gt;= 40 Months",IF(O67&gt;=30,"30 - 39 Months",IF(O67&gt;=20,"20 - 29 Months",IF(O67&gt;=10,"10 - 19 Months","0 - 9 Months"))))</f>
        <v>0 - 9 Months</v>
      </c>
      <c r="Q67" s="3">
        <v>369000</v>
      </c>
      <c r="R67">
        <v>683</v>
      </c>
      <c r="S67" s="8" t="str">
        <f t="shared" ref="S67:S130" si="6">IF(R67&gt;=800,"&gt;= 800",IF(R67&gt;=700,"&gt;=700 and &lt;=799",IF(R67&gt;=600,"&gt;=600 and &lt;=699","&lt; 600")))</f>
        <v>&gt;=600 and &lt;=699</v>
      </c>
      <c r="T67" s="2">
        <v>90</v>
      </c>
      <c r="U67" s="8" t="str">
        <f t="shared" ref="U67:U130" si="7">IF(T67&gt;95,"&gt;95%",IF(T67&gt;90,"&gt;90% and &lt;= 95%",IF(T67&gt;85,"&gt;85% and &lt;= 90%","&lt;= 85%")))</f>
        <v>&gt;85% and &lt;= 90%</v>
      </c>
      <c r="V67" s="3">
        <v>414000</v>
      </c>
      <c r="W67" s="3">
        <v>420454</v>
      </c>
      <c r="Z67" t="s">
        <v>38</v>
      </c>
      <c r="AA67" t="s">
        <v>39</v>
      </c>
      <c r="AB67" t="s">
        <v>50</v>
      </c>
      <c r="AC67" t="s">
        <v>41</v>
      </c>
      <c r="AD67" s="5">
        <v>41271</v>
      </c>
      <c r="AE67">
        <v>4</v>
      </c>
      <c r="AF67" t="s">
        <v>64</v>
      </c>
      <c r="AG67" s="5">
        <v>41426</v>
      </c>
      <c r="AH67"/>
    </row>
    <row r="68" spans="1:34" x14ac:dyDescent="0.2">
      <c r="A68">
        <v>17057384</v>
      </c>
      <c r="B68" s="5">
        <v>40505</v>
      </c>
      <c r="C68" s="5">
        <v>40554</v>
      </c>
      <c r="G68" s="5">
        <v>40667</v>
      </c>
      <c r="H68" t="s">
        <v>211</v>
      </c>
      <c r="I68" t="s">
        <v>212</v>
      </c>
      <c r="J68">
        <v>6800345323</v>
      </c>
      <c r="K68" t="s">
        <v>117</v>
      </c>
      <c r="L68" t="s">
        <v>36</v>
      </c>
      <c r="M68" t="s">
        <v>36</v>
      </c>
      <c r="N68" s="5">
        <v>40415</v>
      </c>
      <c r="O68" s="6">
        <f t="shared" si="4"/>
        <v>8</v>
      </c>
      <c r="P68" s="7" t="str">
        <f t="shared" si="5"/>
        <v>0 - 9 Months</v>
      </c>
      <c r="Q68" s="3">
        <v>275500</v>
      </c>
      <c r="R68">
        <v>683</v>
      </c>
      <c r="S68" s="8" t="str">
        <f t="shared" si="6"/>
        <v>&gt;=600 and &lt;=699</v>
      </c>
      <c r="T68" s="2">
        <v>95</v>
      </c>
      <c r="U68" s="8" t="str">
        <f t="shared" si="7"/>
        <v>&gt;90% and &lt;= 95%</v>
      </c>
      <c r="V68" s="3">
        <v>290000</v>
      </c>
      <c r="X68" t="s">
        <v>37</v>
      </c>
      <c r="Z68" t="s">
        <v>38</v>
      </c>
      <c r="AA68" t="s">
        <v>39</v>
      </c>
      <c r="AB68" t="s">
        <v>74</v>
      </c>
      <c r="AC68" t="s">
        <v>85</v>
      </c>
      <c r="AD68" s="5">
        <v>40626</v>
      </c>
      <c r="AE68">
        <v>4</v>
      </c>
      <c r="AF68" t="s">
        <v>103</v>
      </c>
      <c r="AG68" s="5">
        <v>41426</v>
      </c>
      <c r="AH68"/>
    </row>
    <row r="69" spans="1:34" x14ac:dyDescent="0.2">
      <c r="A69">
        <v>30542329</v>
      </c>
      <c r="B69" s="5">
        <v>40330</v>
      </c>
      <c r="C69" s="5">
        <v>40441</v>
      </c>
      <c r="G69" s="5">
        <v>40514</v>
      </c>
      <c r="H69" t="s">
        <v>213</v>
      </c>
      <c r="I69" t="s">
        <v>214</v>
      </c>
      <c r="J69">
        <v>1006428502</v>
      </c>
      <c r="K69" t="s">
        <v>35</v>
      </c>
      <c r="L69" t="s">
        <v>36</v>
      </c>
      <c r="M69" t="s">
        <v>36</v>
      </c>
      <c r="N69" s="5">
        <v>40232</v>
      </c>
      <c r="O69" s="6">
        <f t="shared" si="4"/>
        <v>2</v>
      </c>
      <c r="P69" s="7" t="str">
        <f t="shared" si="5"/>
        <v>0 - 9 Months</v>
      </c>
      <c r="Q69" s="3">
        <v>345562</v>
      </c>
      <c r="R69">
        <v>683</v>
      </c>
      <c r="S69" s="8" t="str">
        <f t="shared" si="6"/>
        <v>&gt;=600 and &lt;=699</v>
      </c>
      <c r="T69" s="2">
        <v>95</v>
      </c>
      <c r="U69" s="8" t="str">
        <f t="shared" si="7"/>
        <v>&gt;90% and &lt;= 95%</v>
      </c>
      <c r="V69" s="3">
        <v>370000</v>
      </c>
      <c r="X69" t="s">
        <v>37</v>
      </c>
      <c r="Z69" t="s">
        <v>38</v>
      </c>
      <c r="AA69" t="s">
        <v>39</v>
      </c>
      <c r="AB69" t="s">
        <v>59</v>
      </c>
      <c r="AC69" t="s">
        <v>41</v>
      </c>
      <c r="AD69" s="5">
        <v>40514</v>
      </c>
      <c r="AE69">
        <v>4</v>
      </c>
      <c r="AF69" t="s">
        <v>46</v>
      </c>
      <c r="AG69" s="5">
        <v>41426</v>
      </c>
      <c r="AH69"/>
    </row>
    <row r="70" spans="1:34" x14ac:dyDescent="0.2">
      <c r="A70">
        <v>16343290</v>
      </c>
      <c r="B70" s="5">
        <v>41002</v>
      </c>
      <c r="C70" s="5">
        <v>41010</v>
      </c>
      <c r="E70" s="5">
        <v>41017</v>
      </c>
      <c r="G70" s="5">
        <v>41064</v>
      </c>
      <c r="H70" t="s">
        <v>215</v>
      </c>
      <c r="I70" t="s">
        <v>216</v>
      </c>
      <c r="J70">
        <v>2000048898</v>
      </c>
      <c r="K70" t="s">
        <v>102</v>
      </c>
      <c r="L70" t="s">
        <v>36</v>
      </c>
      <c r="M70" t="s">
        <v>36</v>
      </c>
      <c r="N70" s="5">
        <v>40879</v>
      </c>
      <c r="O70" s="6">
        <f t="shared" si="4"/>
        <v>12</v>
      </c>
      <c r="P70" s="7" t="str">
        <f t="shared" si="5"/>
        <v>10 - 19 Months</v>
      </c>
      <c r="Q70" s="3">
        <v>380000</v>
      </c>
      <c r="R70">
        <v>683</v>
      </c>
      <c r="S70" s="8" t="str">
        <f t="shared" si="6"/>
        <v>&gt;=600 and &lt;=699</v>
      </c>
      <c r="T70" s="2">
        <v>95</v>
      </c>
      <c r="U70" s="8" t="str">
        <f t="shared" si="7"/>
        <v>&gt;90% and &lt;= 95%</v>
      </c>
      <c r="V70" s="3">
        <v>400000</v>
      </c>
      <c r="W70" s="3">
        <v>389754</v>
      </c>
      <c r="Z70" t="s">
        <v>38</v>
      </c>
      <c r="AA70" t="s">
        <v>39</v>
      </c>
      <c r="AB70" t="s">
        <v>59</v>
      </c>
      <c r="AC70" t="s">
        <v>41</v>
      </c>
      <c r="AD70" s="5">
        <v>41029</v>
      </c>
      <c r="AE70">
        <v>4</v>
      </c>
      <c r="AF70" t="s">
        <v>103</v>
      </c>
      <c r="AG70" s="5">
        <v>41426</v>
      </c>
      <c r="AH70"/>
    </row>
    <row r="71" spans="1:34" x14ac:dyDescent="0.2">
      <c r="A71">
        <v>15966880</v>
      </c>
      <c r="B71" s="5">
        <v>41101</v>
      </c>
      <c r="C71" s="5">
        <v>41102</v>
      </c>
      <c r="E71" s="5">
        <v>41117</v>
      </c>
      <c r="G71" s="5">
        <v>41170</v>
      </c>
      <c r="H71" t="s">
        <v>217</v>
      </c>
      <c r="I71" t="s">
        <v>218</v>
      </c>
      <c r="J71">
        <v>414552943</v>
      </c>
      <c r="K71" t="s">
        <v>219</v>
      </c>
      <c r="L71" t="s">
        <v>36</v>
      </c>
      <c r="M71" t="s">
        <v>36</v>
      </c>
      <c r="N71" s="5">
        <v>41050</v>
      </c>
      <c r="O71" s="6">
        <f t="shared" si="4"/>
        <v>5</v>
      </c>
      <c r="P71" s="7" t="str">
        <f t="shared" si="5"/>
        <v>0 - 9 Months</v>
      </c>
      <c r="Q71" s="3">
        <v>417000</v>
      </c>
      <c r="R71">
        <v>684</v>
      </c>
      <c r="S71" s="8" t="str">
        <f t="shared" si="6"/>
        <v>&gt;=600 and &lt;=699</v>
      </c>
      <c r="T71" s="2">
        <v>88.910003662109403</v>
      </c>
      <c r="U71" s="8" t="str">
        <f t="shared" si="7"/>
        <v>&gt;85% and &lt;= 90%</v>
      </c>
      <c r="V71" s="3">
        <v>471000</v>
      </c>
      <c r="Z71" t="s">
        <v>38</v>
      </c>
      <c r="AA71" t="s">
        <v>39</v>
      </c>
      <c r="AB71" t="s">
        <v>50</v>
      </c>
      <c r="AC71" t="s">
        <v>68</v>
      </c>
      <c r="AD71" s="5">
        <v>41150</v>
      </c>
      <c r="AE71">
        <v>4</v>
      </c>
      <c r="AF71" t="s">
        <v>42</v>
      </c>
      <c r="AG71" s="5">
        <v>41426</v>
      </c>
      <c r="AH71"/>
    </row>
    <row r="72" spans="1:34" x14ac:dyDescent="0.2">
      <c r="A72">
        <v>18882475</v>
      </c>
      <c r="B72" s="5">
        <v>40777</v>
      </c>
      <c r="C72" s="5">
        <v>40777</v>
      </c>
      <c r="D72" s="5">
        <v>40793</v>
      </c>
      <c r="E72" s="5">
        <v>40809</v>
      </c>
      <c r="G72" s="5">
        <v>40815</v>
      </c>
      <c r="H72" t="s">
        <v>220</v>
      </c>
      <c r="I72" t="s">
        <v>130</v>
      </c>
      <c r="J72">
        <v>1156876008</v>
      </c>
      <c r="K72" t="s">
        <v>117</v>
      </c>
      <c r="L72" t="s">
        <v>67</v>
      </c>
      <c r="M72" t="s">
        <v>36</v>
      </c>
      <c r="N72" s="5">
        <v>39399</v>
      </c>
      <c r="O72" s="6">
        <f t="shared" si="4"/>
        <v>11</v>
      </c>
      <c r="P72" s="7" t="str">
        <f t="shared" si="5"/>
        <v>10 - 19 Months</v>
      </c>
      <c r="Q72" s="3">
        <v>324000</v>
      </c>
      <c r="R72">
        <v>684</v>
      </c>
      <c r="S72" s="8" t="str">
        <f t="shared" si="6"/>
        <v>&gt;=600 and &lt;=699</v>
      </c>
      <c r="T72" s="2">
        <v>90</v>
      </c>
      <c r="U72" s="8" t="str">
        <f t="shared" si="7"/>
        <v>&gt;85% and &lt;= 90%</v>
      </c>
      <c r="V72" s="3">
        <v>360000</v>
      </c>
      <c r="Z72" t="s">
        <v>45</v>
      </c>
      <c r="AA72" t="s">
        <v>39</v>
      </c>
      <c r="AB72" t="s">
        <v>40</v>
      </c>
      <c r="AC72" t="s">
        <v>41</v>
      </c>
      <c r="AD72" s="5">
        <v>40809</v>
      </c>
      <c r="AE72">
        <v>5</v>
      </c>
      <c r="AF72" t="s">
        <v>46</v>
      </c>
      <c r="AG72" s="5">
        <v>41426</v>
      </c>
      <c r="AH72"/>
    </row>
    <row r="73" spans="1:34" x14ac:dyDescent="0.2">
      <c r="A73">
        <v>32509554</v>
      </c>
      <c r="B73" s="5">
        <v>40330</v>
      </c>
      <c r="C73" s="5">
        <v>40443</v>
      </c>
      <c r="G73" s="5">
        <v>40519</v>
      </c>
      <c r="H73" t="s">
        <v>221</v>
      </c>
      <c r="I73" t="s">
        <v>222</v>
      </c>
      <c r="J73">
        <v>20193</v>
      </c>
      <c r="K73" t="s">
        <v>223</v>
      </c>
      <c r="L73" t="s">
        <v>36</v>
      </c>
      <c r="M73" t="s">
        <v>36</v>
      </c>
      <c r="N73" s="5">
        <v>40210</v>
      </c>
      <c r="O73" s="6">
        <f t="shared" si="4"/>
        <v>1</v>
      </c>
      <c r="P73" s="7" t="str">
        <f t="shared" si="5"/>
        <v>0 - 9 Months</v>
      </c>
      <c r="Q73" s="3">
        <v>35000</v>
      </c>
      <c r="R73">
        <v>684</v>
      </c>
      <c r="S73" s="8" t="str">
        <f t="shared" si="6"/>
        <v>&gt;=600 and &lt;=699</v>
      </c>
      <c r="T73" s="2">
        <v>94.589996337890597</v>
      </c>
      <c r="U73" s="8" t="str">
        <f t="shared" si="7"/>
        <v>&gt;90% and &lt;= 95%</v>
      </c>
      <c r="V73" s="3">
        <v>37000</v>
      </c>
      <c r="W73" s="3">
        <v>100000</v>
      </c>
      <c r="X73" t="s">
        <v>37</v>
      </c>
      <c r="Z73" t="s">
        <v>38</v>
      </c>
      <c r="AA73" t="s">
        <v>39</v>
      </c>
      <c r="AB73" t="s">
        <v>63</v>
      </c>
      <c r="AC73" t="s">
        <v>85</v>
      </c>
      <c r="AD73" s="5">
        <v>40519</v>
      </c>
      <c r="AE73">
        <v>4</v>
      </c>
      <c r="AF73" t="s">
        <v>64</v>
      </c>
      <c r="AG73" s="5">
        <v>41426</v>
      </c>
      <c r="AH73"/>
    </row>
    <row r="74" spans="1:34" x14ac:dyDescent="0.2">
      <c r="A74">
        <v>14924510</v>
      </c>
      <c r="B74" s="5">
        <v>40652</v>
      </c>
      <c r="C74" s="5">
        <v>40661</v>
      </c>
      <c r="E74" s="5">
        <v>40680</v>
      </c>
      <c r="G74" s="5">
        <v>40696</v>
      </c>
      <c r="H74" t="s">
        <v>224</v>
      </c>
      <c r="I74" t="s">
        <v>225</v>
      </c>
      <c r="J74">
        <v>24855</v>
      </c>
      <c r="K74" t="s">
        <v>70</v>
      </c>
      <c r="L74" t="s">
        <v>36</v>
      </c>
      <c r="M74" t="s">
        <v>67</v>
      </c>
      <c r="N74" s="5">
        <v>40582</v>
      </c>
      <c r="O74" s="6">
        <f t="shared" si="4"/>
        <v>2</v>
      </c>
      <c r="P74" s="7" t="str">
        <f t="shared" si="5"/>
        <v>0 - 9 Months</v>
      </c>
      <c r="Q74" s="3">
        <v>110000</v>
      </c>
      <c r="R74">
        <v>684</v>
      </c>
      <c r="S74" s="8" t="str">
        <f t="shared" si="6"/>
        <v>&gt;=600 and &lt;=699</v>
      </c>
      <c r="T74" s="2">
        <v>94.830001831054702</v>
      </c>
      <c r="U74" s="8" t="str">
        <f t="shared" si="7"/>
        <v>&gt;90% and &lt;= 95%</v>
      </c>
      <c r="V74" s="3">
        <v>116000</v>
      </c>
      <c r="W74" s="3">
        <v>112000</v>
      </c>
      <c r="Z74" t="s">
        <v>45</v>
      </c>
      <c r="AA74" t="s">
        <v>39</v>
      </c>
      <c r="AB74" t="s">
        <v>63</v>
      </c>
      <c r="AC74" t="s">
        <v>68</v>
      </c>
      <c r="AD74" s="5">
        <v>40694</v>
      </c>
      <c r="AE74">
        <v>4</v>
      </c>
      <c r="AF74" t="s">
        <v>46</v>
      </c>
      <c r="AG74" s="5">
        <v>41426</v>
      </c>
      <c r="AH74"/>
    </row>
    <row r="75" spans="1:34" x14ac:dyDescent="0.2">
      <c r="A75">
        <v>26381848</v>
      </c>
      <c r="B75" s="5">
        <v>40505</v>
      </c>
      <c r="C75" s="5">
        <v>40548</v>
      </c>
      <c r="G75" s="5">
        <v>40647</v>
      </c>
      <c r="H75" t="s">
        <v>226</v>
      </c>
      <c r="I75" t="s">
        <v>227</v>
      </c>
      <c r="J75">
        <v>382955</v>
      </c>
      <c r="K75" t="s">
        <v>204</v>
      </c>
      <c r="L75" t="s">
        <v>36</v>
      </c>
      <c r="M75" t="s">
        <v>36</v>
      </c>
      <c r="N75" s="5">
        <v>40388</v>
      </c>
      <c r="O75" s="6">
        <f t="shared" si="4"/>
        <v>7</v>
      </c>
      <c r="P75" s="7" t="str">
        <f t="shared" si="5"/>
        <v>0 - 9 Months</v>
      </c>
      <c r="Q75" s="3">
        <v>91600</v>
      </c>
      <c r="R75">
        <v>685</v>
      </c>
      <c r="S75" s="8" t="str">
        <f t="shared" si="6"/>
        <v>&gt;=600 and &lt;=699</v>
      </c>
      <c r="T75" s="2">
        <v>85.610000610351605</v>
      </c>
      <c r="U75" s="8" t="str">
        <f t="shared" si="7"/>
        <v>&gt;85% and &lt;= 90%</v>
      </c>
      <c r="V75" s="3">
        <v>107000</v>
      </c>
      <c r="Z75" t="s">
        <v>45</v>
      </c>
      <c r="AA75" t="s">
        <v>39</v>
      </c>
      <c r="AB75" t="s">
        <v>63</v>
      </c>
      <c r="AC75" t="s">
        <v>68</v>
      </c>
      <c r="AD75" s="5">
        <v>40626</v>
      </c>
      <c r="AE75">
        <v>4</v>
      </c>
      <c r="AF75" t="s">
        <v>46</v>
      </c>
      <c r="AG75" s="5">
        <v>41426</v>
      </c>
      <c r="AH75"/>
    </row>
    <row r="76" spans="1:34" x14ac:dyDescent="0.2">
      <c r="A76">
        <v>23732899</v>
      </c>
      <c r="B76" s="5">
        <v>40983</v>
      </c>
      <c r="C76" s="5">
        <v>40987</v>
      </c>
      <c r="E76" s="5">
        <v>41003</v>
      </c>
      <c r="G76" s="5">
        <v>41051</v>
      </c>
      <c r="H76" t="s">
        <v>228</v>
      </c>
      <c r="I76" t="s">
        <v>79</v>
      </c>
      <c r="J76">
        <v>8006046657</v>
      </c>
      <c r="K76" t="s">
        <v>35</v>
      </c>
      <c r="L76" t="s">
        <v>36</v>
      </c>
      <c r="M76" t="s">
        <v>36</v>
      </c>
      <c r="N76" s="5">
        <v>40891</v>
      </c>
      <c r="O76" s="6">
        <f t="shared" si="4"/>
        <v>12</v>
      </c>
      <c r="P76" s="7" t="str">
        <f t="shared" si="5"/>
        <v>10 - 19 Months</v>
      </c>
      <c r="Q76" s="3">
        <v>160950</v>
      </c>
      <c r="R76">
        <v>685</v>
      </c>
      <c r="S76" s="8" t="str">
        <f t="shared" si="6"/>
        <v>&gt;=600 and &lt;=699</v>
      </c>
      <c r="T76" s="2">
        <v>88.919998168945298</v>
      </c>
      <c r="U76" s="8" t="str">
        <f t="shared" si="7"/>
        <v>&gt;85% and &lt;= 90%</v>
      </c>
      <c r="V76" s="3">
        <v>181000</v>
      </c>
      <c r="Z76" t="s">
        <v>45</v>
      </c>
      <c r="AA76" t="s">
        <v>39</v>
      </c>
      <c r="AB76" t="s">
        <v>74</v>
      </c>
      <c r="AC76" t="s">
        <v>68</v>
      </c>
      <c r="AD76" s="5">
        <v>41043</v>
      </c>
      <c r="AE76">
        <v>4</v>
      </c>
      <c r="AF76" t="s">
        <v>103</v>
      </c>
      <c r="AG76" s="5">
        <v>41426</v>
      </c>
      <c r="AH76"/>
    </row>
    <row r="77" spans="1:34" x14ac:dyDescent="0.2">
      <c r="A77">
        <v>17484910</v>
      </c>
      <c r="B77" s="5">
        <v>41190</v>
      </c>
      <c r="C77" s="5">
        <v>41193</v>
      </c>
      <c r="E77" s="5">
        <v>41218</v>
      </c>
      <c r="G77" s="5">
        <v>41276</v>
      </c>
      <c r="H77" t="s">
        <v>229</v>
      </c>
      <c r="I77" t="s">
        <v>230</v>
      </c>
      <c r="J77">
        <v>429155468</v>
      </c>
      <c r="K77" t="s">
        <v>49</v>
      </c>
      <c r="L77" t="s">
        <v>36</v>
      </c>
      <c r="M77" t="s">
        <v>67</v>
      </c>
      <c r="N77" s="5">
        <v>41122</v>
      </c>
      <c r="O77" s="6">
        <f t="shared" si="4"/>
        <v>7</v>
      </c>
      <c r="P77" s="7" t="str">
        <f t="shared" si="5"/>
        <v>0 - 9 Months</v>
      </c>
      <c r="Q77" s="3">
        <v>132300</v>
      </c>
      <c r="R77">
        <v>685</v>
      </c>
      <c r="S77" s="8" t="str">
        <f t="shared" si="6"/>
        <v>&gt;=600 and &lt;=699</v>
      </c>
      <c r="T77" s="2">
        <v>90</v>
      </c>
      <c r="U77" s="8" t="str">
        <f t="shared" si="7"/>
        <v>&gt;85% and &lt;= 90%</v>
      </c>
      <c r="V77" s="3">
        <v>147000</v>
      </c>
      <c r="X77" t="s">
        <v>37</v>
      </c>
      <c r="Z77" t="s">
        <v>38</v>
      </c>
      <c r="AA77" t="s">
        <v>39</v>
      </c>
      <c r="AB77" t="s">
        <v>50</v>
      </c>
      <c r="AC77" t="s">
        <v>54</v>
      </c>
      <c r="AD77" s="5">
        <v>41276</v>
      </c>
      <c r="AE77">
        <v>4</v>
      </c>
      <c r="AF77" t="s">
        <v>46</v>
      </c>
      <c r="AG77" s="5">
        <v>41426</v>
      </c>
      <c r="AH77"/>
    </row>
    <row r="78" spans="1:34" x14ac:dyDescent="0.2">
      <c r="A78">
        <v>21148547</v>
      </c>
      <c r="B78" s="5">
        <v>40256</v>
      </c>
      <c r="C78" s="5">
        <v>40249</v>
      </c>
      <c r="G78" s="5">
        <v>40387</v>
      </c>
      <c r="H78" t="s">
        <v>231</v>
      </c>
      <c r="I78" t="s">
        <v>232</v>
      </c>
      <c r="J78">
        <v>207767829</v>
      </c>
      <c r="K78" t="s">
        <v>126</v>
      </c>
      <c r="L78" t="s">
        <v>36</v>
      </c>
      <c r="M78" t="s">
        <v>36</v>
      </c>
      <c r="N78" s="5">
        <v>40148</v>
      </c>
      <c r="O78" s="6">
        <f t="shared" si="4"/>
        <v>11</v>
      </c>
      <c r="P78" s="7" t="str">
        <f t="shared" si="5"/>
        <v>10 - 19 Months</v>
      </c>
      <c r="Q78" s="3">
        <v>417000</v>
      </c>
      <c r="R78">
        <v>685</v>
      </c>
      <c r="S78" s="8" t="str">
        <f t="shared" si="6"/>
        <v>&gt;=600 and &lt;=699</v>
      </c>
      <c r="T78" s="2">
        <v>94.400001525878906</v>
      </c>
      <c r="U78" s="8" t="str">
        <f t="shared" si="7"/>
        <v>&gt;90% and &lt;= 95%</v>
      </c>
      <c r="V78" s="3">
        <v>441741</v>
      </c>
      <c r="Z78" t="s">
        <v>38</v>
      </c>
      <c r="AA78" t="s">
        <v>39</v>
      </c>
      <c r="AB78" t="s">
        <v>59</v>
      </c>
      <c r="AC78" t="s">
        <v>41</v>
      </c>
      <c r="AD78" s="5">
        <v>40263</v>
      </c>
      <c r="AE78">
        <v>4</v>
      </c>
      <c r="AF78" t="s">
        <v>42</v>
      </c>
      <c r="AG78" s="5">
        <v>41426</v>
      </c>
      <c r="AH78"/>
    </row>
    <row r="79" spans="1:34" x14ac:dyDescent="0.2">
      <c r="A79">
        <v>23524767</v>
      </c>
      <c r="B79" s="5">
        <v>40973</v>
      </c>
      <c r="C79" s="5">
        <v>40974</v>
      </c>
      <c r="E79" s="5">
        <v>40987</v>
      </c>
      <c r="G79" s="5">
        <v>40988</v>
      </c>
      <c r="H79" t="s">
        <v>233</v>
      </c>
      <c r="I79" t="s">
        <v>234</v>
      </c>
      <c r="J79">
        <v>7114857548</v>
      </c>
      <c r="K79" t="s">
        <v>219</v>
      </c>
      <c r="L79" t="s">
        <v>36</v>
      </c>
      <c r="M79" t="s">
        <v>36</v>
      </c>
      <c r="N79" s="5">
        <v>40766</v>
      </c>
      <c r="O79" s="6">
        <f t="shared" si="4"/>
        <v>8</v>
      </c>
      <c r="P79" s="7" t="str">
        <f t="shared" si="5"/>
        <v>0 - 9 Months</v>
      </c>
      <c r="Q79" s="3">
        <v>274550</v>
      </c>
      <c r="R79">
        <v>685</v>
      </c>
      <c r="S79" s="8" t="str">
        <f t="shared" si="6"/>
        <v>&gt;=600 and &lt;=699</v>
      </c>
      <c r="T79" s="2">
        <v>95</v>
      </c>
      <c r="U79" s="8" t="str">
        <f t="shared" si="7"/>
        <v>&gt;90% and &lt;= 95%</v>
      </c>
      <c r="V79" s="3">
        <v>290000</v>
      </c>
      <c r="W79" s="3">
        <v>287466</v>
      </c>
      <c r="Z79" t="s">
        <v>38</v>
      </c>
      <c r="AA79" t="s">
        <v>39</v>
      </c>
      <c r="AB79" t="s">
        <v>59</v>
      </c>
      <c r="AC79" t="s">
        <v>41</v>
      </c>
      <c r="AD79" s="5">
        <v>40988</v>
      </c>
      <c r="AE79">
        <v>4</v>
      </c>
      <c r="AF79" t="s">
        <v>42</v>
      </c>
      <c r="AG79" s="5">
        <v>41426</v>
      </c>
      <c r="AH79"/>
    </row>
    <row r="80" spans="1:34" x14ac:dyDescent="0.2">
      <c r="A80">
        <v>31759620</v>
      </c>
      <c r="B80" s="5">
        <v>41101</v>
      </c>
      <c r="C80" s="5">
        <v>41102</v>
      </c>
      <c r="E80" s="5">
        <v>41123</v>
      </c>
      <c r="G80" s="5">
        <v>41172</v>
      </c>
      <c r="H80" t="s">
        <v>235</v>
      </c>
      <c r="I80" t="s">
        <v>236</v>
      </c>
      <c r="J80">
        <v>1041790000</v>
      </c>
      <c r="K80" t="s">
        <v>157</v>
      </c>
      <c r="L80" t="s">
        <v>36</v>
      </c>
      <c r="M80" t="s">
        <v>36</v>
      </c>
      <c r="N80" s="5">
        <v>41012</v>
      </c>
      <c r="O80" s="6">
        <f t="shared" si="4"/>
        <v>4</v>
      </c>
      <c r="P80" s="7" t="str">
        <f t="shared" si="5"/>
        <v>0 - 9 Months</v>
      </c>
      <c r="Q80" s="3">
        <v>145500</v>
      </c>
      <c r="R80">
        <v>685</v>
      </c>
      <c r="S80" s="8" t="str">
        <f t="shared" si="6"/>
        <v>&gt;=600 and &lt;=699</v>
      </c>
      <c r="T80" s="2">
        <v>97</v>
      </c>
      <c r="U80" s="8" t="str">
        <f t="shared" si="7"/>
        <v>&gt;95%</v>
      </c>
      <c r="V80" s="3">
        <v>150000</v>
      </c>
      <c r="X80" t="s">
        <v>37</v>
      </c>
      <c r="Z80" t="s">
        <v>38</v>
      </c>
      <c r="AA80" t="s">
        <v>39</v>
      </c>
      <c r="AB80" t="s">
        <v>63</v>
      </c>
      <c r="AC80" t="s">
        <v>85</v>
      </c>
      <c r="AD80" s="5">
        <v>41166</v>
      </c>
      <c r="AE80">
        <v>4</v>
      </c>
      <c r="AF80" t="s">
        <v>42</v>
      </c>
      <c r="AG80" s="5">
        <v>41426</v>
      </c>
      <c r="AH80"/>
    </row>
    <row r="81" spans="1:34" x14ac:dyDescent="0.2">
      <c r="A81">
        <v>27068884</v>
      </c>
      <c r="B81" s="5">
        <v>40807</v>
      </c>
      <c r="C81" s="5">
        <v>40814</v>
      </c>
      <c r="E81" s="5">
        <v>40844</v>
      </c>
      <c r="G81" s="5">
        <v>40875</v>
      </c>
      <c r="H81" t="s">
        <v>237</v>
      </c>
      <c r="I81" t="s">
        <v>238</v>
      </c>
      <c r="J81">
        <v>1122596052</v>
      </c>
      <c r="K81" t="s">
        <v>114</v>
      </c>
      <c r="L81" t="s">
        <v>36</v>
      </c>
      <c r="M81" t="s">
        <v>36</v>
      </c>
      <c r="N81" s="5">
        <v>40702</v>
      </c>
      <c r="O81" s="6">
        <f t="shared" si="4"/>
        <v>6</v>
      </c>
      <c r="P81" s="7" t="str">
        <f t="shared" si="5"/>
        <v>0 - 9 Months</v>
      </c>
      <c r="Q81" s="3">
        <v>186000</v>
      </c>
      <c r="R81">
        <v>686</v>
      </c>
      <c r="S81" s="8" t="str">
        <f t="shared" si="6"/>
        <v>&gt;=600 and &lt;=699</v>
      </c>
      <c r="T81" s="2">
        <v>86.110000610351605</v>
      </c>
      <c r="U81" s="8" t="str">
        <f t="shared" si="7"/>
        <v>&gt;85% and &lt;= 90%</v>
      </c>
      <c r="V81" s="3">
        <v>216000</v>
      </c>
      <c r="Z81" t="s">
        <v>45</v>
      </c>
      <c r="AA81" t="s">
        <v>39</v>
      </c>
      <c r="AB81" t="s">
        <v>50</v>
      </c>
      <c r="AC81" t="s">
        <v>41</v>
      </c>
      <c r="AD81" s="5">
        <v>40865</v>
      </c>
      <c r="AE81">
        <v>4</v>
      </c>
      <c r="AF81" t="s">
        <v>64</v>
      </c>
      <c r="AG81" s="5">
        <v>41426</v>
      </c>
      <c r="AH81"/>
    </row>
    <row r="82" spans="1:34" x14ac:dyDescent="0.2">
      <c r="A82">
        <v>31265018</v>
      </c>
      <c r="B82" s="5">
        <v>41183</v>
      </c>
      <c r="C82" s="5">
        <v>41184</v>
      </c>
      <c r="E82" s="5">
        <v>41192</v>
      </c>
      <c r="G82" s="5">
        <v>41199</v>
      </c>
      <c r="H82" t="s">
        <v>239</v>
      </c>
      <c r="I82" t="s">
        <v>240</v>
      </c>
      <c r="J82">
        <v>200017798</v>
      </c>
      <c r="K82" t="s">
        <v>139</v>
      </c>
      <c r="L82" t="s">
        <v>67</v>
      </c>
      <c r="M82" t="s">
        <v>36</v>
      </c>
      <c r="N82" s="5">
        <v>41122</v>
      </c>
      <c r="O82" s="6">
        <f t="shared" si="4"/>
        <v>7</v>
      </c>
      <c r="P82" s="7" t="str">
        <f t="shared" si="5"/>
        <v>0 - 9 Months</v>
      </c>
      <c r="Q82" s="3">
        <v>157700</v>
      </c>
      <c r="R82">
        <v>686</v>
      </c>
      <c r="S82" s="8" t="str">
        <f t="shared" si="6"/>
        <v>&gt;=600 and &lt;=699</v>
      </c>
      <c r="T82" s="2">
        <v>89.599998474121094</v>
      </c>
      <c r="U82" s="8" t="str">
        <f t="shared" si="7"/>
        <v>&gt;85% and &lt;= 90%</v>
      </c>
      <c r="V82" s="3">
        <v>176000</v>
      </c>
      <c r="Z82" t="s">
        <v>241</v>
      </c>
      <c r="AA82" t="s">
        <v>39</v>
      </c>
      <c r="AB82" t="s">
        <v>63</v>
      </c>
      <c r="AC82" t="s">
        <v>41</v>
      </c>
      <c r="AD82" s="5">
        <v>41197</v>
      </c>
      <c r="AE82">
        <v>4</v>
      </c>
      <c r="AF82" t="s">
        <v>42</v>
      </c>
      <c r="AG82" s="5">
        <v>41426</v>
      </c>
      <c r="AH82"/>
    </row>
    <row r="83" spans="1:34" x14ac:dyDescent="0.2">
      <c r="A83">
        <v>25678785</v>
      </c>
      <c r="B83" s="5">
        <v>41093</v>
      </c>
      <c r="C83" s="5">
        <v>41099</v>
      </c>
      <c r="E83" s="5">
        <v>41108</v>
      </c>
      <c r="G83" s="5">
        <v>41109</v>
      </c>
      <c r="H83" t="s">
        <v>242</v>
      </c>
      <c r="I83" t="s">
        <v>243</v>
      </c>
      <c r="J83">
        <v>17222</v>
      </c>
      <c r="K83" t="s">
        <v>102</v>
      </c>
      <c r="L83" t="s">
        <v>36</v>
      </c>
      <c r="M83" t="s">
        <v>36</v>
      </c>
      <c r="N83" s="5">
        <v>40892</v>
      </c>
      <c r="O83" s="6">
        <f t="shared" si="4"/>
        <v>12</v>
      </c>
      <c r="P83" s="7" t="str">
        <f t="shared" si="5"/>
        <v>10 - 19 Months</v>
      </c>
      <c r="Q83" s="3">
        <v>65700</v>
      </c>
      <c r="R83">
        <v>686</v>
      </c>
      <c r="S83" s="8" t="str">
        <f t="shared" si="6"/>
        <v>&gt;=600 and &lt;=699</v>
      </c>
      <c r="T83" s="2">
        <v>90</v>
      </c>
      <c r="U83" s="8" t="str">
        <f t="shared" si="7"/>
        <v>&gt;85% and &lt;= 90%</v>
      </c>
      <c r="V83" s="3">
        <v>73000</v>
      </c>
      <c r="W83" s="3">
        <v>75000</v>
      </c>
      <c r="Z83" t="s">
        <v>38</v>
      </c>
      <c r="AA83" t="s">
        <v>39</v>
      </c>
      <c r="AB83" t="s">
        <v>74</v>
      </c>
      <c r="AC83" t="s">
        <v>41</v>
      </c>
      <c r="AD83" s="5">
        <v>41108</v>
      </c>
      <c r="AE83">
        <v>4</v>
      </c>
      <c r="AF83" t="s">
        <v>64</v>
      </c>
      <c r="AG83" s="5">
        <v>41426</v>
      </c>
      <c r="AH83"/>
    </row>
    <row r="84" spans="1:34" x14ac:dyDescent="0.2">
      <c r="A84">
        <v>23046621</v>
      </c>
      <c r="B84" s="5">
        <v>40620</v>
      </c>
      <c r="C84" s="5">
        <v>40631</v>
      </c>
      <c r="G84" s="5">
        <v>40682</v>
      </c>
      <c r="H84" t="s">
        <v>244</v>
      </c>
      <c r="I84" t="s">
        <v>130</v>
      </c>
      <c r="J84">
        <v>1432318327</v>
      </c>
      <c r="K84" t="s">
        <v>77</v>
      </c>
      <c r="L84" t="s">
        <v>36</v>
      </c>
      <c r="M84" t="s">
        <v>36</v>
      </c>
      <c r="N84" s="5">
        <v>40583</v>
      </c>
      <c r="O84" s="6">
        <f t="shared" si="4"/>
        <v>2</v>
      </c>
      <c r="P84" s="7" t="str">
        <f t="shared" si="5"/>
        <v>0 - 9 Months</v>
      </c>
      <c r="Q84" s="3">
        <v>209500</v>
      </c>
      <c r="R84">
        <v>686</v>
      </c>
      <c r="S84" s="8" t="str">
        <f t="shared" si="6"/>
        <v>&gt;=600 and &lt;=699</v>
      </c>
      <c r="T84" s="2">
        <v>91</v>
      </c>
      <c r="U84" s="8" t="str">
        <f t="shared" si="7"/>
        <v>&gt;90% and &lt;= 95%</v>
      </c>
      <c r="V84" s="3">
        <v>231000</v>
      </c>
      <c r="W84" s="3">
        <v>217898</v>
      </c>
      <c r="Z84" t="s">
        <v>45</v>
      </c>
      <c r="AA84" t="s">
        <v>39</v>
      </c>
      <c r="AB84" t="s">
        <v>40</v>
      </c>
      <c r="AE84">
        <v>5</v>
      </c>
      <c r="AF84" t="s">
        <v>103</v>
      </c>
      <c r="AG84" s="5">
        <v>41426</v>
      </c>
      <c r="AH84"/>
    </row>
    <row r="85" spans="1:34" x14ac:dyDescent="0.2">
      <c r="A85">
        <v>31683938</v>
      </c>
      <c r="B85" s="5">
        <v>41190</v>
      </c>
      <c r="C85" s="5">
        <v>41192</v>
      </c>
      <c r="D85" s="5">
        <v>41207</v>
      </c>
      <c r="E85" s="5">
        <v>41221</v>
      </c>
      <c r="G85" s="5">
        <v>41269</v>
      </c>
      <c r="H85" t="s">
        <v>245</v>
      </c>
      <c r="I85" t="s">
        <v>246</v>
      </c>
      <c r="J85">
        <v>428812762</v>
      </c>
      <c r="K85" t="s">
        <v>102</v>
      </c>
      <c r="L85" t="s">
        <v>36</v>
      </c>
      <c r="M85" t="s">
        <v>36</v>
      </c>
      <c r="N85" s="5">
        <v>41120</v>
      </c>
      <c r="O85" s="6">
        <f t="shared" si="4"/>
        <v>7</v>
      </c>
      <c r="P85" s="7" t="str">
        <f t="shared" si="5"/>
        <v>0 - 9 Months</v>
      </c>
      <c r="Q85" s="3">
        <v>170000</v>
      </c>
      <c r="R85">
        <v>687</v>
      </c>
      <c r="S85" s="8" t="str">
        <f t="shared" si="6"/>
        <v>&gt;=600 and &lt;=699</v>
      </c>
      <c r="T85" s="2">
        <v>82.930000305175795</v>
      </c>
      <c r="U85" s="8" t="str">
        <f t="shared" si="7"/>
        <v>&lt;= 85%</v>
      </c>
      <c r="V85" s="3">
        <v>205000</v>
      </c>
      <c r="Z85" t="s">
        <v>45</v>
      </c>
      <c r="AA85" t="s">
        <v>39</v>
      </c>
      <c r="AB85" t="s">
        <v>50</v>
      </c>
      <c r="AC85" t="s">
        <v>41</v>
      </c>
      <c r="AD85" s="5">
        <v>41269</v>
      </c>
      <c r="AE85">
        <v>4</v>
      </c>
      <c r="AF85" t="s">
        <v>64</v>
      </c>
      <c r="AG85" s="5">
        <v>41426</v>
      </c>
      <c r="AH85"/>
    </row>
    <row r="86" spans="1:34" x14ac:dyDescent="0.2">
      <c r="A86">
        <v>16130738</v>
      </c>
      <c r="B86" s="5">
        <v>40330</v>
      </c>
      <c r="C86" s="5">
        <v>40428</v>
      </c>
      <c r="G86" s="5">
        <v>40597</v>
      </c>
      <c r="H86" t="s">
        <v>247</v>
      </c>
      <c r="I86" t="s">
        <v>248</v>
      </c>
      <c r="J86" t="s">
        <v>249</v>
      </c>
      <c r="K86" t="s">
        <v>250</v>
      </c>
      <c r="L86" t="s">
        <v>36</v>
      </c>
      <c r="M86" t="s">
        <v>36</v>
      </c>
      <c r="N86" s="5">
        <v>40079</v>
      </c>
      <c r="O86" s="6">
        <f t="shared" si="4"/>
        <v>9</v>
      </c>
      <c r="P86" s="7" t="str">
        <f t="shared" si="5"/>
        <v>0 - 9 Months</v>
      </c>
      <c r="Q86" s="3">
        <v>81000</v>
      </c>
      <c r="R86">
        <v>687</v>
      </c>
      <c r="S86" s="8" t="str">
        <f t="shared" si="6"/>
        <v>&gt;=600 and &lt;=699</v>
      </c>
      <c r="T86" s="2">
        <v>90</v>
      </c>
      <c r="U86" s="8" t="str">
        <f t="shared" si="7"/>
        <v>&gt;85% and &lt;= 90%</v>
      </c>
      <c r="V86" s="3">
        <v>90000</v>
      </c>
      <c r="Z86" t="s">
        <v>38</v>
      </c>
      <c r="AA86" t="s">
        <v>39</v>
      </c>
      <c r="AB86" t="s">
        <v>63</v>
      </c>
      <c r="AC86" t="s">
        <v>41</v>
      </c>
      <c r="AD86" s="5">
        <v>40490</v>
      </c>
      <c r="AE86">
        <v>4</v>
      </c>
      <c r="AF86" t="s">
        <v>42</v>
      </c>
      <c r="AG86" s="5">
        <v>41426</v>
      </c>
      <c r="AH86"/>
    </row>
    <row r="87" spans="1:34" x14ac:dyDescent="0.2">
      <c r="A87">
        <v>21462822</v>
      </c>
      <c r="B87" s="5">
        <v>41285</v>
      </c>
      <c r="C87" s="5">
        <v>41309</v>
      </c>
      <c r="H87" t="s">
        <v>251</v>
      </c>
      <c r="I87" t="s">
        <v>148</v>
      </c>
      <c r="J87">
        <v>1429325630</v>
      </c>
      <c r="K87" t="s">
        <v>49</v>
      </c>
      <c r="L87" t="s">
        <v>36</v>
      </c>
      <c r="M87" t="s">
        <v>36</v>
      </c>
      <c r="N87" s="5">
        <v>41219</v>
      </c>
      <c r="O87" s="6">
        <f t="shared" si="4"/>
        <v>11</v>
      </c>
      <c r="P87" s="7" t="str">
        <f t="shared" si="5"/>
        <v>10 - 19 Months</v>
      </c>
      <c r="Q87" s="3">
        <v>144000</v>
      </c>
      <c r="R87">
        <v>687</v>
      </c>
      <c r="S87" s="8" t="str">
        <f t="shared" si="6"/>
        <v>&gt;=600 and &lt;=699</v>
      </c>
      <c r="T87" s="2">
        <v>94.739997863769503</v>
      </c>
      <c r="U87" s="8" t="str">
        <f t="shared" si="7"/>
        <v>&gt;90% and &lt;= 95%</v>
      </c>
      <c r="V87" s="3">
        <v>152000</v>
      </c>
      <c r="Z87" t="s">
        <v>45</v>
      </c>
      <c r="AA87" t="s">
        <v>39</v>
      </c>
      <c r="AB87" t="s">
        <v>50</v>
      </c>
      <c r="AF87" t="s">
        <v>42</v>
      </c>
      <c r="AG87" s="5">
        <v>41426</v>
      </c>
      <c r="AH87"/>
    </row>
    <row r="88" spans="1:34" x14ac:dyDescent="0.2">
      <c r="A88">
        <v>17844269</v>
      </c>
      <c r="B88" s="5">
        <v>41186</v>
      </c>
      <c r="C88" s="5">
        <v>41190</v>
      </c>
      <c r="D88" s="5">
        <v>41205</v>
      </c>
      <c r="E88" s="5">
        <v>41248</v>
      </c>
      <c r="G88" s="5">
        <v>41253</v>
      </c>
      <c r="H88" t="s">
        <v>252</v>
      </c>
      <c r="I88" t="s">
        <v>188</v>
      </c>
      <c r="J88">
        <v>8000037709</v>
      </c>
      <c r="K88" t="s">
        <v>253</v>
      </c>
      <c r="L88" t="s">
        <v>36</v>
      </c>
      <c r="M88" t="s">
        <v>36</v>
      </c>
      <c r="N88" s="5">
        <v>41075</v>
      </c>
      <c r="O88" s="6">
        <f t="shared" si="4"/>
        <v>6</v>
      </c>
      <c r="P88" s="7" t="str">
        <f t="shared" si="5"/>
        <v>0 - 9 Months</v>
      </c>
      <c r="Q88" s="3">
        <v>408500</v>
      </c>
      <c r="R88">
        <v>687</v>
      </c>
      <c r="S88" s="8" t="str">
        <f t="shared" si="6"/>
        <v>&gt;=600 and &lt;=699</v>
      </c>
      <c r="T88" s="2">
        <v>95</v>
      </c>
      <c r="U88" s="8" t="str">
        <f t="shared" si="7"/>
        <v>&gt;90% and &lt;= 95%</v>
      </c>
      <c r="V88" s="3">
        <v>435000</v>
      </c>
      <c r="W88" s="3">
        <v>483000</v>
      </c>
      <c r="Z88" t="s">
        <v>38</v>
      </c>
      <c r="AA88" t="s">
        <v>39</v>
      </c>
      <c r="AB88" t="s">
        <v>50</v>
      </c>
      <c r="AC88" t="s">
        <v>41</v>
      </c>
      <c r="AD88" s="5">
        <v>41249</v>
      </c>
      <c r="AE88">
        <v>4</v>
      </c>
      <c r="AF88" t="s">
        <v>42</v>
      </c>
      <c r="AG88" s="5">
        <v>41426</v>
      </c>
      <c r="AH88"/>
    </row>
    <row r="89" spans="1:34" x14ac:dyDescent="0.2">
      <c r="A89">
        <v>30401860</v>
      </c>
      <c r="B89" s="5">
        <v>40808</v>
      </c>
      <c r="C89" s="5">
        <v>40808</v>
      </c>
      <c r="G89" s="5">
        <v>40834</v>
      </c>
      <c r="H89" t="s">
        <v>254</v>
      </c>
      <c r="I89" t="s">
        <v>255</v>
      </c>
      <c r="J89">
        <v>603133463</v>
      </c>
      <c r="K89" t="s">
        <v>82</v>
      </c>
      <c r="L89" t="s">
        <v>36</v>
      </c>
      <c r="M89" t="s">
        <v>36</v>
      </c>
      <c r="N89" s="5">
        <v>40752</v>
      </c>
      <c r="O89" s="6">
        <f t="shared" si="4"/>
        <v>7</v>
      </c>
      <c r="P89" s="7" t="str">
        <f t="shared" si="5"/>
        <v>0 - 9 Months</v>
      </c>
      <c r="Q89" s="3">
        <v>164900</v>
      </c>
      <c r="R89">
        <v>687</v>
      </c>
      <c r="S89" s="8" t="str">
        <f t="shared" si="6"/>
        <v>&gt;=600 and &lt;=699</v>
      </c>
      <c r="T89" s="2">
        <v>97</v>
      </c>
      <c r="U89" s="8" t="str">
        <f t="shared" si="7"/>
        <v>&gt;95%</v>
      </c>
      <c r="V89" s="3">
        <v>170000</v>
      </c>
      <c r="W89" s="3">
        <v>155000</v>
      </c>
      <c r="X89" t="s">
        <v>37</v>
      </c>
      <c r="Z89" t="s">
        <v>38</v>
      </c>
      <c r="AA89" t="s">
        <v>39</v>
      </c>
      <c r="AB89" t="s">
        <v>50</v>
      </c>
      <c r="AC89" t="s">
        <v>85</v>
      </c>
      <c r="AD89" s="5">
        <v>40812</v>
      </c>
      <c r="AE89">
        <v>4</v>
      </c>
      <c r="AF89" t="s">
        <v>42</v>
      </c>
      <c r="AG89" s="5">
        <v>41426</v>
      </c>
      <c r="AH89"/>
    </row>
    <row r="90" spans="1:34" x14ac:dyDescent="0.2">
      <c r="A90">
        <v>33060850</v>
      </c>
      <c r="B90" s="5">
        <v>40807</v>
      </c>
      <c r="C90" s="5">
        <v>40814</v>
      </c>
      <c r="E90" s="5">
        <v>40829</v>
      </c>
      <c r="G90" s="5">
        <v>40842</v>
      </c>
      <c r="H90" t="s">
        <v>256</v>
      </c>
      <c r="I90" t="s">
        <v>160</v>
      </c>
      <c r="J90">
        <v>160011449</v>
      </c>
      <c r="K90" t="s">
        <v>257</v>
      </c>
      <c r="L90" t="s">
        <v>36</v>
      </c>
      <c r="M90" t="s">
        <v>36</v>
      </c>
      <c r="N90" s="5">
        <v>40703</v>
      </c>
      <c r="O90" s="6">
        <f t="shared" si="4"/>
        <v>6</v>
      </c>
      <c r="P90" s="7" t="str">
        <f t="shared" si="5"/>
        <v>0 - 9 Months</v>
      </c>
      <c r="Q90" s="3">
        <v>62500</v>
      </c>
      <c r="R90">
        <v>688</v>
      </c>
      <c r="S90" s="8" t="str">
        <f t="shared" si="6"/>
        <v>&gt;=600 and &lt;=699</v>
      </c>
      <c r="T90" s="2">
        <v>83.330001831054702</v>
      </c>
      <c r="U90" s="8" t="str">
        <f t="shared" si="7"/>
        <v>&lt;= 85%</v>
      </c>
      <c r="V90" s="3">
        <v>92000</v>
      </c>
      <c r="Z90" t="s">
        <v>38</v>
      </c>
      <c r="AA90" t="s">
        <v>39</v>
      </c>
      <c r="AB90" t="s">
        <v>74</v>
      </c>
      <c r="AC90" t="s">
        <v>68</v>
      </c>
      <c r="AD90" s="5">
        <v>40835</v>
      </c>
      <c r="AE90">
        <v>4</v>
      </c>
      <c r="AF90" t="s">
        <v>64</v>
      </c>
      <c r="AG90" s="5">
        <v>41426</v>
      </c>
      <c r="AH90"/>
    </row>
    <row r="91" spans="1:34" x14ac:dyDescent="0.2">
      <c r="A91">
        <v>22977589</v>
      </c>
      <c r="B91" s="5">
        <v>41123</v>
      </c>
      <c r="C91" s="5">
        <v>41128</v>
      </c>
      <c r="D91" s="5">
        <v>41143</v>
      </c>
      <c r="G91" s="5">
        <v>41151</v>
      </c>
      <c r="H91" t="s">
        <v>258</v>
      </c>
      <c r="I91" t="s">
        <v>34</v>
      </c>
      <c r="J91">
        <v>380183525</v>
      </c>
      <c r="K91" t="s">
        <v>133</v>
      </c>
      <c r="L91" t="s">
        <v>36</v>
      </c>
      <c r="M91" t="s">
        <v>36</v>
      </c>
      <c r="N91" s="5">
        <v>40806</v>
      </c>
      <c r="O91" s="6">
        <f t="shared" si="4"/>
        <v>9</v>
      </c>
      <c r="P91" s="7" t="str">
        <f t="shared" si="5"/>
        <v>0 - 9 Months</v>
      </c>
      <c r="Q91" s="3">
        <v>54825</v>
      </c>
      <c r="R91">
        <v>688</v>
      </c>
      <c r="S91" s="8" t="str">
        <f t="shared" si="6"/>
        <v>&gt;=600 and &lt;=699</v>
      </c>
      <c r="T91" s="2">
        <v>85</v>
      </c>
      <c r="U91" s="8" t="str">
        <f t="shared" si="7"/>
        <v>&lt;= 85%</v>
      </c>
      <c r="V91" s="3">
        <v>80000</v>
      </c>
      <c r="W91" s="3">
        <v>86321</v>
      </c>
      <c r="Z91" t="s">
        <v>38</v>
      </c>
      <c r="AA91" t="s">
        <v>158</v>
      </c>
      <c r="AB91" t="s">
        <v>40</v>
      </c>
      <c r="AC91" t="s">
        <v>41</v>
      </c>
      <c r="AD91" s="5">
        <v>41149</v>
      </c>
      <c r="AE91">
        <v>4</v>
      </c>
      <c r="AF91" t="s">
        <v>42</v>
      </c>
      <c r="AG91" s="5">
        <v>41426</v>
      </c>
      <c r="AH91"/>
    </row>
    <row r="92" spans="1:34" x14ac:dyDescent="0.2">
      <c r="A92">
        <v>26655369</v>
      </c>
      <c r="B92" s="5">
        <v>40828</v>
      </c>
      <c r="C92" s="5">
        <v>40830</v>
      </c>
      <c r="E92" s="5">
        <v>40861</v>
      </c>
      <c r="G92" s="5">
        <v>40899</v>
      </c>
      <c r="H92" t="s">
        <v>259</v>
      </c>
      <c r="I92" t="s">
        <v>260</v>
      </c>
      <c r="J92">
        <v>1596031004</v>
      </c>
      <c r="K92" t="s">
        <v>102</v>
      </c>
      <c r="L92" t="s">
        <v>36</v>
      </c>
      <c r="M92" t="s">
        <v>36</v>
      </c>
      <c r="N92" s="5">
        <v>40767</v>
      </c>
      <c r="O92" s="6">
        <f t="shared" si="4"/>
        <v>8</v>
      </c>
      <c r="P92" s="7" t="str">
        <f t="shared" si="5"/>
        <v>0 - 9 Months</v>
      </c>
      <c r="Q92" s="3">
        <v>348500</v>
      </c>
      <c r="R92">
        <v>688</v>
      </c>
      <c r="S92" s="8" t="str">
        <f t="shared" si="6"/>
        <v>&gt;=600 and &lt;=699</v>
      </c>
      <c r="T92" s="2">
        <v>88.010002136230497</v>
      </c>
      <c r="U92" s="8" t="str">
        <f t="shared" si="7"/>
        <v>&gt;85% and &lt;= 90%</v>
      </c>
      <c r="V92" s="3">
        <v>396000</v>
      </c>
      <c r="X92" t="s">
        <v>37</v>
      </c>
      <c r="Z92" t="s">
        <v>45</v>
      </c>
      <c r="AA92" t="s">
        <v>39</v>
      </c>
      <c r="AB92" t="s">
        <v>40</v>
      </c>
      <c r="AC92" t="s">
        <v>85</v>
      </c>
      <c r="AD92" s="5">
        <v>40898</v>
      </c>
      <c r="AE92">
        <v>4</v>
      </c>
      <c r="AF92" t="s">
        <v>42</v>
      </c>
      <c r="AG92" s="5">
        <v>41426</v>
      </c>
      <c r="AH92"/>
    </row>
    <row r="93" spans="1:34" x14ac:dyDescent="0.2">
      <c r="A93">
        <v>20112116</v>
      </c>
      <c r="B93" s="5">
        <v>40715</v>
      </c>
      <c r="C93" s="5">
        <v>40717</v>
      </c>
      <c r="E93" s="5">
        <v>40725</v>
      </c>
      <c r="F93" s="5">
        <v>40786</v>
      </c>
      <c r="G93" s="5">
        <v>40781</v>
      </c>
      <c r="H93" t="s">
        <v>261</v>
      </c>
      <c r="I93" t="s">
        <v>262</v>
      </c>
      <c r="J93">
        <v>63117002</v>
      </c>
      <c r="K93" t="s">
        <v>263</v>
      </c>
      <c r="L93" t="s">
        <v>36</v>
      </c>
      <c r="M93" t="s">
        <v>67</v>
      </c>
      <c r="N93" s="5">
        <v>40640</v>
      </c>
      <c r="O93" s="6">
        <f t="shared" si="4"/>
        <v>4</v>
      </c>
      <c r="P93" s="7" t="str">
        <f t="shared" si="5"/>
        <v>0 - 9 Months</v>
      </c>
      <c r="Q93" s="3">
        <v>363910</v>
      </c>
      <c r="R93">
        <v>688</v>
      </c>
      <c r="S93" s="8" t="str">
        <f t="shared" si="6"/>
        <v>&gt;=600 and &lt;=699</v>
      </c>
      <c r="T93" s="2">
        <v>90</v>
      </c>
      <c r="U93" s="8" t="str">
        <f t="shared" si="7"/>
        <v>&gt;85% and &lt;= 90%</v>
      </c>
      <c r="V93" s="3">
        <v>397000</v>
      </c>
      <c r="Z93" t="s">
        <v>38</v>
      </c>
      <c r="AA93" t="s">
        <v>39</v>
      </c>
      <c r="AB93" t="s">
        <v>74</v>
      </c>
      <c r="AC93" t="s">
        <v>41</v>
      </c>
      <c r="AD93" s="5">
        <v>40737</v>
      </c>
      <c r="AE93">
        <v>4</v>
      </c>
      <c r="AF93" t="s">
        <v>42</v>
      </c>
      <c r="AG93" s="5">
        <v>41426</v>
      </c>
      <c r="AH93"/>
    </row>
    <row r="94" spans="1:34" x14ac:dyDescent="0.2">
      <c r="A94">
        <v>32165534</v>
      </c>
      <c r="B94" s="5">
        <v>40897</v>
      </c>
      <c r="C94" s="5">
        <v>40904</v>
      </c>
      <c r="E94" s="5">
        <v>40926</v>
      </c>
      <c r="G94" s="5">
        <v>40956</v>
      </c>
      <c r="H94" t="s">
        <v>264</v>
      </c>
      <c r="I94" t="s">
        <v>265</v>
      </c>
      <c r="J94">
        <v>20101324</v>
      </c>
      <c r="K94" t="s">
        <v>35</v>
      </c>
      <c r="L94" t="s">
        <v>36</v>
      </c>
      <c r="M94" t="s">
        <v>36</v>
      </c>
      <c r="N94" s="5">
        <v>40815</v>
      </c>
      <c r="O94" s="6">
        <f t="shared" si="4"/>
        <v>9</v>
      </c>
      <c r="P94" s="7" t="str">
        <f t="shared" si="5"/>
        <v>0 - 9 Months</v>
      </c>
      <c r="Q94" s="3">
        <v>200790</v>
      </c>
      <c r="R94">
        <v>688</v>
      </c>
      <c r="S94" s="8" t="str">
        <f t="shared" si="6"/>
        <v>&gt;=600 and &lt;=699</v>
      </c>
      <c r="T94" s="2">
        <v>97</v>
      </c>
      <c r="U94" s="8" t="str">
        <f t="shared" si="7"/>
        <v>&gt;95%</v>
      </c>
      <c r="V94" s="3">
        <v>208000</v>
      </c>
      <c r="Z94" t="s">
        <v>38</v>
      </c>
      <c r="AA94" t="s">
        <v>39</v>
      </c>
      <c r="AB94" t="s">
        <v>74</v>
      </c>
      <c r="AC94" t="s">
        <v>41</v>
      </c>
      <c r="AD94" s="5">
        <v>40954</v>
      </c>
      <c r="AE94">
        <v>4</v>
      </c>
      <c r="AF94" t="s">
        <v>46</v>
      </c>
      <c r="AG94" s="5">
        <v>41426</v>
      </c>
      <c r="AH94"/>
    </row>
    <row r="95" spans="1:34" x14ac:dyDescent="0.2">
      <c r="A95">
        <v>27232193</v>
      </c>
      <c r="B95" s="5">
        <v>41022</v>
      </c>
      <c r="C95" s="5">
        <v>41025</v>
      </c>
      <c r="G95" s="5">
        <v>41078</v>
      </c>
      <c r="H95" t="s">
        <v>266</v>
      </c>
      <c r="I95" t="s">
        <v>267</v>
      </c>
      <c r="J95">
        <v>2321120155</v>
      </c>
      <c r="K95" t="s">
        <v>114</v>
      </c>
      <c r="L95" t="s">
        <v>36</v>
      </c>
      <c r="M95" t="s">
        <v>36</v>
      </c>
      <c r="N95" s="5">
        <v>40952</v>
      </c>
      <c r="O95" s="6">
        <f t="shared" si="4"/>
        <v>2</v>
      </c>
      <c r="P95" s="7" t="str">
        <f t="shared" si="5"/>
        <v>0 - 9 Months</v>
      </c>
      <c r="Q95" s="3">
        <v>273000</v>
      </c>
      <c r="R95">
        <v>689</v>
      </c>
      <c r="S95" s="8" t="str">
        <f t="shared" si="6"/>
        <v>&gt;=600 and &lt;=699</v>
      </c>
      <c r="T95" s="2">
        <v>82.730003356933594</v>
      </c>
      <c r="U95" s="8" t="str">
        <f t="shared" si="7"/>
        <v>&lt;= 85%</v>
      </c>
      <c r="V95" s="3">
        <v>330000</v>
      </c>
      <c r="Z95" t="s">
        <v>45</v>
      </c>
      <c r="AA95" t="s">
        <v>39</v>
      </c>
      <c r="AB95" t="s">
        <v>59</v>
      </c>
      <c r="AC95" t="s">
        <v>41</v>
      </c>
      <c r="AD95" s="5">
        <v>41072</v>
      </c>
      <c r="AE95">
        <v>4</v>
      </c>
      <c r="AF95" t="s">
        <v>42</v>
      </c>
      <c r="AG95" s="5">
        <v>41426</v>
      </c>
      <c r="AH95"/>
    </row>
    <row r="96" spans="1:34" x14ac:dyDescent="0.2">
      <c r="A96">
        <v>30457549</v>
      </c>
      <c r="B96" s="5">
        <v>41190</v>
      </c>
      <c r="C96" s="5">
        <v>41192</v>
      </c>
      <c r="E96" s="5">
        <v>41199</v>
      </c>
      <c r="G96" s="5">
        <v>41214</v>
      </c>
      <c r="H96" t="s">
        <v>268</v>
      </c>
      <c r="I96" t="s">
        <v>34</v>
      </c>
      <c r="J96">
        <v>341771368</v>
      </c>
      <c r="K96" t="s">
        <v>117</v>
      </c>
      <c r="L96" t="s">
        <v>36</v>
      </c>
      <c r="M96" t="s">
        <v>36</v>
      </c>
      <c r="N96" s="5">
        <v>41087</v>
      </c>
      <c r="O96" s="6">
        <f t="shared" si="4"/>
        <v>6</v>
      </c>
      <c r="P96" s="7" t="str">
        <f t="shared" si="5"/>
        <v>0 - 9 Months</v>
      </c>
      <c r="Q96" s="3">
        <v>287300</v>
      </c>
      <c r="R96">
        <v>689</v>
      </c>
      <c r="S96" s="8" t="str">
        <f t="shared" si="6"/>
        <v>&gt;=600 and &lt;=699</v>
      </c>
      <c r="T96" s="2">
        <v>85</v>
      </c>
      <c r="U96" s="8" t="str">
        <f t="shared" si="7"/>
        <v>&lt;= 85%</v>
      </c>
      <c r="V96" s="3">
        <v>370000</v>
      </c>
      <c r="Z96" t="s">
        <v>38</v>
      </c>
      <c r="AA96" t="s">
        <v>39</v>
      </c>
      <c r="AB96" t="s">
        <v>40</v>
      </c>
      <c r="AC96" t="s">
        <v>41</v>
      </c>
      <c r="AD96" s="5">
        <v>41201</v>
      </c>
      <c r="AE96">
        <v>4</v>
      </c>
      <c r="AF96" t="s">
        <v>64</v>
      </c>
      <c r="AG96" s="5">
        <v>41426</v>
      </c>
      <c r="AH96"/>
    </row>
    <row r="97" spans="1:34" x14ac:dyDescent="0.2">
      <c r="A97">
        <v>17774085</v>
      </c>
      <c r="B97" s="5">
        <v>41285</v>
      </c>
      <c r="C97" s="5">
        <v>41291</v>
      </c>
      <c r="E97" s="5">
        <v>41302</v>
      </c>
      <c r="H97" t="s">
        <v>269</v>
      </c>
      <c r="I97" t="s">
        <v>270</v>
      </c>
      <c r="J97">
        <v>120531001</v>
      </c>
      <c r="K97" t="s">
        <v>70</v>
      </c>
      <c r="L97" t="s">
        <v>36</v>
      </c>
      <c r="M97" t="s">
        <v>36</v>
      </c>
      <c r="N97" s="5">
        <v>41220</v>
      </c>
      <c r="O97" s="6">
        <f t="shared" si="4"/>
        <v>11</v>
      </c>
      <c r="P97" s="7" t="str">
        <f t="shared" si="5"/>
        <v>10 - 19 Months</v>
      </c>
      <c r="Q97" s="3">
        <v>215000</v>
      </c>
      <c r="R97">
        <v>689</v>
      </c>
      <c r="S97" s="8" t="str">
        <f t="shared" si="6"/>
        <v>&gt;=600 and &lt;=699</v>
      </c>
      <c r="T97" s="2">
        <v>89.580001831054702</v>
      </c>
      <c r="U97" s="8" t="str">
        <f t="shared" si="7"/>
        <v>&gt;85% and &lt;= 90%</v>
      </c>
      <c r="V97" s="3">
        <v>240000</v>
      </c>
      <c r="Z97" t="s">
        <v>45</v>
      </c>
      <c r="AA97" t="s">
        <v>39</v>
      </c>
      <c r="AB97" t="s">
        <v>74</v>
      </c>
      <c r="AF97" t="s">
        <v>46</v>
      </c>
      <c r="AG97" s="5">
        <v>41426</v>
      </c>
      <c r="AH97"/>
    </row>
    <row r="98" spans="1:34" x14ac:dyDescent="0.2">
      <c r="A98">
        <v>18521487</v>
      </c>
      <c r="B98" s="5">
        <v>40983</v>
      </c>
      <c r="C98" s="5">
        <v>40987</v>
      </c>
      <c r="G98" s="5">
        <v>41031</v>
      </c>
      <c r="H98" t="s">
        <v>271</v>
      </c>
      <c r="I98" t="s">
        <v>272</v>
      </c>
      <c r="J98">
        <v>1180010329</v>
      </c>
      <c r="K98" t="s">
        <v>273</v>
      </c>
      <c r="L98" t="s">
        <v>36</v>
      </c>
      <c r="M98" t="s">
        <v>36</v>
      </c>
      <c r="N98" s="5">
        <v>40886</v>
      </c>
      <c r="O98" s="6">
        <f t="shared" si="4"/>
        <v>12</v>
      </c>
      <c r="P98" s="7" t="str">
        <f t="shared" si="5"/>
        <v>10 - 19 Months</v>
      </c>
      <c r="Q98" s="3">
        <v>104499</v>
      </c>
      <c r="R98">
        <v>689</v>
      </c>
      <c r="S98" s="8" t="str">
        <f t="shared" si="6"/>
        <v>&gt;=600 and &lt;=699</v>
      </c>
      <c r="T98" s="2">
        <v>89.930000305175795</v>
      </c>
      <c r="U98" s="8" t="str">
        <f t="shared" si="7"/>
        <v>&gt;85% and &lt;= 90%</v>
      </c>
      <c r="V98" s="3">
        <v>119000</v>
      </c>
      <c r="Z98" t="s">
        <v>38</v>
      </c>
      <c r="AA98" t="s">
        <v>39</v>
      </c>
      <c r="AB98" t="s">
        <v>74</v>
      </c>
      <c r="AE98">
        <v>5</v>
      </c>
      <c r="AF98" t="s">
        <v>42</v>
      </c>
      <c r="AG98" s="5">
        <v>41426</v>
      </c>
      <c r="AH98"/>
    </row>
    <row r="99" spans="1:34" x14ac:dyDescent="0.2">
      <c r="A99">
        <v>34104022</v>
      </c>
      <c r="B99" s="5">
        <v>41247</v>
      </c>
      <c r="C99" s="5">
        <v>41255</v>
      </c>
      <c r="E99" s="5">
        <v>41262</v>
      </c>
      <c r="G99" s="5">
        <v>41277</v>
      </c>
      <c r="H99" t="s">
        <v>274</v>
      </c>
      <c r="I99" t="s">
        <v>34</v>
      </c>
      <c r="J99">
        <v>429817893</v>
      </c>
      <c r="K99" t="s">
        <v>102</v>
      </c>
      <c r="L99" t="s">
        <v>36</v>
      </c>
      <c r="M99" t="s">
        <v>36</v>
      </c>
      <c r="N99" s="5">
        <v>41149</v>
      </c>
      <c r="O99" s="6">
        <f t="shared" si="4"/>
        <v>8</v>
      </c>
      <c r="P99" s="7" t="str">
        <f t="shared" si="5"/>
        <v>0 - 9 Months</v>
      </c>
      <c r="Q99" s="3">
        <v>85500</v>
      </c>
      <c r="R99">
        <v>689</v>
      </c>
      <c r="S99" s="8" t="str">
        <f t="shared" si="6"/>
        <v>&gt;=600 and &lt;=699</v>
      </c>
      <c r="T99" s="2">
        <v>90</v>
      </c>
      <c r="U99" s="8" t="str">
        <f t="shared" si="7"/>
        <v>&gt;85% and &lt;= 90%</v>
      </c>
      <c r="V99" s="3">
        <v>95000</v>
      </c>
      <c r="W99" s="3">
        <v>101963</v>
      </c>
      <c r="Z99" t="s">
        <v>38</v>
      </c>
      <c r="AA99" t="s">
        <v>39</v>
      </c>
      <c r="AB99" t="s">
        <v>40</v>
      </c>
      <c r="AC99" t="s">
        <v>41</v>
      </c>
      <c r="AD99" s="5">
        <v>41263</v>
      </c>
      <c r="AE99">
        <v>4</v>
      </c>
      <c r="AF99" t="s">
        <v>64</v>
      </c>
      <c r="AG99" s="5">
        <v>41426</v>
      </c>
      <c r="AH99"/>
    </row>
    <row r="100" spans="1:34" x14ac:dyDescent="0.2">
      <c r="A100">
        <v>33807337</v>
      </c>
      <c r="B100" s="5">
        <v>40330</v>
      </c>
      <c r="C100" s="5">
        <v>40423</v>
      </c>
      <c r="G100" s="5">
        <v>40486</v>
      </c>
      <c r="H100" t="s">
        <v>275</v>
      </c>
      <c r="I100" t="s">
        <v>112</v>
      </c>
      <c r="J100">
        <v>602587674</v>
      </c>
      <c r="K100" t="s">
        <v>114</v>
      </c>
      <c r="L100" t="s">
        <v>36</v>
      </c>
      <c r="M100" t="s">
        <v>67</v>
      </c>
      <c r="N100" s="5">
        <v>40218</v>
      </c>
      <c r="O100" s="6">
        <f t="shared" si="4"/>
        <v>2</v>
      </c>
      <c r="P100" s="7" t="str">
        <f t="shared" si="5"/>
        <v>0 - 9 Months</v>
      </c>
      <c r="Q100" s="3">
        <v>112500</v>
      </c>
      <c r="R100">
        <v>689</v>
      </c>
      <c r="S100" s="8" t="str">
        <f t="shared" si="6"/>
        <v>&gt;=600 and &lt;=699</v>
      </c>
      <c r="T100" s="2">
        <v>90</v>
      </c>
      <c r="U100" s="8" t="str">
        <f t="shared" si="7"/>
        <v>&gt;85% and &lt;= 90%</v>
      </c>
      <c r="V100" s="3">
        <v>125000</v>
      </c>
      <c r="X100" t="s">
        <v>37</v>
      </c>
      <c r="Z100" t="s">
        <v>38</v>
      </c>
      <c r="AA100" t="s">
        <v>39</v>
      </c>
      <c r="AB100" t="s">
        <v>50</v>
      </c>
      <c r="AC100" t="s">
        <v>85</v>
      </c>
      <c r="AD100" s="5">
        <v>40486</v>
      </c>
      <c r="AE100">
        <v>4</v>
      </c>
      <c r="AF100" t="s">
        <v>46</v>
      </c>
      <c r="AG100" s="5">
        <v>41426</v>
      </c>
      <c r="AH100"/>
    </row>
    <row r="101" spans="1:34" x14ac:dyDescent="0.2">
      <c r="A101">
        <v>32599965</v>
      </c>
      <c r="B101" s="5">
        <v>41190</v>
      </c>
      <c r="C101" s="5">
        <v>41193</v>
      </c>
      <c r="E101" s="5">
        <v>41206</v>
      </c>
      <c r="G101" s="5">
        <v>41232</v>
      </c>
      <c r="H101" t="s">
        <v>276</v>
      </c>
      <c r="I101" t="s">
        <v>277</v>
      </c>
      <c r="J101" t="s">
        <v>278</v>
      </c>
      <c r="K101" t="s">
        <v>35</v>
      </c>
      <c r="L101" t="s">
        <v>67</v>
      </c>
      <c r="M101" t="s">
        <v>36</v>
      </c>
      <c r="N101" s="5">
        <v>41172</v>
      </c>
      <c r="O101" s="6">
        <f t="shared" si="4"/>
        <v>9</v>
      </c>
      <c r="P101" s="7" t="str">
        <f t="shared" si="5"/>
        <v>0 - 9 Months</v>
      </c>
      <c r="Q101" s="3">
        <v>345000</v>
      </c>
      <c r="R101">
        <v>689</v>
      </c>
      <c r="S101" s="8" t="str">
        <f t="shared" si="6"/>
        <v>&gt;=600 and &lt;=699</v>
      </c>
      <c r="T101" s="2">
        <v>94.519996643066406</v>
      </c>
      <c r="U101" s="8" t="str">
        <f t="shared" si="7"/>
        <v>&gt;90% and &lt;= 95%</v>
      </c>
      <c r="V101" s="3">
        <v>379000</v>
      </c>
      <c r="Z101" t="s">
        <v>38</v>
      </c>
      <c r="AA101" t="s">
        <v>39</v>
      </c>
      <c r="AB101" t="s">
        <v>74</v>
      </c>
      <c r="AC101" t="s">
        <v>68</v>
      </c>
      <c r="AD101" s="5">
        <v>41225</v>
      </c>
      <c r="AE101">
        <v>4</v>
      </c>
      <c r="AF101" t="s">
        <v>42</v>
      </c>
      <c r="AG101" s="5">
        <v>41426</v>
      </c>
      <c r="AH101"/>
    </row>
    <row r="102" spans="1:34" x14ac:dyDescent="0.2">
      <c r="A102">
        <v>20025352</v>
      </c>
      <c r="B102" s="5">
        <v>40652</v>
      </c>
      <c r="C102" s="5">
        <v>40668</v>
      </c>
      <c r="E102" s="5">
        <v>40716</v>
      </c>
      <c r="G102" s="5">
        <v>40723</v>
      </c>
      <c r="H102" t="s">
        <v>279</v>
      </c>
      <c r="I102" t="s">
        <v>280</v>
      </c>
      <c r="J102">
        <v>26344465</v>
      </c>
      <c r="K102" t="s">
        <v>157</v>
      </c>
      <c r="L102" t="s">
        <v>36</v>
      </c>
      <c r="M102" t="s">
        <v>36</v>
      </c>
      <c r="N102" s="5">
        <v>40515</v>
      </c>
      <c r="O102" s="6">
        <f t="shared" si="4"/>
        <v>12</v>
      </c>
      <c r="P102" s="7" t="str">
        <f t="shared" si="5"/>
        <v>10 - 19 Months</v>
      </c>
      <c r="Q102" s="3">
        <v>107825</v>
      </c>
      <c r="R102">
        <v>689</v>
      </c>
      <c r="S102" s="8" t="str">
        <f t="shared" si="6"/>
        <v>&gt;=600 and &lt;=699</v>
      </c>
      <c r="T102" s="2">
        <v>95</v>
      </c>
      <c r="U102" s="8" t="str">
        <f t="shared" si="7"/>
        <v>&gt;90% and &lt;= 95%</v>
      </c>
      <c r="V102" s="3">
        <v>113500</v>
      </c>
      <c r="Z102" t="s">
        <v>38</v>
      </c>
      <c r="AA102" t="s">
        <v>39</v>
      </c>
      <c r="AB102" t="s">
        <v>63</v>
      </c>
      <c r="AC102" t="s">
        <v>68</v>
      </c>
      <c r="AD102" s="5">
        <v>40722</v>
      </c>
      <c r="AE102">
        <v>4</v>
      </c>
      <c r="AF102" t="s">
        <v>42</v>
      </c>
      <c r="AG102" s="5">
        <v>41426</v>
      </c>
      <c r="AH102"/>
    </row>
    <row r="103" spans="1:34" x14ac:dyDescent="0.2">
      <c r="A103">
        <v>23541308</v>
      </c>
      <c r="B103" s="5">
        <v>41190</v>
      </c>
      <c r="C103" s="5">
        <v>41192</v>
      </c>
      <c r="E103" s="5">
        <v>41204</v>
      </c>
      <c r="G103" s="5">
        <v>41247</v>
      </c>
      <c r="H103" t="s">
        <v>281</v>
      </c>
      <c r="I103" t="s">
        <v>282</v>
      </c>
      <c r="J103">
        <v>430308874</v>
      </c>
      <c r="K103" t="s">
        <v>95</v>
      </c>
      <c r="L103" t="s">
        <v>36</v>
      </c>
      <c r="M103" t="s">
        <v>36</v>
      </c>
      <c r="N103" s="5">
        <v>41159</v>
      </c>
      <c r="O103" s="6">
        <f t="shared" si="4"/>
        <v>9</v>
      </c>
      <c r="P103" s="7" t="str">
        <f t="shared" si="5"/>
        <v>0 - 9 Months</v>
      </c>
      <c r="Q103" s="3">
        <v>360050</v>
      </c>
      <c r="R103">
        <v>689</v>
      </c>
      <c r="S103" s="8" t="str">
        <f t="shared" si="6"/>
        <v>&gt;=600 and &lt;=699</v>
      </c>
      <c r="T103" s="2">
        <v>95</v>
      </c>
      <c r="U103" s="8" t="str">
        <f t="shared" si="7"/>
        <v>&gt;90% and &lt;= 95%</v>
      </c>
      <c r="V103" s="3">
        <v>415000</v>
      </c>
      <c r="Z103" t="s">
        <v>38</v>
      </c>
      <c r="AA103" t="s">
        <v>39</v>
      </c>
      <c r="AB103" t="s">
        <v>50</v>
      </c>
      <c r="AC103" t="s">
        <v>68</v>
      </c>
      <c r="AD103" s="5">
        <v>41228</v>
      </c>
      <c r="AE103">
        <v>4</v>
      </c>
      <c r="AF103" t="s">
        <v>64</v>
      </c>
      <c r="AG103" s="5">
        <v>41426</v>
      </c>
      <c r="AH103"/>
    </row>
    <row r="104" spans="1:34" x14ac:dyDescent="0.2">
      <c r="A104">
        <v>34162295</v>
      </c>
      <c r="B104" s="5">
        <v>41253</v>
      </c>
      <c r="C104" s="5">
        <v>41192</v>
      </c>
      <c r="D104" s="5">
        <v>41233</v>
      </c>
      <c r="E104" s="5">
        <v>41241</v>
      </c>
      <c r="G104" s="5">
        <v>41303</v>
      </c>
      <c r="H104" t="s">
        <v>283</v>
      </c>
      <c r="I104" t="s">
        <v>199</v>
      </c>
      <c r="J104">
        <v>416200236</v>
      </c>
      <c r="K104" t="s">
        <v>82</v>
      </c>
      <c r="L104" t="s">
        <v>36</v>
      </c>
      <c r="M104" t="s">
        <v>36</v>
      </c>
      <c r="N104" s="5">
        <v>41107</v>
      </c>
      <c r="O104" s="6">
        <f t="shared" si="4"/>
        <v>7</v>
      </c>
      <c r="P104" s="7" t="str">
        <f t="shared" si="5"/>
        <v>0 - 9 Months</v>
      </c>
      <c r="Q104" s="3">
        <v>399000</v>
      </c>
      <c r="R104">
        <v>689</v>
      </c>
      <c r="S104" s="8" t="str">
        <f t="shared" si="6"/>
        <v>&gt;=600 and &lt;=699</v>
      </c>
      <c r="T104" s="2">
        <v>95</v>
      </c>
      <c r="U104" s="8" t="str">
        <f t="shared" si="7"/>
        <v>&gt;90% and &lt;= 95%</v>
      </c>
      <c r="V104" s="3">
        <v>420000</v>
      </c>
      <c r="W104" s="3">
        <v>407000</v>
      </c>
      <c r="Z104" t="s">
        <v>38</v>
      </c>
      <c r="AA104" t="s">
        <v>39</v>
      </c>
      <c r="AB104" t="s">
        <v>50</v>
      </c>
      <c r="AC104" t="s">
        <v>68</v>
      </c>
      <c r="AD104" s="5">
        <v>41290</v>
      </c>
      <c r="AE104">
        <v>4</v>
      </c>
      <c r="AF104" t="s">
        <v>46</v>
      </c>
      <c r="AG104" s="5">
        <v>41426</v>
      </c>
      <c r="AH104"/>
    </row>
    <row r="105" spans="1:34" x14ac:dyDescent="0.2">
      <c r="A105">
        <v>27284197</v>
      </c>
      <c r="B105" s="5">
        <v>41101</v>
      </c>
      <c r="C105" s="5">
        <v>41102</v>
      </c>
      <c r="E105" s="5">
        <v>41121</v>
      </c>
      <c r="G105" s="5">
        <v>41164</v>
      </c>
      <c r="H105" t="s">
        <v>284</v>
      </c>
      <c r="I105" t="s">
        <v>285</v>
      </c>
      <c r="J105">
        <v>2800053205</v>
      </c>
      <c r="K105" t="s">
        <v>82</v>
      </c>
      <c r="L105" t="s">
        <v>36</v>
      </c>
      <c r="M105" t="s">
        <v>36</v>
      </c>
      <c r="N105" s="5">
        <v>41072</v>
      </c>
      <c r="O105" s="6">
        <f t="shared" si="4"/>
        <v>6</v>
      </c>
      <c r="P105" s="7" t="str">
        <f t="shared" si="5"/>
        <v>0 - 9 Months</v>
      </c>
      <c r="Q105" s="3">
        <v>251000</v>
      </c>
      <c r="R105">
        <v>690</v>
      </c>
      <c r="S105" s="8" t="str">
        <f t="shared" si="6"/>
        <v>&gt;=600 and &lt;=699</v>
      </c>
      <c r="T105" s="2">
        <v>89.639999389648395</v>
      </c>
      <c r="U105" s="8" t="str">
        <f t="shared" si="7"/>
        <v>&gt;85% and &lt;= 90%</v>
      </c>
      <c r="V105" s="3">
        <v>280000</v>
      </c>
      <c r="Z105" t="s">
        <v>38</v>
      </c>
      <c r="AA105" t="s">
        <v>39</v>
      </c>
      <c r="AB105" t="s">
        <v>63</v>
      </c>
      <c r="AC105" t="s">
        <v>41</v>
      </c>
      <c r="AD105" s="5">
        <v>41157</v>
      </c>
      <c r="AE105">
        <v>4</v>
      </c>
      <c r="AF105" t="s">
        <v>64</v>
      </c>
      <c r="AG105" s="5">
        <v>41426</v>
      </c>
      <c r="AH105"/>
    </row>
    <row r="106" spans="1:34" x14ac:dyDescent="0.2">
      <c r="A106">
        <v>17689082</v>
      </c>
      <c r="B106" s="5">
        <v>41285</v>
      </c>
      <c r="C106" s="5">
        <v>41290</v>
      </c>
      <c r="H106" t="s">
        <v>286</v>
      </c>
      <c r="I106" t="s">
        <v>287</v>
      </c>
      <c r="J106">
        <v>2006000107</v>
      </c>
      <c r="K106" t="s">
        <v>186</v>
      </c>
      <c r="L106" t="s">
        <v>36</v>
      </c>
      <c r="M106" t="s">
        <v>36</v>
      </c>
      <c r="N106" s="5">
        <v>41264</v>
      </c>
      <c r="O106" s="6">
        <f t="shared" si="4"/>
        <v>12</v>
      </c>
      <c r="P106" s="7" t="str">
        <f t="shared" si="5"/>
        <v>10 - 19 Months</v>
      </c>
      <c r="Q106" s="3">
        <v>314900</v>
      </c>
      <c r="R106">
        <v>690</v>
      </c>
      <c r="S106" s="8" t="str">
        <f t="shared" si="6"/>
        <v>&gt;=600 and &lt;=699</v>
      </c>
      <c r="T106" s="2">
        <v>91.279998779296903</v>
      </c>
      <c r="U106" s="8" t="str">
        <f t="shared" si="7"/>
        <v>&gt;90% and &lt;= 95%</v>
      </c>
      <c r="V106" s="3">
        <v>345000</v>
      </c>
      <c r="Z106" t="s">
        <v>45</v>
      </c>
      <c r="AA106" t="s">
        <v>39</v>
      </c>
      <c r="AB106" t="s">
        <v>50</v>
      </c>
      <c r="AF106" t="s">
        <v>46</v>
      </c>
      <c r="AG106" s="5">
        <v>41426</v>
      </c>
      <c r="AH106"/>
    </row>
    <row r="107" spans="1:34" x14ac:dyDescent="0.2">
      <c r="A107">
        <v>27461594</v>
      </c>
      <c r="B107" s="5">
        <v>41180</v>
      </c>
      <c r="C107" s="5">
        <v>41180</v>
      </c>
      <c r="G107" s="5">
        <v>41205</v>
      </c>
      <c r="H107" t="s">
        <v>288</v>
      </c>
      <c r="I107" t="s">
        <v>289</v>
      </c>
      <c r="J107">
        <v>37479953</v>
      </c>
      <c r="K107" t="s">
        <v>49</v>
      </c>
      <c r="L107" t="s">
        <v>36</v>
      </c>
      <c r="M107" t="s">
        <v>36</v>
      </c>
      <c r="N107" s="5">
        <v>41109</v>
      </c>
      <c r="O107" s="6">
        <f t="shared" si="4"/>
        <v>7</v>
      </c>
      <c r="P107" s="7" t="str">
        <f t="shared" si="5"/>
        <v>0 - 9 Months</v>
      </c>
      <c r="Q107" s="3">
        <v>121100</v>
      </c>
      <c r="R107">
        <v>690</v>
      </c>
      <c r="S107" s="8" t="str">
        <f t="shared" si="6"/>
        <v>&gt;=600 and &lt;=699</v>
      </c>
      <c r="T107" s="2">
        <v>94.980003356933594</v>
      </c>
      <c r="U107" s="8" t="str">
        <f t="shared" si="7"/>
        <v>&gt;90% and &lt;= 95%</v>
      </c>
      <c r="V107" s="3">
        <v>128000</v>
      </c>
      <c r="X107" t="s">
        <v>37</v>
      </c>
      <c r="Z107" t="s">
        <v>38</v>
      </c>
      <c r="AA107" t="s">
        <v>39</v>
      </c>
      <c r="AB107" t="s">
        <v>63</v>
      </c>
      <c r="AC107" t="s">
        <v>85</v>
      </c>
      <c r="AD107" s="5">
        <v>41193</v>
      </c>
      <c r="AE107">
        <v>4</v>
      </c>
      <c r="AF107" t="s">
        <v>103</v>
      </c>
      <c r="AG107" s="5">
        <v>41426</v>
      </c>
      <c r="AH107"/>
    </row>
    <row r="108" spans="1:34" x14ac:dyDescent="0.2">
      <c r="A108">
        <v>27853913</v>
      </c>
      <c r="B108" s="5">
        <v>41157</v>
      </c>
      <c r="C108" s="5">
        <v>41159</v>
      </c>
      <c r="E108" s="5">
        <v>41165</v>
      </c>
      <c r="G108" s="5">
        <v>41169</v>
      </c>
      <c r="H108" t="s">
        <v>290</v>
      </c>
      <c r="I108" t="s">
        <v>243</v>
      </c>
      <c r="J108">
        <v>27793</v>
      </c>
      <c r="K108" t="s">
        <v>102</v>
      </c>
      <c r="L108" t="s">
        <v>36</v>
      </c>
      <c r="M108" t="s">
        <v>36</v>
      </c>
      <c r="N108" s="5">
        <v>41038</v>
      </c>
      <c r="O108" s="6">
        <f t="shared" si="4"/>
        <v>5</v>
      </c>
      <c r="P108" s="7" t="str">
        <f t="shared" si="5"/>
        <v>0 - 9 Months</v>
      </c>
      <c r="Q108" s="3">
        <v>237500</v>
      </c>
      <c r="R108">
        <v>690</v>
      </c>
      <c r="S108" s="8" t="str">
        <f t="shared" si="6"/>
        <v>&gt;=600 and &lt;=699</v>
      </c>
      <c r="T108" s="2">
        <v>95</v>
      </c>
      <c r="U108" s="8" t="str">
        <f t="shared" si="7"/>
        <v>&gt;90% and &lt;= 95%</v>
      </c>
      <c r="V108" s="3">
        <v>250000</v>
      </c>
      <c r="W108" s="3">
        <v>217000</v>
      </c>
      <c r="Z108" t="s">
        <v>38</v>
      </c>
      <c r="AA108" t="s">
        <v>39</v>
      </c>
      <c r="AB108" t="s">
        <v>74</v>
      </c>
      <c r="AC108" t="s">
        <v>41</v>
      </c>
      <c r="AD108" s="5">
        <v>41165</v>
      </c>
      <c r="AE108">
        <v>4</v>
      </c>
      <c r="AF108" t="s">
        <v>42</v>
      </c>
      <c r="AG108" s="5">
        <v>41426</v>
      </c>
      <c r="AH108"/>
    </row>
    <row r="109" spans="1:34" x14ac:dyDescent="0.2">
      <c r="A109">
        <v>19524849</v>
      </c>
      <c r="B109" s="5">
        <v>40505</v>
      </c>
      <c r="C109" s="5">
        <v>40553</v>
      </c>
      <c r="G109" s="5">
        <v>40583</v>
      </c>
      <c r="H109" t="s">
        <v>291</v>
      </c>
      <c r="I109" t="s">
        <v>292</v>
      </c>
      <c r="J109">
        <v>602725530</v>
      </c>
      <c r="K109" t="s">
        <v>44</v>
      </c>
      <c r="L109" t="s">
        <v>36</v>
      </c>
      <c r="M109" t="s">
        <v>36</v>
      </c>
      <c r="N109" s="5">
        <v>40354</v>
      </c>
      <c r="O109" s="6">
        <f t="shared" si="4"/>
        <v>6</v>
      </c>
      <c r="P109" s="7" t="str">
        <f t="shared" si="5"/>
        <v>0 - 9 Months</v>
      </c>
      <c r="Q109" s="3">
        <v>344375</v>
      </c>
      <c r="R109">
        <v>690</v>
      </c>
      <c r="S109" s="8" t="str">
        <f t="shared" si="6"/>
        <v>&gt;=600 and &lt;=699</v>
      </c>
      <c r="T109" s="2">
        <v>95</v>
      </c>
      <c r="U109" s="8" t="str">
        <f t="shared" si="7"/>
        <v>&gt;90% and &lt;= 95%</v>
      </c>
      <c r="V109" s="3">
        <v>362500</v>
      </c>
      <c r="Z109" t="s">
        <v>38</v>
      </c>
      <c r="AA109" t="s">
        <v>39</v>
      </c>
      <c r="AB109" t="s">
        <v>59</v>
      </c>
      <c r="AC109" t="s">
        <v>41</v>
      </c>
      <c r="AD109" s="5">
        <v>40567</v>
      </c>
      <c r="AE109">
        <v>4</v>
      </c>
      <c r="AF109" t="s">
        <v>46</v>
      </c>
      <c r="AG109" s="5">
        <v>41426</v>
      </c>
      <c r="AH109"/>
    </row>
    <row r="110" spans="1:34" x14ac:dyDescent="0.2">
      <c r="A110">
        <v>30887222</v>
      </c>
      <c r="B110" s="5">
        <v>40330</v>
      </c>
      <c r="C110" s="5">
        <v>40401</v>
      </c>
      <c r="G110" s="5">
        <v>40464</v>
      </c>
      <c r="H110" t="s">
        <v>293</v>
      </c>
      <c r="I110" t="s">
        <v>294</v>
      </c>
      <c r="J110">
        <v>29021</v>
      </c>
      <c r="K110" t="s">
        <v>99</v>
      </c>
      <c r="L110" t="s">
        <v>36</v>
      </c>
      <c r="M110" t="s">
        <v>36</v>
      </c>
      <c r="N110" s="5">
        <v>39962</v>
      </c>
      <c r="O110" s="6">
        <f t="shared" si="4"/>
        <v>5</v>
      </c>
      <c r="P110" s="7" t="str">
        <f t="shared" si="5"/>
        <v>0 - 9 Months</v>
      </c>
      <c r="Q110" s="3">
        <v>93500</v>
      </c>
      <c r="R110">
        <v>691</v>
      </c>
      <c r="S110" s="8" t="str">
        <f t="shared" si="6"/>
        <v>&gt;=600 and &lt;=699</v>
      </c>
      <c r="T110" s="2">
        <v>85</v>
      </c>
      <c r="U110" s="8" t="str">
        <f t="shared" si="7"/>
        <v>&lt;= 85%</v>
      </c>
      <c r="V110" s="3">
        <v>112500</v>
      </c>
      <c r="W110" s="3">
        <v>99000</v>
      </c>
      <c r="X110" t="s">
        <v>37</v>
      </c>
      <c r="Z110" t="s">
        <v>38</v>
      </c>
      <c r="AA110" t="s">
        <v>39</v>
      </c>
      <c r="AB110" t="s">
        <v>50</v>
      </c>
      <c r="AC110" t="s">
        <v>85</v>
      </c>
      <c r="AD110" s="5">
        <v>40464</v>
      </c>
      <c r="AE110">
        <v>4</v>
      </c>
      <c r="AF110" t="s">
        <v>64</v>
      </c>
      <c r="AG110" s="5">
        <v>41426</v>
      </c>
      <c r="AH110"/>
    </row>
    <row r="111" spans="1:34" x14ac:dyDescent="0.2">
      <c r="A111">
        <v>22905485</v>
      </c>
      <c r="B111" s="5">
        <v>40807</v>
      </c>
      <c r="C111" s="5">
        <v>40814</v>
      </c>
      <c r="E111" s="5">
        <v>40834</v>
      </c>
      <c r="G111" s="5">
        <v>40858</v>
      </c>
      <c r="H111" t="s">
        <v>295</v>
      </c>
      <c r="I111" t="s">
        <v>296</v>
      </c>
      <c r="J111">
        <v>767458190</v>
      </c>
      <c r="K111" t="s">
        <v>114</v>
      </c>
      <c r="L111" t="s">
        <v>36</v>
      </c>
      <c r="M111" t="s">
        <v>36</v>
      </c>
      <c r="N111" s="5">
        <v>40711</v>
      </c>
      <c r="O111" s="6">
        <f t="shared" si="4"/>
        <v>6</v>
      </c>
      <c r="P111" s="7" t="str">
        <f t="shared" si="5"/>
        <v>0 - 9 Months</v>
      </c>
      <c r="Q111" s="3">
        <v>291500</v>
      </c>
      <c r="R111">
        <v>691</v>
      </c>
      <c r="S111" s="8" t="str">
        <f t="shared" si="6"/>
        <v>&gt;=600 and &lt;=699</v>
      </c>
      <c r="T111" s="2">
        <v>87.800003051757798</v>
      </c>
      <c r="U111" s="8" t="str">
        <f t="shared" si="7"/>
        <v>&gt;85% and &lt;= 90%</v>
      </c>
      <c r="V111" s="3">
        <v>332000</v>
      </c>
      <c r="W111" s="3">
        <v>246000</v>
      </c>
      <c r="X111" t="s">
        <v>67</v>
      </c>
      <c r="Y111">
        <v>332000</v>
      </c>
      <c r="Z111" t="s">
        <v>45</v>
      </c>
      <c r="AA111" t="s">
        <v>39</v>
      </c>
      <c r="AB111" t="s">
        <v>63</v>
      </c>
      <c r="AC111" t="s">
        <v>68</v>
      </c>
      <c r="AD111" s="5">
        <v>40849</v>
      </c>
      <c r="AE111">
        <v>4</v>
      </c>
      <c r="AF111" t="s">
        <v>103</v>
      </c>
      <c r="AG111" s="5">
        <v>41426</v>
      </c>
      <c r="AH111"/>
    </row>
    <row r="112" spans="1:34" x14ac:dyDescent="0.2">
      <c r="A112">
        <v>19118776</v>
      </c>
      <c r="B112" s="5">
        <v>41101</v>
      </c>
      <c r="C112" s="5">
        <v>41102</v>
      </c>
      <c r="E112" s="5">
        <v>41108</v>
      </c>
      <c r="G112" s="5">
        <v>41170</v>
      </c>
      <c r="H112" t="s">
        <v>297</v>
      </c>
      <c r="I112" t="s">
        <v>298</v>
      </c>
      <c r="J112">
        <v>6996123357</v>
      </c>
      <c r="K112" t="s">
        <v>117</v>
      </c>
      <c r="L112" t="s">
        <v>36</v>
      </c>
      <c r="M112" t="s">
        <v>36</v>
      </c>
      <c r="N112" s="5">
        <v>41026</v>
      </c>
      <c r="O112" s="6">
        <f t="shared" si="4"/>
        <v>4</v>
      </c>
      <c r="P112" s="7" t="str">
        <f t="shared" si="5"/>
        <v>0 - 9 Months</v>
      </c>
      <c r="Q112" s="3">
        <v>175500</v>
      </c>
      <c r="R112">
        <v>691</v>
      </c>
      <c r="S112" s="8" t="str">
        <f t="shared" si="6"/>
        <v>&gt;=600 and &lt;=699</v>
      </c>
      <c r="T112" s="2">
        <v>90</v>
      </c>
      <c r="U112" s="8" t="str">
        <f t="shared" si="7"/>
        <v>&gt;85% and &lt;= 90%</v>
      </c>
      <c r="V112" s="3">
        <v>204000</v>
      </c>
      <c r="X112" t="s">
        <v>37</v>
      </c>
      <c r="Z112" t="s">
        <v>38</v>
      </c>
      <c r="AA112" t="s">
        <v>39</v>
      </c>
      <c r="AB112" t="s">
        <v>50</v>
      </c>
      <c r="AC112" t="s">
        <v>54</v>
      </c>
      <c r="AD112" s="5">
        <v>41129</v>
      </c>
      <c r="AE112">
        <v>4</v>
      </c>
      <c r="AF112" t="s">
        <v>103</v>
      </c>
      <c r="AG112" s="5">
        <v>41426</v>
      </c>
      <c r="AH112"/>
    </row>
    <row r="113" spans="1:34" x14ac:dyDescent="0.2">
      <c r="A113">
        <v>15406240</v>
      </c>
      <c r="B113" s="5">
        <v>40505</v>
      </c>
      <c r="C113" s="5">
        <v>40553</v>
      </c>
      <c r="G113" s="5">
        <v>40578</v>
      </c>
      <c r="H113" t="s">
        <v>299</v>
      </c>
      <c r="I113" t="s">
        <v>300</v>
      </c>
      <c r="J113">
        <v>1078680686</v>
      </c>
      <c r="K113" t="s">
        <v>99</v>
      </c>
      <c r="L113" t="s">
        <v>36</v>
      </c>
      <c r="M113" t="s">
        <v>36</v>
      </c>
      <c r="N113" s="5">
        <v>40394</v>
      </c>
      <c r="O113" s="6">
        <f t="shared" si="4"/>
        <v>8</v>
      </c>
      <c r="P113" s="7" t="str">
        <f t="shared" si="5"/>
        <v>0 - 9 Months</v>
      </c>
      <c r="Q113" s="3">
        <v>185400</v>
      </c>
      <c r="R113">
        <v>691</v>
      </c>
      <c r="S113" s="8" t="str">
        <f t="shared" si="6"/>
        <v>&gt;=600 and &lt;=699</v>
      </c>
      <c r="T113" s="2">
        <v>90</v>
      </c>
      <c r="U113" s="8" t="str">
        <f t="shared" si="7"/>
        <v>&gt;85% and &lt;= 90%</v>
      </c>
      <c r="V113" s="3">
        <v>206000</v>
      </c>
      <c r="Z113" t="s">
        <v>45</v>
      </c>
      <c r="AA113" t="s">
        <v>39</v>
      </c>
      <c r="AB113" t="s">
        <v>50</v>
      </c>
      <c r="AC113" t="s">
        <v>68</v>
      </c>
      <c r="AD113" s="5">
        <v>40555</v>
      </c>
      <c r="AE113">
        <v>4</v>
      </c>
      <c r="AF113" t="s">
        <v>42</v>
      </c>
      <c r="AG113" s="5">
        <v>41426</v>
      </c>
      <c r="AH113"/>
    </row>
    <row r="114" spans="1:34" x14ac:dyDescent="0.2">
      <c r="A114">
        <v>30493221</v>
      </c>
      <c r="B114" s="5">
        <v>40652</v>
      </c>
      <c r="C114" s="5">
        <v>40658</v>
      </c>
      <c r="E114" s="5">
        <v>40682</v>
      </c>
      <c r="G114" s="5">
        <v>40688</v>
      </c>
      <c r="H114" t="s">
        <v>301</v>
      </c>
      <c r="I114" t="s">
        <v>302</v>
      </c>
      <c r="J114">
        <v>602970051</v>
      </c>
      <c r="K114" t="s">
        <v>114</v>
      </c>
      <c r="L114" t="s">
        <v>36</v>
      </c>
      <c r="M114" t="s">
        <v>36</v>
      </c>
      <c r="N114" s="5">
        <v>40602</v>
      </c>
      <c r="O114" s="6">
        <f t="shared" si="4"/>
        <v>2</v>
      </c>
      <c r="P114" s="7" t="str">
        <f t="shared" si="5"/>
        <v>0 - 9 Months</v>
      </c>
      <c r="Q114" s="3">
        <v>326250</v>
      </c>
      <c r="R114">
        <v>691</v>
      </c>
      <c r="S114" s="8" t="str">
        <f t="shared" si="6"/>
        <v>&gt;=600 and &lt;=699</v>
      </c>
      <c r="T114" s="2">
        <v>90</v>
      </c>
      <c r="U114" s="8" t="str">
        <f t="shared" si="7"/>
        <v>&gt;85% and &lt;= 90%</v>
      </c>
      <c r="V114" s="3">
        <v>370000</v>
      </c>
      <c r="Z114" t="s">
        <v>38</v>
      </c>
      <c r="AA114" t="s">
        <v>39</v>
      </c>
      <c r="AB114" t="s">
        <v>50</v>
      </c>
      <c r="AC114" t="s">
        <v>41</v>
      </c>
      <c r="AD114" s="5">
        <v>40688</v>
      </c>
      <c r="AE114">
        <v>4</v>
      </c>
      <c r="AF114" t="s">
        <v>64</v>
      </c>
      <c r="AG114" s="5">
        <v>41426</v>
      </c>
      <c r="AH114"/>
    </row>
    <row r="115" spans="1:34" x14ac:dyDescent="0.2">
      <c r="A115">
        <v>28571283</v>
      </c>
      <c r="B115" s="5">
        <v>40850</v>
      </c>
      <c r="C115" s="5">
        <v>40855</v>
      </c>
      <c r="E115" s="5">
        <v>40882</v>
      </c>
      <c r="G115" s="5">
        <v>40925</v>
      </c>
      <c r="H115" t="s">
        <v>303</v>
      </c>
      <c r="I115" t="s">
        <v>109</v>
      </c>
      <c r="J115">
        <v>2880210163</v>
      </c>
      <c r="K115" t="s">
        <v>91</v>
      </c>
      <c r="L115" t="s">
        <v>36</v>
      </c>
      <c r="M115" t="s">
        <v>36</v>
      </c>
      <c r="N115" s="5">
        <v>40828</v>
      </c>
      <c r="O115" s="6">
        <f t="shared" si="4"/>
        <v>10</v>
      </c>
      <c r="P115" s="7" t="str">
        <f t="shared" si="5"/>
        <v>10 - 19 Months</v>
      </c>
      <c r="Q115" s="3">
        <v>105450</v>
      </c>
      <c r="R115">
        <v>691</v>
      </c>
      <c r="S115" s="8" t="str">
        <f t="shared" si="6"/>
        <v>&gt;=600 and &lt;=699</v>
      </c>
      <c r="T115" s="2">
        <v>95</v>
      </c>
      <c r="U115" s="8" t="str">
        <f t="shared" si="7"/>
        <v>&gt;90% and &lt;= 95%</v>
      </c>
      <c r="V115" s="3">
        <v>111000</v>
      </c>
      <c r="W115" s="3">
        <v>108000</v>
      </c>
      <c r="Z115" t="s">
        <v>38</v>
      </c>
      <c r="AA115" t="s">
        <v>39</v>
      </c>
      <c r="AB115" t="s">
        <v>59</v>
      </c>
      <c r="AC115" t="s">
        <v>41</v>
      </c>
      <c r="AD115" s="5">
        <v>40885</v>
      </c>
      <c r="AE115">
        <v>4</v>
      </c>
      <c r="AF115" t="s">
        <v>103</v>
      </c>
      <c r="AG115" s="5">
        <v>41426</v>
      </c>
      <c r="AH115"/>
    </row>
    <row r="116" spans="1:34" x14ac:dyDescent="0.2">
      <c r="A116">
        <v>19812465</v>
      </c>
      <c r="B116" s="5">
        <v>41302</v>
      </c>
      <c r="E116" s="5">
        <v>41302</v>
      </c>
      <c r="H116" t="s">
        <v>304</v>
      </c>
      <c r="I116" t="s">
        <v>305</v>
      </c>
      <c r="J116">
        <v>5777257580</v>
      </c>
      <c r="K116" t="s">
        <v>99</v>
      </c>
      <c r="L116" t="s">
        <v>36</v>
      </c>
      <c r="M116" t="s">
        <v>36</v>
      </c>
      <c r="N116" s="5">
        <v>41213</v>
      </c>
      <c r="O116" s="6">
        <f t="shared" si="4"/>
        <v>10</v>
      </c>
      <c r="P116" s="7" t="str">
        <f t="shared" si="5"/>
        <v>10 - 19 Months</v>
      </c>
      <c r="Q116" s="3">
        <v>169290</v>
      </c>
      <c r="R116">
        <v>691</v>
      </c>
      <c r="S116" s="8" t="str">
        <f t="shared" si="6"/>
        <v>&gt;=600 and &lt;=699</v>
      </c>
      <c r="T116" s="2">
        <v>95</v>
      </c>
      <c r="U116" s="8" t="str">
        <f t="shared" si="7"/>
        <v>&gt;90% and &lt;= 95%</v>
      </c>
      <c r="V116" s="3">
        <v>179000</v>
      </c>
      <c r="Z116" t="s">
        <v>38</v>
      </c>
      <c r="AA116" t="s">
        <v>39</v>
      </c>
      <c r="AB116" t="s">
        <v>74</v>
      </c>
      <c r="AF116" t="s">
        <v>42</v>
      </c>
      <c r="AG116" s="5">
        <v>41426</v>
      </c>
      <c r="AH116"/>
    </row>
    <row r="117" spans="1:34" x14ac:dyDescent="0.2">
      <c r="A117">
        <v>20260003</v>
      </c>
      <c r="B117" s="5">
        <v>41180</v>
      </c>
      <c r="C117" s="5">
        <v>41180</v>
      </c>
      <c r="G117" s="5">
        <v>41205</v>
      </c>
      <c r="H117" t="s">
        <v>306</v>
      </c>
      <c r="I117" t="s">
        <v>307</v>
      </c>
      <c r="J117">
        <v>1428240251</v>
      </c>
      <c r="K117" t="s">
        <v>102</v>
      </c>
      <c r="L117" t="s">
        <v>36</v>
      </c>
      <c r="M117" t="s">
        <v>36</v>
      </c>
      <c r="N117" s="5">
        <v>41134</v>
      </c>
      <c r="O117" s="6">
        <f t="shared" si="4"/>
        <v>8</v>
      </c>
      <c r="P117" s="7" t="str">
        <f t="shared" si="5"/>
        <v>0 - 9 Months</v>
      </c>
      <c r="Q117" s="3">
        <v>247000</v>
      </c>
      <c r="R117">
        <v>691</v>
      </c>
      <c r="S117" s="8" t="str">
        <f t="shared" si="6"/>
        <v>&gt;=600 and &lt;=699</v>
      </c>
      <c r="T117" s="2">
        <v>95</v>
      </c>
      <c r="U117" s="8" t="str">
        <f t="shared" si="7"/>
        <v>&gt;90% and &lt;= 95%</v>
      </c>
      <c r="V117" s="3">
        <v>260000</v>
      </c>
      <c r="X117" t="s">
        <v>37</v>
      </c>
      <c r="Z117" t="s">
        <v>38</v>
      </c>
      <c r="AA117" t="s">
        <v>39</v>
      </c>
      <c r="AB117" t="s">
        <v>59</v>
      </c>
      <c r="AC117" t="s">
        <v>85</v>
      </c>
      <c r="AD117" s="5">
        <v>41191</v>
      </c>
      <c r="AE117">
        <v>4</v>
      </c>
      <c r="AF117" t="s">
        <v>103</v>
      </c>
      <c r="AG117" s="5">
        <v>41426</v>
      </c>
      <c r="AH117"/>
    </row>
    <row r="118" spans="1:34" x14ac:dyDescent="0.2">
      <c r="A118">
        <v>22372930</v>
      </c>
      <c r="B118" s="5">
        <v>41180</v>
      </c>
      <c r="C118" s="5">
        <v>41180</v>
      </c>
      <c r="G118" s="5">
        <v>41205</v>
      </c>
      <c r="H118" t="s">
        <v>308</v>
      </c>
      <c r="I118" t="s">
        <v>309</v>
      </c>
      <c r="J118">
        <v>3890086</v>
      </c>
      <c r="K118" t="s">
        <v>204</v>
      </c>
      <c r="L118" t="s">
        <v>36</v>
      </c>
      <c r="M118" t="s">
        <v>36</v>
      </c>
      <c r="N118" s="5">
        <v>41143</v>
      </c>
      <c r="O118" s="6">
        <f t="shared" si="4"/>
        <v>8</v>
      </c>
      <c r="P118" s="7" t="str">
        <f t="shared" si="5"/>
        <v>0 - 9 Months</v>
      </c>
      <c r="Q118" s="3">
        <v>174050</v>
      </c>
      <c r="R118">
        <v>692</v>
      </c>
      <c r="S118" s="8" t="str">
        <f t="shared" si="6"/>
        <v>&gt;=600 and &lt;=699</v>
      </c>
      <c r="T118" s="2">
        <v>87.029998779296903</v>
      </c>
      <c r="U118" s="8" t="str">
        <f t="shared" si="7"/>
        <v>&gt;85% and &lt;= 90%</v>
      </c>
      <c r="V118" s="3">
        <v>200000</v>
      </c>
      <c r="X118" t="s">
        <v>37</v>
      </c>
      <c r="Z118" t="s">
        <v>45</v>
      </c>
      <c r="AA118" t="s">
        <v>39</v>
      </c>
      <c r="AB118" t="s">
        <v>50</v>
      </c>
      <c r="AC118" t="s">
        <v>54</v>
      </c>
      <c r="AD118" s="5">
        <v>41191</v>
      </c>
      <c r="AE118">
        <v>4</v>
      </c>
      <c r="AF118" t="s">
        <v>103</v>
      </c>
      <c r="AG118" s="5">
        <v>41426</v>
      </c>
      <c r="AH118"/>
    </row>
    <row r="119" spans="1:34" x14ac:dyDescent="0.2">
      <c r="A119">
        <v>19186901</v>
      </c>
      <c r="B119" s="5">
        <v>41285</v>
      </c>
      <c r="C119" s="5">
        <v>41309</v>
      </c>
      <c r="H119" t="s">
        <v>310</v>
      </c>
      <c r="I119" t="s">
        <v>148</v>
      </c>
      <c r="J119">
        <v>1429317140</v>
      </c>
      <c r="K119" t="s">
        <v>95</v>
      </c>
      <c r="L119" t="s">
        <v>36</v>
      </c>
      <c r="M119" t="s">
        <v>36</v>
      </c>
      <c r="N119" s="5">
        <v>41212</v>
      </c>
      <c r="O119" s="6">
        <f t="shared" si="4"/>
        <v>10</v>
      </c>
      <c r="P119" s="7" t="str">
        <f t="shared" si="5"/>
        <v>10 - 19 Months</v>
      </c>
      <c r="Q119" s="3">
        <v>204000</v>
      </c>
      <c r="R119">
        <v>692</v>
      </c>
      <c r="S119" s="8" t="str">
        <f t="shared" si="6"/>
        <v>&gt;=600 and &lt;=699</v>
      </c>
      <c r="T119" s="2">
        <v>89.080001831054702</v>
      </c>
      <c r="U119" s="8" t="str">
        <f t="shared" si="7"/>
        <v>&gt;85% and &lt;= 90%</v>
      </c>
      <c r="V119" s="3">
        <v>236000</v>
      </c>
      <c r="Z119" t="s">
        <v>38</v>
      </c>
      <c r="AA119" t="s">
        <v>39</v>
      </c>
      <c r="AB119" t="s">
        <v>50</v>
      </c>
      <c r="AF119" t="s">
        <v>64</v>
      </c>
      <c r="AG119" s="5">
        <v>41426</v>
      </c>
      <c r="AH119"/>
    </row>
    <row r="120" spans="1:34" x14ac:dyDescent="0.2">
      <c r="A120">
        <v>21038856</v>
      </c>
      <c r="B120" s="5">
        <v>40715</v>
      </c>
      <c r="C120" s="5">
        <v>40717</v>
      </c>
      <c r="E120" s="5">
        <v>40737</v>
      </c>
      <c r="G120" s="5">
        <v>40763</v>
      </c>
      <c r="H120" t="s">
        <v>311</v>
      </c>
      <c r="I120" t="s">
        <v>210</v>
      </c>
      <c r="J120">
        <v>6930891191</v>
      </c>
      <c r="K120" t="s">
        <v>62</v>
      </c>
      <c r="L120" t="s">
        <v>36</v>
      </c>
      <c r="M120" t="s">
        <v>36</v>
      </c>
      <c r="N120" s="5">
        <v>40655</v>
      </c>
      <c r="O120" s="6">
        <f t="shared" si="4"/>
        <v>4</v>
      </c>
      <c r="P120" s="7" t="str">
        <f t="shared" si="5"/>
        <v>0 - 9 Months</v>
      </c>
      <c r="Q120" s="3">
        <v>145700</v>
      </c>
      <c r="R120">
        <v>692</v>
      </c>
      <c r="S120" s="8" t="str">
        <f t="shared" si="6"/>
        <v>&gt;=600 and &lt;=699</v>
      </c>
      <c r="T120" s="2">
        <v>89.989997863769503</v>
      </c>
      <c r="U120" s="8" t="str">
        <f t="shared" si="7"/>
        <v>&gt;85% and &lt;= 90%</v>
      </c>
      <c r="V120" s="3">
        <v>161990</v>
      </c>
      <c r="X120" t="s">
        <v>37</v>
      </c>
      <c r="Z120" t="s">
        <v>38</v>
      </c>
      <c r="AA120" t="s">
        <v>39</v>
      </c>
      <c r="AB120" t="s">
        <v>50</v>
      </c>
      <c r="AC120" t="s">
        <v>85</v>
      </c>
      <c r="AD120" s="5">
        <v>40758</v>
      </c>
      <c r="AE120">
        <v>4</v>
      </c>
      <c r="AF120" t="s">
        <v>42</v>
      </c>
      <c r="AG120" s="5">
        <v>41426</v>
      </c>
      <c r="AH120"/>
    </row>
    <row r="121" spans="1:34" x14ac:dyDescent="0.2">
      <c r="A121">
        <v>18463201</v>
      </c>
      <c r="B121" s="5">
        <v>41285</v>
      </c>
      <c r="C121" s="5">
        <v>41290</v>
      </c>
      <c r="E121" s="5">
        <v>41303</v>
      </c>
      <c r="H121" t="s">
        <v>312</v>
      </c>
      <c r="I121" t="s">
        <v>313</v>
      </c>
      <c r="J121">
        <v>431422898</v>
      </c>
      <c r="K121" t="s">
        <v>314</v>
      </c>
      <c r="L121" t="s">
        <v>36</v>
      </c>
      <c r="M121" t="s">
        <v>36</v>
      </c>
      <c r="N121" s="5">
        <v>41187</v>
      </c>
      <c r="O121" s="6">
        <f t="shared" si="4"/>
        <v>10</v>
      </c>
      <c r="P121" s="7" t="str">
        <f t="shared" si="5"/>
        <v>10 - 19 Months</v>
      </c>
      <c r="Q121" s="3">
        <v>269100</v>
      </c>
      <c r="R121">
        <v>692</v>
      </c>
      <c r="S121" s="8" t="str">
        <f t="shared" si="6"/>
        <v>&gt;=600 and &lt;=699</v>
      </c>
      <c r="T121" s="2">
        <v>90</v>
      </c>
      <c r="U121" s="8" t="str">
        <f t="shared" si="7"/>
        <v>&gt;85% and &lt;= 90%</v>
      </c>
      <c r="V121" s="3">
        <v>300000</v>
      </c>
      <c r="Z121" t="s">
        <v>38</v>
      </c>
      <c r="AA121" t="s">
        <v>39</v>
      </c>
      <c r="AB121" t="s">
        <v>50</v>
      </c>
      <c r="AF121" t="s">
        <v>103</v>
      </c>
      <c r="AG121" s="5">
        <v>41426</v>
      </c>
      <c r="AH121"/>
    </row>
    <row r="122" spans="1:34" x14ac:dyDescent="0.2">
      <c r="A122">
        <v>28530578</v>
      </c>
      <c r="B122" s="5">
        <v>41285</v>
      </c>
      <c r="C122" s="5">
        <v>41290</v>
      </c>
      <c r="H122" t="s">
        <v>315</v>
      </c>
      <c r="I122" t="s">
        <v>316</v>
      </c>
      <c r="J122">
        <v>6850446021</v>
      </c>
      <c r="K122" t="s">
        <v>70</v>
      </c>
      <c r="L122" t="s">
        <v>36</v>
      </c>
      <c r="M122" t="s">
        <v>36</v>
      </c>
      <c r="N122" s="5">
        <v>41213</v>
      </c>
      <c r="O122" s="6">
        <f t="shared" si="4"/>
        <v>10</v>
      </c>
      <c r="P122" s="7" t="str">
        <f t="shared" si="5"/>
        <v>10 - 19 Months</v>
      </c>
      <c r="Q122" s="3">
        <v>346500</v>
      </c>
      <c r="R122">
        <v>692</v>
      </c>
      <c r="S122" s="8" t="str">
        <f t="shared" si="6"/>
        <v>&gt;=600 and &lt;=699</v>
      </c>
      <c r="T122" s="2">
        <v>90</v>
      </c>
      <c r="U122" s="8" t="str">
        <f t="shared" si="7"/>
        <v>&gt;85% and &lt;= 90%</v>
      </c>
      <c r="V122" s="3">
        <v>385000</v>
      </c>
      <c r="Z122" t="s">
        <v>38</v>
      </c>
      <c r="AA122" t="s">
        <v>39</v>
      </c>
      <c r="AB122" t="s">
        <v>50</v>
      </c>
      <c r="AF122" t="s">
        <v>103</v>
      </c>
      <c r="AG122" s="5">
        <v>41426</v>
      </c>
      <c r="AH122"/>
    </row>
    <row r="123" spans="1:34" x14ac:dyDescent="0.2">
      <c r="A123">
        <v>17436330</v>
      </c>
      <c r="B123" s="5">
        <v>40973</v>
      </c>
      <c r="C123" s="5">
        <v>40974</v>
      </c>
      <c r="D123" s="5">
        <v>40989</v>
      </c>
      <c r="E123" s="5">
        <v>41003</v>
      </c>
      <c r="G123" s="5">
        <v>41022</v>
      </c>
      <c r="H123" t="s">
        <v>317</v>
      </c>
      <c r="I123" t="s">
        <v>318</v>
      </c>
      <c r="J123">
        <v>412870834</v>
      </c>
      <c r="K123" t="s">
        <v>62</v>
      </c>
      <c r="L123" t="s">
        <v>67</v>
      </c>
      <c r="M123" t="s">
        <v>36</v>
      </c>
      <c r="N123" s="5">
        <v>40760</v>
      </c>
      <c r="O123" s="6">
        <f t="shared" si="4"/>
        <v>8</v>
      </c>
      <c r="P123" s="7" t="str">
        <f t="shared" si="5"/>
        <v>0 - 9 Months</v>
      </c>
      <c r="Q123" s="3">
        <v>190900</v>
      </c>
      <c r="R123">
        <v>692</v>
      </c>
      <c r="S123" s="8" t="str">
        <f t="shared" si="6"/>
        <v>&gt;=600 and &lt;=699</v>
      </c>
      <c r="T123" s="2">
        <v>94.980003356933594</v>
      </c>
      <c r="U123" s="8" t="str">
        <f t="shared" si="7"/>
        <v>&gt;90% and &lt;= 95%</v>
      </c>
      <c r="V123" s="3">
        <v>200990</v>
      </c>
      <c r="W123" s="3">
        <v>207908</v>
      </c>
      <c r="Z123" t="s">
        <v>38</v>
      </c>
      <c r="AA123" t="s">
        <v>39</v>
      </c>
      <c r="AB123" t="s">
        <v>40</v>
      </c>
      <c r="AC123" t="s">
        <v>41</v>
      </c>
      <c r="AD123" s="5">
        <v>41015</v>
      </c>
      <c r="AE123">
        <v>4</v>
      </c>
      <c r="AF123" t="s">
        <v>64</v>
      </c>
      <c r="AG123" s="5">
        <v>41426</v>
      </c>
      <c r="AH123"/>
    </row>
    <row r="124" spans="1:34" x14ac:dyDescent="0.2">
      <c r="A124">
        <v>30584570</v>
      </c>
      <c r="B124" s="5">
        <v>40256</v>
      </c>
      <c r="C124" s="5">
        <v>40256</v>
      </c>
      <c r="F124" s="5">
        <v>40429</v>
      </c>
      <c r="G124" s="5">
        <v>40486</v>
      </c>
      <c r="H124" t="s">
        <v>319</v>
      </c>
      <c r="I124" t="s">
        <v>320</v>
      </c>
      <c r="J124">
        <v>1000164584</v>
      </c>
      <c r="K124" t="s">
        <v>110</v>
      </c>
      <c r="L124" t="s">
        <v>36</v>
      </c>
      <c r="M124" t="s">
        <v>36</v>
      </c>
      <c r="N124" s="5">
        <v>40148</v>
      </c>
      <c r="O124" s="6">
        <f t="shared" si="4"/>
        <v>11</v>
      </c>
      <c r="P124" s="7" t="str">
        <f t="shared" si="5"/>
        <v>10 - 19 Months</v>
      </c>
      <c r="Q124" s="3">
        <v>42750</v>
      </c>
      <c r="R124">
        <v>692</v>
      </c>
      <c r="S124" s="8" t="str">
        <f t="shared" si="6"/>
        <v>&gt;=600 and &lt;=699</v>
      </c>
      <c r="T124" s="2">
        <v>95</v>
      </c>
      <c r="U124" s="8" t="str">
        <f t="shared" si="7"/>
        <v>&gt;90% and &lt;= 95%</v>
      </c>
      <c r="X124" t="s">
        <v>37</v>
      </c>
      <c r="Z124" t="s">
        <v>38</v>
      </c>
      <c r="AA124" t="s">
        <v>39</v>
      </c>
      <c r="AB124" t="s">
        <v>63</v>
      </c>
      <c r="AC124" t="s">
        <v>85</v>
      </c>
      <c r="AD124" s="5">
        <v>40261</v>
      </c>
      <c r="AE124">
        <v>4</v>
      </c>
      <c r="AF124" t="s">
        <v>103</v>
      </c>
      <c r="AG124" s="5">
        <v>41426</v>
      </c>
      <c r="AH124"/>
    </row>
    <row r="125" spans="1:34" x14ac:dyDescent="0.2">
      <c r="A125">
        <v>22921951</v>
      </c>
      <c r="B125" s="5">
        <v>40715</v>
      </c>
      <c r="C125" s="5">
        <v>40737</v>
      </c>
      <c r="E125" s="5">
        <v>40757</v>
      </c>
      <c r="G125" s="5">
        <v>40781</v>
      </c>
      <c r="H125" t="s">
        <v>321</v>
      </c>
      <c r="I125" t="s">
        <v>322</v>
      </c>
      <c r="J125">
        <v>7112873851</v>
      </c>
      <c r="K125" t="s">
        <v>257</v>
      </c>
      <c r="L125" t="s">
        <v>36</v>
      </c>
      <c r="M125" t="s">
        <v>67</v>
      </c>
      <c r="N125" s="5">
        <v>40660</v>
      </c>
      <c r="O125" s="6">
        <f t="shared" si="4"/>
        <v>4</v>
      </c>
      <c r="P125" s="7" t="str">
        <f t="shared" si="5"/>
        <v>0 - 9 Months</v>
      </c>
      <c r="Q125" s="3">
        <v>123405</v>
      </c>
      <c r="R125">
        <v>692</v>
      </c>
      <c r="S125" s="8" t="str">
        <f t="shared" si="6"/>
        <v>&gt;=600 and &lt;=699</v>
      </c>
      <c r="T125" s="2">
        <v>95</v>
      </c>
      <c r="U125" s="8" t="str">
        <f t="shared" si="7"/>
        <v>&gt;90% and &lt;= 95%</v>
      </c>
      <c r="V125" s="3">
        <v>130000</v>
      </c>
      <c r="Z125" t="s">
        <v>38</v>
      </c>
      <c r="AA125" t="s">
        <v>39</v>
      </c>
      <c r="AB125" t="s">
        <v>63</v>
      </c>
      <c r="AC125" t="s">
        <v>41</v>
      </c>
      <c r="AD125" s="5">
        <v>40777</v>
      </c>
      <c r="AE125">
        <v>4</v>
      </c>
      <c r="AF125" t="s">
        <v>42</v>
      </c>
      <c r="AG125" s="5">
        <v>41426</v>
      </c>
      <c r="AH125"/>
    </row>
    <row r="126" spans="1:34" x14ac:dyDescent="0.2">
      <c r="A126">
        <v>26609942</v>
      </c>
      <c r="B126" s="5">
        <v>40983</v>
      </c>
      <c r="C126" s="5">
        <v>40987</v>
      </c>
      <c r="E126" s="5">
        <v>41009</v>
      </c>
      <c r="G126" s="5">
        <v>41058</v>
      </c>
      <c r="H126" t="s">
        <v>323</v>
      </c>
      <c r="I126" t="s">
        <v>324</v>
      </c>
      <c r="J126">
        <v>14066</v>
      </c>
      <c r="K126" t="s">
        <v>117</v>
      </c>
      <c r="L126" t="s">
        <v>36</v>
      </c>
      <c r="M126" t="s">
        <v>36</v>
      </c>
      <c r="N126" s="5">
        <v>40923</v>
      </c>
      <c r="O126" s="6">
        <f t="shared" si="4"/>
        <v>1</v>
      </c>
      <c r="P126" s="7" t="str">
        <f t="shared" si="5"/>
        <v>0 - 9 Months</v>
      </c>
      <c r="Q126" s="3">
        <v>136705</v>
      </c>
      <c r="R126">
        <v>692</v>
      </c>
      <c r="S126" s="8" t="str">
        <f t="shared" si="6"/>
        <v>&gt;=600 and &lt;=699</v>
      </c>
      <c r="T126" s="2">
        <v>95</v>
      </c>
      <c r="U126" s="8" t="str">
        <f t="shared" si="7"/>
        <v>&gt;90% and &lt;= 95%</v>
      </c>
      <c r="X126" t="s">
        <v>37</v>
      </c>
      <c r="Z126" t="s">
        <v>38</v>
      </c>
      <c r="AA126" t="s">
        <v>39</v>
      </c>
      <c r="AB126" t="s">
        <v>63</v>
      </c>
      <c r="AC126" t="s">
        <v>85</v>
      </c>
      <c r="AD126" s="5">
        <v>41044</v>
      </c>
      <c r="AE126">
        <v>4</v>
      </c>
      <c r="AF126" t="s">
        <v>64</v>
      </c>
      <c r="AG126" s="5">
        <v>41426</v>
      </c>
      <c r="AH126"/>
    </row>
    <row r="127" spans="1:34" x14ac:dyDescent="0.2">
      <c r="A127">
        <v>17670133</v>
      </c>
      <c r="B127" s="5">
        <v>41190</v>
      </c>
      <c r="C127" s="5">
        <v>41193</v>
      </c>
      <c r="D127" s="5">
        <v>41225</v>
      </c>
      <c r="E127" s="5">
        <v>41234</v>
      </c>
      <c r="G127" s="5">
        <v>41284</v>
      </c>
      <c r="H127" t="s">
        <v>325</v>
      </c>
      <c r="I127" t="s">
        <v>112</v>
      </c>
      <c r="J127">
        <v>120723075</v>
      </c>
      <c r="K127" t="s">
        <v>114</v>
      </c>
      <c r="L127" t="s">
        <v>36</v>
      </c>
      <c r="M127" t="s">
        <v>36</v>
      </c>
      <c r="N127" s="5">
        <v>41117</v>
      </c>
      <c r="O127" s="6">
        <f t="shared" si="4"/>
        <v>7</v>
      </c>
      <c r="P127" s="7" t="str">
        <f t="shared" si="5"/>
        <v>0 - 9 Months</v>
      </c>
      <c r="Q127" s="3">
        <v>182400</v>
      </c>
      <c r="R127">
        <v>692</v>
      </c>
      <c r="S127" s="8" t="str">
        <f t="shared" si="6"/>
        <v>&gt;=600 and &lt;=699</v>
      </c>
      <c r="T127" s="2">
        <v>95</v>
      </c>
      <c r="U127" s="8" t="str">
        <f t="shared" si="7"/>
        <v>&gt;90% and &lt;= 95%</v>
      </c>
      <c r="V127" s="3">
        <v>192000</v>
      </c>
      <c r="Z127" t="s">
        <v>38</v>
      </c>
      <c r="AA127" t="s">
        <v>39</v>
      </c>
      <c r="AB127" t="s">
        <v>50</v>
      </c>
      <c r="AE127">
        <v>5</v>
      </c>
      <c r="AF127" t="s">
        <v>103</v>
      </c>
      <c r="AG127" s="5">
        <v>41426</v>
      </c>
      <c r="AH127"/>
    </row>
    <row r="128" spans="1:34" x14ac:dyDescent="0.2">
      <c r="A128">
        <v>26620925</v>
      </c>
      <c r="B128" s="5">
        <v>40897</v>
      </c>
      <c r="C128" s="5">
        <v>40899</v>
      </c>
      <c r="E128" s="5">
        <v>40912</v>
      </c>
      <c r="G128" s="5">
        <v>40919</v>
      </c>
      <c r="H128" t="s">
        <v>326</v>
      </c>
      <c r="I128" t="s">
        <v>327</v>
      </c>
      <c r="J128" t="s">
        <v>328</v>
      </c>
      <c r="K128" t="s">
        <v>161</v>
      </c>
      <c r="L128" t="s">
        <v>36</v>
      </c>
      <c r="M128" t="s">
        <v>36</v>
      </c>
      <c r="N128" s="5">
        <v>40833</v>
      </c>
      <c r="O128" s="6">
        <f t="shared" si="4"/>
        <v>10</v>
      </c>
      <c r="P128" s="7" t="str">
        <f t="shared" si="5"/>
        <v>10 - 19 Months</v>
      </c>
      <c r="Q128" s="3">
        <v>301150</v>
      </c>
      <c r="R128">
        <v>692</v>
      </c>
      <c r="S128" s="8" t="str">
        <f t="shared" si="6"/>
        <v>&gt;=600 and &lt;=699</v>
      </c>
      <c r="T128" s="2">
        <v>95</v>
      </c>
      <c r="U128" s="8" t="str">
        <f t="shared" si="7"/>
        <v>&gt;90% and &lt;= 95%</v>
      </c>
      <c r="V128" s="3">
        <v>317000</v>
      </c>
      <c r="Z128" t="s">
        <v>45</v>
      </c>
      <c r="AA128" t="s">
        <v>39</v>
      </c>
      <c r="AB128" t="s">
        <v>74</v>
      </c>
      <c r="AC128" t="s">
        <v>41</v>
      </c>
      <c r="AD128" s="5">
        <v>40917</v>
      </c>
      <c r="AE128">
        <v>4</v>
      </c>
      <c r="AF128" t="s">
        <v>46</v>
      </c>
      <c r="AG128" s="5">
        <v>41426</v>
      </c>
      <c r="AH128"/>
    </row>
    <row r="129" spans="1:34" x14ac:dyDescent="0.2">
      <c r="A129">
        <v>32758011</v>
      </c>
      <c r="B129" s="5">
        <v>40828</v>
      </c>
      <c r="C129" s="5">
        <v>40830</v>
      </c>
      <c r="D129" s="5">
        <v>40854</v>
      </c>
      <c r="E129" s="5">
        <v>40861</v>
      </c>
      <c r="G129" s="5">
        <v>40906</v>
      </c>
      <c r="H129" t="s">
        <v>329</v>
      </c>
      <c r="I129" t="s">
        <v>330</v>
      </c>
      <c r="J129">
        <v>35749878</v>
      </c>
      <c r="K129" t="s">
        <v>49</v>
      </c>
      <c r="L129" t="s">
        <v>36</v>
      </c>
      <c r="M129" t="s">
        <v>36</v>
      </c>
      <c r="N129" s="5">
        <v>40795</v>
      </c>
      <c r="O129" s="6">
        <f t="shared" si="4"/>
        <v>9</v>
      </c>
      <c r="P129" s="7" t="str">
        <f t="shared" si="5"/>
        <v>0 - 9 Months</v>
      </c>
      <c r="Q129" s="3">
        <v>118800</v>
      </c>
      <c r="R129">
        <v>692</v>
      </c>
      <c r="S129" s="8" t="str">
        <f t="shared" si="6"/>
        <v>&gt;=600 and &lt;=699</v>
      </c>
      <c r="T129" s="2">
        <v>96.980003356933594</v>
      </c>
      <c r="U129" s="8" t="str">
        <f t="shared" si="7"/>
        <v>&gt;95%</v>
      </c>
      <c r="V129" s="3">
        <v>135000</v>
      </c>
      <c r="Z129" t="s">
        <v>38</v>
      </c>
      <c r="AA129" t="s">
        <v>39</v>
      </c>
      <c r="AB129" t="s">
        <v>63</v>
      </c>
      <c r="AC129" t="s">
        <v>68</v>
      </c>
      <c r="AD129" s="5">
        <v>40899</v>
      </c>
      <c r="AE129">
        <v>4</v>
      </c>
      <c r="AF129" t="s">
        <v>46</v>
      </c>
      <c r="AG129" s="5">
        <v>41426</v>
      </c>
      <c r="AH129"/>
    </row>
    <row r="130" spans="1:34" x14ac:dyDescent="0.2">
      <c r="A130">
        <v>23022689</v>
      </c>
      <c r="B130" s="5">
        <v>40652</v>
      </c>
      <c r="C130" s="5">
        <v>40662</v>
      </c>
      <c r="E130" s="5">
        <v>40680</v>
      </c>
      <c r="G130" s="5">
        <v>40686</v>
      </c>
      <c r="H130" t="s">
        <v>331</v>
      </c>
      <c r="I130" t="s">
        <v>332</v>
      </c>
      <c r="J130">
        <v>229380057</v>
      </c>
      <c r="K130" t="s">
        <v>49</v>
      </c>
      <c r="L130" t="s">
        <v>36</v>
      </c>
      <c r="M130" t="s">
        <v>36</v>
      </c>
      <c r="N130" s="5">
        <v>40550</v>
      </c>
      <c r="O130" s="6">
        <f t="shared" si="4"/>
        <v>1</v>
      </c>
      <c r="P130" s="7" t="str">
        <f t="shared" si="5"/>
        <v>0 - 9 Months</v>
      </c>
      <c r="Q130" s="3">
        <v>129500</v>
      </c>
      <c r="R130">
        <v>693</v>
      </c>
      <c r="S130" s="8" t="str">
        <f t="shared" si="6"/>
        <v>&gt;=600 and &lt;=699</v>
      </c>
      <c r="T130" s="2">
        <v>82.480003356933594</v>
      </c>
      <c r="U130" s="8" t="str">
        <f t="shared" si="7"/>
        <v>&lt;= 85%</v>
      </c>
      <c r="V130" s="3">
        <v>157000</v>
      </c>
      <c r="Z130" t="s">
        <v>45</v>
      </c>
      <c r="AA130" t="s">
        <v>39</v>
      </c>
      <c r="AB130" t="s">
        <v>74</v>
      </c>
      <c r="AC130" t="s">
        <v>41</v>
      </c>
      <c r="AD130" s="5">
        <v>40686</v>
      </c>
      <c r="AE130">
        <v>4</v>
      </c>
      <c r="AF130" t="s">
        <v>42</v>
      </c>
      <c r="AG130" s="5">
        <v>41426</v>
      </c>
      <c r="AH130"/>
    </row>
    <row r="131" spans="1:34" x14ac:dyDescent="0.2">
      <c r="A131">
        <v>33479081</v>
      </c>
      <c r="B131" s="5">
        <v>41218</v>
      </c>
      <c r="C131" s="5">
        <v>41220</v>
      </c>
      <c r="E131" s="5">
        <v>41229</v>
      </c>
      <c r="G131" s="5">
        <v>41276</v>
      </c>
      <c r="H131" t="s">
        <v>333</v>
      </c>
      <c r="I131" t="s">
        <v>94</v>
      </c>
      <c r="J131">
        <v>1427105752</v>
      </c>
      <c r="K131" t="s">
        <v>114</v>
      </c>
      <c r="L131" t="s">
        <v>36</v>
      </c>
      <c r="M131" t="s">
        <v>36</v>
      </c>
      <c r="N131" s="5">
        <v>40970</v>
      </c>
      <c r="O131" s="6">
        <f t="shared" ref="O131:O194" si="8">MONTH(N131-6/1/2013)</f>
        <v>3</v>
      </c>
      <c r="P131" s="7" t="str">
        <f t="shared" ref="P131:P194" si="9">IF(O131&gt;=40,"&gt;= 40 Months",IF(O131&gt;=30,"30 - 39 Months",IF(O131&gt;=20,"20 - 29 Months",IF(O131&gt;=10,"10 - 19 Months","0 - 9 Months"))))</f>
        <v>0 - 9 Months</v>
      </c>
      <c r="Q131" s="3">
        <v>87950</v>
      </c>
      <c r="R131">
        <v>693</v>
      </c>
      <c r="S131" s="8" t="str">
        <f t="shared" ref="S131:S194" si="10">IF(R131&gt;=800,"&gt;= 800",IF(R131&gt;=700,"&gt;=700 and &lt;=799",IF(R131&gt;=600,"&gt;=600 and &lt;=699","&lt; 600")))</f>
        <v>&gt;=600 and &lt;=699</v>
      </c>
      <c r="T131" s="2">
        <v>83.760002136230497</v>
      </c>
      <c r="U131" s="8" t="str">
        <f t="shared" ref="U131:U194" si="11">IF(T131&gt;95,"&gt;95%",IF(T131&gt;90,"&gt;90% and &lt;= 95%",IF(T131&gt;85,"&gt;85% and &lt;= 90%","&lt;= 85%")))</f>
        <v>&lt;= 85%</v>
      </c>
      <c r="V131" s="3">
        <v>105000</v>
      </c>
      <c r="W131" s="3">
        <v>86272</v>
      </c>
      <c r="X131" t="s">
        <v>67</v>
      </c>
      <c r="Y131">
        <v>105000</v>
      </c>
      <c r="Z131" t="s">
        <v>45</v>
      </c>
      <c r="AA131" t="s">
        <v>39</v>
      </c>
      <c r="AB131" t="s">
        <v>50</v>
      </c>
      <c r="AC131" t="s">
        <v>41</v>
      </c>
      <c r="AD131" s="5">
        <v>41229</v>
      </c>
      <c r="AE131">
        <v>4</v>
      </c>
      <c r="AF131" t="s">
        <v>103</v>
      </c>
      <c r="AG131" s="5">
        <v>41426</v>
      </c>
      <c r="AH131"/>
    </row>
    <row r="132" spans="1:34" x14ac:dyDescent="0.2">
      <c r="A132">
        <v>20356225</v>
      </c>
      <c r="B132" s="5">
        <v>41087</v>
      </c>
      <c r="C132" s="5">
        <v>41087</v>
      </c>
      <c r="E132" s="5">
        <v>41113</v>
      </c>
      <c r="G132" s="5">
        <v>41151</v>
      </c>
      <c r="H132" t="s">
        <v>334</v>
      </c>
      <c r="I132" t="s">
        <v>335</v>
      </c>
      <c r="J132">
        <v>117180</v>
      </c>
      <c r="K132" t="s">
        <v>35</v>
      </c>
      <c r="L132" t="s">
        <v>36</v>
      </c>
      <c r="M132" t="s">
        <v>36</v>
      </c>
      <c r="N132" s="5">
        <v>40947</v>
      </c>
      <c r="O132" s="6">
        <f t="shared" si="8"/>
        <v>2</v>
      </c>
      <c r="P132" s="7" t="str">
        <f t="shared" si="9"/>
        <v>0 - 9 Months</v>
      </c>
      <c r="Q132" s="3">
        <v>85675</v>
      </c>
      <c r="R132">
        <v>693</v>
      </c>
      <c r="S132" s="8" t="str">
        <f t="shared" si="10"/>
        <v>&gt;=600 and &lt;=699</v>
      </c>
      <c r="T132" s="2">
        <v>84</v>
      </c>
      <c r="U132" s="8" t="str">
        <f t="shared" si="11"/>
        <v>&lt;= 85%</v>
      </c>
      <c r="V132" s="3">
        <v>102000</v>
      </c>
      <c r="X132" t="s">
        <v>37</v>
      </c>
      <c r="Z132" t="s">
        <v>45</v>
      </c>
      <c r="AA132" t="s">
        <v>39</v>
      </c>
      <c r="AB132" t="s">
        <v>50</v>
      </c>
      <c r="AC132" t="s">
        <v>85</v>
      </c>
      <c r="AD132" s="5">
        <v>41138</v>
      </c>
      <c r="AE132">
        <v>4</v>
      </c>
      <c r="AF132" t="s">
        <v>64</v>
      </c>
      <c r="AG132" s="5">
        <v>41426</v>
      </c>
      <c r="AH132"/>
    </row>
    <row r="133" spans="1:34" x14ac:dyDescent="0.2">
      <c r="A133">
        <v>33671681</v>
      </c>
      <c r="B133" s="5">
        <v>41302</v>
      </c>
      <c r="E133" s="5">
        <v>41302</v>
      </c>
      <c r="H133" t="s">
        <v>336</v>
      </c>
      <c r="I133" t="s">
        <v>135</v>
      </c>
      <c r="J133">
        <v>40376824</v>
      </c>
      <c r="K133" t="s">
        <v>186</v>
      </c>
      <c r="L133" t="s">
        <v>36</v>
      </c>
      <c r="M133" t="s">
        <v>36</v>
      </c>
      <c r="N133" s="5">
        <v>41228</v>
      </c>
      <c r="O133" s="6">
        <f t="shared" si="8"/>
        <v>11</v>
      </c>
      <c r="P133" s="7" t="str">
        <f t="shared" si="9"/>
        <v>10 - 19 Months</v>
      </c>
      <c r="Q133" s="3">
        <v>206550</v>
      </c>
      <c r="R133">
        <v>693</v>
      </c>
      <c r="S133" s="8" t="str">
        <f t="shared" si="10"/>
        <v>&gt;=600 and &lt;=699</v>
      </c>
      <c r="T133" s="2">
        <v>84.620002746582003</v>
      </c>
      <c r="U133" s="8" t="str">
        <f t="shared" si="11"/>
        <v>&lt;= 85%</v>
      </c>
      <c r="V133" s="3">
        <v>244100</v>
      </c>
      <c r="Z133" t="s">
        <v>58</v>
      </c>
      <c r="AA133" t="s">
        <v>39</v>
      </c>
      <c r="AB133" t="s">
        <v>63</v>
      </c>
      <c r="AF133" t="s">
        <v>46</v>
      </c>
      <c r="AG133" s="5">
        <v>41426</v>
      </c>
      <c r="AH133"/>
    </row>
    <row r="134" spans="1:34" x14ac:dyDescent="0.2">
      <c r="A134">
        <v>23163984</v>
      </c>
      <c r="B134" s="5">
        <v>41190</v>
      </c>
      <c r="C134" s="5">
        <v>41192</v>
      </c>
      <c r="E134" s="5">
        <v>41199</v>
      </c>
      <c r="G134" s="5">
        <v>41214</v>
      </c>
      <c r="H134" t="s">
        <v>337</v>
      </c>
      <c r="I134" t="s">
        <v>34</v>
      </c>
      <c r="J134">
        <v>341917433</v>
      </c>
      <c r="K134" t="s">
        <v>35</v>
      </c>
      <c r="L134" t="s">
        <v>36</v>
      </c>
      <c r="M134" t="s">
        <v>36</v>
      </c>
      <c r="N134" s="5">
        <v>41088</v>
      </c>
      <c r="O134" s="6">
        <f t="shared" si="8"/>
        <v>6</v>
      </c>
      <c r="P134" s="7" t="str">
        <f t="shared" si="9"/>
        <v>0 - 9 Months</v>
      </c>
      <c r="Q134" s="3">
        <v>53550</v>
      </c>
      <c r="R134">
        <v>693</v>
      </c>
      <c r="S134" s="8" t="str">
        <f t="shared" si="10"/>
        <v>&gt;=600 and &lt;=699</v>
      </c>
      <c r="T134" s="2">
        <v>85</v>
      </c>
      <c r="U134" s="8" t="str">
        <f t="shared" si="11"/>
        <v>&lt;= 85%</v>
      </c>
      <c r="V134" s="3">
        <v>80000</v>
      </c>
      <c r="Z134" t="s">
        <v>38</v>
      </c>
      <c r="AA134" t="s">
        <v>39</v>
      </c>
      <c r="AB134" t="s">
        <v>40</v>
      </c>
      <c r="AC134" t="s">
        <v>41</v>
      </c>
      <c r="AD134" s="5">
        <v>41201</v>
      </c>
      <c r="AE134">
        <v>4</v>
      </c>
      <c r="AF134" t="s">
        <v>46</v>
      </c>
      <c r="AG134" s="5">
        <v>41426</v>
      </c>
      <c r="AH134"/>
    </row>
    <row r="135" spans="1:34" x14ac:dyDescent="0.2">
      <c r="A135">
        <v>26577084</v>
      </c>
      <c r="B135" s="5">
        <v>40652</v>
      </c>
      <c r="C135" s="5">
        <v>40667</v>
      </c>
      <c r="G135" s="5">
        <v>40690</v>
      </c>
      <c r="H135" t="s">
        <v>338</v>
      </c>
      <c r="I135" t="s">
        <v>339</v>
      </c>
      <c r="K135" t="s">
        <v>204</v>
      </c>
      <c r="L135" t="s">
        <v>36</v>
      </c>
      <c r="M135" t="s">
        <v>36</v>
      </c>
      <c r="N135" s="5">
        <v>40519</v>
      </c>
      <c r="O135" s="6">
        <f t="shared" si="8"/>
        <v>12</v>
      </c>
      <c r="P135" s="7" t="str">
        <f t="shared" si="9"/>
        <v>10 - 19 Months</v>
      </c>
      <c r="Q135" s="3">
        <v>141950</v>
      </c>
      <c r="R135">
        <v>693</v>
      </c>
      <c r="S135" s="8" t="str">
        <f t="shared" si="10"/>
        <v>&gt;=600 and &lt;=699</v>
      </c>
      <c r="T135" s="2">
        <v>85</v>
      </c>
      <c r="U135" s="8" t="str">
        <f t="shared" si="11"/>
        <v>&lt;= 85%</v>
      </c>
      <c r="V135" s="3">
        <v>167000</v>
      </c>
      <c r="W135" s="3">
        <v>157547</v>
      </c>
      <c r="X135" t="s">
        <v>37</v>
      </c>
      <c r="Z135" t="s">
        <v>45</v>
      </c>
      <c r="AA135" t="s">
        <v>39</v>
      </c>
      <c r="AB135" t="s">
        <v>74</v>
      </c>
      <c r="AC135" t="s">
        <v>85</v>
      </c>
      <c r="AD135" s="5">
        <v>40680</v>
      </c>
      <c r="AE135">
        <v>4</v>
      </c>
      <c r="AF135" t="s">
        <v>42</v>
      </c>
      <c r="AG135" s="5">
        <v>41426</v>
      </c>
      <c r="AH135"/>
    </row>
    <row r="136" spans="1:34" x14ac:dyDescent="0.2">
      <c r="A136">
        <v>33350517</v>
      </c>
      <c r="B136" s="5">
        <v>41285</v>
      </c>
      <c r="C136" s="5">
        <v>41290</v>
      </c>
      <c r="H136" t="s">
        <v>340</v>
      </c>
      <c r="I136" t="s">
        <v>341</v>
      </c>
      <c r="J136">
        <v>47262472</v>
      </c>
      <c r="K136" t="s">
        <v>44</v>
      </c>
      <c r="L136" t="s">
        <v>36</v>
      </c>
      <c r="M136" t="s">
        <v>36</v>
      </c>
      <c r="N136" s="5">
        <v>41185</v>
      </c>
      <c r="O136" s="6">
        <f t="shared" si="8"/>
        <v>10</v>
      </c>
      <c r="P136" s="7" t="str">
        <f t="shared" si="9"/>
        <v>10 - 19 Months</v>
      </c>
      <c r="Q136" s="3">
        <v>198000</v>
      </c>
      <c r="R136">
        <v>693</v>
      </c>
      <c r="S136" s="8" t="str">
        <f t="shared" si="10"/>
        <v>&gt;=600 and &lt;=699</v>
      </c>
      <c r="T136" s="2">
        <v>90</v>
      </c>
      <c r="U136" s="8" t="str">
        <f t="shared" si="11"/>
        <v>&gt;85% and &lt;= 90%</v>
      </c>
      <c r="V136" s="3">
        <v>220000</v>
      </c>
      <c r="Z136" t="s">
        <v>38</v>
      </c>
      <c r="AA136" t="s">
        <v>39</v>
      </c>
      <c r="AB136" t="s">
        <v>50</v>
      </c>
      <c r="AF136" t="s">
        <v>42</v>
      </c>
      <c r="AG136" s="5">
        <v>41426</v>
      </c>
      <c r="AH136"/>
    </row>
    <row r="137" spans="1:34" x14ac:dyDescent="0.2">
      <c r="A137">
        <v>27627423</v>
      </c>
      <c r="B137" s="5">
        <v>41093</v>
      </c>
      <c r="C137" s="5">
        <v>41099</v>
      </c>
      <c r="E137" s="5">
        <v>41110</v>
      </c>
      <c r="G137" s="5">
        <v>41116</v>
      </c>
      <c r="H137" t="s">
        <v>342</v>
      </c>
      <c r="I137" t="s">
        <v>210</v>
      </c>
      <c r="J137">
        <v>6994942989</v>
      </c>
      <c r="K137" t="s">
        <v>117</v>
      </c>
      <c r="L137" t="s">
        <v>36</v>
      </c>
      <c r="M137" t="s">
        <v>36</v>
      </c>
      <c r="N137" s="5">
        <v>40756</v>
      </c>
      <c r="O137" s="6">
        <f t="shared" si="8"/>
        <v>7</v>
      </c>
      <c r="P137" s="7" t="str">
        <f t="shared" si="9"/>
        <v>0 - 9 Months</v>
      </c>
      <c r="Q137" s="3">
        <v>161595</v>
      </c>
      <c r="R137">
        <v>693</v>
      </c>
      <c r="S137" s="8" t="str">
        <f t="shared" si="10"/>
        <v>&gt;=600 and &lt;=699</v>
      </c>
      <c r="T137" s="2">
        <v>95</v>
      </c>
      <c r="U137" s="8" t="str">
        <f t="shared" si="11"/>
        <v>&gt;90% and &lt;= 95%</v>
      </c>
      <c r="V137" s="3">
        <v>176000</v>
      </c>
      <c r="W137" s="3">
        <v>162000</v>
      </c>
      <c r="Z137" t="s">
        <v>38</v>
      </c>
      <c r="AA137" t="s">
        <v>39</v>
      </c>
      <c r="AB137" t="s">
        <v>50</v>
      </c>
      <c r="AC137" t="s">
        <v>41</v>
      </c>
      <c r="AD137" s="5">
        <v>41113</v>
      </c>
      <c r="AE137">
        <v>4</v>
      </c>
      <c r="AF137" t="s">
        <v>103</v>
      </c>
      <c r="AG137" s="5">
        <v>41426</v>
      </c>
      <c r="AH137"/>
    </row>
    <row r="138" spans="1:34" x14ac:dyDescent="0.2">
      <c r="A138">
        <v>30958692</v>
      </c>
      <c r="B138" s="5">
        <v>41310</v>
      </c>
      <c r="H138" t="s">
        <v>343</v>
      </c>
      <c r="I138" t="s">
        <v>344</v>
      </c>
      <c r="J138">
        <v>46120333</v>
      </c>
      <c r="K138" t="s">
        <v>253</v>
      </c>
      <c r="L138" t="s">
        <v>36</v>
      </c>
      <c r="M138" t="s">
        <v>36</v>
      </c>
      <c r="N138" s="5">
        <v>41152</v>
      </c>
      <c r="O138" s="6">
        <f t="shared" si="8"/>
        <v>8</v>
      </c>
      <c r="P138" s="7" t="str">
        <f t="shared" si="9"/>
        <v>0 - 9 Months</v>
      </c>
      <c r="Q138" s="3">
        <v>209000</v>
      </c>
      <c r="R138">
        <v>693</v>
      </c>
      <c r="S138" s="8" t="str">
        <f t="shared" si="10"/>
        <v>&gt;=600 and &lt;=699</v>
      </c>
      <c r="T138" s="2">
        <v>95</v>
      </c>
      <c r="U138" s="8" t="str">
        <f t="shared" si="11"/>
        <v>&gt;90% and &lt;= 95%</v>
      </c>
      <c r="V138" s="3">
        <v>220000</v>
      </c>
      <c r="Z138" t="s">
        <v>38</v>
      </c>
      <c r="AA138" t="s">
        <v>39</v>
      </c>
      <c r="AB138" t="s">
        <v>50</v>
      </c>
      <c r="AF138" t="s">
        <v>46</v>
      </c>
      <c r="AG138" s="5">
        <v>41426</v>
      </c>
      <c r="AH138"/>
    </row>
    <row r="139" spans="1:34" x14ac:dyDescent="0.2">
      <c r="A139">
        <v>19790232</v>
      </c>
      <c r="B139" s="5">
        <v>41247</v>
      </c>
      <c r="C139" s="5">
        <v>41248</v>
      </c>
      <c r="E139" s="5">
        <v>41257</v>
      </c>
      <c r="G139" s="5">
        <v>41276</v>
      </c>
      <c r="H139" t="s">
        <v>345</v>
      </c>
      <c r="I139" t="s">
        <v>243</v>
      </c>
      <c r="J139">
        <v>28800</v>
      </c>
      <c r="K139" t="s">
        <v>82</v>
      </c>
      <c r="L139" t="s">
        <v>36</v>
      </c>
      <c r="M139" t="s">
        <v>36</v>
      </c>
      <c r="N139" s="5">
        <v>41074</v>
      </c>
      <c r="O139" s="6">
        <f t="shared" si="8"/>
        <v>6</v>
      </c>
      <c r="P139" s="7" t="str">
        <f t="shared" si="9"/>
        <v>0 - 9 Months</v>
      </c>
      <c r="Q139" s="3">
        <v>72000</v>
      </c>
      <c r="R139">
        <v>694</v>
      </c>
      <c r="S139" s="8" t="str">
        <f t="shared" si="10"/>
        <v>&gt;=600 and &lt;=699</v>
      </c>
      <c r="T139" s="2">
        <v>90</v>
      </c>
      <c r="U139" s="8" t="str">
        <f t="shared" si="11"/>
        <v>&gt;85% and &lt;= 90%</v>
      </c>
      <c r="V139" s="3">
        <v>80000</v>
      </c>
      <c r="W139" s="3">
        <v>91257</v>
      </c>
      <c r="Z139" t="s">
        <v>38</v>
      </c>
      <c r="AA139" t="s">
        <v>158</v>
      </c>
      <c r="AB139" t="s">
        <v>74</v>
      </c>
      <c r="AC139" t="s">
        <v>41</v>
      </c>
      <c r="AD139" s="5">
        <v>41261</v>
      </c>
      <c r="AE139">
        <v>4</v>
      </c>
      <c r="AF139" t="s">
        <v>46</v>
      </c>
      <c r="AG139" s="5">
        <v>41426</v>
      </c>
      <c r="AH139"/>
    </row>
    <row r="140" spans="1:34" x14ac:dyDescent="0.2">
      <c r="A140">
        <v>16919981</v>
      </c>
      <c r="B140" s="5">
        <v>40505</v>
      </c>
      <c r="C140" s="5">
        <v>40549</v>
      </c>
      <c r="G140" s="5">
        <v>40583</v>
      </c>
      <c r="H140" t="s">
        <v>346</v>
      </c>
      <c r="I140" t="s">
        <v>347</v>
      </c>
      <c r="J140">
        <v>5773294859</v>
      </c>
      <c r="K140" t="s">
        <v>314</v>
      </c>
      <c r="L140" t="s">
        <v>36</v>
      </c>
      <c r="M140" t="s">
        <v>36</v>
      </c>
      <c r="N140" s="5">
        <v>40389</v>
      </c>
      <c r="O140" s="6">
        <f t="shared" si="8"/>
        <v>7</v>
      </c>
      <c r="P140" s="7" t="str">
        <f t="shared" si="9"/>
        <v>0 - 9 Months</v>
      </c>
      <c r="Q140" s="3">
        <v>90000</v>
      </c>
      <c r="R140">
        <v>694</v>
      </c>
      <c r="S140" s="8" t="str">
        <f t="shared" si="10"/>
        <v>&gt;=600 and &lt;=699</v>
      </c>
      <c r="T140" s="2">
        <v>90</v>
      </c>
      <c r="U140" s="8" t="str">
        <f t="shared" si="11"/>
        <v>&gt;85% and &lt;= 90%</v>
      </c>
      <c r="V140" s="3">
        <v>100000</v>
      </c>
      <c r="Z140" t="s">
        <v>38</v>
      </c>
      <c r="AA140" t="s">
        <v>39</v>
      </c>
      <c r="AB140" t="s">
        <v>50</v>
      </c>
      <c r="AC140" t="s">
        <v>41</v>
      </c>
      <c r="AD140" s="5">
        <v>40548</v>
      </c>
      <c r="AE140">
        <v>4</v>
      </c>
      <c r="AF140" t="s">
        <v>103</v>
      </c>
      <c r="AG140" s="5">
        <v>41426</v>
      </c>
      <c r="AH140"/>
    </row>
    <row r="141" spans="1:34" x14ac:dyDescent="0.2">
      <c r="A141">
        <v>29600986</v>
      </c>
      <c r="B141" s="5">
        <v>40715</v>
      </c>
      <c r="C141" s="5">
        <v>40717</v>
      </c>
      <c r="E141" s="5">
        <v>40737</v>
      </c>
      <c r="G141" s="5">
        <v>40766</v>
      </c>
      <c r="H141" t="s">
        <v>348</v>
      </c>
      <c r="I141" t="s">
        <v>349</v>
      </c>
      <c r="J141">
        <v>603040968</v>
      </c>
      <c r="K141" t="s">
        <v>102</v>
      </c>
      <c r="L141" t="s">
        <v>36</v>
      </c>
      <c r="M141" t="s">
        <v>67</v>
      </c>
      <c r="N141" s="5">
        <v>40638</v>
      </c>
      <c r="O141" s="6">
        <f t="shared" si="8"/>
        <v>4</v>
      </c>
      <c r="P141" s="7" t="str">
        <f t="shared" si="9"/>
        <v>0 - 9 Months</v>
      </c>
      <c r="Q141" s="3">
        <v>162000</v>
      </c>
      <c r="R141">
        <v>694</v>
      </c>
      <c r="S141" s="8" t="str">
        <f t="shared" si="10"/>
        <v>&gt;=600 and &lt;=699</v>
      </c>
      <c r="T141" s="2">
        <v>90</v>
      </c>
      <c r="U141" s="8" t="str">
        <f t="shared" si="11"/>
        <v>&gt;85% and &lt;= 90%</v>
      </c>
      <c r="V141" s="3">
        <v>180000</v>
      </c>
      <c r="Z141" t="s">
        <v>38</v>
      </c>
      <c r="AA141" t="s">
        <v>39</v>
      </c>
      <c r="AB141" t="s">
        <v>59</v>
      </c>
      <c r="AC141" t="s">
        <v>68</v>
      </c>
      <c r="AD141" s="5">
        <v>40756</v>
      </c>
      <c r="AE141">
        <v>4</v>
      </c>
      <c r="AF141" t="s">
        <v>64</v>
      </c>
      <c r="AG141" s="5">
        <v>41426</v>
      </c>
      <c r="AH141"/>
    </row>
    <row r="142" spans="1:34" x14ac:dyDescent="0.2">
      <c r="A142">
        <v>29342379</v>
      </c>
      <c r="B142" s="5">
        <v>40652</v>
      </c>
      <c r="C142" s="5">
        <v>40662</v>
      </c>
      <c r="E142" s="5">
        <v>40680</v>
      </c>
      <c r="G142" s="5">
        <v>40683</v>
      </c>
      <c r="H142" t="s">
        <v>350</v>
      </c>
      <c r="I142" t="s">
        <v>351</v>
      </c>
      <c r="J142">
        <v>7111425893</v>
      </c>
      <c r="K142" t="s">
        <v>117</v>
      </c>
      <c r="L142" t="s">
        <v>36</v>
      </c>
      <c r="M142" t="s">
        <v>36</v>
      </c>
      <c r="N142" s="5">
        <v>40529</v>
      </c>
      <c r="O142" s="6">
        <f t="shared" si="8"/>
        <v>12</v>
      </c>
      <c r="P142" s="7" t="str">
        <f t="shared" si="9"/>
        <v>10 - 19 Months</v>
      </c>
      <c r="Q142" s="3">
        <v>114500</v>
      </c>
      <c r="R142">
        <v>694</v>
      </c>
      <c r="S142" s="8" t="str">
        <f t="shared" si="10"/>
        <v>&gt;=600 and &lt;=699</v>
      </c>
      <c r="T142" s="2">
        <v>90.870002746582003</v>
      </c>
      <c r="U142" s="8" t="str">
        <f t="shared" si="11"/>
        <v>&gt;90% and &lt;= 95%</v>
      </c>
      <c r="V142" s="3">
        <v>126000</v>
      </c>
      <c r="Z142" t="s">
        <v>45</v>
      </c>
      <c r="AA142" t="s">
        <v>39</v>
      </c>
      <c r="AB142" t="s">
        <v>63</v>
      </c>
      <c r="AC142" t="s">
        <v>41</v>
      </c>
      <c r="AD142" s="5">
        <v>40683</v>
      </c>
      <c r="AE142">
        <v>4</v>
      </c>
      <c r="AF142" t="s">
        <v>103</v>
      </c>
      <c r="AG142" s="5">
        <v>41426</v>
      </c>
      <c r="AH142"/>
    </row>
    <row r="143" spans="1:34" x14ac:dyDescent="0.2">
      <c r="A143">
        <v>30163324</v>
      </c>
      <c r="B143" s="5">
        <v>41190</v>
      </c>
      <c r="C143" s="5">
        <v>41192</v>
      </c>
      <c r="E143" s="5">
        <v>41199</v>
      </c>
      <c r="G143" s="5">
        <v>41214</v>
      </c>
      <c r="H143" t="s">
        <v>352</v>
      </c>
      <c r="I143" t="s">
        <v>34</v>
      </c>
      <c r="J143">
        <v>407063833</v>
      </c>
      <c r="K143" t="s">
        <v>53</v>
      </c>
      <c r="L143" t="s">
        <v>36</v>
      </c>
      <c r="M143" t="s">
        <v>36</v>
      </c>
      <c r="N143" s="5">
        <v>41137</v>
      </c>
      <c r="O143" s="6">
        <f t="shared" si="8"/>
        <v>8</v>
      </c>
      <c r="P143" s="7" t="str">
        <f t="shared" si="9"/>
        <v>0 - 9 Months</v>
      </c>
      <c r="Q143" s="3">
        <v>158000</v>
      </c>
      <c r="R143">
        <v>694</v>
      </c>
      <c r="S143" s="8" t="str">
        <f t="shared" si="10"/>
        <v>&gt;=600 and &lt;=699</v>
      </c>
      <c r="T143" s="2">
        <v>93</v>
      </c>
      <c r="U143" s="8" t="str">
        <f t="shared" si="11"/>
        <v>&gt;90% and &lt;= 95%</v>
      </c>
      <c r="V143" s="3">
        <v>185000</v>
      </c>
      <c r="Z143" t="s">
        <v>38</v>
      </c>
      <c r="AA143" t="s">
        <v>39</v>
      </c>
      <c r="AB143" t="s">
        <v>40</v>
      </c>
      <c r="AC143" t="s">
        <v>68</v>
      </c>
      <c r="AD143" s="5">
        <v>41206</v>
      </c>
      <c r="AE143">
        <v>4</v>
      </c>
      <c r="AF143" t="s">
        <v>46</v>
      </c>
      <c r="AG143" s="5">
        <v>41426</v>
      </c>
      <c r="AH143"/>
    </row>
    <row r="144" spans="1:34" x14ac:dyDescent="0.2">
      <c r="A144">
        <v>16447378</v>
      </c>
      <c r="B144" s="5">
        <v>40652</v>
      </c>
      <c r="C144" s="5">
        <v>40668</v>
      </c>
      <c r="E144" s="5">
        <v>40716</v>
      </c>
      <c r="G144" s="5">
        <v>40723</v>
      </c>
      <c r="H144" t="s">
        <v>353</v>
      </c>
      <c r="I144" t="s">
        <v>280</v>
      </c>
      <c r="J144">
        <v>26344564</v>
      </c>
      <c r="K144" t="s">
        <v>157</v>
      </c>
      <c r="L144" t="s">
        <v>36</v>
      </c>
      <c r="M144" t="s">
        <v>36</v>
      </c>
      <c r="N144" s="5">
        <v>40561</v>
      </c>
      <c r="O144" s="6">
        <f t="shared" si="8"/>
        <v>1</v>
      </c>
      <c r="P144" s="7" t="str">
        <f t="shared" si="9"/>
        <v>0 - 9 Months</v>
      </c>
      <c r="Q144" s="3">
        <v>63175</v>
      </c>
      <c r="R144">
        <v>694</v>
      </c>
      <c r="S144" s="8" t="str">
        <f t="shared" si="10"/>
        <v>&gt;=600 and &lt;=699</v>
      </c>
      <c r="T144" s="2">
        <v>95</v>
      </c>
      <c r="U144" s="8" t="str">
        <f t="shared" si="11"/>
        <v>&gt;90% and &lt;= 95%</v>
      </c>
      <c r="V144" s="3">
        <v>100000</v>
      </c>
      <c r="Z144" t="s">
        <v>38</v>
      </c>
      <c r="AA144" t="s">
        <v>39</v>
      </c>
      <c r="AB144" t="s">
        <v>63</v>
      </c>
      <c r="AC144" t="s">
        <v>68</v>
      </c>
      <c r="AD144" s="5">
        <v>40723</v>
      </c>
      <c r="AE144">
        <v>4</v>
      </c>
      <c r="AF144" t="s">
        <v>42</v>
      </c>
      <c r="AG144" s="5">
        <v>41426</v>
      </c>
      <c r="AH144"/>
    </row>
    <row r="145" spans="1:34" x14ac:dyDescent="0.2">
      <c r="A145">
        <v>23442649</v>
      </c>
      <c r="B145" s="5">
        <v>40897</v>
      </c>
      <c r="C145" s="5">
        <v>40899</v>
      </c>
      <c r="E145" s="5">
        <v>40918</v>
      </c>
      <c r="G145" s="5">
        <v>40952</v>
      </c>
      <c r="H145" t="s">
        <v>354</v>
      </c>
      <c r="I145" t="s">
        <v>355</v>
      </c>
      <c r="J145">
        <v>6850327871</v>
      </c>
      <c r="K145" t="s">
        <v>114</v>
      </c>
      <c r="L145" t="s">
        <v>36</v>
      </c>
      <c r="M145" t="s">
        <v>36</v>
      </c>
      <c r="N145" s="5">
        <v>40830</v>
      </c>
      <c r="O145" s="6">
        <f t="shared" si="8"/>
        <v>10</v>
      </c>
      <c r="P145" s="7" t="str">
        <f t="shared" si="9"/>
        <v>10 - 19 Months</v>
      </c>
      <c r="Q145" s="3">
        <v>289750</v>
      </c>
      <c r="R145">
        <v>694</v>
      </c>
      <c r="S145" s="8" t="str">
        <f t="shared" si="10"/>
        <v>&gt;=600 and &lt;=699</v>
      </c>
      <c r="T145" s="2">
        <v>95</v>
      </c>
      <c r="U145" s="8" t="str">
        <f t="shared" si="11"/>
        <v>&gt;90% and &lt;= 95%</v>
      </c>
      <c r="V145" s="3">
        <v>309000</v>
      </c>
      <c r="Z145" t="s">
        <v>38</v>
      </c>
      <c r="AA145" t="s">
        <v>39</v>
      </c>
      <c r="AB145" t="s">
        <v>50</v>
      </c>
      <c r="AC145" t="s">
        <v>41</v>
      </c>
      <c r="AD145" s="5">
        <v>40940</v>
      </c>
      <c r="AE145">
        <v>4</v>
      </c>
      <c r="AF145" t="s">
        <v>46</v>
      </c>
      <c r="AG145" s="5">
        <v>41426</v>
      </c>
      <c r="AH145"/>
    </row>
    <row r="146" spans="1:34" x14ac:dyDescent="0.2">
      <c r="A146">
        <v>30346912</v>
      </c>
      <c r="B146" s="5">
        <v>40277</v>
      </c>
      <c r="C146" s="5">
        <v>40298</v>
      </c>
      <c r="G146" s="5">
        <v>40435</v>
      </c>
      <c r="H146" t="s">
        <v>356</v>
      </c>
      <c r="I146" t="s">
        <v>357</v>
      </c>
      <c r="J146">
        <v>3300005394</v>
      </c>
      <c r="K146" t="s">
        <v>117</v>
      </c>
      <c r="L146" t="s">
        <v>36</v>
      </c>
      <c r="M146" t="s">
        <v>36</v>
      </c>
      <c r="N146" s="5">
        <v>40205</v>
      </c>
      <c r="O146" s="6">
        <f t="shared" si="8"/>
        <v>1</v>
      </c>
      <c r="P146" s="7" t="str">
        <f t="shared" si="9"/>
        <v>0 - 9 Months</v>
      </c>
      <c r="Q146" s="3">
        <v>417000</v>
      </c>
      <c r="R146">
        <v>695</v>
      </c>
      <c r="S146" s="8" t="str">
        <f t="shared" si="10"/>
        <v>&gt;=600 and &lt;=699</v>
      </c>
      <c r="T146" s="2">
        <v>88.720001220703097</v>
      </c>
      <c r="U146" s="8" t="str">
        <f t="shared" si="11"/>
        <v>&gt;85% and &lt;= 90%</v>
      </c>
      <c r="V146" s="3">
        <v>485000</v>
      </c>
      <c r="W146" s="3">
        <v>449000</v>
      </c>
      <c r="X146" t="s">
        <v>37</v>
      </c>
      <c r="Z146" t="s">
        <v>38</v>
      </c>
      <c r="AA146" t="s">
        <v>39</v>
      </c>
      <c r="AB146" t="s">
        <v>50</v>
      </c>
      <c r="AC146" t="s">
        <v>85</v>
      </c>
      <c r="AD146" s="5">
        <v>40308</v>
      </c>
      <c r="AE146">
        <v>4</v>
      </c>
      <c r="AF146" t="s">
        <v>103</v>
      </c>
      <c r="AG146" s="5">
        <v>41426</v>
      </c>
      <c r="AH146"/>
    </row>
    <row r="147" spans="1:34" x14ac:dyDescent="0.2">
      <c r="A147">
        <v>29428802</v>
      </c>
      <c r="B147" s="5">
        <v>41183</v>
      </c>
      <c r="C147" s="5">
        <v>41186</v>
      </c>
      <c r="E147" s="5">
        <v>41207</v>
      </c>
      <c r="G147" s="5">
        <v>41256</v>
      </c>
      <c r="H147" t="s">
        <v>358</v>
      </c>
      <c r="I147" t="s">
        <v>116</v>
      </c>
      <c r="J147">
        <v>7300317</v>
      </c>
      <c r="K147" t="s">
        <v>122</v>
      </c>
      <c r="L147" t="s">
        <v>36</v>
      </c>
      <c r="M147" t="s">
        <v>36</v>
      </c>
      <c r="N147" s="5">
        <v>41108</v>
      </c>
      <c r="O147" s="6">
        <f t="shared" si="8"/>
        <v>7</v>
      </c>
      <c r="P147" s="7" t="str">
        <f t="shared" si="9"/>
        <v>0 - 9 Months</v>
      </c>
      <c r="Q147" s="3">
        <v>210000</v>
      </c>
      <c r="R147">
        <v>695</v>
      </c>
      <c r="S147" s="8" t="str">
        <f t="shared" si="10"/>
        <v>&gt;=600 and &lt;=699</v>
      </c>
      <c r="T147" s="2">
        <v>92.919998168945298</v>
      </c>
      <c r="U147" s="8" t="str">
        <f t="shared" si="11"/>
        <v>&gt;90% and &lt;= 95%</v>
      </c>
      <c r="V147" s="3">
        <v>226000</v>
      </c>
      <c r="X147" t="s">
        <v>37</v>
      </c>
      <c r="Z147" t="s">
        <v>45</v>
      </c>
      <c r="AA147" t="s">
        <v>39</v>
      </c>
      <c r="AB147" t="s">
        <v>50</v>
      </c>
      <c r="AC147" t="s">
        <v>85</v>
      </c>
      <c r="AD147" s="5">
        <v>41240</v>
      </c>
      <c r="AE147">
        <v>4</v>
      </c>
      <c r="AF147" t="s">
        <v>64</v>
      </c>
      <c r="AG147" s="5">
        <v>41426</v>
      </c>
      <c r="AH147"/>
    </row>
    <row r="148" spans="1:34" x14ac:dyDescent="0.2">
      <c r="A148">
        <v>14867621</v>
      </c>
      <c r="B148" s="5">
        <v>40330</v>
      </c>
      <c r="C148" s="5">
        <v>40442</v>
      </c>
      <c r="G148" s="5">
        <v>40534</v>
      </c>
      <c r="H148" t="s">
        <v>359</v>
      </c>
      <c r="I148" t="s">
        <v>360</v>
      </c>
      <c r="J148">
        <v>8039104</v>
      </c>
      <c r="K148" t="s">
        <v>223</v>
      </c>
      <c r="L148" t="s">
        <v>36</v>
      </c>
      <c r="M148" t="s">
        <v>36</v>
      </c>
      <c r="N148" s="5">
        <v>40248</v>
      </c>
      <c r="O148" s="6">
        <f t="shared" si="8"/>
        <v>3</v>
      </c>
      <c r="P148" s="7" t="str">
        <f t="shared" si="9"/>
        <v>0 - 9 Months</v>
      </c>
      <c r="Q148" s="3">
        <v>55100</v>
      </c>
      <c r="R148">
        <v>695</v>
      </c>
      <c r="S148" s="8" t="str">
        <f t="shared" si="10"/>
        <v>&gt;=600 and &lt;=699</v>
      </c>
      <c r="T148" s="2">
        <v>95</v>
      </c>
      <c r="U148" s="8" t="str">
        <f t="shared" si="11"/>
        <v>&gt;90% and &lt;= 95%</v>
      </c>
      <c r="V148" s="3">
        <v>60000</v>
      </c>
      <c r="W148" s="3">
        <v>66000</v>
      </c>
      <c r="X148" t="s">
        <v>37</v>
      </c>
      <c r="Z148" t="s">
        <v>38</v>
      </c>
      <c r="AA148" t="s">
        <v>39</v>
      </c>
      <c r="AB148" t="s">
        <v>63</v>
      </c>
      <c r="AC148" t="s">
        <v>85</v>
      </c>
      <c r="AD148" s="5">
        <v>40534</v>
      </c>
      <c r="AE148">
        <v>4</v>
      </c>
      <c r="AF148" t="s">
        <v>42</v>
      </c>
      <c r="AG148" s="5">
        <v>41426</v>
      </c>
      <c r="AH148"/>
    </row>
    <row r="149" spans="1:34" x14ac:dyDescent="0.2">
      <c r="A149">
        <v>30399629</v>
      </c>
      <c r="B149" s="5">
        <v>41187</v>
      </c>
      <c r="E149" s="5">
        <v>41190</v>
      </c>
      <c r="G149" s="5">
        <v>41278</v>
      </c>
      <c r="H149" t="s">
        <v>361</v>
      </c>
      <c r="I149" t="s">
        <v>203</v>
      </c>
      <c r="K149" t="s">
        <v>114</v>
      </c>
      <c r="L149" t="s">
        <v>36</v>
      </c>
      <c r="M149" t="s">
        <v>36</v>
      </c>
      <c r="O149" s="6" t="e">
        <f t="shared" si="8"/>
        <v>#NUM!</v>
      </c>
      <c r="P149" s="7" t="e">
        <f t="shared" si="9"/>
        <v>#NUM!</v>
      </c>
      <c r="Q149" s="3">
        <v>404700</v>
      </c>
      <c r="R149">
        <v>695</v>
      </c>
      <c r="S149" s="8" t="str">
        <f t="shared" si="10"/>
        <v>&gt;=600 and &lt;=699</v>
      </c>
      <c r="T149" s="2">
        <v>95</v>
      </c>
      <c r="U149" s="8" t="str">
        <f t="shared" si="11"/>
        <v>&gt;90% and &lt;= 95%</v>
      </c>
      <c r="V149" s="3">
        <v>426000</v>
      </c>
      <c r="Z149" t="s">
        <v>38</v>
      </c>
      <c r="AA149" t="s">
        <v>39</v>
      </c>
      <c r="AB149" t="s">
        <v>59</v>
      </c>
      <c r="AC149" t="s">
        <v>92</v>
      </c>
      <c r="AD149" s="5">
        <v>41206</v>
      </c>
      <c r="AE149">
        <v>4</v>
      </c>
      <c r="AF149" t="s">
        <v>42</v>
      </c>
      <c r="AG149" s="5">
        <v>41426</v>
      </c>
      <c r="AH149"/>
    </row>
    <row r="150" spans="1:34" x14ac:dyDescent="0.2">
      <c r="A150">
        <v>23715432</v>
      </c>
      <c r="B150" s="5">
        <v>41285</v>
      </c>
      <c r="C150" s="5">
        <v>41290</v>
      </c>
      <c r="H150" t="s">
        <v>362</v>
      </c>
      <c r="I150" t="s">
        <v>178</v>
      </c>
      <c r="J150">
        <v>8000071473</v>
      </c>
      <c r="K150" t="s">
        <v>102</v>
      </c>
      <c r="L150" t="s">
        <v>36</v>
      </c>
      <c r="M150" t="s">
        <v>36</v>
      </c>
      <c r="N150" s="5">
        <v>41204</v>
      </c>
      <c r="O150" s="6">
        <f t="shared" si="8"/>
        <v>10</v>
      </c>
      <c r="P150" s="7" t="str">
        <f t="shared" si="9"/>
        <v>10 - 19 Months</v>
      </c>
      <c r="Q150" s="3">
        <v>261000</v>
      </c>
      <c r="R150">
        <v>696</v>
      </c>
      <c r="S150" s="8" t="str">
        <f t="shared" si="10"/>
        <v>&gt;=600 and &lt;=699</v>
      </c>
      <c r="T150" s="2">
        <v>87</v>
      </c>
      <c r="U150" s="8" t="str">
        <f t="shared" si="11"/>
        <v>&gt;85% and &lt;= 90%</v>
      </c>
      <c r="V150" s="3">
        <v>300000</v>
      </c>
      <c r="Z150" t="s">
        <v>45</v>
      </c>
      <c r="AA150" t="s">
        <v>39</v>
      </c>
      <c r="AB150" t="s">
        <v>50</v>
      </c>
      <c r="AF150" t="s">
        <v>64</v>
      </c>
      <c r="AG150" s="5">
        <v>41426</v>
      </c>
      <c r="AH150"/>
    </row>
    <row r="151" spans="1:34" x14ac:dyDescent="0.2">
      <c r="A151">
        <v>30287693</v>
      </c>
      <c r="B151" s="5">
        <v>40505</v>
      </c>
      <c r="C151" s="5">
        <v>40553</v>
      </c>
      <c r="G151" s="5">
        <v>40618</v>
      </c>
      <c r="H151" t="s">
        <v>363</v>
      </c>
      <c r="I151" t="s">
        <v>364</v>
      </c>
      <c r="J151">
        <v>6993573297</v>
      </c>
      <c r="K151" t="s">
        <v>126</v>
      </c>
      <c r="L151" t="s">
        <v>36</v>
      </c>
      <c r="M151" t="s">
        <v>36</v>
      </c>
      <c r="N151" s="5">
        <v>40379</v>
      </c>
      <c r="O151" s="6">
        <f t="shared" si="8"/>
        <v>7</v>
      </c>
      <c r="P151" s="7" t="str">
        <f t="shared" si="9"/>
        <v>0 - 9 Months</v>
      </c>
      <c r="Q151" s="3">
        <v>180000</v>
      </c>
      <c r="R151">
        <v>696</v>
      </c>
      <c r="S151" s="8" t="str">
        <f t="shared" si="10"/>
        <v>&gt;=600 and &lt;=699</v>
      </c>
      <c r="T151" s="2">
        <v>90</v>
      </c>
      <c r="U151" s="8" t="str">
        <f t="shared" si="11"/>
        <v>&gt;85% and &lt;= 90%</v>
      </c>
      <c r="V151" s="3">
        <v>200000</v>
      </c>
      <c r="X151" t="s">
        <v>37</v>
      </c>
      <c r="Z151" t="s">
        <v>38</v>
      </c>
      <c r="AA151" t="s">
        <v>39</v>
      </c>
      <c r="AB151" t="s">
        <v>63</v>
      </c>
      <c r="AC151" t="s">
        <v>85</v>
      </c>
      <c r="AD151" s="5">
        <v>40618</v>
      </c>
      <c r="AE151">
        <v>4</v>
      </c>
      <c r="AF151" t="s">
        <v>46</v>
      </c>
      <c r="AG151" s="5">
        <v>41426</v>
      </c>
      <c r="AH151"/>
    </row>
    <row r="152" spans="1:34" x14ac:dyDescent="0.2">
      <c r="A152">
        <v>15105990</v>
      </c>
      <c r="B152" s="5">
        <v>40828</v>
      </c>
      <c r="C152" s="5">
        <v>40840</v>
      </c>
      <c r="E152" s="5">
        <v>40865</v>
      </c>
      <c r="G152" s="5">
        <v>40899</v>
      </c>
      <c r="H152" t="s">
        <v>365</v>
      </c>
      <c r="I152" t="s">
        <v>366</v>
      </c>
      <c r="J152">
        <v>3786396</v>
      </c>
      <c r="K152" t="s">
        <v>82</v>
      </c>
      <c r="L152" t="s">
        <v>36</v>
      </c>
      <c r="M152" t="s">
        <v>36</v>
      </c>
      <c r="N152" s="5">
        <v>40743</v>
      </c>
      <c r="O152" s="6">
        <f t="shared" si="8"/>
        <v>7</v>
      </c>
      <c r="P152" s="7" t="str">
        <f t="shared" si="9"/>
        <v>0 - 9 Months</v>
      </c>
      <c r="Q152" s="3">
        <v>288000</v>
      </c>
      <c r="R152">
        <v>696</v>
      </c>
      <c r="S152" s="8" t="str">
        <f t="shared" si="10"/>
        <v>&gt;=600 and &lt;=699</v>
      </c>
      <c r="T152" s="2">
        <v>90</v>
      </c>
      <c r="U152" s="8" t="str">
        <f t="shared" si="11"/>
        <v>&gt;85% and &lt;= 90%</v>
      </c>
      <c r="V152" s="3">
        <v>323000</v>
      </c>
      <c r="Z152" t="s">
        <v>38</v>
      </c>
      <c r="AA152" t="s">
        <v>158</v>
      </c>
      <c r="AB152" t="s">
        <v>50</v>
      </c>
      <c r="AC152" t="s">
        <v>68</v>
      </c>
      <c r="AD152" s="5">
        <v>40898</v>
      </c>
      <c r="AE152">
        <v>4</v>
      </c>
      <c r="AF152" t="s">
        <v>103</v>
      </c>
      <c r="AG152" s="5">
        <v>41426</v>
      </c>
      <c r="AH152"/>
    </row>
    <row r="153" spans="1:34" x14ac:dyDescent="0.2">
      <c r="A153">
        <v>22983504</v>
      </c>
      <c r="B153" s="5">
        <v>40897</v>
      </c>
      <c r="C153" s="5">
        <v>40899</v>
      </c>
      <c r="E153" s="5">
        <v>40932</v>
      </c>
      <c r="G153" s="5">
        <v>40961</v>
      </c>
      <c r="H153" t="s">
        <v>367</v>
      </c>
      <c r="I153" t="s">
        <v>368</v>
      </c>
      <c r="J153">
        <v>11016709</v>
      </c>
      <c r="K153" t="s">
        <v>35</v>
      </c>
      <c r="L153" t="s">
        <v>36</v>
      </c>
      <c r="M153" t="s">
        <v>36</v>
      </c>
      <c r="N153" s="5">
        <v>40857</v>
      </c>
      <c r="O153" s="6">
        <f t="shared" si="8"/>
        <v>11</v>
      </c>
      <c r="P153" s="7" t="str">
        <f t="shared" si="9"/>
        <v>10 - 19 Months</v>
      </c>
      <c r="Q153" s="3">
        <v>80750</v>
      </c>
      <c r="R153">
        <v>696</v>
      </c>
      <c r="S153" s="8" t="str">
        <f t="shared" si="10"/>
        <v>&gt;=600 and &lt;=699</v>
      </c>
      <c r="T153" s="2">
        <v>95</v>
      </c>
      <c r="U153" s="8" t="str">
        <f t="shared" si="11"/>
        <v>&gt;90% and &lt;= 95%</v>
      </c>
      <c r="V153" s="3">
        <v>85000</v>
      </c>
      <c r="X153" t="s">
        <v>37</v>
      </c>
      <c r="Z153" t="s">
        <v>38</v>
      </c>
      <c r="AA153" t="s">
        <v>39</v>
      </c>
      <c r="AB153" t="s">
        <v>50</v>
      </c>
      <c r="AC153" t="s">
        <v>85</v>
      </c>
      <c r="AD153" s="5">
        <v>40961</v>
      </c>
      <c r="AE153">
        <v>4</v>
      </c>
      <c r="AF153" t="s">
        <v>46</v>
      </c>
      <c r="AG153" s="5">
        <v>41426</v>
      </c>
      <c r="AH153"/>
    </row>
    <row r="154" spans="1:34" x14ac:dyDescent="0.2">
      <c r="A154">
        <v>28164778</v>
      </c>
      <c r="B154" s="5">
        <v>40652</v>
      </c>
      <c r="C154" s="5">
        <v>40662</v>
      </c>
      <c r="E154" s="5">
        <v>40682</v>
      </c>
      <c r="G154" s="5">
        <v>40702</v>
      </c>
      <c r="H154" t="s">
        <v>369</v>
      </c>
      <c r="I154" t="s">
        <v>370</v>
      </c>
      <c r="J154">
        <v>602989344</v>
      </c>
      <c r="K154" t="s">
        <v>35</v>
      </c>
      <c r="L154" t="s">
        <v>36</v>
      </c>
      <c r="M154" t="s">
        <v>36</v>
      </c>
      <c r="N154" s="5">
        <v>40581</v>
      </c>
      <c r="O154" s="6">
        <f t="shared" si="8"/>
        <v>2</v>
      </c>
      <c r="P154" s="7" t="str">
        <f t="shared" si="9"/>
        <v>0 - 9 Months</v>
      </c>
      <c r="Q154" s="3">
        <v>140443</v>
      </c>
      <c r="R154">
        <v>696</v>
      </c>
      <c r="S154" s="8" t="str">
        <f t="shared" si="10"/>
        <v>&gt;=600 and &lt;=699</v>
      </c>
      <c r="T154" s="2">
        <v>95</v>
      </c>
      <c r="U154" s="8" t="str">
        <f t="shared" si="11"/>
        <v>&gt;90% and &lt;= 95%</v>
      </c>
      <c r="V154" s="3">
        <v>155000</v>
      </c>
      <c r="Z154" t="s">
        <v>38</v>
      </c>
      <c r="AA154" t="s">
        <v>39</v>
      </c>
      <c r="AB154" t="s">
        <v>50</v>
      </c>
      <c r="AC154" t="s">
        <v>41</v>
      </c>
      <c r="AD154" s="5">
        <v>40702</v>
      </c>
      <c r="AE154">
        <v>4</v>
      </c>
      <c r="AF154" t="s">
        <v>64</v>
      </c>
      <c r="AG154" s="5">
        <v>41426</v>
      </c>
      <c r="AH154"/>
    </row>
    <row r="155" spans="1:34" x14ac:dyDescent="0.2">
      <c r="A155">
        <v>18172406</v>
      </c>
      <c r="B155" s="5">
        <v>40715</v>
      </c>
      <c r="C155" s="5">
        <v>40717</v>
      </c>
      <c r="E155" s="5">
        <v>40729</v>
      </c>
      <c r="G155" s="5">
        <v>40739</v>
      </c>
      <c r="H155" t="s">
        <v>371</v>
      </c>
      <c r="I155" t="s">
        <v>372</v>
      </c>
      <c r="J155">
        <v>377140975</v>
      </c>
      <c r="K155" t="s">
        <v>144</v>
      </c>
      <c r="L155" t="s">
        <v>36</v>
      </c>
      <c r="M155" t="s">
        <v>36</v>
      </c>
      <c r="N155" s="5">
        <v>40653</v>
      </c>
      <c r="O155" s="6">
        <f t="shared" si="8"/>
        <v>4</v>
      </c>
      <c r="P155" s="7" t="str">
        <f t="shared" si="9"/>
        <v>0 - 9 Months</v>
      </c>
      <c r="Q155" s="3">
        <v>308750</v>
      </c>
      <c r="R155">
        <v>696</v>
      </c>
      <c r="S155" s="8" t="str">
        <f t="shared" si="10"/>
        <v>&gt;=600 and &lt;=699</v>
      </c>
      <c r="T155" s="2">
        <v>95</v>
      </c>
      <c r="U155" s="8" t="str">
        <f t="shared" si="11"/>
        <v>&gt;90% and &lt;= 95%</v>
      </c>
      <c r="V155" s="3">
        <v>325000</v>
      </c>
      <c r="Z155" t="s">
        <v>38</v>
      </c>
      <c r="AA155" t="s">
        <v>39</v>
      </c>
      <c r="AB155" t="s">
        <v>63</v>
      </c>
      <c r="AC155" t="s">
        <v>41</v>
      </c>
      <c r="AD155" s="5">
        <v>40738</v>
      </c>
      <c r="AE155">
        <v>4</v>
      </c>
      <c r="AF155" t="s">
        <v>42</v>
      </c>
      <c r="AG155" s="5">
        <v>41426</v>
      </c>
      <c r="AH155"/>
    </row>
    <row r="156" spans="1:34" x14ac:dyDescent="0.2">
      <c r="A156">
        <v>23140959</v>
      </c>
      <c r="B156" s="5">
        <v>40505</v>
      </c>
      <c r="C156" s="5">
        <v>40554</v>
      </c>
      <c r="G156" s="5">
        <v>40667</v>
      </c>
      <c r="H156" t="s">
        <v>373</v>
      </c>
      <c r="I156" t="s">
        <v>212</v>
      </c>
      <c r="J156">
        <v>6800320770</v>
      </c>
      <c r="K156" t="s">
        <v>117</v>
      </c>
      <c r="L156" t="s">
        <v>36</v>
      </c>
      <c r="M156" t="s">
        <v>36</v>
      </c>
      <c r="N156" s="5">
        <v>40333</v>
      </c>
      <c r="O156" s="6">
        <f t="shared" si="8"/>
        <v>6</v>
      </c>
      <c r="P156" s="7" t="str">
        <f t="shared" si="9"/>
        <v>0 - 9 Months</v>
      </c>
      <c r="Q156" s="3">
        <v>220500</v>
      </c>
      <c r="R156">
        <v>697</v>
      </c>
      <c r="S156" s="8" t="str">
        <f t="shared" si="10"/>
        <v>&gt;=600 and &lt;=699</v>
      </c>
      <c r="T156" s="2">
        <v>90</v>
      </c>
      <c r="U156" s="8" t="str">
        <f t="shared" si="11"/>
        <v>&gt;85% and &lt;= 90%</v>
      </c>
      <c r="V156" s="3">
        <v>245000</v>
      </c>
      <c r="W156" s="3">
        <v>240870</v>
      </c>
      <c r="X156" t="s">
        <v>37</v>
      </c>
      <c r="Z156" t="s">
        <v>38</v>
      </c>
      <c r="AA156" t="s">
        <v>39</v>
      </c>
      <c r="AB156" t="s">
        <v>74</v>
      </c>
      <c r="AC156" t="s">
        <v>85</v>
      </c>
      <c r="AD156" s="5">
        <v>40624</v>
      </c>
      <c r="AE156">
        <v>4</v>
      </c>
      <c r="AF156" t="s">
        <v>64</v>
      </c>
      <c r="AG156" s="5">
        <v>41426</v>
      </c>
      <c r="AH156"/>
    </row>
    <row r="157" spans="1:34" x14ac:dyDescent="0.2">
      <c r="A157">
        <v>33541051</v>
      </c>
      <c r="B157" s="5">
        <v>41310</v>
      </c>
      <c r="H157" t="s">
        <v>374</v>
      </c>
      <c r="I157" t="s">
        <v>56</v>
      </c>
      <c r="J157">
        <v>8163206</v>
      </c>
      <c r="K157" t="s">
        <v>110</v>
      </c>
      <c r="L157" t="s">
        <v>36</v>
      </c>
      <c r="M157" t="s">
        <v>36</v>
      </c>
      <c r="N157" s="5">
        <v>41206</v>
      </c>
      <c r="O157" s="6">
        <f t="shared" si="8"/>
        <v>10</v>
      </c>
      <c r="P157" s="7" t="str">
        <f t="shared" si="9"/>
        <v>10 - 19 Months</v>
      </c>
      <c r="Q157" s="3">
        <v>184000</v>
      </c>
      <c r="R157">
        <v>698</v>
      </c>
      <c r="S157" s="8" t="str">
        <f t="shared" si="10"/>
        <v>&gt;=600 and &lt;=699</v>
      </c>
      <c r="T157" s="2">
        <v>89.760002136230497</v>
      </c>
      <c r="U157" s="8" t="str">
        <f t="shared" si="11"/>
        <v>&gt;85% and &lt;= 90%</v>
      </c>
      <c r="V157" s="3">
        <v>205000</v>
      </c>
      <c r="Z157" t="s">
        <v>45</v>
      </c>
      <c r="AA157" t="s">
        <v>39</v>
      </c>
      <c r="AB157" t="s">
        <v>59</v>
      </c>
      <c r="AF157" t="s">
        <v>42</v>
      </c>
      <c r="AG157" s="5">
        <v>41426</v>
      </c>
      <c r="AH157"/>
    </row>
    <row r="158" spans="1:34" x14ac:dyDescent="0.2">
      <c r="A158">
        <v>27382378</v>
      </c>
      <c r="B158" s="5">
        <v>40897</v>
      </c>
      <c r="C158" s="5">
        <v>40904</v>
      </c>
      <c r="D158" s="5">
        <v>40926</v>
      </c>
      <c r="E158" s="5">
        <v>40956</v>
      </c>
      <c r="G158" s="5">
        <v>40987</v>
      </c>
      <c r="H158" t="s">
        <v>375</v>
      </c>
      <c r="I158" t="s">
        <v>376</v>
      </c>
      <c r="J158">
        <v>1122764470</v>
      </c>
      <c r="K158" t="s">
        <v>102</v>
      </c>
      <c r="L158" t="s">
        <v>36</v>
      </c>
      <c r="M158" t="s">
        <v>67</v>
      </c>
      <c r="N158" s="5">
        <v>40828</v>
      </c>
      <c r="O158" s="6">
        <f t="shared" si="8"/>
        <v>10</v>
      </c>
      <c r="P158" s="7" t="str">
        <f t="shared" si="9"/>
        <v>10 - 19 Months</v>
      </c>
      <c r="Q158" s="3">
        <v>269000</v>
      </c>
      <c r="R158">
        <v>698</v>
      </c>
      <c r="S158" s="8" t="str">
        <f t="shared" si="10"/>
        <v>&gt;=600 and &lt;=699</v>
      </c>
      <c r="T158" s="2">
        <v>89.970001220703097</v>
      </c>
      <c r="U158" s="8" t="str">
        <f t="shared" si="11"/>
        <v>&gt;85% and &lt;= 90%</v>
      </c>
      <c r="V158" s="3">
        <v>299000</v>
      </c>
      <c r="Z158" t="s">
        <v>38</v>
      </c>
      <c r="AA158" t="s">
        <v>39</v>
      </c>
      <c r="AB158" t="s">
        <v>50</v>
      </c>
      <c r="AC158" t="s">
        <v>41</v>
      </c>
      <c r="AD158" s="5">
        <v>40980</v>
      </c>
      <c r="AE158">
        <v>4</v>
      </c>
      <c r="AF158" t="s">
        <v>64</v>
      </c>
      <c r="AG158" s="5">
        <v>41426</v>
      </c>
      <c r="AH158"/>
    </row>
    <row r="159" spans="1:34" x14ac:dyDescent="0.2">
      <c r="A159">
        <v>26269025</v>
      </c>
      <c r="B159" s="5">
        <v>40780</v>
      </c>
      <c r="C159" s="5">
        <v>40781</v>
      </c>
      <c r="E159" s="5">
        <v>40787</v>
      </c>
      <c r="G159" s="5">
        <v>40794</v>
      </c>
      <c r="H159" t="s">
        <v>377</v>
      </c>
      <c r="I159" t="s">
        <v>97</v>
      </c>
      <c r="J159" t="s">
        <v>378</v>
      </c>
      <c r="K159" t="s">
        <v>99</v>
      </c>
      <c r="L159" t="s">
        <v>36</v>
      </c>
      <c r="M159" t="s">
        <v>36</v>
      </c>
      <c r="N159" s="5">
        <v>40632</v>
      </c>
      <c r="O159" s="6">
        <f t="shared" si="8"/>
        <v>3</v>
      </c>
      <c r="P159" s="7" t="str">
        <f t="shared" si="9"/>
        <v>0 - 9 Months</v>
      </c>
      <c r="Q159" s="3">
        <v>29700</v>
      </c>
      <c r="R159">
        <v>698</v>
      </c>
      <c r="S159" s="8" t="str">
        <f t="shared" si="10"/>
        <v>&gt;=600 and &lt;=699</v>
      </c>
      <c r="T159" s="2">
        <v>90</v>
      </c>
      <c r="U159" s="8" t="str">
        <f t="shared" si="11"/>
        <v>&gt;85% and &lt;= 90%</v>
      </c>
      <c r="V159" s="3">
        <v>35000</v>
      </c>
      <c r="X159" t="s">
        <v>37</v>
      </c>
      <c r="Z159" t="s">
        <v>38</v>
      </c>
      <c r="AA159" t="s">
        <v>39</v>
      </c>
      <c r="AB159" t="s">
        <v>63</v>
      </c>
      <c r="AC159" t="s">
        <v>85</v>
      </c>
      <c r="AD159" s="5">
        <v>40794</v>
      </c>
      <c r="AE159">
        <v>4</v>
      </c>
      <c r="AF159" t="s">
        <v>64</v>
      </c>
      <c r="AG159" s="5">
        <v>41426</v>
      </c>
      <c r="AH159"/>
    </row>
    <row r="160" spans="1:34" x14ac:dyDescent="0.2">
      <c r="A160">
        <v>33232408</v>
      </c>
      <c r="B160" s="5">
        <v>40652</v>
      </c>
      <c r="C160" s="5">
        <v>40658</v>
      </c>
      <c r="D160" s="5">
        <v>40689</v>
      </c>
      <c r="E160" s="5">
        <v>40696</v>
      </c>
      <c r="G160" s="5">
        <v>40721</v>
      </c>
      <c r="H160" t="s">
        <v>379</v>
      </c>
      <c r="I160" t="s">
        <v>380</v>
      </c>
      <c r="J160">
        <v>234144888</v>
      </c>
      <c r="K160" t="s">
        <v>139</v>
      </c>
      <c r="L160" t="s">
        <v>36</v>
      </c>
      <c r="M160" t="s">
        <v>36</v>
      </c>
      <c r="N160" s="5">
        <v>40597</v>
      </c>
      <c r="O160" s="6">
        <f t="shared" si="8"/>
        <v>2</v>
      </c>
      <c r="P160" s="7" t="str">
        <f t="shared" si="9"/>
        <v>0 - 9 Months</v>
      </c>
      <c r="Q160" s="3">
        <v>193500</v>
      </c>
      <c r="R160">
        <v>698</v>
      </c>
      <c r="S160" s="8" t="str">
        <f t="shared" si="10"/>
        <v>&gt;=600 and &lt;=699</v>
      </c>
      <c r="T160" s="2">
        <v>90</v>
      </c>
      <c r="U160" s="8" t="str">
        <f t="shared" si="11"/>
        <v>&gt;85% and &lt;= 90%</v>
      </c>
      <c r="V160" s="3">
        <v>215000</v>
      </c>
      <c r="Z160" t="s">
        <v>38</v>
      </c>
      <c r="AA160" t="s">
        <v>39</v>
      </c>
      <c r="AB160" t="s">
        <v>40</v>
      </c>
      <c r="AC160" t="s">
        <v>41</v>
      </c>
      <c r="AD160" s="5">
        <v>40721</v>
      </c>
      <c r="AE160">
        <v>4</v>
      </c>
      <c r="AF160" t="s">
        <v>64</v>
      </c>
      <c r="AG160" s="5">
        <v>41426</v>
      </c>
      <c r="AH160"/>
    </row>
    <row r="161" spans="1:34" x14ac:dyDescent="0.2">
      <c r="A161">
        <v>20242575</v>
      </c>
      <c r="B161" s="5">
        <v>41247</v>
      </c>
      <c r="C161" s="5">
        <v>41248</v>
      </c>
      <c r="E161" s="5">
        <v>41256</v>
      </c>
      <c r="G161" s="5">
        <v>41306</v>
      </c>
      <c r="H161" t="s">
        <v>381</v>
      </c>
      <c r="I161" t="s">
        <v>380</v>
      </c>
      <c r="J161">
        <v>240807520</v>
      </c>
      <c r="K161" t="s">
        <v>35</v>
      </c>
      <c r="L161" t="s">
        <v>36</v>
      </c>
      <c r="M161" t="s">
        <v>36</v>
      </c>
      <c r="N161" s="5">
        <v>40980</v>
      </c>
      <c r="O161" s="6">
        <f t="shared" si="8"/>
        <v>3</v>
      </c>
      <c r="P161" s="7" t="str">
        <f t="shared" si="9"/>
        <v>0 - 9 Months</v>
      </c>
      <c r="Q161" s="3">
        <v>99750</v>
      </c>
      <c r="R161">
        <v>698</v>
      </c>
      <c r="S161" s="8" t="str">
        <f t="shared" si="10"/>
        <v>&gt;=600 and &lt;=699</v>
      </c>
      <c r="T161" s="2">
        <v>95</v>
      </c>
      <c r="U161" s="8" t="str">
        <f t="shared" si="11"/>
        <v>&gt;90% and &lt;= 95%</v>
      </c>
      <c r="V161" s="3">
        <v>105000</v>
      </c>
      <c r="W161" s="3">
        <v>102521</v>
      </c>
      <c r="Z161" t="s">
        <v>45</v>
      </c>
      <c r="AA161" t="s">
        <v>39</v>
      </c>
      <c r="AB161" t="s">
        <v>40</v>
      </c>
      <c r="AC161" t="s">
        <v>41</v>
      </c>
      <c r="AD161" s="5">
        <v>41290</v>
      </c>
      <c r="AE161">
        <v>4</v>
      </c>
      <c r="AF161" t="s">
        <v>64</v>
      </c>
      <c r="AG161" s="5">
        <v>41426</v>
      </c>
      <c r="AH161"/>
    </row>
    <row r="162" spans="1:34" x14ac:dyDescent="0.2">
      <c r="A162">
        <v>32304739</v>
      </c>
      <c r="B162" s="5">
        <v>40505</v>
      </c>
      <c r="C162" s="5">
        <v>40505</v>
      </c>
      <c r="G162" s="5">
        <v>40532</v>
      </c>
      <c r="H162" t="s">
        <v>382</v>
      </c>
      <c r="I162" t="s">
        <v>383</v>
      </c>
      <c r="J162">
        <v>22186761</v>
      </c>
      <c r="K162" t="s">
        <v>73</v>
      </c>
      <c r="L162" t="s">
        <v>36</v>
      </c>
      <c r="M162" t="s">
        <v>36</v>
      </c>
      <c r="N162" s="5">
        <v>40360</v>
      </c>
      <c r="O162" s="6">
        <f t="shared" si="8"/>
        <v>6</v>
      </c>
      <c r="P162" s="7" t="str">
        <f t="shared" si="9"/>
        <v>0 - 9 Months</v>
      </c>
      <c r="Q162" s="3">
        <v>115900</v>
      </c>
      <c r="R162">
        <v>698</v>
      </c>
      <c r="S162" s="8" t="str">
        <f t="shared" si="10"/>
        <v>&gt;=600 and &lt;=699</v>
      </c>
      <c r="T162" s="2">
        <v>95</v>
      </c>
      <c r="U162" s="8" t="str">
        <f t="shared" si="11"/>
        <v>&gt;90% and &lt;= 95%</v>
      </c>
      <c r="V162" s="3">
        <v>135000</v>
      </c>
      <c r="Z162" t="s">
        <v>38</v>
      </c>
      <c r="AA162" t="s">
        <v>39</v>
      </c>
      <c r="AB162" t="s">
        <v>63</v>
      </c>
      <c r="AC162" t="s">
        <v>68</v>
      </c>
      <c r="AD162" s="5">
        <v>40534</v>
      </c>
      <c r="AE162">
        <v>5</v>
      </c>
      <c r="AF162" t="s">
        <v>103</v>
      </c>
      <c r="AG162" s="5">
        <v>41426</v>
      </c>
      <c r="AH162"/>
    </row>
    <row r="163" spans="1:34" x14ac:dyDescent="0.2">
      <c r="A163">
        <v>23377106</v>
      </c>
      <c r="B163" s="5">
        <v>40505</v>
      </c>
      <c r="C163" s="5">
        <v>40563</v>
      </c>
      <c r="G163" s="5">
        <v>40591</v>
      </c>
      <c r="H163" t="s">
        <v>384</v>
      </c>
      <c r="I163" t="s">
        <v>385</v>
      </c>
      <c r="J163">
        <v>221429094</v>
      </c>
      <c r="K163" t="s">
        <v>77</v>
      </c>
      <c r="L163" t="s">
        <v>36</v>
      </c>
      <c r="M163" t="s">
        <v>36</v>
      </c>
      <c r="N163" s="5">
        <v>40361</v>
      </c>
      <c r="O163" s="6">
        <f t="shared" si="8"/>
        <v>7</v>
      </c>
      <c r="P163" s="7" t="str">
        <f t="shared" si="9"/>
        <v>0 - 9 Months</v>
      </c>
      <c r="Q163" s="3">
        <v>186100</v>
      </c>
      <c r="R163">
        <v>698</v>
      </c>
      <c r="S163" s="8" t="str">
        <f t="shared" si="10"/>
        <v>&gt;=600 and &lt;=699</v>
      </c>
      <c r="T163" s="2">
        <v>95</v>
      </c>
      <c r="U163" s="8" t="str">
        <f t="shared" si="11"/>
        <v>&gt;90% and &lt;= 95%</v>
      </c>
      <c r="V163" s="3">
        <v>195894.74</v>
      </c>
      <c r="Z163" t="s">
        <v>38</v>
      </c>
      <c r="AA163" t="s">
        <v>39</v>
      </c>
      <c r="AB163" t="s">
        <v>74</v>
      </c>
      <c r="AC163" t="s">
        <v>68</v>
      </c>
      <c r="AD163" s="5">
        <v>40591</v>
      </c>
      <c r="AE163">
        <v>4</v>
      </c>
      <c r="AF163" t="s">
        <v>64</v>
      </c>
      <c r="AG163" s="5">
        <v>41426</v>
      </c>
      <c r="AH163"/>
    </row>
    <row r="164" spans="1:34" x14ac:dyDescent="0.2">
      <c r="A164">
        <v>21096682</v>
      </c>
      <c r="B164" s="5">
        <v>41157</v>
      </c>
      <c r="C164" s="5">
        <v>40797</v>
      </c>
      <c r="E164" s="5">
        <v>41177</v>
      </c>
      <c r="G164" s="5">
        <v>41178</v>
      </c>
      <c r="H164" t="s">
        <v>386</v>
      </c>
      <c r="I164" t="s">
        <v>34</v>
      </c>
      <c r="J164">
        <v>412312753</v>
      </c>
      <c r="K164" t="s">
        <v>73</v>
      </c>
      <c r="L164" t="s">
        <v>36</v>
      </c>
      <c r="M164" t="s">
        <v>67</v>
      </c>
      <c r="N164" s="5">
        <v>40990</v>
      </c>
      <c r="O164" s="6">
        <f t="shared" si="8"/>
        <v>3</v>
      </c>
      <c r="P164" s="7" t="str">
        <f t="shared" si="9"/>
        <v>0 - 9 Months</v>
      </c>
      <c r="Q164" s="3">
        <v>165000</v>
      </c>
      <c r="R164">
        <v>699</v>
      </c>
      <c r="S164" s="8" t="str">
        <f t="shared" si="10"/>
        <v>&gt;=600 and &lt;=699</v>
      </c>
      <c r="T164" s="2">
        <v>89.190002441406307</v>
      </c>
      <c r="U164" s="8" t="str">
        <f t="shared" si="11"/>
        <v>&gt;85% and &lt;= 90%</v>
      </c>
      <c r="V164" s="3">
        <v>189000</v>
      </c>
      <c r="W164" s="3">
        <v>192000</v>
      </c>
      <c r="Z164" t="s">
        <v>38</v>
      </c>
      <c r="AA164" t="s">
        <v>39</v>
      </c>
      <c r="AB164" t="s">
        <v>40</v>
      </c>
      <c r="AC164" t="s">
        <v>41</v>
      </c>
      <c r="AD164" s="5">
        <v>41178</v>
      </c>
      <c r="AE164">
        <v>4</v>
      </c>
      <c r="AF164" t="s">
        <v>103</v>
      </c>
      <c r="AG164" s="5">
        <v>41426</v>
      </c>
      <c r="AH164"/>
    </row>
    <row r="165" spans="1:34" x14ac:dyDescent="0.2">
      <c r="A165">
        <v>28475946</v>
      </c>
      <c r="B165" s="5">
        <v>40652</v>
      </c>
      <c r="C165" s="5">
        <v>40667</v>
      </c>
      <c r="G165" s="5">
        <v>40710</v>
      </c>
      <c r="H165" t="s">
        <v>387</v>
      </c>
      <c r="I165" t="s">
        <v>388</v>
      </c>
      <c r="J165">
        <v>25652</v>
      </c>
      <c r="K165" t="s">
        <v>44</v>
      </c>
      <c r="L165" t="s">
        <v>36</v>
      </c>
      <c r="M165" t="s">
        <v>36</v>
      </c>
      <c r="N165" s="5">
        <v>40589</v>
      </c>
      <c r="O165" s="6">
        <f t="shared" si="8"/>
        <v>2</v>
      </c>
      <c r="P165" s="7" t="str">
        <f t="shared" si="9"/>
        <v>0 - 9 Months</v>
      </c>
      <c r="Q165" s="3">
        <v>67500</v>
      </c>
      <c r="R165">
        <v>699</v>
      </c>
      <c r="S165" s="8" t="str">
        <f t="shared" si="10"/>
        <v>&gt;=600 and &lt;=699</v>
      </c>
      <c r="T165" s="2">
        <v>90</v>
      </c>
      <c r="U165" s="8" t="str">
        <f t="shared" si="11"/>
        <v>&gt;85% and &lt;= 90%</v>
      </c>
      <c r="V165" s="3">
        <v>75000</v>
      </c>
      <c r="Z165" t="s">
        <v>38</v>
      </c>
      <c r="AA165" t="s">
        <v>39</v>
      </c>
      <c r="AB165" t="s">
        <v>63</v>
      </c>
      <c r="AE165">
        <v>5</v>
      </c>
      <c r="AF165" t="s">
        <v>64</v>
      </c>
      <c r="AG165" s="5">
        <v>41426</v>
      </c>
      <c r="AH165"/>
    </row>
    <row r="166" spans="1:34" x14ac:dyDescent="0.2">
      <c r="A166">
        <v>24121148</v>
      </c>
      <c r="B166" s="5">
        <v>41310</v>
      </c>
      <c r="H166" t="s">
        <v>389</v>
      </c>
      <c r="I166" t="s">
        <v>34</v>
      </c>
      <c r="J166">
        <v>430686212</v>
      </c>
      <c r="K166" t="s">
        <v>62</v>
      </c>
      <c r="L166" t="s">
        <v>36</v>
      </c>
      <c r="M166" t="s">
        <v>36</v>
      </c>
      <c r="N166" s="5">
        <v>41165</v>
      </c>
      <c r="O166" s="6">
        <f t="shared" si="8"/>
        <v>9</v>
      </c>
      <c r="P166" s="7" t="str">
        <f t="shared" si="9"/>
        <v>0 - 9 Months</v>
      </c>
      <c r="Q166" s="3">
        <v>234900</v>
      </c>
      <c r="R166">
        <v>699</v>
      </c>
      <c r="S166" s="8" t="str">
        <f t="shared" si="10"/>
        <v>&gt;=600 and &lt;=699</v>
      </c>
      <c r="T166" s="2">
        <v>90</v>
      </c>
      <c r="U166" s="8" t="str">
        <f t="shared" si="11"/>
        <v>&gt;85% and &lt;= 90%</v>
      </c>
      <c r="V166" s="3">
        <v>261000</v>
      </c>
      <c r="Z166" t="s">
        <v>45</v>
      </c>
      <c r="AA166" t="s">
        <v>39</v>
      </c>
      <c r="AB166" t="s">
        <v>40</v>
      </c>
      <c r="AF166" t="s">
        <v>64</v>
      </c>
      <c r="AG166" s="5">
        <v>41426</v>
      </c>
      <c r="AH166"/>
    </row>
    <row r="167" spans="1:34" x14ac:dyDescent="0.2">
      <c r="A167">
        <v>21865227</v>
      </c>
      <c r="B167" s="5">
        <v>40897</v>
      </c>
      <c r="C167" s="5">
        <v>40899</v>
      </c>
      <c r="E167" s="5">
        <v>40921</v>
      </c>
      <c r="G167" s="5">
        <v>40938</v>
      </c>
      <c r="H167" t="s">
        <v>390</v>
      </c>
      <c r="I167" t="s">
        <v>391</v>
      </c>
      <c r="J167">
        <v>10123381</v>
      </c>
      <c r="K167" t="s">
        <v>77</v>
      </c>
      <c r="L167" t="s">
        <v>36</v>
      </c>
      <c r="M167" t="s">
        <v>36</v>
      </c>
      <c r="N167" s="5">
        <v>40862</v>
      </c>
      <c r="O167" s="6">
        <f t="shared" si="8"/>
        <v>11</v>
      </c>
      <c r="P167" s="7" t="str">
        <f t="shared" si="9"/>
        <v>10 - 19 Months</v>
      </c>
      <c r="Q167" s="3">
        <v>300000</v>
      </c>
      <c r="R167">
        <v>700</v>
      </c>
      <c r="S167" s="8" t="str">
        <f t="shared" si="10"/>
        <v>&gt;=700 and &lt;=799</v>
      </c>
      <c r="T167" s="2">
        <v>82.190002441406307</v>
      </c>
      <c r="U167" s="8" t="str">
        <f t="shared" si="11"/>
        <v>&lt;= 85%</v>
      </c>
      <c r="V167" s="3">
        <v>365000</v>
      </c>
      <c r="Z167" t="s">
        <v>45</v>
      </c>
      <c r="AA167" t="s">
        <v>39</v>
      </c>
      <c r="AB167" t="s">
        <v>74</v>
      </c>
      <c r="AC167" t="s">
        <v>41</v>
      </c>
      <c r="AD167" s="5">
        <v>40925</v>
      </c>
      <c r="AE167">
        <v>4</v>
      </c>
      <c r="AF167" t="s">
        <v>46</v>
      </c>
      <c r="AG167" s="5">
        <v>41426</v>
      </c>
      <c r="AH167"/>
    </row>
    <row r="168" spans="1:34" x14ac:dyDescent="0.2">
      <c r="A168">
        <v>18883920</v>
      </c>
      <c r="B168" s="5">
        <v>41101</v>
      </c>
      <c r="C168" s="5">
        <v>41102</v>
      </c>
      <c r="E168" s="5">
        <v>41127</v>
      </c>
      <c r="G168" s="5">
        <v>41179</v>
      </c>
      <c r="H168" t="s">
        <v>392</v>
      </c>
      <c r="I168" t="s">
        <v>393</v>
      </c>
      <c r="J168">
        <v>908325</v>
      </c>
      <c r="K168" t="s">
        <v>99</v>
      </c>
      <c r="L168" t="s">
        <v>36</v>
      </c>
      <c r="M168" t="s">
        <v>36</v>
      </c>
      <c r="N168" s="5">
        <v>40991</v>
      </c>
      <c r="O168" s="6">
        <f t="shared" si="8"/>
        <v>3</v>
      </c>
      <c r="P168" s="7" t="str">
        <f t="shared" si="9"/>
        <v>0 - 9 Months</v>
      </c>
      <c r="Q168" s="3">
        <v>144000</v>
      </c>
      <c r="R168">
        <v>700</v>
      </c>
      <c r="S168" s="8" t="str">
        <f t="shared" si="10"/>
        <v>&gt;=700 and &lt;=799</v>
      </c>
      <c r="T168" s="2">
        <v>90</v>
      </c>
      <c r="U168" s="8" t="str">
        <f t="shared" si="11"/>
        <v>&gt;85% and &lt;= 90%</v>
      </c>
      <c r="V168" s="3">
        <v>160000</v>
      </c>
      <c r="X168" t="s">
        <v>37</v>
      </c>
      <c r="Z168" t="s">
        <v>38</v>
      </c>
      <c r="AA168" t="s">
        <v>39</v>
      </c>
      <c r="AB168" t="s">
        <v>74</v>
      </c>
      <c r="AC168" t="s">
        <v>85</v>
      </c>
      <c r="AD168" s="5">
        <v>41172</v>
      </c>
      <c r="AE168">
        <v>4</v>
      </c>
      <c r="AF168" t="s">
        <v>103</v>
      </c>
      <c r="AG168" s="5">
        <v>41426</v>
      </c>
      <c r="AH168"/>
    </row>
    <row r="169" spans="1:34" x14ac:dyDescent="0.2">
      <c r="A169">
        <v>28069017</v>
      </c>
      <c r="B169" s="5">
        <v>40940</v>
      </c>
      <c r="C169" s="5">
        <v>40942</v>
      </c>
      <c r="G169" s="5">
        <v>40963</v>
      </c>
      <c r="H169" t="s">
        <v>394</v>
      </c>
      <c r="I169" t="s">
        <v>203</v>
      </c>
      <c r="J169">
        <v>10210670200</v>
      </c>
      <c r="K169" t="s">
        <v>114</v>
      </c>
      <c r="L169" t="s">
        <v>36</v>
      </c>
      <c r="M169" t="s">
        <v>36</v>
      </c>
      <c r="O169" s="6" t="e">
        <f t="shared" si="8"/>
        <v>#NUM!</v>
      </c>
      <c r="P169" s="7" t="e">
        <f t="shared" si="9"/>
        <v>#NUM!</v>
      </c>
      <c r="Q169" s="3">
        <v>365000</v>
      </c>
      <c r="R169">
        <v>700</v>
      </c>
      <c r="S169" s="8" t="str">
        <f t="shared" si="10"/>
        <v>&gt;=700 and &lt;=799</v>
      </c>
      <c r="T169" s="2">
        <v>94.809997558593807</v>
      </c>
      <c r="U169" s="8" t="str">
        <f t="shared" si="11"/>
        <v>&gt;90% and &lt;= 95%</v>
      </c>
      <c r="V169" s="3">
        <v>385000</v>
      </c>
      <c r="Z169" t="s">
        <v>45</v>
      </c>
      <c r="AA169" t="s">
        <v>39</v>
      </c>
      <c r="AB169" t="s">
        <v>59</v>
      </c>
      <c r="AE169">
        <v>5</v>
      </c>
      <c r="AF169" t="s">
        <v>103</v>
      </c>
      <c r="AG169" s="5">
        <v>41426</v>
      </c>
      <c r="AH169"/>
    </row>
    <row r="170" spans="1:34" x14ac:dyDescent="0.2">
      <c r="A170">
        <v>30838383</v>
      </c>
      <c r="B170" s="5">
        <v>40973</v>
      </c>
      <c r="C170" s="5">
        <v>40974</v>
      </c>
      <c r="G170" s="5">
        <v>40987</v>
      </c>
      <c r="H170" t="s">
        <v>395</v>
      </c>
      <c r="I170" t="s">
        <v>34</v>
      </c>
      <c r="J170">
        <v>381763242</v>
      </c>
      <c r="K170" t="s">
        <v>396</v>
      </c>
      <c r="L170" t="s">
        <v>36</v>
      </c>
      <c r="M170" t="s">
        <v>36</v>
      </c>
      <c r="N170" s="5">
        <v>40847</v>
      </c>
      <c r="O170" s="6">
        <f t="shared" si="8"/>
        <v>10</v>
      </c>
      <c r="P170" s="7" t="str">
        <f t="shared" si="9"/>
        <v>10 - 19 Months</v>
      </c>
      <c r="Q170" s="3">
        <v>99750</v>
      </c>
      <c r="R170">
        <v>700</v>
      </c>
      <c r="S170" s="8" t="str">
        <f t="shared" si="10"/>
        <v>&gt;=700 and &lt;=799</v>
      </c>
      <c r="T170" s="2">
        <v>95</v>
      </c>
      <c r="U170" s="8" t="str">
        <f t="shared" si="11"/>
        <v>&gt;90% and &lt;= 95%</v>
      </c>
      <c r="V170" s="3">
        <v>112000</v>
      </c>
      <c r="Z170" t="s">
        <v>38</v>
      </c>
      <c r="AA170" t="s">
        <v>39</v>
      </c>
      <c r="AB170" t="s">
        <v>40</v>
      </c>
      <c r="AC170" t="s">
        <v>41</v>
      </c>
      <c r="AD170" s="5">
        <v>40987</v>
      </c>
      <c r="AE170">
        <v>4</v>
      </c>
      <c r="AF170" t="s">
        <v>64</v>
      </c>
      <c r="AG170" s="5">
        <v>41426</v>
      </c>
      <c r="AH170"/>
    </row>
    <row r="171" spans="1:34" x14ac:dyDescent="0.2">
      <c r="A171">
        <v>15201273</v>
      </c>
      <c r="B171" s="5">
        <v>41247</v>
      </c>
      <c r="C171" s="5">
        <v>41248</v>
      </c>
      <c r="D171" s="5">
        <v>41263</v>
      </c>
      <c r="E171" s="5">
        <v>41277</v>
      </c>
      <c r="G171" s="5">
        <v>41296</v>
      </c>
      <c r="H171" t="s">
        <v>397</v>
      </c>
      <c r="I171" t="s">
        <v>94</v>
      </c>
      <c r="J171">
        <v>1428851180</v>
      </c>
      <c r="K171" t="s">
        <v>102</v>
      </c>
      <c r="L171" t="s">
        <v>36</v>
      </c>
      <c r="M171" t="s">
        <v>36</v>
      </c>
      <c r="N171" s="5">
        <v>41145</v>
      </c>
      <c r="O171" s="6">
        <f t="shared" si="8"/>
        <v>8</v>
      </c>
      <c r="P171" s="7" t="str">
        <f t="shared" si="9"/>
        <v>0 - 9 Months</v>
      </c>
      <c r="Q171" s="3">
        <v>156750</v>
      </c>
      <c r="R171">
        <v>700</v>
      </c>
      <c r="S171" s="8" t="str">
        <f t="shared" si="10"/>
        <v>&gt;=700 and &lt;=799</v>
      </c>
      <c r="T171" s="2">
        <v>95</v>
      </c>
      <c r="U171" s="8" t="str">
        <f t="shared" si="11"/>
        <v>&gt;90% and &lt;= 95%</v>
      </c>
      <c r="V171" s="3">
        <v>170000</v>
      </c>
      <c r="W171" s="3">
        <v>182785</v>
      </c>
      <c r="Z171" t="s">
        <v>38</v>
      </c>
      <c r="AA171" t="s">
        <v>39</v>
      </c>
      <c r="AB171" t="s">
        <v>50</v>
      </c>
      <c r="AC171" t="s">
        <v>41</v>
      </c>
      <c r="AD171" s="5">
        <v>41281</v>
      </c>
      <c r="AE171">
        <v>4</v>
      </c>
      <c r="AF171" t="s">
        <v>46</v>
      </c>
      <c r="AG171" s="5">
        <v>41426</v>
      </c>
      <c r="AH171"/>
    </row>
    <row r="172" spans="1:34" x14ac:dyDescent="0.2">
      <c r="A172">
        <v>29519416</v>
      </c>
      <c r="B172" s="5">
        <v>40652</v>
      </c>
      <c r="C172" s="5">
        <v>40661</v>
      </c>
      <c r="E172" s="5">
        <v>40683</v>
      </c>
      <c r="G172" s="5">
        <v>40695</v>
      </c>
      <c r="H172" t="s">
        <v>398</v>
      </c>
      <c r="I172" t="s">
        <v>399</v>
      </c>
      <c r="J172">
        <v>70165</v>
      </c>
      <c r="K172" t="s">
        <v>172</v>
      </c>
      <c r="L172" t="s">
        <v>36</v>
      </c>
      <c r="M172" t="s">
        <v>36</v>
      </c>
      <c r="N172" s="5">
        <v>40515</v>
      </c>
      <c r="O172" s="6">
        <f t="shared" si="8"/>
        <v>12</v>
      </c>
      <c r="P172" s="7" t="str">
        <f t="shared" si="9"/>
        <v>10 - 19 Months</v>
      </c>
      <c r="Q172" s="3">
        <v>205200</v>
      </c>
      <c r="R172">
        <v>700</v>
      </c>
      <c r="S172" s="8" t="str">
        <f t="shared" si="10"/>
        <v>&gt;=700 and &lt;=799</v>
      </c>
      <c r="T172" s="2">
        <v>95</v>
      </c>
      <c r="U172" s="8" t="str">
        <f t="shared" si="11"/>
        <v>&gt;90% and &lt;= 95%</v>
      </c>
      <c r="V172" s="3">
        <v>216000</v>
      </c>
      <c r="Z172" t="s">
        <v>38</v>
      </c>
      <c r="AA172" t="s">
        <v>39</v>
      </c>
      <c r="AB172" t="s">
        <v>63</v>
      </c>
      <c r="AC172" t="s">
        <v>41</v>
      </c>
      <c r="AD172" s="5">
        <v>40695</v>
      </c>
      <c r="AE172">
        <v>4</v>
      </c>
      <c r="AF172" t="s">
        <v>64</v>
      </c>
      <c r="AG172" s="5">
        <v>41426</v>
      </c>
      <c r="AH172"/>
    </row>
    <row r="173" spans="1:34" x14ac:dyDescent="0.2">
      <c r="A173">
        <v>22592124</v>
      </c>
      <c r="B173" s="5">
        <v>40505</v>
      </c>
      <c r="C173" s="5">
        <v>40550</v>
      </c>
      <c r="G173" s="5">
        <v>40661</v>
      </c>
      <c r="H173" t="s">
        <v>400</v>
      </c>
      <c r="I173" t="s">
        <v>128</v>
      </c>
      <c r="J173">
        <v>221672718</v>
      </c>
      <c r="K173" t="s">
        <v>219</v>
      </c>
      <c r="L173" t="s">
        <v>36</v>
      </c>
      <c r="M173" t="s">
        <v>36</v>
      </c>
      <c r="N173" s="5">
        <v>40333</v>
      </c>
      <c r="O173" s="6">
        <f t="shared" si="8"/>
        <v>6</v>
      </c>
      <c r="P173" s="7" t="str">
        <f t="shared" si="9"/>
        <v>0 - 9 Months</v>
      </c>
      <c r="Q173" s="3">
        <v>378100</v>
      </c>
      <c r="R173">
        <v>700</v>
      </c>
      <c r="S173" s="8" t="str">
        <f t="shared" si="10"/>
        <v>&gt;=700 and &lt;=799</v>
      </c>
      <c r="T173" s="2">
        <v>95</v>
      </c>
      <c r="U173" s="8" t="str">
        <f t="shared" si="11"/>
        <v>&gt;90% and &lt;= 95%</v>
      </c>
      <c r="V173" s="3">
        <v>398000</v>
      </c>
      <c r="Z173" t="s">
        <v>38</v>
      </c>
      <c r="AA173" t="s">
        <v>39</v>
      </c>
      <c r="AB173" t="s">
        <v>59</v>
      </c>
      <c r="AC173" t="s">
        <v>41</v>
      </c>
      <c r="AD173" s="5">
        <v>40637</v>
      </c>
      <c r="AE173">
        <v>4</v>
      </c>
      <c r="AF173" t="s">
        <v>64</v>
      </c>
      <c r="AG173" s="5">
        <v>41426</v>
      </c>
      <c r="AH173"/>
    </row>
    <row r="174" spans="1:34" x14ac:dyDescent="0.2">
      <c r="A174">
        <v>21186954</v>
      </c>
      <c r="B174" s="5">
        <v>41190</v>
      </c>
      <c r="C174" s="5">
        <v>41192</v>
      </c>
      <c r="E174" s="5">
        <v>41205</v>
      </c>
      <c r="G174" s="5">
        <v>41232</v>
      </c>
      <c r="H174" t="s">
        <v>401</v>
      </c>
      <c r="I174" t="s">
        <v>402</v>
      </c>
      <c r="J174">
        <v>414741363</v>
      </c>
      <c r="K174" t="s">
        <v>102</v>
      </c>
      <c r="L174" t="s">
        <v>67</v>
      </c>
      <c r="M174" t="s">
        <v>36</v>
      </c>
      <c r="N174" s="5">
        <v>41065</v>
      </c>
      <c r="O174" s="6">
        <f t="shared" si="8"/>
        <v>6</v>
      </c>
      <c r="P174" s="7" t="str">
        <f t="shared" si="9"/>
        <v>0 - 9 Months</v>
      </c>
      <c r="Q174" s="3">
        <v>363750</v>
      </c>
      <c r="R174">
        <v>700</v>
      </c>
      <c r="S174" s="8" t="str">
        <f t="shared" si="10"/>
        <v>&gt;=700 and &lt;=799</v>
      </c>
      <c r="T174" s="2">
        <v>97</v>
      </c>
      <c r="U174" s="8" t="str">
        <f t="shared" si="11"/>
        <v>&gt;95%</v>
      </c>
      <c r="V174" s="3">
        <v>375000</v>
      </c>
      <c r="X174" t="s">
        <v>37</v>
      </c>
      <c r="Z174" t="s">
        <v>38</v>
      </c>
      <c r="AA174" t="s">
        <v>39</v>
      </c>
      <c r="AB174" t="s">
        <v>50</v>
      </c>
      <c r="AC174" t="s">
        <v>85</v>
      </c>
      <c r="AD174" s="5">
        <v>41227</v>
      </c>
      <c r="AE174">
        <v>4</v>
      </c>
      <c r="AF174" t="s">
        <v>46</v>
      </c>
      <c r="AG174" s="5">
        <v>41426</v>
      </c>
      <c r="AH174"/>
    </row>
    <row r="175" spans="1:34" x14ac:dyDescent="0.2">
      <c r="A175">
        <v>22580100</v>
      </c>
      <c r="B175" s="5">
        <v>40620</v>
      </c>
      <c r="C175" s="5">
        <v>40631</v>
      </c>
      <c r="G175" s="5">
        <v>40682</v>
      </c>
      <c r="H175" t="s">
        <v>403</v>
      </c>
      <c r="I175" t="s">
        <v>130</v>
      </c>
      <c r="J175">
        <v>1165389959</v>
      </c>
      <c r="K175" t="s">
        <v>114</v>
      </c>
      <c r="L175" t="s">
        <v>36</v>
      </c>
      <c r="M175" t="s">
        <v>36</v>
      </c>
      <c r="N175" s="5">
        <v>40582</v>
      </c>
      <c r="O175" s="6">
        <f t="shared" si="8"/>
        <v>2</v>
      </c>
      <c r="P175" s="7" t="str">
        <f t="shared" si="9"/>
        <v>0 - 9 Months</v>
      </c>
      <c r="Q175" s="3">
        <v>252276</v>
      </c>
      <c r="R175">
        <v>701</v>
      </c>
      <c r="S175" s="8" t="str">
        <f t="shared" si="10"/>
        <v>&gt;=700 and &lt;=799</v>
      </c>
      <c r="T175" s="2">
        <v>89</v>
      </c>
      <c r="U175" s="8" t="str">
        <f t="shared" si="11"/>
        <v>&gt;85% and &lt;= 90%</v>
      </c>
      <c r="V175" s="3">
        <v>285000</v>
      </c>
      <c r="W175" s="3">
        <v>289000</v>
      </c>
      <c r="Z175" t="s">
        <v>45</v>
      </c>
      <c r="AA175" t="s">
        <v>39</v>
      </c>
      <c r="AB175" t="s">
        <v>40</v>
      </c>
      <c r="AE175">
        <v>5</v>
      </c>
      <c r="AF175" t="s">
        <v>46</v>
      </c>
      <c r="AG175" s="5">
        <v>41426</v>
      </c>
      <c r="AH175"/>
    </row>
    <row r="176" spans="1:34" x14ac:dyDescent="0.2">
      <c r="A176">
        <v>17794153</v>
      </c>
      <c r="B176" s="5">
        <v>40912</v>
      </c>
      <c r="C176" s="5">
        <v>40925</v>
      </c>
      <c r="G176" s="5">
        <v>40931</v>
      </c>
      <c r="H176" t="s">
        <v>404</v>
      </c>
      <c r="I176" t="s">
        <v>130</v>
      </c>
      <c r="J176">
        <v>1079600605</v>
      </c>
      <c r="K176" t="s">
        <v>102</v>
      </c>
      <c r="L176" t="s">
        <v>67</v>
      </c>
      <c r="M176" t="s">
        <v>36</v>
      </c>
      <c r="N176" s="5">
        <v>40774</v>
      </c>
      <c r="O176" s="6">
        <f t="shared" si="8"/>
        <v>8</v>
      </c>
      <c r="P176" s="7" t="str">
        <f t="shared" si="9"/>
        <v>0 - 9 Months</v>
      </c>
      <c r="Q176" s="3">
        <v>432300</v>
      </c>
      <c r="R176">
        <v>701</v>
      </c>
      <c r="S176" s="8" t="str">
        <f t="shared" si="10"/>
        <v>&gt;=700 and &lt;=799</v>
      </c>
      <c r="T176" s="2">
        <v>89.910003662109403</v>
      </c>
      <c r="U176" s="8" t="str">
        <f t="shared" si="11"/>
        <v>&gt;85% and &lt;= 90%</v>
      </c>
      <c r="V176" s="3">
        <v>481000</v>
      </c>
      <c r="W176" s="3">
        <v>486000</v>
      </c>
      <c r="Z176" t="s">
        <v>38</v>
      </c>
      <c r="AA176" t="s">
        <v>39</v>
      </c>
      <c r="AB176" t="s">
        <v>40</v>
      </c>
      <c r="AC176" t="s">
        <v>41</v>
      </c>
      <c r="AD176" s="5">
        <v>40928</v>
      </c>
      <c r="AE176">
        <v>4</v>
      </c>
      <c r="AF176" t="s">
        <v>46</v>
      </c>
      <c r="AG176" s="5">
        <v>41426</v>
      </c>
      <c r="AH176"/>
    </row>
    <row r="177" spans="1:34" x14ac:dyDescent="0.2">
      <c r="A177">
        <v>25309133</v>
      </c>
      <c r="B177" s="5">
        <v>41186</v>
      </c>
      <c r="C177" s="5">
        <v>41190</v>
      </c>
      <c r="E177" s="5">
        <v>41204</v>
      </c>
      <c r="G177" s="5">
        <v>41205</v>
      </c>
      <c r="H177" t="s">
        <v>405</v>
      </c>
      <c r="I177" t="s">
        <v>344</v>
      </c>
      <c r="J177">
        <v>38887642</v>
      </c>
      <c r="K177" t="s">
        <v>62</v>
      </c>
      <c r="L177" t="s">
        <v>36</v>
      </c>
      <c r="M177" t="s">
        <v>36</v>
      </c>
      <c r="N177" s="5">
        <v>41012</v>
      </c>
      <c r="O177" s="6">
        <f t="shared" si="8"/>
        <v>4</v>
      </c>
      <c r="P177" s="7" t="str">
        <f t="shared" si="9"/>
        <v>0 - 9 Months</v>
      </c>
      <c r="Q177" s="3">
        <v>229500</v>
      </c>
      <c r="R177">
        <v>701</v>
      </c>
      <c r="S177" s="8" t="str">
        <f t="shared" si="10"/>
        <v>&gt;=700 and &lt;=799</v>
      </c>
      <c r="T177" s="2">
        <v>90</v>
      </c>
      <c r="U177" s="8" t="str">
        <f t="shared" si="11"/>
        <v>&gt;85% and &lt;= 90%</v>
      </c>
      <c r="V177" s="3">
        <v>255000</v>
      </c>
      <c r="W177" s="3">
        <v>259000</v>
      </c>
      <c r="Z177" t="s">
        <v>38</v>
      </c>
      <c r="AA177" t="s">
        <v>39</v>
      </c>
      <c r="AB177" t="s">
        <v>50</v>
      </c>
      <c r="AC177" t="s">
        <v>41</v>
      </c>
      <c r="AD177" s="5">
        <v>41204</v>
      </c>
      <c r="AE177">
        <v>4</v>
      </c>
      <c r="AF177" t="s">
        <v>42</v>
      </c>
      <c r="AG177" s="5">
        <v>41426</v>
      </c>
      <c r="AH177"/>
    </row>
    <row r="178" spans="1:34" x14ac:dyDescent="0.2">
      <c r="A178">
        <v>28223100</v>
      </c>
      <c r="B178" s="5">
        <v>40736</v>
      </c>
      <c r="C178" s="5">
        <v>40738</v>
      </c>
      <c r="E178" s="5">
        <v>40760</v>
      </c>
      <c r="G178" s="5">
        <v>40785</v>
      </c>
      <c r="H178" t="s">
        <v>406</v>
      </c>
      <c r="I178" t="s">
        <v>407</v>
      </c>
      <c r="J178">
        <v>377530985</v>
      </c>
      <c r="K178" t="s">
        <v>408</v>
      </c>
      <c r="L178" t="s">
        <v>36</v>
      </c>
      <c r="M178" t="s">
        <v>36</v>
      </c>
      <c r="N178" s="5">
        <v>40682</v>
      </c>
      <c r="O178" s="6">
        <f t="shared" si="8"/>
        <v>5</v>
      </c>
      <c r="P178" s="7" t="str">
        <f t="shared" si="9"/>
        <v>0 - 9 Months</v>
      </c>
      <c r="Q178" s="3">
        <v>414000</v>
      </c>
      <c r="R178">
        <v>701</v>
      </c>
      <c r="S178" s="8" t="str">
        <f t="shared" si="10"/>
        <v>&gt;=700 and &lt;=799</v>
      </c>
      <c r="T178" s="2">
        <v>90</v>
      </c>
      <c r="U178" s="8" t="str">
        <f t="shared" si="11"/>
        <v>&gt;85% and &lt;= 90%</v>
      </c>
      <c r="V178" s="3">
        <v>460000</v>
      </c>
      <c r="Z178" t="s">
        <v>38</v>
      </c>
      <c r="AA178" t="s">
        <v>39</v>
      </c>
      <c r="AB178" t="s">
        <v>50</v>
      </c>
      <c r="AC178" t="s">
        <v>41</v>
      </c>
      <c r="AD178" s="5">
        <v>40777</v>
      </c>
      <c r="AE178">
        <v>4</v>
      </c>
      <c r="AF178" t="s">
        <v>103</v>
      </c>
      <c r="AG178" s="5">
        <v>41426</v>
      </c>
      <c r="AH178"/>
    </row>
    <row r="179" spans="1:34" x14ac:dyDescent="0.2">
      <c r="A179">
        <v>30324572</v>
      </c>
      <c r="B179" s="5">
        <v>41285</v>
      </c>
      <c r="C179" s="5">
        <v>41290</v>
      </c>
      <c r="E179" s="5">
        <v>41309</v>
      </c>
      <c r="H179" t="s">
        <v>409</v>
      </c>
      <c r="I179" t="s">
        <v>410</v>
      </c>
      <c r="J179">
        <v>433136827</v>
      </c>
      <c r="K179" t="s">
        <v>122</v>
      </c>
      <c r="L179" t="s">
        <v>36</v>
      </c>
      <c r="M179" t="s">
        <v>36</v>
      </c>
      <c r="N179" s="5">
        <v>41246</v>
      </c>
      <c r="O179" s="6">
        <f t="shared" si="8"/>
        <v>12</v>
      </c>
      <c r="P179" s="7" t="str">
        <f t="shared" si="9"/>
        <v>10 - 19 Months</v>
      </c>
      <c r="Q179" s="3">
        <v>97000</v>
      </c>
      <c r="R179">
        <v>701</v>
      </c>
      <c r="S179" s="8" t="str">
        <f t="shared" si="10"/>
        <v>&gt;=700 and &lt;=799</v>
      </c>
      <c r="T179" s="2">
        <v>94.169998168945298</v>
      </c>
      <c r="U179" s="8" t="str">
        <f t="shared" si="11"/>
        <v>&gt;90% and &lt;= 95%</v>
      </c>
      <c r="V179" s="3">
        <v>103000</v>
      </c>
      <c r="Z179" t="s">
        <v>45</v>
      </c>
      <c r="AA179" t="s">
        <v>39</v>
      </c>
      <c r="AB179" t="s">
        <v>50</v>
      </c>
      <c r="AF179" t="s">
        <v>42</v>
      </c>
      <c r="AG179" s="5">
        <v>41426</v>
      </c>
      <c r="AH179"/>
    </row>
    <row r="180" spans="1:34" x14ac:dyDescent="0.2">
      <c r="A180">
        <v>26488236</v>
      </c>
      <c r="B180" s="5">
        <v>40897</v>
      </c>
      <c r="C180" s="5">
        <v>40926</v>
      </c>
      <c r="E180" s="5">
        <v>40942</v>
      </c>
      <c r="G180" s="5">
        <v>40975</v>
      </c>
      <c r="H180" t="s">
        <v>411</v>
      </c>
      <c r="I180" t="s">
        <v>412</v>
      </c>
      <c r="J180">
        <v>1701419655</v>
      </c>
      <c r="K180" t="s">
        <v>102</v>
      </c>
      <c r="L180" t="s">
        <v>36</v>
      </c>
      <c r="M180" t="s">
        <v>36</v>
      </c>
      <c r="N180" s="5">
        <v>40855</v>
      </c>
      <c r="O180" s="6">
        <f t="shared" si="8"/>
        <v>11</v>
      </c>
      <c r="P180" s="7" t="str">
        <f t="shared" si="9"/>
        <v>10 - 19 Months</v>
      </c>
      <c r="Q180" s="3">
        <v>380000</v>
      </c>
      <c r="R180">
        <v>701</v>
      </c>
      <c r="S180" s="8" t="str">
        <f t="shared" si="10"/>
        <v>&gt;=700 and &lt;=799</v>
      </c>
      <c r="T180" s="2">
        <v>95</v>
      </c>
      <c r="U180" s="8" t="str">
        <f t="shared" si="11"/>
        <v>&gt;90% and &lt;= 95%</v>
      </c>
      <c r="V180" s="3">
        <v>400000</v>
      </c>
      <c r="Z180" t="s">
        <v>45</v>
      </c>
      <c r="AA180" t="s">
        <v>39</v>
      </c>
      <c r="AB180" t="s">
        <v>50</v>
      </c>
      <c r="AC180" t="s">
        <v>68</v>
      </c>
      <c r="AD180" s="5">
        <v>40974</v>
      </c>
      <c r="AE180">
        <v>4</v>
      </c>
      <c r="AF180" t="s">
        <v>46</v>
      </c>
      <c r="AG180" s="5">
        <v>41426</v>
      </c>
      <c r="AH180"/>
    </row>
    <row r="181" spans="1:34" x14ac:dyDescent="0.2">
      <c r="A181">
        <v>32831114</v>
      </c>
      <c r="B181" s="5">
        <v>40652</v>
      </c>
      <c r="C181" s="5">
        <v>40662</v>
      </c>
      <c r="D181" s="5">
        <v>40686</v>
      </c>
      <c r="E181" s="5">
        <v>40697</v>
      </c>
      <c r="G181" s="5">
        <v>40716</v>
      </c>
      <c r="H181" t="s">
        <v>413</v>
      </c>
      <c r="I181" t="s">
        <v>414</v>
      </c>
      <c r="J181">
        <v>229348026</v>
      </c>
      <c r="K181" t="s">
        <v>186</v>
      </c>
      <c r="L181" t="s">
        <v>36</v>
      </c>
      <c r="M181" t="s">
        <v>36</v>
      </c>
      <c r="N181" s="5">
        <v>40515</v>
      </c>
      <c r="O181" s="6">
        <f t="shared" si="8"/>
        <v>12</v>
      </c>
      <c r="P181" s="7" t="str">
        <f t="shared" si="9"/>
        <v>10 - 19 Months</v>
      </c>
      <c r="Q181" s="3">
        <v>340824</v>
      </c>
      <c r="R181">
        <v>702</v>
      </c>
      <c r="S181" s="8" t="str">
        <f t="shared" si="10"/>
        <v>&gt;=700 and &lt;=799</v>
      </c>
      <c r="T181" s="2">
        <v>85</v>
      </c>
      <c r="U181" s="8" t="str">
        <f t="shared" si="11"/>
        <v>&lt;= 85%</v>
      </c>
      <c r="V181" s="3">
        <v>397000</v>
      </c>
      <c r="Z181" t="s">
        <v>38</v>
      </c>
      <c r="AA181" t="s">
        <v>39</v>
      </c>
      <c r="AB181" t="s">
        <v>74</v>
      </c>
      <c r="AC181" t="s">
        <v>41</v>
      </c>
      <c r="AD181" s="5">
        <v>40716</v>
      </c>
      <c r="AE181">
        <v>4</v>
      </c>
      <c r="AF181" t="s">
        <v>42</v>
      </c>
      <c r="AG181" s="5">
        <v>41426</v>
      </c>
      <c r="AH181"/>
    </row>
    <row r="182" spans="1:34" x14ac:dyDescent="0.2">
      <c r="A182">
        <v>27416590</v>
      </c>
      <c r="B182" s="5">
        <v>40652</v>
      </c>
      <c r="C182" s="5">
        <v>40667</v>
      </c>
      <c r="E182" s="5">
        <v>40683</v>
      </c>
      <c r="G182" s="5">
        <v>40722</v>
      </c>
      <c r="H182" t="s">
        <v>415</v>
      </c>
      <c r="I182" t="s">
        <v>416</v>
      </c>
      <c r="J182">
        <v>6994518680</v>
      </c>
      <c r="K182" t="s">
        <v>110</v>
      </c>
      <c r="L182" t="s">
        <v>36</v>
      </c>
      <c r="M182" t="s">
        <v>36</v>
      </c>
      <c r="N182" s="5">
        <v>40599</v>
      </c>
      <c r="O182" s="6">
        <f t="shared" si="8"/>
        <v>2</v>
      </c>
      <c r="P182" s="7" t="str">
        <f t="shared" si="9"/>
        <v>0 - 9 Months</v>
      </c>
      <c r="Q182" s="3">
        <v>138500</v>
      </c>
      <c r="R182">
        <v>702</v>
      </c>
      <c r="S182" s="8" t="str">
        <f t="shared" si="10"/>
        <v>&gt;=700 and &lt;=799</v>
      </c>
      <c r="T182" s="2">
        <v>87.379997253417997</v>
      </c>
      <c r="U182" s="8" t="str">
        <f t="shared" si="11"/>
        <v>&gt;85% and &lt;= 90%</v>
      </c>
      <c r="V182" s="3">
        <v>158500</v>
      </c>
      <c r="Z182" t="s">
        <v>38</v>
      </c>
      <c r="AA182" t="s">
        <v>39</v>
      </c>
      <c r="AB182" t="s">
        <v>74</v>
      </c>
      <c r="AC182" t="s">
        <v>41</v>
      </c>
      <c r="AD182" s="5">
        <v>40703</v>
      </c>
      <c r="AE182">
        <v>4</v>
      </c>
      <c r="AF182" t="s">
        <v>46</v>
      </c>
      <c r="AG182" s="5">
        <v>41426</v>
      </c>
      <c r="AH182"/>
    </row>
    <row r="183" spans="1:34" x14ac:dyDescent="0.2">
      <c r="A183">
        <v>33110212</v>
      </c>
      <c r="B183" s="5">
        <v>41190</v>
      </c>
      <c r="C183" s="5">
        <v>41192</v>
      </c>
      <c r="E183" s="5">
        <v>41198</v>
      </c>
      <c r="G183" s="5">
        <v>41222</v>
      </c>
      <c r="H183" t="s">
        <v>417</v>
      </c>
      <c r="I183" t="s">
        <v>66</v>
      </c>
      <c r="J183">
        <v>416413326</v>
      </c>
      <c r="K183" t="s">
        <v>35</v>
      </c>
      <c r="L183" t="s">
        <v>36</v>
      </c>
      <c r="M183" t="s">
        <v>36</v>
      </c>
      <c r="N183" s="5">
        <v>41113</v>
      </c>
      <c r="O183" s="6">
        <f t="shared" si="8"/>
        <v>7</v>
      </c>
      <c r="P183" s="7" t="str">
        <f t="shared" si="9"/>
        <v>0 - 9 Months</v>
      </c>
      <c r="Q183" s="3">
        <v>161550</v>
      </c>
      <c r="R183">
        <v>702</v>
      </c>
      <c r="S183" s="8" t="str">
        <f t="shared" si="10"/>
        <v>&gt;=700 and &lt;=799</v>
      </c>
      <c r="T183" s="2">
        <v>90</v>
      </c>
      <c r="U183" s="8" t="str">
        <f t="shared" si="11"/>
        <v>&gt;85% and &lt;= 90%</v>
      </c>
      <c r="V183" s="3">
        <v>181000</v>
      </c>
      <c r="Z183" t="s">
        <v>38</v>
      </c>
      <c r="AA183" t="s">
        <v>158</v>
      </c>
      <c r="AB183" t="s">
        <v>50</v>
      </c>
      <c r="AC183" t="s">
        <v>68</v>
      </c>
      <c r="AD183" s="5">
        <v>41214</v>
      </c>
      <c r="AE183">
        <v>4</v>
      </c>
      <c r="AF183" t="s">
        <v>64</v>
      </c>
      <c r="AG183" s="5">
        <v>41426</v>
      </c>
      <c r="AH183"/>
    </row>
    <row r="184" spans="1:34" x14ac:dyDescent="0.2">
      <c r="A184">
        <v>28613358</v>
      </c>
      <c r="B184" s="5">
        <v>40983</v>
      </c>
      <c r="C184" s="5">
        <v>40987</v>
      </c>
      <c r="E184" s="5">
        <v>41011</v>
      </c>
      <c r="G184" s="5">
        <v>41039</v>
      </c>
      <c r="H184" t="s">
        <v>418</v>
      </c>
      <c r="I184" t="s">
        <v>419</v>
      </c>
      <c r="J184">
        <v>6800475345</v>
      </c>
      <c r="K184" t="s">
        <v>114</v>
      </c>
      <c r="L184" t="s">
        <v>36</v>
      </c>
      <c r="M184" t="s">
        <v>36</v>
      </c>
      <c r="N184" s="5">
        <v>40897</v>
      </c>
      <c r="O184" s="6">
        <f t="shared" si="8"/>
        <v>12</v>
      </c>
      <c r="P184" s="7" t="str">
        <f t="shared" si="9"/>
        <v>10 - 19 Months</v>
      </c>
      <c r="Q184" s="3">
        <v>216000</v>
      </c>
      <c r="R184">
        <v>702</v>
      </c>
      <c r="S184" s="8" t="str">
        <f t="shared" si="10"/>
        <v>&gt;=700 and &lt;=799</v>
      </c>
      <c r="T184" s="2">
        <v>90</v>
      </c>
      <c r="U184" s="8" t="str">
        <f t="shared" si="11"/>
        <v>&gt;85% and &lt;= 90%</v>
      </c>
      <c r="V184" s="3">
        <v>248500</v>
      </c>
      <c r="Z184" t="s">
        <v>38</v>
      </c>
      <c r="AA184" t="s">
        <v>39</v>
      </c>
      <c r="AB184" t="s">
        <v>59</v>
      </c>
      <c r="AC184" t="s">
        <v>41</v>
      </c>
      <c r="AD184" s="5">
        <v>41031</v>
      </c>
      <c r="AE184">
        <v>4</v>
      </c>
      <c r="AF184" t="s">
        <v>46</v>
      </c>
      <c r="AG184" s="5">
        <v>41426</v>
      </c>
      <c r="AH184"/>
    </row>
    <row r="185" spans="1:34" x14ac:dyDescent="0.2">
      <c r="A185">
        <v>17498443</v>
      </c>
      <c r="B185" s="5">
        <v>41101</v>
      </c>
      <c r="C185" s="5">
        <v>41102</v>
      </c>
      <c r="E185" s="5">
        <v>41131</v>
      </c>
      <c r="G185" s="5">
        <v>41183</v>
      </c>
      <c r="H185" t="s">
        <v>420</v>
      </c>
      <c r="I185" t="s">
        <v>421</v>
      </c>
      <c r="J185">
        <v>6800521202</v>
      </c>
      <c r="K185" t="s">
        <v>219</v>
      </c>
      <c r="L185" t="s">
        <v>36</v>
      </c>
      <c r="M185" t="s">
        <v>36</v>
      </c>
      <c r="N185" s="5">
        <v>41019</v>
      </c>
      <c r="O185" s="6">
        <f t="shared" si="8"/>
        <v>4</v>
      </c>
      <c r="P185" s="7" t="str">
        <f t="shared" si="9"/>
        <v>0 - 9 Months</v>
      </c>
      <c r="Q185" s="3">
        <v>125400</v>
      </c>
      <c r="R185">
        <v>702</v>
      </c>
      <c r="S185" s="8" t="str">
        <f t="shared" si="10"/>
        <v>&gt;=700 and &lt;=799</v>
      </c>
      <c r="T185" s="2">
        <v>95</v>
      </c>
      <c r="U185" s="8" t="str">
        <f t="shared" si="11"/>
        <v>&gt;90% and &lt;= 95%</v>
      </c>
      <c r="V185" s="3">
        <v>135000</v>
      </c>
      <c r="X185" t="s">
        <v>37</v>
      </c>
      <c r="Z185" t="s">
        <v>38</v>
      </c>
      <c r="AA185" t="s">
        <v>39</v>
      </c>
      <c r="AB185" t="s">
        <v>50</v>
      </c>
      <c r="AC185" t="s">
        <v>85</v>
      </c>
      <c r="AD185" s="5">
        <v>41178</v>
      </c>
      <c r="AE185">
        <v>4</v>
      </c>
      <c r="AF185" t="s">
        <v>46</v>
      </c>
      <c r="AG185" s="5">
        <v>41426</v>
      </c>
      <c r="AH185"/>
    </row>
    <row r="186" spans="1:34" x14ac:dyDescent="0.2">
      <c r="A186">
        <v>15802294</v>
      </c>
      <c r="B186" s="5">
        <v>41285</v>
      </c>
      <c r="C186" s="5">
        <v>41290</v>
      </c>
      <c r="H186" t="s">
        <v>422</v>
      </c>
      <c r="I186" t="s">
        <v>81</v>
      </c>
      <c r="J186">
        <v>1120826000</v>
      </c>
      <c r="K186" t="s">
        <v>82</v>
      </c>
      <c r="L186" t="s">
        <v>36</v>
      </c>
      <c r="M186" t="s">
        <v>36</v>
      </c>
      <c r="N186" s="5">
        <v>41250</v>
      </c>
      <c r="O186" s="6">
        <f t="shared" si="8"/>
        <v>12</v>
      </c>
      <c r="P186" s="7" t="str">
        <f t="shared" si="9"/>
        <v>10 - 19 Months</v>
      </c>
      <c r="Q186" s="3">
        <v>221350</v>
      </c>
      <c r="R186">
        <v>702</v>
      </c>
      <c r="S186" s="8" t="str">
        <f t="shared" si="10"/>
        <v>&gt;=700 and &lt;=799</v>
      </c>
      <c r="T186" s="2">
        <v>95</v>
      </c>
      <c r="U186" s="8" t="str">
        <f t="shared" si="11"/>
        <v>&gt;90% and &lt;= 95%</v>
      </c>
      <c r="V186" s="3">
        <v>235000</v>
      </c>
      <c r="Z186" t="s">
        <v>38</v>
      </c>
      <c r="AA186" t="s">
        <v>39</v>
      </c>
      <c r="AB186" t="s">
        <v>50</v>
      </c>
      <c r="AF186" t="s">
        <v>64</v>
      </c>
      <c r="AG186" s="5">
        <v>41426</v>
      </c>
      <c r="AH186"/>
    </row>
    <row r="187" spans="1:34" x14ac:dyDescent="0.2">
      <c r="A187">
        <v>26734139</v>
      </c>
      <c r="B187" s="5">
        <v>40715</v>
      </c>
      <c r="C187" s="5">
        <v>40717</v>
      </c>
      <c r="E187" s="5">
        <v>40723</v>
      </c>
      <c r="F187" s="5">
        <v>40781</v>
      </c>
      <c r="G187" s="5">
        <v>40784</v>
      </c>
      <c r="H187" t="s">
        <v>423</v>
      </c>
      <c r="I187" t="s">
        <v>424</v>
      </c>
      <c r="J187">
        <v>1792281650</v>
      </c>
      <c r="K187" t="s">
        <v>161</v>
      </c>
      <c r="L187" t="s">
        <v>67</v>
      </c>
      <c r="M187" t="s">
        <v>36</v>
      </c>
      <c r="N187" s="5">
        <v>40637</v>
      </c>
      <c r="O187" s="6">
        <f t="shared" si="8"/>
        <v>4</v>
      </c>
      <c r="P187" s="7" t="str">
        <f t="shared" si="9"/>
        <v>0 - 9 Months</v>
      </c>
      <c r="Q187" s="3">
        <v>305197</v>
      </c>
      <c r="R187">
        <v>702</v>
      </c>
      <c r="S187" s="8" t="str">
        <f t="shared" si="10"/>
        <v>&gt;=700 and &lt;=799</v>
      </c>
      <c r="T187" s="2">
        <v>95</v>
      </c>
      <c r="U187" s="8" t="str">
        <f t="shared" si="11"/>
        <v>&gt;90% and &lt;= 95%</v>
      </c>
      <c r="V187" s="3">
        <v>342000</v>
      </c>
      <c r="X187" t="s">
        <v>37</v>
      </c>
      <c r="Z187" t="s">
        <v>38</v>
      </c>
      <c r="AA187" t="s">
        <v>39</v>
      </c>
      <c r="AB187" t="s">
        <v>74</v>
      </c>
      <c r="AC187" t="s">
        <v>85</v>
      </c>
      <c r="AD187" s="5">
        <v>40730</v>
      </c>
      <c r="AE187">
        <v>4</v>
      </c>
      <c r="AF187" t="s">
        <v>42</v>
      </c>
      <c r="AG187" s="5">
        <v>41426</v>
      </c>
      <c r="AH187"/>
    </row>
    <row r="188" spans="1:34" x14ac:dyDescent="0.2">
      <c r="A188">
        <v>28559423</v>
      </c>
      <c r="B188" s="5">
        <v>41087</v>
      </c>
      <c r="C188" s="5">
        <v>41087</v>
      </c>
      <c r="D188" s="5">
        <v>41109</v>
      </c>
      <c r="E188" s="5">
        <v>41114</v>
      </c>
      <c r="G188" s="5">
        <v>41178</v>
      </c>
      <c r="H188" t="s">
        <v>425</v>
      </c>
      <c r="I188" t="s">
        <v>426</v>
      </c>
      <c r="J188">
        <v>1180013417</v>
      </c>
      <c r="K188" t="s">
        <v>189</v>
      </c>
      <c r="L188" t="s">
        <v>36</v>
      </c>
      <c r="M188" t="s">
        <v>36</v>
      </c>
      <c r="N188" s="5">
        <v>40990</v>
      </c>
      <c r="O188" s="6">
        <f t="shared" si="8"/>
        <v>3</v>
      </c>
      <c r="P188" s="7" t="str">
        <f t="shared" si="9"/>
        <v>0 - 9 Months</v>
      </c>
      <c r="Q188" s="3">
        <v>189000</v>
      </c>
      <c r="R188">
        <v>703</v>
      </c>
      <c r="S188" s="8" t="str">
        <f t="shared" si="10"/>
        <v>&gt;=700 and &lt;=799</v>
      </c>
      <c r="T188" s="2">
        <v>90</v>
      </c>
      <c r="U188" s="8" t="str">
        <f t="shared" si="11"/>
        <v>&gt;85% and &lt;= 90%</v>
      </c>
      <c r="V188" s="3">
        <v>210000</v>
      </c>
      <c r="W188" s="3">
        <v>195000</v>
      </c>
      <c r="Z188" t="s">
        <v>38</v>
      </c>
      <c r="AA188" t="s">
        <v>39</v>
      </c>
      <c r="AB188" t="s">
        <v>50</v>
      </c>
      <c r="AC188" t="s">
        <v>68</v>
      </c>
      <c r="AD188" s="5">
        <v>41136</v>
      </c>
      <c r="AE188">
        <v>4</v>
      </c>
      <c r="AF188" t="s">
        <v>64</v>
      </c>
      <c r="AG188" s="5">
        <v>41426</v>
      </c>
      <c r="AH188"/>
    </row>
    <row r="189" spans="1:34" x14ac:dyDescent="0.2">
      <c r="A189">
        <v>27844100</v>
      </c>
      <c r="B189" s="5">
        <v>41285</v>
      </c>
      <c r="C189" s="5">
        <v>41290</v>
      </c>
      <c r="E189" s="5">
        <v>41309</v>
      </c>
      <c r="H189" t="s">
        <v>427</v>
      </c>
      <c r="I189" t="s">
        <v>428</v>
      </c>
      <c r="J189">
        <v>4000012827</v>
      </c>
      <c r="K189" t="s">
        <v>139</v>
      </c>
      <c r="L189" t="s">
        <v>36</v>
      </c>
      <c r="M189" t="s">
        <v>36</v>
      </c>
      <c r="N189" s="5">
        <v>41234</v>
      </c>
      <c r="O189" s="6">
        <f t="shared" si="8"/>
        <v>11</v>
      </c>
      <c r="P189" s="7" t="str">
        <f t="shared" si="9"/>
        <v>10 - 19 Months</v>
      </c>
      <c r="Q189" s="3">
        <v>256500</v>
      </c>
      <c r="R189">
        <v>703</v>
      </c>
      <c r="S189" s="8" t="str">
        <f t="shared" si="10"/>
        <v>&gt;=700 and &lt;=799</v>
      </c>
      <c r="T189" s="2">
        <v>90</v>
      </c>
      <c r="U189" s="8" t="str">
        <f t="shared" si="11"/>
        <v>&gt;85% and &lt;= 90%</v>
      </c>
      <c r="V189" s="3">
        <v>285000</v>
      </c>
      <c r="Z189" t="s">
        <v>45</v>
      </c>
      <c r="AA189" t="s">
        <v>39</v>
      </c>
      <c r="AB189" t="s">
        <v>50</v>
      </c>
      <c r="AF189" t="s">
        <v>64</v>
      </c>
      <c r="AG189" s="5">
        <v>41426</v>
      </c>
      <c r="AH189"/>
    </row>
    <row r="190" spans="1:34" x14ac:dyDescent="0.2">
      <c r="A190">
        <v>22526913</v>
      </c>
      <c r="B190" s="5">
        <v>40505</v>
      </c>
      <c r="C190" s="5">
        <v>40548</v>
      </c>
      <c r="G190" s="5">
        <v>40633</v>
      </c>
      <c r="H190" t="s">
        <v>429</v>
      </c>
      <c r="I190" t="s">
        <v>430</v>
      </c>
      <c r="J190">
        <v>6800329944</v>
      </c>
      <c r="K190" t="s">
        <v>139</v>
      </c>
      <c r="L190" t="s">
        <v>36</v>
      </c>
      <c r="M190" t="s">
        <v>36</v>
      </c>
      <c r="N190" s="5">
        <v>40375</v>
      </c>
      <c r="O190" s="6">
        <f t="shared" si="8"/>
        <v>7</v>
      </c>
      <c r="P190" s="7" t="str">
        <f t="shared" si="9"/>
        <v>0 - 9 Months</v>
      </c>
      <c r="Q190" s="3">
        <v>384993</v>
      </c>
      <c r="R190">
        <v>703</v>
      </c>
      <c r="S190" s="8" t="str">
        <f t="shared" si="10"/>
        <v>&gt;=700 and &lt;=799</v>
      </c>
      <c r="T190" s="2">
        <v>90</v>
      </c>
      <c r="U190" s="8" t="str">
        <f t="shared" si="11"/>
        <v>&gt;85% and &lt;= 90%</v>
      </c>
      <c r="V190" s="3">
        <v>427770</v>
      </c>
      <c r="Z190" t="s">
        <v>38</v>
      </c>
      <c r="AA190" t="s">
        <v>39</v>
      </c>
      <c r="AB190" t="s">
        <v>74</v>
      </c>
      <c r="AC190" t="s">
        <v>41</v>
      </c>
      <c r="AD190" s="5">
        <v>40625</v>
      </c>
      <c r="AE190">
        <v>4</v>
      </c>
      <c r="AF190" t="s">
        <v>46</v>
      </c>
      <c r="AG190" s="5">
        <v>41426</v>
      </c>
      <c r="AH190"/>
    </row>
    <row r="191" spans="1:34" x14ac:dyDescent="0.2">
      <c r="A191">
        <v>15767184</v>
      </c>
      <c r="B191" s="5">
        <v>41087</v>
      </c>
      <c r="C191" s="5">
        <v>41087</v>
      </c>
      <c r="E191" s="5">
        <v>41113</v>
      </c>
      <c r="G191" s="5">
        <v>41151</v>
      </c>
      <c r="H191" t="s">
        <v>431</v>
      </c>
      <c r="I191" t="s">
        <v>335</v>
      </c>
      <c r="J191">
        <v>412734931</v>
      </c>
      <c r="K191" t="s">
        <v>139</v>
      </c>
      <c r="L191" t="s">
        <v>36</v>
      </c>
      <c r="M191" t="s">
        <v>36</v>
      </c>
      <c r="N191" s="5">
        <v>41004</v>
      </c>
      <c r="O191" s="6">
        <f t="shared" si="8"/>
        <v>4</v>
      </c>
      <c r="P191" s="7" t="str">
        <f t="shared" si="9"/>
        <v>0 - 9 Months</v>
      </c>
      <c r="Q191" s="3">
        <v>40850</v>
      </c>
      <c r="R191">
        <v>703</v>
      </c>
      <c r="S191" s="8" t="str">
        <f t="shared" si="10"/>
        <v>&gt;=700 and &lt;=799</v>
      </c>
      <c r="T191" s="2">
        <v>95</v>
      </c>
      <c r="U191" s="8" t="str">
        <f t="shared" si="11"/>
        <v>&gt;90% and &lt;= 95%</v>
      </c>
      <c r="V191" s="3">
        <v>43000</v>
      </c>
      <c r="X191" t="s">
        <v>37</v>
      </c>
      <c r="Z191" t="s">
        <v>38</v>
      </c>
      <c r="AA191" t="s">
        <v>39</v>
      </c>
      <c r="AB191" t="s">
        <v>50</v>
      </c>
      <c r="AC191" t="s">
        <v>85</v>
      </c>
      <c r="AD191" s="5">
        <v>41142</v>
      </c>
      <c r="AE191">
        <v>4</v>
      </c>
      <c r="AF191" t="s">
        <v>64</v>
      </c>
      <c r="AG191" s="5">
        <v>41426</v>
      </c>
      <c r="AH191"/>
    </row>
    <row r="192" spans="1:34" x14ac:dyDescent="0.2">
      <c r="A192">
        <v>34399343</v>
      </c>
      <c r="B192" s="5">
        <v>40256</v>
      </c>
      <c r="C192" s="5">
        <v>40248</v>
      </c>
      <c r="G192" s="5">
        <v>40387</v>
      </c>
      <c r="H192" t="s">
        <v>432</v>
      </c>
      <c r="I192" t="s">
        <v>433</v>
      </c>
      <c r="J192">
        <v>126205569</v>
      </c>
      <c r="K192" t="s">
        <v>133</v>
      </c>
      <c r="L192" t="s">
        <v>36</v>
      </c>
      <c r="M192" t="s">
        <v>36</v>
      </c>
      <c r="N192" s="5">
        <v>40170</v>
      </c>
      <c r="O192" s="6">
        <f t="shared" si="8"/>
        <v>12</v>
      </c>
      <c r="P192" s="7" t="str">
        <f t="shared" si="9"/>
        <v>10 - 19 Months</v>
      </c>
      <c r="Q192" s="3">
        <v>47500</v>
      </c>
      <c r="R192">
        <v>703</v>
      </c>
      <c r="S192" s="8" t="str">
        <f t="shared" si="10"/>
        <v>&gt;=700 and &lt;=799</v>
      </c>
      <c r="T192" s="2">
        <v>95</v>
      </c>
      <c r="U192" s="8" t="str">
        <f t="shared" si="11"/>
        <v>&gt;90% and &lt;= 95%</v>
      </c>
      <c r="Z192" t="s">
        <v>38</v>
      </c>
      <c r="AA192" t="s">
        <v>39</v>
      </c>
      <c r="AB192" t="s">
        <v>50</v>
      </c>
      <c r="AC192" t="s">
        <v>41</v>
      </c>
      <c r="AD192" s="5">
        <v>40261</v>
      </c>
      <c r="AE192">
        <v>4</v>
      </c>
      <c r="AF192" t="s">
        <v>46</v>
      </c>
      <c r="AG192" s="5">
        <v>41426</v>
      </c>
      <c r="AH192"/>
    </row>
    <row r="193" spans="1:34" x14ac:dyDescent="0.2">
      <c r="A193">
        <v>29116282</v>
      </c>
      <c r="B193" s="5">
        <v>40330</v>
      </c>
      <c r="C193" s="5">
        <v>40423</v>
      </c>
      <c r="F193" s="5">
        <v>40609</v>
      </c>
      <c r="G193" s="5">
        <v>40585</v>
      </c>
      <c r="H193" t="s">
        <v>434</v>
      </c>
      <c r="I193" t="s">
        <v>112</v>
      </c>
      <c r="J193">
        <v>6993191211</v>
      </c>
      <c r="K193" t="s">
        <v>114</v>
      </c>
      <c r="L193" t="s">
        <v>36</v>
      </c>
      <c r="M193" t="s">
        <v>36</v>
      </c>
      <c r="N193" s="5">
        <v>40234</v>
      </c>
      <c r="O193" s="6">
        <f t="shared" si="8"/>
        <v>2</v>
      </c>
      <c r="P193" s="7" t="str">
        <f t="shared" si="9"/>
        <v>0 - 9 Months</v>
      </c>
      <c r="Q193" s="3">
        <v>190000</v>
      </c>
      <c r="R193">
        <v>703</v>
      </c>
      <c r="S193" s="8" t="str">
        <f t="shared" si="10"/>
        <v>&gt;=700 and &lt;=799</v>
      </c>
      <c r="T193" s="2">
        <v>95</v>
      </c>
      <c r="U193" s="8" t="str">
        <f t="shared" si="11"/>
        <v>&gt;90% and &lt;= 95%</v>
      </c>
      <c r="V193" s="3">
        <v>200000</v>
      </c>
      <c r="Z193" t="s">
        <v>38</v>
      </c>
      <c r="AA193" t="s">
        <v>39</v>
      </c>
      <c r="AB193" t="s">
        <v>50</v>
      </c>
      <c r="AC193" t="s">
        <v>41</v>
      </c>
      <c r="AD193" s="5">
        <v>40497</v>
      </c>
      <c r="AE193">
        <v>4</v>
      </c>
      <c r="AF193" t="s">
        <v>42</v>
      </c>
      <c r="AG193" s="5">
        <v>41426</v>
      </c>
      <c r="AH193"/>
    </row>
    <row r="194" spans="1:34" x14ac:dyDescent="0.2">
      <c r="A194">
        <v>19677141</v>
      </c>
      <c r="B194" s="5">
        <v>41190</v>
      </c>
      <c r="C194" s="5">
        <v>41192</v>
      </c>
      <c r="D194" s="5">
        <v>41207</v>
      </c>
      <c r="E194" s="5">
        <v>41214</v>
      </c>
      <c r="G194" s="5">
        <v>41261</v>
      </c>
      <c r="H194" t="s">
        <v>435</v>
      </c>
      <c r="I194" t="s">
        <v>436</v>
      </c>
      <c r="J194">
        <v>5012000053</v>
      </c>
      <c r="K194" t="s">
        <v>53</v>
      </c>
      <c r="L194" t="s">
        <v>36</v>
      </c>
      <c r="M194" t="s">
        <v>36</v>
      </c>
      <c r="N194" s="5">
        <v>41163</v>
      </c>
      <c r="O194" s="6">
        <f t="shared" si="8"/>
        <v>9</v>
      </c>
      <c r="P194" s="7" t="str">
        <f t="shared" si="9"/>
        <v>0 - 9 Months</v>
      </c>
      <c r="Q194" s="3">
        <v>190950</v>
      </c>
      <c r="R194">
        <v>703</v>
      </c>
      <c r="S194" s="8" t="str">
        <f t="shared" si="10"/>
        <v>&gt;=700 and &lt;=799</v>
      </c>
      <c r="T194" s="2">
        <v>95</v>
      </c>
      <c r="U194" s="8" t="str">
        <f t="shared" si="11"/>
        <v>&gt;90% and &lt;= 95%</v>
      </c>
      <c r="V194" s="3">
        <v>201000</v>
      </c>
      <c r="Z194" t="s">
        <v>38</v>
      </c>
      <c r="AA194" t="s">
        <v>39</v>
      </c>
      <c r="AB194" t="s">
        <v>40</v>
      </c>
      <c r="AC194" t="s">
        <v>68</v>
      </c>
      <c r="AD194" s="5">
        <v>41255</v>
      </c>
      <c r="AE194">
        <v>4</v>
      </c>
      <c r="AF194" t="s">
        <v>64</v>
      </c>
      <c r="AG194" s="5">
        <v>41426</v>
      </c>
      <c r="AH194"/>
    </row>
    <row r="195" spans="1:34" x14ac:dyDescent="0.2">
      <c r="A195">
        <v>28646249</v>
      </c>
      <c r="B195" s="5">
        <v>40897</v>
      </c>
      <c r="C195" s="5">
        <v>40899</v>
      </c>
      <c r="E195" s="5">
        <v>40910</v>
      </c>
      <c r="G195" s="5">
        <v>40918</v>
      </c>
      <c r="H195" t="s">
        <v>437</v>
      </c>
      <c r="I195" t="s">
        <v>214</v>
      </c>
      <c r="J195">
        <v>379997596</v>
      </c>
      <c r="K195" t="s">
        <v>35</v>
      </c>
      <c r="L195" t="s">
        <v>36</v>
      </c>
      <c r="M195" t="s">
        <v>36</v>
      </c>
      <c r="N195" s="5">
        <v>40793</v>
      </c>
      <c r="O195" s="6">
        <f t="shared" ref="O195:O258" si="12">MONTH(N195-6/1/2013)</f>
        <v>9</v>
      </c>
      <c r="P195" s="7" t="str">
        <f t="shared" ref="P195:P258" si="13">IF(O195&gt;=40,"&gt;= 40 Months",IF(O195&gt;=30,"30 - 39 Months",IF(O195&gt;=20,"20 - 29 Months",IF(O195&gt;=10,"10 - 19 Months","0 - 9 Months"))))</f>
        <v>0 - 9 Months</v>
      </c>
      <c r="Q195" s="3">
        <v>357675</v>
      </c>
      <c r="R195">
        <v>703</v>
      </c>
      <c r="S195" s="8" t="str">
        <f t="shared" ref="S195:S258" si="14">IF(R195&gt;=800,"&gt;= 800",IF(R195&gt;=700,"&gt;=700 and &lt;=799",IF(R195&gt;=600,"&gt;=600 and &lt;=699","&lt; 600")))</f>
        <v>&gt;=700 and &lt;=799</v>
      </c>
      <c r="T195" s="2">
        <v>95</v>
      </c>
      <c r="U195" s="8" t="str">
        <f t="shared" ref="U195:U258" si="15">IF(T195&gt;95,"&gt;95%",IF(T195&gt;90,"&gt;90% and &lt;= 95%",IF(T195&gt;85,"&gt;85% and &lt;= 90%","&lt;= 85%")))</f>
        <v>&gt;90% and &lt;= 95%</v>
      </c>
      <c r="V195" s="3">
        <v>378000</v>
      </c>
      <c r="Z195" t="s">
        <v>38</v>
      </c>
      <c r="AA195" t="s">
        <v>39</v>
      </c>
      <c r="AB195" t="s">
        <v>59</v>
      </c>
      <c r="AC195" t="s">
        <v>68</v>
      </c>
      <c r="AD195" s="5">
        <v>40918</v>
      </c>
      <c r="AE195">
        <v>4</v>
      </c>
      <c r="AF195" t="s">
        <v>42</v>
      </c>
      <c r="AG195" s="5">
        <v>41426</v>
      </c>
      <c r="AH195"/>
    </row>
    <row r="196" spans="1:34" x14ac:dyDescent="0.2">
      <c r="A196">
        <v>21895015</v>
      </c>
      <c r="B196" s="5">
        <v>40652</v>
      </c>
      <c r="C196" s="5">
        <v>40667</v>
      </c>
      <c r="E196" s="5">
        <v>40683</v>
      </c>
      <c r="G196" s="5">
        <v>40722</v>
      </c>
      <c r="H196" t="s">
        <v>438</v>
      </c>
      <c r="I196" t="s">
        <v>416</v>
      </c>
      <c r="J196">
        <v>7111607573</v>
      </c>
      <c r="K196" t="s">
        <v>110</v>
      </c>
      <c r="L196" t="s">
        <v>36</v>
      </c>
      <c r="M196" t="s">
        <v>36</v>
      </c>
      <c r="N196" s="5">
        <v>40564</v>
      </c>
      <c r="O196" s="6">
        <f t="shared" si="12"/>
        <v>1</v>
      </c>
      <c r="P196" s="7" t="str">
        <f t="shared" si="13"/>
        <v>0 - 9 Months</v>
      </c>
      <c r="Q196" s="3">
        <v>187500</v>
      </c>
      <c r="R196">
        <v>704</v>
      </c>
      <c r="S196" s="8" t="str">
        <f t="shared" si="14"/>
        <v>&gt;=700 and &lt;=799</v>
      </c>
      <c r="T196" s="2">
        <v>81.519996643066406</v>
      </c>
      <c r="U196" s="8" t="str">
        <f t="shared" si="15"/>
        <v>&lt;= 85%</v>
      </c>
      <c r="V196" s="3">
        <v>230000</v>
      </c>
      <c r="W196" s="3">
        <v>235179</v>
      </c>
      <c r="Z196" t="s">
        <v>45</v>
      </c>
      <c r="AA196" t="s">
        <v>39</v>
      </c>
      <c r="AB196" t="s">
        <v>74</v>
      </c>
      <c r="AC196" t="s">
        <v>41</v>
      </c>
      <c r="AD196" s="5">
        <v>40703</v>
      </c>
      <c r="AE196">
        <v>4</v>
      </c>
      <c r="AF196" t="s">
        <v>64</v>
      </c>
      <c r="AG196" s="5">
        <v>41426</v>
      </c>
      <c r="AH196"/>
    </row>
    <row r="197" spans="1:34" x14ac:dyDescent="0.2">
      <c r="A197">
        <v>24562133</v>
      </c>
      <c r="B197" s="5">
        <v>41190</v>
      </c>
      <c r="C197" s="5">
        <v>41192</v>
      </c>
      <c r="E197" s="5">
        <v>41208</v>
      </c>
      <c r="F197" s="5">
        <v>41264</v>
      </c>
      <c r="G197" s="5">
        <v>41262</v>
      </c>
      <c r="H197" t="s">
        <v>439</v>
      </c>
      <c r="I197" t="s">
        <v>440</v>
      </c>
      <c r="J197">
        <v>294030952</v>
      </c>
      <c r="K197" t="s">
        <v>133</v>
      </c>
      <c r="L197" t="s">
        <v>36</v>
      </c>
      <c r="M197" t="s">
        <v>36</v>
      </c>
      <c r="N197" s="5">
        <v>41136</v>
      </c>
      <c r="O197" s="6">
        <f t="shared" si="12"/>
        <v>8</v>
      </c>
      <c r="P197" s="7" t="str">
        <f t="shared" si="13"/>
        <v>0 - 9 Months</v>
      </c>
      <c r="Q197" s="3">
        <v>222000</v>
      </c>
      <c r="R197">
        <v>704</v>
      </c>
      <c r="S197" s="8" t="str">
        <f t="shared" si="14"/>
        <v>&gt;=700 and &lt;=799</v>
      </c>
      <c r="T197" s="2">
        <v>82.839996337890597</v>
      </c>
      <c r="U197" s="8" t="str">
        <f t="shared" si="15"/>
        <v>&lt;= 85%</v>
      </c>
      <c r="V197" s="3">
        <v>268000</v>
      </c>
      <c r="Z197" t="s">
        <v>45</v>
      </c>
      <c r="AA197" t="s">
        <v>39</v>
      </c>
      <c r="AB197" t="s">
        <v>50</v>
      </c>
      <c r="AC197" t="s">
        <v>68</v>
      </c>
      <c r="AD197" s="5">
        <v>41232</v>
      </c>
      <c r="AE197">
        <v>4</v>
      </c>
      <c r="AF197" t="s">
        <v>42</v>
      </c>
      <c r="AG197" s="5">
        <v>41426</v>
      </c>
      <c r="AH197"/>
    </row>
    <row r="198" spans="1:34" x14ac:dyDescent="0.2">
      <c r="A198">
        <v>23607140</v>
      </c>
      <c r="B198" s="5">
        <v>40652</v>
      </c>
      <c r="C198" s="5">
        <v>40672</v>
      </c>
      <c r="G198" s="5">
        <v>40710</v>
      </c>
      <c r="H198" t="s">
        <v>441</v>
      </c>
      <c r="I198" t="s">
        <v>442</v>
      </c>
      <c r="J198" t="s">
        <v>443</v>
      </c>
      <c r="K198" t="s">
        <v>223</v>
      </c>
      <c r="L198" t="s">
        <v>36</v>
      </c>
      <c r="M198" t="s">
        <v>36</v>
      </c>
      <c r="N198" s="5">
        <v>40542</v>
      </c>
      <c r="O198" s="6">
        <f t="shared" si="12"/>
        <v>12</v>
      </c>
      <c r="P198" s="7" t="str">
        <f t="shared" si="13"/>
        <v>10 - 19 Months</v>
      </c>
      <c r="Q198" s="3">
        <v>173000</v>
      </c>
      <c r="R198">
        <v>704</v>
      </c>
      <c r="S198" s="8" t="str">
        <f t="shared" si="14"/>
        <v>&gt;=700 and &lt;=799</v>
      </c>
      <c r="T198" s="2">
        <v>88.720001220703097</v>
      </c>
      <c r="U198" s="8" t="str">
        <f t="shared" si="15"/>
        <v>&gt;85% and &lt;= 90%</v>
      </c>
      <c r="V198" s="3">
        <v>194995.491433724</v>
      </c>
      <c r="Z198" t="s">
        <v>45</v>
      </c>
      <c r="AA198" t="s">
        <v>39</v>
      </c>
      <c r="AB198" t="s">
        <v>63</v>
      </c>
      <c r="AE198">
        <v>5</v>
      </c>
      <c r="AF198" t="s">
        <v>42</v>
      </c>
      <c r="AG198" s="5">
        <v>41426</v>
      </c>
      <c r="AH198"/>
    </row>
    <row r="199" spans="1:34" x14ac:dyDescent="0.2">
      <c r="A199">
        <v>32400170</v>
      </c>
      <c r="B199" s="5">
        <v>40849</v>
      </c>
      <c r="C199" s="5">
        <v>40855</v>
      </c>
      <c r="D199" s="5">
        <v>40870</v>
      </c>
      <c r="E199" s="5">
        <v>40882</v>
      </c>
      <c r="G199" s="5">
        <v>40910</v>
      </c>
      <c r="H199" t="s">
        <v>444</v>
      </c>
      <c r="I199" t="s">
        <v>94</v>
      </c>
      <c r="J199">
        <v>1425926340</v>
      </c>
      <c r="K199" t="s">
        <v>126</v>
      </c>
      <c r="L199" t="s">
        <v>36</v>
      </c>
      <c r="M199" t="s">
        <v>67</v>
      </c>
      <c r="N199" s="5">
        <v>40649</v>
      </c>
      <c r="O199" s="6">
        <f t="shared" si="12"/>
        <v>4</v>
      </c>
      <c r="P199" s="7" t="str">
        <f t="shared" si="13"/>
        <v>0 - 9 Months</v>
      </c>
      <c r="Q199" s="3">
        <v>165750</v>
      </c>
      <c r="R199">
        <v>704</v>
      </c>
      <c r="S199" s="8" t="str">
        <f t="shared" si="14"/>
        <v>&gt;=700 and &lt;=799</v>
      </c>
      <c r="T199" s="2">
        <v>93.639999389648395</v>
      </c>
      <c r="U199" s="8" t="str">
        <f t="shared" si="15"/>
        <v>&gt;90% and &lt;= 95%</v>
      </c>
      <c r="V199" s="3">
        <v>177000</v>
      </c>
      <c r="W199" s="3">
        <v>164610</v>
      </c>
      <c r="Z199" t="s">
        <v>45</v>
      </c>
      <c r="AA199" t="s">
        <v>39</v>
      </c>
      <c r="AB199" t="s">
        <v>50</v>
      </c>
      <c r="AC199" t="s">
        <v>41</v>
      </c>
      <c r="AD199" s="5">
        <v>40910</v>
      </c>
      <c r="AE199">
        <v>4</v>
      </c>
      <c r="AF199" t="s">
        <v>103</v>
      </c>
      <c r="AG199" s="5">
        <v>41426</v>
      </c>
      <c r="AH199"/>
    </row>
    <row r="200" spans="1:34" x14ac:dyDescent="0.2">
      <c r="A200">
        <v>28044423</v>
      </c>
      <c r="B200" s="5">
        <v>40828</v>
      </c>
      <c r="C200" s="5">
        <v>40830</v>
      </c>
      <c r="E200" s="5">
        <v>40886</v>
      </c>
      <c r="G200" s="5">
        <v>40899</v>
      </c>
      <c r="H200" t="s">
        <v>445</v>
      </c>
      <c r="I200" t="s">
        <v>446</v>
      </c>
      <c r="J200">
        <v>74947540</v>
      </c>
      <c r="K200" t="s">
        <v>139</v>
      </c>
      <c r="L200" t="s">
        <v>36</v>
      </c>
      <c r="M200" t="s">
        <v>36</v>
      </c>
      <c r="N200" s="5">
        <v>40772</v>
      </c>
      <c r="O200" s="6">
        <f t="shared" si="12"/>
        <v>8</v>
      </c>
      <c r="P200" s="7" t="str">
        <f t="shared" si="13"/>
        <v>0 - 9 Months</v>
      </c>
      <c r="Q200" s="3">
        <v>109250</v>
      </c>
      <c r="R200">
        <v>704</v>
      </c>
      <c r="S200" s="8" t="str">
        <f t="shared" si="14"/>
        <v>&gt;=700 and &lt;=799</v>
      </c>
      <c r="T200" s="2">
        <v>95</v>
      </c>
      <c r="U200" s="8" t="str">
        <f t="shared" si="15"/>
        <v>&gt;90% and &lt;= 95%</v>
      </c>
      <c r="V200" s="3">
        <v>120000</v>
      </c>
      <c r="Z200" t="s">
        <v>38</v>
      </c>
      <c r="AA200" t="s">
        <v>39</v>
      </c>
      <c r="AB200" t="s">
        <v>40</v>
      </c>
      <c r="AC200" t="s">
        <v>41</v>
      </c>
      <c r="AD200" s="5">
        <v>40899</v>
      </c>
      <c r="AE200">
        <v>4</v>
      </c>
      <c r="AF200" t="s">
        <v>46</v>
      </c>
      <c r="AG200" s="5">
        <v>41426</v>
      </c>
      <c r="AH200"/>
    </row>
    <row r="201" spans="1:34" x14ac:dyDescent="0.2">
      <c r="A201">
        <v>31158849</v>
      </c>
      <c r="B201" s="5">
        <v>40897</v>
      </c>
      <c r="C201" s="5">
        <v>40906</v>
      </c>
      <c r="E201" s="5">
        <v>40912</v>
      </c>
      <c r="G201" s="5">
        <v>40934</v>
      </c>
      <c r="H201" t="s">
        <v>447</v>
      </c>
      <c r="I201" t="s">
        <v>448</v>
      </c>
      <c r="J201">
        <v>3197709</v>
      </c>
      <c r="K201" t="s">
        <v>219</v>
      </c>
      <c r="L201" t="s">
        <v>36</v>
      </c>
      <c r="M201" t="s">
        <v>36</v>
      </c>
      <c r="N201" s="5">
        <v>40830</v>
      </c>
      <c r="O201" s="6">
        <f t="shared" si="12"/>
        <v>10</v>
      </c>
      <c r="P201" s="7" t="str">
        <f t="shared" si="13"/>
        <v>10 - 19 Months</v>
      </c>
      <c r="Q201" s="3">
        <v>305900</v>
      </c>
      <c r="R201">
        <v>704</v>
      </c>
      <c r="S201" s="8" t="str">
        <f t="shared" si="14"/>
        <v>&gt;=700 and &lt;=799</v>
      </c>
      <c r="T201" s="2">
        <v>95</v>
      </c>
      <c r="U201" s="8" t="str">
        <f t="shared" si="15"/>
        <v>&gt;90% and &lt;= 95%</v>
      </c>
      <c r="V201" s="3">
        <v>322000</v>
      </c>
      <c r="X201" t="s">
        <v>37</v>
      </c>
      <c r="Z201" t="s">
        <v>45</v>
      </c>
      <c r="AA201" t="s">
        <v>39</v>
      </c>
      <c r="AB201" t="s">
        <v>59</v>
      </c>
      <c r="AC201" t="s">
        <v>85</v>
      </c>
      <c r="AD201" s="5">
        <v>40921</v>
      </c>
      <c r="AE201">
        <v>4</v>
      </c>
      <c r="AF201" t="s">
        <v>42</v>
      </c>
      <c r="AG201" s="5">
        <v>41426</v>
      </c>
      <c r="AH201"/>
    </row>
    <row r="202" spans="1:34" x14ac:dyDescent="0.2">
      <c r="A202">
        <v>32977249</v>
      </c>
      <c r="B202" s="5">
        <v>41218</v>
      </c>
      <c r="C202" s="5">
        <v>41220</v>
      </c>
      <c r="E202" s="5">
        <v>41232</v>
      </c>
      <c r="G202" s="5">
        <v>41263</v>
      </c>
      <c r="H202" t="s">
        <v>449</v>
      </c>
      <c r="I202" t="s">
        <v>34</v>
      </c>
      <c r="J202">
        <v>409248317</v>
      </c>
      <c r="K202" t="s">
        <v>219</v>
      </c>
      <c r="L202" t="s">
        <v>36</v>
      </c>
      <c r="M202" t="s">
        <v>36</v>
      </c>
      <c r="N202" s="5">
        <v>40876</v>
      </c>
      <c r="O202" s="6">
        <f t="shared" si="12"/>
        <v>11</v>
      </c>
      <c r="P202" s="7" t="str">
        <f t="shared" si="13"/>
        <v>10 - 19 Months</v>
      </c>
      <c r="Q202" s="3">
        <v>302640</v>
      </c>
      <c r="R202">
        <v>704</v>
      </c>
      <c r="S202" s="8" t="str">
        <f t="shared" si="14"/>
        <v>&gt;=700 and &lt;=799</v>
      </c>
      <c r="T202" s="2">
        <v>97</v>
      </c>
      <c r="U202" s="8" t="str">
        <f t="shared" si="15"/>
        <v>&gt;95%</v>
      </c>
      <c r="V202" s="3">
        <v>320000</v>
      </c>
      <c r="W202" s="3">
        <v>289000</v>
      </c>
      <c r="Z202" t="s">
        <v>38</v>
      </c>
      <c r="AA202" t="s">
        <v>39</v>
      </c>
      <c r="AB202" t="s">
        <v>40</v>
      </c>
      <c r="AC202" t="s">
        <v>41</v>
      </c>
      <c r="AD202" s="5">
        <v>41260</v>
      </c>
      <c r="AE202">
        <v>4</v>
      </c>
      <c r="AF202" t="s">
        <v>64</v>
      </c>
      <c r="AG202" s="5">
        <v>41426</v>
      </c>
      <c r="AH202"/>
    </row>
    <row r="203" spans="1:34" x14ac:dyDescent="0.2">
      <c r="A203">
        <v>18140312</v>
      </c>
      <c r="B203" s="5">
        <v>40715</v>
      </c>
      <c r="C203" s="5">
        <v>40717</v>
      </c>
      <c r="G203" s="5">
        <v>40757</v>
      </c>
      <c r="H203" t="s">
        <v>450</v>
      </c>
      <c r="I203" t="s">
        <v>318</v>
      </c>
      <c r="J203">
        <v>412552440</v>
      </c>
      <c r="K203" t="s">
        <v>136</v>
      </c>
      <c r="L203" t="s">
        <v>36</v>
      </c>
      <c r="M203" t="s">
        <v>67</v>
      </c>
      <c r="N203" s="5">
        <v>40679</v>
      </c>
      <c r="O203" s="6">
        <f t="shared" si="12"/>
        <v>5</v>
      </c>
      <c r="P203" s="7" t="str">
        <f t="shared" si="13"/>
        <v>0 - 9 Months</v>
      </c>
      <c r="Q203" s="3">
        <v>124000</v>
      </c>
      <c r="R203">
        <v>705</v>
      </c>
      <c r="S203" s="8" t="str">
        <f t="shared" si="14"/>
        <v>&gt;=700 and &lt;=799</v>
      </c>
      <c r="T203" s="2">
        <v>82.669998168945298</v>
      </c>
      <c r="U203" s="8" t="str">
        <f t="shared" si="15"/>
        <v>&lt;= 85%</v>
      </c>
      <c r="V203" s="3">
        <v>150000</v>
      </c>
      <c r="Z203" t="s">
        <v>38</v>
      </c>
      <c r="AA203" t="s">
        <v>39</v>
      </c>
      <c r="AB203" t="s">
        <v>40</v>
      </c>
      <c r="AC203" t="s">
        <v>41</v>
      </c>
      <c r="AD203" s="5">
        <v>40743</v>
      </c>
      <c r="AE203">
        <v>4</v>
      </c>
      <c r="AF203" t="s">
        <v>46</v>
      </c>
      <c r="AG203" s="5">
        <v>41426</v>
      </c>
      <c r="AH203"/>
    </row>
    <row r="204" spans="1:34" x14ac:dyDescent="0.2">
      <c r="A204">
        <v>21592855</v>
      </c>
      <c r="B204" s="5">
        <v>40330</v>
      </c>
      <c r="C204" s="5">
        <v>40441</v>
      </c>
      <c r="G204" s="5">
        <v>40457</v>
      </c>
      <c r="H204" t="s">
        <v>451</v>
      </c>
      <c r="I204" t="s">
        <v>452</v>
      </c>
      <c r="J204">
        <v>535724</v>
      </c>
      <c r="K204" t="s">
        <v>49</v>
      </c>
      <c r="L204" t="s">
        <v>36</v>
      </c>
      <c r="M204" t="s">
        <v>36</v>
      </c>
      <c r="N204" s="5">
        <v>40022</v>
      </c>
      <c r="O204" s="6">
        <f t="shared" si="12"/>
        <v>7</v>
      </c>
      <c r="P204" s="7" t="str">
        <f t="shared" si="13"/>
        <v>0 - 9 Months</v>
      </c>
      <c r="Q204" s="3">
        <v>178000</v>
      </c>
      <c r="R204">
        <v>705</v>
      </c>
      <c r="S204" s="8" t="str">
        <f t="shared" si="14"/>
        <v>&gt;=700 and &lt;=799</v>
      </c>
      <c r="T204" s="2">
        <v>89</v>
      </c>
      <c r="U204" s="8" t="str">
        <f t="shared" si="15"/>
        <v>&gt;85% and &lt;= 90%</v>
      </c>
      <c r="V204" s="3">
        <v>200000</v>
      </c>
      <c r="Z204" t="s">
        <v>45</v>
      </c>
      <c r="AA204" t="s">
        <v>39</v>
      </c>
      <c r="AB204" t="s">
        <v>63</v>
      </c>
      <c r="AC204" t="s">
        <v>41</v>
      </c>
      <c r="AD204" s="5">
        <v>40457</v>
      </c>
      <c r="AE204">
        <v>4</v>
      </c>
      <c r="AF204" t="s">
        <v>64</v>
      </c>
      <c r="AG204" s="5">
        <v>41426</v>
      </c>
      <c r="AH204"/>
    </row>
    <row r="205" spans="1:34" x14ac:dyDescent="0.2">
      <c r="A205">
        <v>34426315</v>
      </c>
      <c r="B205" s="5">
        <v>40715</v>
      </c>
      <c r="C205" s="5">
        <v>40717</v>
      </c>
      <c r="D205" s="5">
        <v>40739</v>
      </c>
      <c r="E205" s="5">
        <v>40757</v>
      </c>
      <c r="G205" s="5">
        <v>40777</v>
      </c>
      <c r="H205" t="s">
        <v>453</v>
      </c>
      <c r="I205" t="s">
        <v>454</v>
      </c>
      <c r="J205">
        <v>81151598</v>
      </c>
      <c r="K205" t="s">
        <v>102</v>
      </c>
      <c r="L205" t="s">
        <v>36</v>
      </c>
      <c r="M205" t="s">
        <v>36</v>
      </c>
      <c r="N205" s="5">
        <v>40661</v>
      </c>
      <c r="O205" s="6">
        <f t="shared" si="12"/>
        <v>4</v>
      </c>
      <c r="P205" s="7" t="str">
        <f t="shared" si="13"/>
        <v>0 - 9 Months</v>
      </c>
      <c r="Q205" s="3">
        <v>417000</v>
      </c>
      <c r="R205">
        <v>705</v>
      </c>
      <c r="S205" s="8" t="str">
        <f t="shared" si="14"/>
        <v>&gt;=700 and &lt;=799</v>
      </c>
      <c r="T205" s="2">
        <v>89.680000305175795</v>
      </c>
      <c r="U205" s="8" t="str">
        <f t="shared" si="15"/>
        <v>&gt;85% and &lt;= 90%</v>
      </c>
      <c r="V205" s="3">
        <v>470000</v>
      </c>
      <c r="X205" t="s">
        <v>37</v>
      </c>
      <c r="Z205" t="s">
        <v>38</v>
      </c>
      <c r="AA205" t="s">
        <v>39</v>
      </c>
      <c r="AB205" t="s">
        <v>59</v>
      </c>
      <c r="AC205" t="s">
        <v>85</v>
      </c>
      <c r="AD205" s="5">
        <v>40772</v>
      </c>
      <c r="AE205">
        <v>4</v>
      </c>
      <c r="AF205" t="s">
        <v>46</v>
      </c>
      <c r="AG205" s="5">
        <v>41426</v>
      </c>
      <c r="AH205"/>
    </row>
    <row r="206" spans="1:34" x14ac:dyDescent="0.2">
      <c r="A206">
        <v>19401077</v>
      </c>
      <c r="B206" s="5">
        <v>40828</v>
      </c>
      <c r="C206" s="5">
        <v>40830</v>
      </c>
      <c r="E206" s="5">
        <v>40854</v>
      </c>
      <c r="G206" s="5">
        <v>40885</v>
      </c>
      <c r="H206" t="s">
        <v>455</v>
      </c>
      <c r="I206" t="s">
        <v>456</v>
      </c>
      <c r="J206">
        <v>6574</v>
      </c>
      <c r="K206" t="s">
        <v>91</v>
      </c>
      <c r="L206" t="s">
        <v>36</v>
      </c>
      <c r="M206" t="s">
        <v>36</v>
      </c>
      <c r="N206" s="5">
        <v>40730</v>
      </c>
      <c r="O206" s="6">
        <f t="shared" si="12"/>
        <v>7</v>
      </c>
      <c r="P206" s="7" t="str">
        <f t="shared" si="13"/>
        <v>0 - 9 Months</v>
      </c>
      <c r="Q206" s="3">
        <v>261000</v>
      </c>
      <c r="R206">
        <v>705</v>
      </c>
      <c r="S206" s="8" t="str">
        <f t="shared" si="14"/>
        <v>&gt;=700 and &lt;=799</v>
      </c>
      <c r="T206" s="2">
        <v>90</v>
      </c>
      <c r="U206" s="8" t="str">
        <f t="shared" si="15"/>
        <v>&gt;85% and &lt;= 90%</v>
      </c>
      <c r="V206" s="3">
        <v>290000</v>
      </c>
      <c r="Z206" t="s">
        <v>38</v>
      </c>
      <c r="AA206" t="s">
        <v>39</v>
      </c>
      <c r="AB206" t="s">
        <v>50</v>
      </c>
      <c r="AC206" t="s">
        <v>68</v>
      </c>
      <c r="AD206" s="5">
        <v>40882</v>
      </c>
      <c r="AE206">
        <v>4</v>
      </c>
      <c r="AF206" t="s">
        <v>46</v>
      </c>
      <c r="AG206" s="5">
        <v>41426</v>
      </c>
      <c r="AH206"/>
    </row>
    <row r="207" spans="1:34" x14ac:dyDescent="0.2">
      <c r="A207">
        <v>15075201</v>
      </c>
      <c r="B207" s="5">
        <v>40807</v>
      </c>
      <c r="C207" s="5">
        <v>40814</v>
      </c>
      <c r="E207" s="5">
        <v>40851</v>
      </c>
      <c r="G207" s="5">
        <v>40906</v>
      </c>
      <c r="H207" t="s">
        <v>457</v>
      </c>
      <c r="I207" t="s">
        <v>380</v>
      </c>
      <c r="J207">
        <v>234945539</v>
      </c>
      <c r="K207" t="s">
        <v>126</v>
      </c>
      <c r="L207" t="s">
        <v>36</v>
      </c>
      <c r="M207" t="s">
        <v>36</v>
      </c>
      <c r="N207" s="5">
        <v>40676</v>
      </c>
      <c r="O207" s="6">
        <f t="shared" si="12"/>
        <v>5</v>
      </c>
      <c r="P207" s="7" t="str">
        <f t="shared" si="13"/>
        <v>0 - 9 Months</v>
      </c>
      <c r="Q207" s="3">
        <v>265500</v>
      </c>
      <c r="R207">
        <v>705</v>
      </c>
      <c r="S207" s="8" t="str">
        <f t="shared" si="14"/>
        <v>&gt;=700 and &lt;=799</v>
      </c>
      <c r="T207" s="2">
        <v>90</v>
      </c>
      <c r="U207" s="8" t="str">
        <f t="shared" si="15"/>
        <v>&gt;85% and &lt;= 90%</v>
      </c>
      <c r="V207" s="3">
        <v>317000</v>
      </c>
      <c r="Z207" t="s">
        <v>38</v>
      </c>
      <c r="AA207" t="s">
        <v>39</v>
      </c>
      <c r="AB207" t="s">
        <v>40</v>
      </c>
      <c r="AC207" t="s">
        <v>68</v>
      </c>
      <c r="AD207" s="5">
        <v>40879</v>
      </c>
      <c r="AE207">
        <v>4</v>
      </c>
      <c r="AF207" t="s">
        <v>42</v>
      </c>
      <c r="AG207" s="5">
        <v>41426</v>
      </c>
      <c r="AH207"/>
    </row>
    <row r="208" spans="1:34" x14ac:dyDescent="0.2">
      <c r="A208">
        <v>34348669</v>
      </c>
      <c r="B208" s="5">
        <v>41186</v>
      </c>
      <c r="C208" s="5">
        <v>41190</v>
      </c>
      <c r="E208" s="5">
        <v>41199</v>
      </c>
      <c r="G208" s="5">
        <v>41214</v>
      </c>
      <c r="H208" t="s">
        <v>458</v>
      </c>
      <c r="I208" t="s">
        <v>459</v>
      </c>
      <c r="J208">
        <v>290180389</v>
      </c>
      <c r="K208" t="s">
        <v>102</v>
      </c>
      <c r="L208" t="s">
        <v>36</v>
      </c>
      <c r="M208" t="s">
        <v>36</v>
      </c>
      <c r="N208" s="5">
        <v>40892</v>
      </c>
      <c r="O208" s="6">
        <f t="shared" si="12"/>
        <v>12</v>
      </c>
      <c r="P208" s="7" t="str">
        <f t="shared" si="13"/>
        <v>10 - 19 Months</v>
      </c>
      <c r="Q208" s="3">
        <v>279000</v>
      </c>
      <c r="R208">
        <v>705</v>
      </c>
      <c r="S208" s="8" t="str">
        <f t="shared" si="14"/>
        <v>&gt;=700 and &lt;=799</v>
      </c>
      <c r="T208" s="2">
        <v>90</v>
      </c>
      <c r="U208" s="8" t="str">
        <f t="shared" si="15"/>
        <v>&gt;85% and &lt;= 90%</v>
      </c>
      <c r="V208" s="3">
        <v>310000</v>
      </c>
      <c r="W208" s="3">
        <v>284739</v>
      </c>
      <c r="Z208" t="s">
        <v>38</v>
      </c>
      <c r="AA208" t="s">
        <v>39</v>
      </c>
      <c r="AB208" t="s">
        <v>59</v>
      </c>
      <c r="AC208" t="s">
        <v>41</v>
      </c>
      <c r="AD208" s="5">
        <v>41204</v>
      </c>
      <c r="AE208">
        <v>4</v>
      </c>
      <c r="AF208" t="s">
        <v>103</v>
      </c>
      <c r="AG208" s="5">
        <v>41426</v>
      </c>
      <c r="AH208"/>
    </row>
    <row r="209" spans="1:34" x14ac:dyDescent="0.2">
      <c r="A209">
        <v>17225944</v>
      </c>
      <c r="B209" s="5">
        <v>40983</v>
      </c>
      <c r="C209" s="5">
        <v>40987</v>
      </c>
      <c r="E209" s="5">
        <v>41009</v>
      </c>
      <c r="F209" s="5">
        <v>41086</v>
      </c>
      <c r="G209" s="5">
        <v>41099</v>
      </c>
      <c r="H209" t="s">
        <v>460</v>
      </c>
      <c r="I209" t="s">
        <v>135</v>
      </c>
      <c r="J209">
        <v>37204740</v>
      </c>
      <c r="K209" t="s">
        <v>186</v>
      </c>
      <c r="L209" t="s">
        <v>36</v>
      </c>
      <c r="M209" t="s">
        <v>36</v>
      </c>
      <c r="N209" s="5">
        <v>40952</v>
      </c>
      <c r="O209" s="6">
        <f t="shared" si="12"/>
        <v>2</v>
      </c>
      <c r="P209" s="7" t="str">
        <f t="shared" si="13"/>
        <v>0 - 9 Months</v>
      </c>
      <c r="Q209" s="3">
        <v>76000</v>
      </c>
      <c r="R209">
        <v>705</v>
      </c>
      <c r="S209" s="8" t="str">
        <f t="shared" si="14"/>
        <v>&gt;=700 and &lt;=799</v>
      </c>
      <c r="T209" s="2">
        <v>95</v>
      </c>
      <c r="U209" s="8" t="str">
        <f t="shared" si="15"/>
        <v>&gt;90% and &lt;= 95%</v>
      </c>
      <c r="V209" s="3">
        <v>80000</v>
      </c>
      <c r="X209" t="s">
        <v>37</v>
      </c>
      <c r="Z209" t="s">
        <v>38</v>
      </c>
      <c r="AA209" t="s">
        <v>39</v>
      </c>
      <c r="AB209" t="s">
        <v>63</v>
      </c>
      <c r="AC209" t="s">
        <v>85</v>
      </c>
      <c r="AD209" s="5">
        <v>41043</v>
      </c>
      <c r="AE209">
        <v>4</v>
      </c>
      <c r="AF209" t="s">
        <v>46</v>
      </c>
      <c r="AG209" s="5">
        <v>41426</v>
      </c>
      <c r="AH209"/>
    </row>
    <row r="210" spans="1:34" x14ac:dyDescent="0.2">
      <c r="A210">
        <v>21915796</v>
      </c>
      <c r="B210" s="5">
        <v>41285</v>
      </c>
      <c r="C210" s="5">
        <v>41290</v>
      </c>
      <c r="E210" s="5">
        <v>41292</v>
      </c>
      <c r="H210" t="s">
        <v>461</v>
      </c>
      <c r="I210" t="s">
        <v>462</v>
      </c>
      <c r="J210">
        <v>40155988</v>
      </c>
      <c r="K210" t="s">
        <v>133</v>
      </c>
      <c r="L210" t="s">
        <v>36</v>
      </c>
      <c r="M210" t="s">
        <v>36</v>
      </c>
      <c r="N210" s="5">
        <v>41194</v>
      </c>
      <c r="O210" s="6">
        <f t="shared" si="12"/>
        <v>10</v>
      </c>
      <c r="P210" s="7" t="str">
        <f t="shared" si="13"/>
        <v>10 - 19 Months</v>
      </c>
      <c r="Q210" s="3">
        <v>187625</v>
      </c>
      <c r="R210">
        <v>705</v>
      </c>
      <c r="S210" s="8" t="str">
        <f t="shared" si="14"/>
        <v>&gt;=700 and &lt;=799</v>
      </c>
      <c r="T210" s="2">
        <v>95</v>
      </c>
      <c r="U210" s="8" t="str">
        <f t="shared" si="15"/>
        <v>&gt;90% and &lt;= 95%</v>
      </c>
      <c r="V210" s="3">
        <v>205000</v>
      </c>
      <c r="X210" t="s">
        <v>37</v>
      </c>
      <c r="Z210" t="s">
        <v>38</v>
      </c>
      <c r="AA210" t="s">
        <v>39</v>
      </c>
      <c r="AB210" t="s">
        <v>74</v>
      </c>
      <c r="AC210" t="s">
        <v>85</v>
      </c>
      <c r="AD210" s="5">
        <v>41303</v>
      </c>
      <c r="AE210">
        <v>4</v>
      </c>
      <c r="AF210" t="s">
        <v>46</v>
      </c>
      <c r="AG210" s="5">
        <v>41426</v>
      </c>
      <c r="AH210"/>
    </row>
    <row r="211" spans="1:34" x14ac:dyDescent="0.2">
      <c r="A211">
        <v>25449895</v>
      </c>
      <c r="B211" s="5">
        <v>40983</v>
      </c>
      <c r="C211" s="5">
        <v>40987</v>
      </c>
      <c r="E211" s="5">
        <v>41008</v>
      </c>
      <c r="G211" s="5">
        <v>41043</v>
      </c>
      <c r="H211" t="s">
        <v>463</v>
      </c>
      <c r="I211" t="s">
        <v>464</v>
      </c>
      <c r="J211">
        <v>409598372</v>
      </c>
      <c r="K211" t="s">
        <v>102</v>
      </c>
      <c r="L211" t="s">
        <v>36</v>
      </c>
      <c r="M211" t="s">
        <v>36</v>
      </c>
      <c r="N211" s="5">
        <v>40900</v>
      </c>
      <c r="O211" s="6">
        <f t="shared" si="12"/>
        <v>12</v>
      </c>
      <c r="P211" s="7" t="str">
        <f t="shared" si="13"/>
        <v>10 - 19 Months</v>
      </c>
      <c r="Q211" s="3">
        <v>300700</v>
      </c>
      <c r="R211">
        <v>705</v>
      </c>
      <c r="S211" s="8" t="str">
        <f t="shared" si="14"/>
        <v>&gt;=700 and &lt;=799</v>
      </c>
      <c r="T211" s="2">
        <v>97</v>
      </c>
      <c r="U211" s="8" t="str">
        <f t="shared" si="15"/>
        <v>&gt;95%</v>
      </c>
      <c r="V211" s="3">
        <v>310000</v>
      </c>
      <c r="Z211" t="s">
        <v>38</v>
      </c>
      <c r="AA211" t="s">
        <v>39</v>
      </c>
      <c r="AB211" t="s">
        <v>50</v>
      </c>
      <c r="AC211" t="s">
        <v>41</v>
      </c>
      <c r="AD211" s="5">
        <v>41040</v>
      </c>
      <c r="AE211">
        <v>4</v>
      </c>
      <c r="AF211" t="s">
        <v>64</v>
      </c>
      <c r="AG211" s="5">
        <v>41426</v>
      </c>
      <c r="AH211"/>
    </row>
    <row r="212" spans="1:34" x14ac:dyDescent="0.2">
      <c r="A212">
        <v>24406782</v>
      </c>
      <c r="B212" s="5">
        <v>41285</v>
      </c>
      <c r="C212" s="5">
        <v>41290</v>
      </c>
      <c r="H212" t="s">
        <v>465</v>
      </c>
      <c r="I212" t="s">
        <v>466</v>
      </c>
      <c r="J212">
        <v>293270948</v>
      </c>
      <c r="K212" t="s">
        <v>172</v>
      </c>
      <c r="L212" t="s">
        <v>36</v>
      </c>
      <c r="M212" t="s">
        <v>36</v>
      </c>
      <c r="N212" s="5">
        <v>41193</v>
      </c>
      <c r="O212" s="6">
        <f t="shared" si="12"/>
        <v>10</v>
      </c>
      <c r="P212" s="7" t="str">
        <f t="shared" si="13"/>
        <v>10 - 19 Months</v>
      </c>
      <c r="Q212" s="3">
        <v>157500</v>
      </c>
      <c r="R212">
        <v>706</v>
      </c>
      <c r="S212" s="8" t="str">
        <f t="shared" si="14"/>
        <v>&gt;=700 and &lt;=799</v>
      </c>
      <c r="T212" s="2">
        <v>90</v>
      </c>
      <c r="U212" s="8" t="str">
        <f t="shared" si="15"/>
        <v>&gt;85% and &lt;= 90%</v>
      </c>
      <c r="V212" s="3">
        <v>175000</v>
      </c>
      <c r="Z212" t="s">
        <v>38</v>
      </c>
      <c r="AA212" t="s">
        <v>39</v>
      </c>
      <c r="AB212" t="s">
        <v>59</v>
      </c>
      <c r="AF212" t="s">
        <v>64</v>
      </c>
      <c r="AG212" s="5">
        <v>41426</v>
      </c>
      <c r="AH212"/>
    </row>
    <row r="213" spans="1:34" x14ac:dyDescent="0.2">
      <c r="A213">
        <v>18350205</v>
      </c>
      <c r="B213" s="5">
        <v>40897</v>
      </c>
      <c r="C213" s="5">
        <v>40912</v>
      </c>
      <c r="D213" s="5">
        <v>40945</v>
      </c>
      <c r="E213" s="5">
        <v>40953</v>
      </c>
      <c r="G213" s="5">
        <v>40994</v>
      </c>
      <c r="H213" t="s">
        <v>467</v>
      </c>
      <c r="I213" t="s">
        <v>468</v>
      </c>
      <c r="J213">
        <v>1425682091</v>
      </c>
      <c r="K213" t="s">
        <v>172</v>
      </c>
      <c r="L213" t="s">
        <v>36</v>
      </c>
      <c r="M213" t="s">
        <v>36</v>
      </c>
      <c r="N213" s="5">
        <v>40868</v>
      </c>
      <c r="O213" s="6">
        <f t="shared" si="12"/>
        <v>11</v>
      </c>
      <c r="P213" s="7" t="str">
        <f t="shared" si="13"/>
        <v>10 - 19 Months</v>
      </c>
      <c r="Q213" s="3">
        <v>166000</v>
      </c>
      <c r="R213">
        <v>706</v>
      </c>
      <c r="S213" s="8" t="str">
        <f t="shared" si="14"/>
        <v>&gt;=700 and &lt;=799</v>
      </c>
      <c r="T213" s="2">
        <v>92.220001220703097</v>
      </c>
      <c r="U213" s="8" t="str">
        <f t="shared" si="15"/>
        <v>&gt;90% and &lt;= 95%</v>
      </c>
      <c r="V213" s="3">
        <v>180000</v>
      </c>
      <c r="W213" s="3">
        <v>164000</v>
      </c>
      <c r="Z213" t="s">
        <v>45</v>
      </c>
      <c r="AA213" t="s">
        <v>39</v>
      </c>
      <c r="AB213" t="s">
        <v>74</v>
      </c>
      <c r="AC213" t="s">
        <v>68</v>
      </c>
      <c r="AD213" s="5">
        <v>40982</v>
      </c>
      <c r="AE213">
        <v>4</v>
      </c>
      <c r="AF213" t="s">
        <v>103</v>
      </c>
      <c r="AG213" s="5">
        <v>41426</v>
      </c>
      <c r="AH213"/>
    </row>
    <row r="214" spans="1:34" x14ac:dyDescent="0.2">
      <c r="A214">
        <v>33415589</v>
      </c>
      <c r="B214" s="5">
        <v>41186</v>
      </c>
      <c r="C214" s="5">
        <v>41190</v>
      </c>
      <c r="G214" s="5">
        <v>41187</v>
      </c>
      <c r="H214" t="s">
        <v>469</v>
      </c>
      <c r="I214" t="s">
        <v>94</v>
      </c>
      <c r="J214">
        <v>1426131221</v>
      </c>
      <c r="K214" t="s">
        <v>95</v>
      </c>
      <c r="L214" t="s">
        <v>36</v>
      </c>
      <c r="M214" t="s">
        <v>36</v>
      </c>
      <c r="N214" s="5">
        <v>40861</v>
      </c>
      <c r="O214" s="6">
        <f t="shared" si="12"/>
        <v>11</v>
      </c>
      <c r="P214" s="7" t="str">
        <f t="shared" si="13"/>
        <v>10 - 19 Months</v>
      </c>
      <c r="Q214" s="3">
        <v>149150</v>
      </c>
      <c r="R214">
        <v>706</v>
      </c>
      <c r="S214" s="8" t="str">
        <f t="shared" si="14"/>
        <v>&gt;=700 and &lt;=799</v>
      </c>
      <c r="T214" s="2">
        <v>95</v>
      </c>
      <c r="U214" s="8" t="str">
        <f t="shared" si="15"/>
        <v>&gt;90% and &lt;= 95%</v>
      </c>
      <c r="V214" s="3">
        <v>160000</v>
      </c>
      <c r="Z214" t="s">
        <v>38</v>
      </c>
      <c r="AA214" t="s">
        <v>39</v>
      </c>
      <c r="AB214" t="s">
        <v>50</v>
      </c>
      <c r="AC214" t="s">
        <v>41</v>
      </c>
      <c r="AD214" s="5">
        <v>41190</v>
      </c>
      <c r="AE214">
        <v>4</v>
      </c>
      <c r="AF214" t="s">
        <v>42</v>
      </c>
      <c r="AG214" s="5">
        <v>41426</v>
      </c>
      <c r="AH214"/>
    </row>
    <row r="215" spans="1:34" x14ac:dyDescent="0.2">
      <c r="A215">
        <v>18399483</v>
      </c>
      <c r="B215" s="5">
        <v>40983</v>
      </c>
      <c r="C215" s="5">
        <v>40987</v>
      </c>
      <c r="E215" s="5">
        <v>41003</v>
      </c>
      <c r="G215" s="5">
        <v>41032</v>
      </c>
      <c r="H215" t="s">
        <v>470</v>
      </c>
      <c r="I215" t="s">
        <v>210</v>
      </c>
      <c r="J215">
        <v>6615963540</v>
      </c>
      <c r="K215" t="s">
        <v>396</v>
      </c>
      <c r="L215" t="s">
        <v>36</v>
      </c>
      <c r="M215" t="s">
        <v>36</v>
      </c>
      <c r="N215" s="5">
        <v>40956</v>
      </c>
      <c r="O215" s="6">
        <f t="shared" si="12"/>
        <v>2</v>
      </c>
      <c r="P215" s="7" t="str">
        <f t="shared" si="13"/>
        <v>0 - 9 Months</v>
      </c>
      <c r="Q215" s="3">
        <v>245700</v>
      </c>
      <c r="R215">
        <v>707</v>
      </c>
      <c r="S215" s="8" t="str">
        <f t="shared" si="14"/>
        <v>&gt;=700 and &lt;=799</v>
      </c>
      <c r="T215" s="2">
        <v>87.75</v>
      </c>
      <c r="U215" s="8" t="str">
        <f t="shared" si="15"/>
        <v>&gt;85% and &lt;= 90%</v>
      </c>
      <c r="V215" s="3">
        <v>280000</v>
      </c>
      <c r="Z215" t="s">
        <v>45</v>
      </c>
      <c r="AA215" t="s">
        <v>39</v>
      </c>
      <c r="AB215" t="s">
        <v>50</v>
      </c>
      <c r="AC215" t="s">
        <v>41</v>
      </c>
      <c r="AD215" s="5">
        <v>41024</v>
      </c>
      <c r="AE215">
        <v>4</v>
      </c>
      <c r="AF215" t="s">
        <v>64</v>
      </c>
      <c r="AG215" s="5">
        <v>41426</v>
      </c>
      <c r="AH215"/>
    </row>
    <row r="216" spans="1:34" x14ac:dyDescent="0.2">
      <c r="A216">
        <v>15417296</v>
      </c>
      <c r="B216" s="5">
        <v>40850</v>
      </c>
      <c r="C216" s="5">
        <v>40855</v>
      </c>
      <c r="E216" s="5">
        <v>40857</v>
      </c>
      <c r="G216" s="5">
        <v>40926</v>
      </c>
      <c r="H216" t="s">
        <v>471</v>
      </c>
      <c r="I216" t="s">
        <v>109</v>
      </c>
      <c r="J216">
        <v>2979210899</v>
      </c>
      <c r="K216" t="s">
        <v>77</v>
      </c>
      <c r="L216" t="s">
        <v>36</v>
      </c>
      <c r="M216" t="s">
        <v>36</v>
      </c>
      <c r="N216" s="5">
        <v>40808</v>
      </c>
      <c r="O216" s="6">
        <f t="shared" si="12"/>
        <v>9</v>
      </c>
      <c r="P216" s="7" t="str">
        <f t="shared" si="13"/>
        <v>0 - 9 Months</v>
      </c>
      <c r="Q216" s="3">
        <v>63517</v>
      </c>
      <c r="R216">
        <v>707</v>
      </c>
      <c r="S216" s="8" t="str">
        <f t="shared" si="14"/>
        <v>&gt;=700 and &lt;=799</v>
      </c>
      <c r="T216" s="2">
        <v>95</v>
      </c>
      <c r="U216" s="8" t="str">
        <f t="shared" si="15"/>
        <v>&gt;90% and &lt;= 95%</v>
      </c>
      <c r="V216" s="3">
        <v>95000</v>
      </c>
      <c r="W216" s="3">
        <v>92000</v>
      </c>
      <c r="Z216" t="s">
        <v>38</v>
      </c>
      <c r="AA216" t="s">
        <v>39</v>
      </c>
      <c r="AB216" t="s">
        <v>59</v>
      </c>
      <c r="AC216" t="s">
        <v>41</v>
      </c>
      <c r="AD216" s="5">
        <v>40882</v>
      </c>
      <c r="AE216">
        <v>5</v>
      </c>
      <c r="AF216" t="s">
        <v>42</v>
      </c>
      <c r="AG216" s="5">
        <v>41426</v>
      </c>
      <c r="AH216"/>
    </row>
    <row r="217" spans="1:34" x14ac:dyDescent="0.2">
      <c r="A217">
        <v>31810388</v>
      </c>
      <c r="B217" s="5">
        <v>40849</v>
      </c>
      <c r="C217" s="5">
        <v>40855</v>
      </c>
      <c r="E217" s="5">
        <v>40869</v>
      </c>
      <c r="G217" s="5">
        <v>40910</v>
      </c>
      <c r="H217" t="s">
        <v>472</v>
      </c>
      <c r="I217" t="s">
        <v>272</v>
      </c>
      <c r="J217">
        <v>36827</v>
      </c>
      <c r="K217" t="s">
        <v>273</v>
      </c>
      <c r="L217" t="s">
        <v>36</v>
      </c>
      <c r="M217" t="s">
        <v>36</v>
      </c>
      <c r="N217" s="5">
        <v>40718</v>
      </c>
      <c r="O217" s="6">
        <f t="shared" si="12"/>
        <v>6</v>
      </c>
      <c r="P217" s="7" t="str">
        <f t="shared" si="13"/>
        <v>0 - 9 Months</v>
      </c>
      <c r="Q217" s="3">
        <v>151050</v>
      </c>
      <c r="R217">
        <v>707</v>
      </c>
      <c r="S217" s="8" t="str">
        <f t="shared" si="14"/>
        <v>&gt;=700 and &lt;=799</v>
      </c>
      <c r="T217" s="2">
        <v>95</v>
      </c>
      <c r="U217" s="8" t="str">
        <f t="shared" si="15"/>
        <v>&gt;90% and &lt;= 95%</v>
      </c>
      <c r="V217" s="3">
        <v>160000</v>
      </c>
      <c r="W217" s="3">
        <v>137081</v>
      </c>
      <c r="Z217" t="s">
        <v>38</v>
      </c>
      <c r="AA217" t="s">
        <v>39</v>
      </c>
      <c r="AB217" t="s">
        <v>74</v>
      </c>
      <c r="AC217" t="s">
        <v>41</v>
      </c>
      <c r="AD217" s="5">
        <v>40906</v>
      </c>
      <c r="AE217">
        <v>4</v>
      </c>
      <c r="AF217" t="s">
        <v>103</v>
      </c>
      <c r="AG217" s="5">
        <v>41426</v>
      </c>
      <c r="AH217"/>
    </row>
    <row r="218" spans="1:34" x14ac:dyDescent="0.2">
      <c r="A218">
        <v>17764656</v>
      </c>
      <c r="B218" s="5">
        <v>40983</v>
      </c>
      <c r="C218" s="5">
        <v>40987</v>
      </c>
      <c r="E218" s="5">
        <v>41017</v>
      </c>
      <c r="F218" s="5">
        <v>41086</v>
      </c>
      <c r="G218" s="5">
        <v>41092</v>
      </c>
      <c r="H218" t="s">
        <v>473</v>
      </c>
      <c r="I218" t="s">
        <v>424</v>
      </c>
      <c r="J218">
        <v>703327</v>
      </c>
      <c r="K218" t="s">
        <v>161</v>
      </c>
      <c r="L218" t="s">
        <v>36</v>
      </c>
      <c r="M218" t="s">
        <v>36</v>
      </c>
      <c r="N218" s="5">
        <v>40919</v>
      </c>
      <c r="O218" s="6">
        <f t="shared" si="12"/>
        <v>1</v>
      </c>
      <c r="P218" s="7" t="str">
        <f t="shared" si="13"/>
        <v>0 - 9 Months</v>
      </c>
      <c r="Q218" s="3">
        <v>351500</v>
      </c>
      <c r="R218">
        <v>707</v>
      </c>
      <c r="S218" s="8" t="str">
        <f t="shared" si="14"/>
        <v>&gt;=700 and &lt;=799</v>
      </c>
      <c r="T218" s="2">
        <v>95</v>
      </c>
      <c r="U218" s="8" t="str">
        <f t="shared" si="15"/>
        <v>&gt;90% and &lt;= 95%</v>
      </c>
      <c r="V218" s="3">
        <v>375000</v>
      </c>
      <c r="Z218" t="s">
        <v>38</v>
      </c>
      <c r="AA218" t="s">
        <v>39</v>
      </c>
      <c r="AB218" t="s">
        <v>74</v>
      </c>
      <c r="AC218" t="s">
        <v>41</v>
      </c>
      <c r="AD218" s="5">
        <v>41053</v>
      </c>
      <c r="AE218">
        <v>4</v>
      </c>
      <c r="AF218" t="s">
        <v>42</v>
      </c>
      <c r="AG218" s="5">
        <v>41426</v>
      </c>
      <c r="AH218"/>
    </row>
    <row r="219" spans="1:34" x14ac:dyDescent="0.2">
      <c r="A219">
        <v>18421984</v>
      </c>
      <c r="B219" s="5">
        <v>41247</v>
      </c>
      <c r="C219" s="5">
        <v>41248</v>
      </c>
      <c r="E219" s="5">
        <v>41257</v>
      </c>
      <c r="G219" s="5">
        <v>41292</v>
      </c>
      <c r="H219" t="s">
        <v>474</v>
      </c>
      <c r="I219" t="s">
        <v>475</v>
      </c>
      <c r="J219" t="s">
        <v>476</v>
      </c>
      <c r="K219" t="s">
        <v>49</v>
      </c>
      <c r="L219" t="s">
        <v>36</v>
      </c>
      <c r="M219" t="s">
        <v>36</v>
      </c>
      <c r="N219" s="5">
        <v>41029</v>
      </c>
      <c r="O219" s="6">
        <f t="shared" si="12"/>
        <v>4</v>
      </c>
      <c r="P219" s="7" t="str">
        <f t="shared" si="13"/>
        <v>0 - 9 Months</v>
      </c>
      <c r="Q219" s="3">
        <v>283240</v>
      </c>
      <c r="R219">
        <v>708</v>
      </c>
      <c r="S219" s="8" t="str">
        <f t="shared" si="14"/>
        <v>&gt;=700 and &lt;=799</v>
      </c>
      <c r="T219" s="2">
        <v>84.550003051757798</v>
      </c>
      <c r="U219" s="8" t="str">
        <f t="shared" si="15"/>
        <v>&lt;= 85%</v>
      </c>
      <c r="V219" s="3">
        <v>330000</v>
      </c>
      <c r="W219" s="3">
        <v>322103</v>
      </c>
      <c r="Z219" t="s">
        <v>45</v>
      </c>
      <c r="AA219" t="s">
        <v>39</v>
      </c>
      <c r="AB219" t="s">
        <v>50</v>
      </c>
      <c r="AC219" t="s">
        <v>41</v>
      </c>
      <c r="AD219" s="5">
        <v>41291</v>
      </c>
      <c r="AE219">
        <v>4</v>
      </c>
      <c r="AF219" t="s">
        <v>46</v>
      </c>
      <c r="AG219" s="5">
        <v>41426</v>
      </c>
      <c r="AH219"/>
    </row>
    <row r="220" spans="1:34" x14ac:dyDescent="0.2">
      <c r="A220">
        <v>22977162</v>
      </c>
      <c r="B220" s="5">
        <v>40828</v>
      </c>
      <c r="C220" s="5">
        <v>40830</v>
      </c>
      <c r="D220" s="5">
        <v>40854</v>
      </c>
      <c r="E220" s="5">
        <v>40875</v>
      </c>
      <c r="G220" s="5">
        <v>40904</v>
      </c>
      <c r="H220" t="s">
        <v>477</v>
      </c>
      <c r="I220" t="s">
        <v>305</v>
      </c>
      <c r="J220">
        <v>6994900291</v>
      </c>
      <c r="K220" t="s">
        <v>99</v>
      </c>
      <c r="L220" t="s">
        <v>36</v>
      </c>
      <c r="M220" t="s">
        <v>36</v>
      </c>
      <c r="N220" s="5">
        <v>40772</v>
      </c>
      <c r="O220" s="6">
        <f t="shared" si="12"/>
        <v>8</v>
      </c>
      <c r="P220" s="7" t="str">
        <f t="shared" si="13"/>
        <v>0 - 9 Months</v>
      </c>
      <c r="Q220" s="3">
        <v>73350</v>
      </c>
      <c r="R220">
        <v>708</v>
      </c>
      <c r="S220" s="8" t="str">
        <f t="shared" si="14"/>
        <v>&gt;=700 and &lt;=799</v>
      </c>
      <c r="T220" s="2">
        <v>90</v>
      </c>
      <c r="U220" s="8" t="str">
        <f t="shared" si="15"/>
        <v>&gt;85% and &lt;= 90%</v>
      </c>
      <c r="V220" s="3">
        <v>82000</v>
      </c>
      <c r="Z220" t="s">
        <v>38</v>
      </c>
      <c r="AA220" t="s">
        <v>39</v>
      </c>
      <c r="AB220" t="s">
        <v>74</v>
      </c>
      <c r="AC220" t="s">
        <v>41</v>
      </c>
      <c r="AD220" s="5">
        <v>40904</v>
      </c>
      <c r="AE220">
        <v>4</v>
      </c>
      <c r="AF220" t="s">
        <v>64</v>
      </c>
      <c r="AG220" s="5">
        <v>41426</v>
      </c>
      <c r="AH220"/>
    </row>
    <row r="221" spans="1:34" x14ac:dyDescent="0.2">
      <c r="A221">
        <v>30612625</v>
      </c>
      <c r="B221" s="5">
        <v>41218</v>
      </c>
      <c r="C221" s="5">
        <v>41220</v>
      </c>
      <c r="E221" s="5">
        <v>41228</v>
      </c>
      <c r="G221" s="5">
        <v>41299</v>
      </c>
      <c r="H221" t="s">
        <v>478</v>
      </c>
      <c r="I221" t="s">
        <v>34</v>
      </c>
      <c r="J221">
        <v>412659872</v>
      </c>
      <c r="K221" t="s">
        <v>53</v>
      </c>
      <c r="L221" t="s">
        <v>36</v>
      </c>
      <c r="M221" t="s">
        <v>36</v>
      </c>
      <c r="N221" s="5">
        <v>40987</v>
      </c>
      <c r="O221" s="6">
        <f t="shared" si="12"/>
        <v>3</v>
      </c>
      <c r="P221" s="7" t="str">
        <f t="shared" si="13"/>
        <v>0 - 9 Months</v>
      </c>
      <c r="Q221" s="3">
        <v>301500</v>
      </c>
      <c r="R221">
        <v>708</v>
      </c>
      <c r="S221" s="8" t="str">
        <f t="shared" si="14"/>
        <v>&gt;=700 and &lt;=799</v>
      </c>
      <c r="T221" s="2">
        <v>90</v>
      </c>
      <c r="U221" s="8" t="str">
        <f t="shared" si="15"/>
        <v>&gt;85% and &lt;= 90%</v>
      </c>
      <c r="V221" s="3">
        <v>335000</v>
      </c>
      <c r="W221" s="3">
        <v>329455</v>
      </c>
      <c r="Z221" t="s">
        <v>38</v>
      </c>
      <c r="AA221" t="s">
        <v>158</v>
      </c>
      <c r="AB221" t="s">
        <v>40</v>
      </c>
      <c r="AC221" t="s">
        <v>41</v>
      </c>
      <c r="AD221" s="5">
        <v>41299</v>
      </c>
      <c r="AE221">
        <v>4</v>
      </c>
      <c r="AF221" t="s">
        <v>103</v>
      </c>
      <c r="AG221" s="5">
        <v>41426</v>
      </c>
      <c r="AH221"/>
    </row>
    <row r="222" spans="1:34" x14ac:dyDescent="0.2">
      <c r="A222">
        <v>15639150</v>
      </c>
      <c r="B222" s="5">
        <v>40330</v>
      </c>
      <c r="C222" s="5">
        <v>40423</v>
      </c>
      <c r="G222" s="5">
        <v>40598</v>
      </c>
      <c r="H222" t="s">
        <v>479</v>
      </c>
      <c r="I222" t="s">
        <v>160</v>
      </c>
      <c r="J222">
        <v>215101413</v>
      </c>
      <c r="K222" t="s">
        <v>257</v>
      </c>
      <c r="L222" t="s">
        <v>36</v>
      </c>
      <c r="M222" t="s">
        <v>36</v>
      </c>
      <c r="N222" s="5">
        <v>40219</v>
      </c>
      <c r="O222" s="6">
        <f t="shared" si="12"/>
        <v>2</v>
      </c>
      <c r="P222" s="7" t="str">
        <f t="shared" si="13"/>
        <v>0 - 9 Months</v>
      </c>
      <c r="Q222" s="3">
        <v>171475</v>
      </c>
      <c r="R222">
        <v>708</v>
      </c>
      <c r="S222" s="8" t="str">
        <f t="shared" si="14"/>
        <v>&gt;=700 and &lt;=799</v>
      </c>
      <c r="T222" s="2">
        <v>95</v>
      </c>
      <c r="U222" s="8" t="str">
        <f t="shared" si="15"/>
        <v>&gt;90% and &lt;= 95%</v>
      </c>
      <c r="V222" s="3">
        <v>180500</v>
      </c>
      <c r="Z222" t="s">
        <v>38</v>
      </c>
      <c r="AA222" t="s">
        <v>39</v>
      </c>
      <c r="AB222" t="s">
        <v>74</v>
      </c>
      <c r="AC222" t="s">
        <v>41</v>
      </c>
      <c r="AD222" s="5">
        <v>40465</v>
      </c>
      <c r="AE222">
        <v>4</v>
      </c>
      <c r="AF222" t="s">
        <v>103</v>
      </c>
      <c r="AG222" s="5">
        <v>41426</v>
      </c>
      <c r="AH222"/>
    </row>
    <row r="223" spans="1:34" x14ac:dyDescent="0.2">
      <c r="A223">
        <v>24069953</v>
      </c>
      <c r="B223" s="5">
        <v>40330</v>
      </c>
      <c r="C223" s="5">
        <v>40442</v>
      </c>
      <c r="G223" s="5">
        <v>40596</v>
      </c>
      <c r="H223" t="s">
        <v>480</v>
      </c>
      <c r="I223" t="s">
        <v>481</v>
      </c>
      <c r="J223">
        <v>613233</v>
      </c>
      <c r="K223" t="s">
        <v>99</v>
      </c>
      <c r="L223" t="s">
        <v>36</v>
      </c>
      <c r="M223" t="s">
        <v>36</v>
      </c>
      <c r="N223" s="5">
        <v>40220</v>
      </c>
      <c r="O223" s="6">
        <f t="shared" si="12"/>
        <v>2</v>
      </c>
      <c r="P223" s="7" t="str">
        <f t="shared" si="13"/>
        <v>0 - 9 Months</v>
      </c>
      <c r="Q223" s="3">
        <v>171950</v>
      </c>
      <c r="R223">
        <v>708</v>
      </c>
      <c r="S223" s="8" t="str">
        <f t="shared" si="14"/>
        <v>&gt;=700 and &lt;=799</v>
      </c>
      <c r="T223" s="2">
        <v>95</v>
      </c>
      <c r="U223" s="8" t="str">
        <f t="shared" si="15"/>
        <v>&gt;90% and &lt;= 95%</v>
      </c>
      <c r="V223" s="3">
        <v>181000</v>
      </c>
      <c r="X223" t="s">
        <v>37</v>
      </c>
      <c r="Z223" t="s">
        <v>45</v>
      </c>
      <c r="AA223" t="s">
        <v>39</v>
      </c>
      <c r="AB223" t="s">
        <v>74</v>
      </c>
      <c r="AC223" t="s">
        <v>41</v>
      </c>
      <c r="AD223" s="5">
        <v>40518</v>
      </c>
      <c r="AE223">
        <v>4</v>
      </c>
      <c r="AF223" t="s">
        <v>46</v>
      </c>
      <c r="AG223" s="5">
        <v>41426</v>
      </c>
      <c r="AH223"/>
    </row>
    <row r="224" spans="1:34" x14ac:dyDescent="0.2">
      <c r="A224">
        <v>33334406</v>
      </c>
      <c r="B224" s="5">
        <v>40897</v>
      </c>
      <c r="C224" s="5">
        <v>40899</v>
      </c>
      <c r="E224" s="5">
        <v>40912</v>
      </c>
      <c r="G224" s="5">
        <v>40921</v>
      </c>
      <c r="H224" t="s">
        <v>482</v>
      </c>
      <c r="I224" t="s">
        <v>483</v>
      </c>
      <c r="J224" t="s">
        <v>484</v>
      </c>
      <c r="K224" t="s">
        <v>99</v>
      </c>
      <c r="L224" t="s">
        <v>36</v>
      </c>
      <c r="M224" t="s">
        <v>36</v>
      </c>
      <c r="N224" s="5">
        <v>40842</v>
      </c>
      <c r="O224" s="6">
        <f t="shared" si="12"/>
        <v>10</v>
      </c>
      <c r="P224" s="7" t="str">
        <f t="shared" si="13"/>
        <v>10 - 19 Months</v>
      </c>
      <c r="Q224" s="3">
        <v>345800</v>
      </c>
      <c r="R224">
        <v>708</v>
      </c>
      <c r="S224" s="8" t="str">
        <f t="shared" si="14"/>
        <v>&gt;=700 and &lt;=799</v>
      </c>
      <c r="T224" s="2">
        <v>95</v>
      </c>
      <c r="U224" s="8" t="str">
        <f t="shared" si="15"/>
        <v>&gt;90% and &lt;= 95%</v>
      </c>
      <c r="V224" s="3">
        <v>364000</v>
      </c>
      <c r="X224" t="s">
        <v>37</v>
      </c>
      <c r="Z224" t="s">
        <v>45</v>
      </c>
      <c r="AA224" t="s">
        <v>39</v>
      </c>
      <c r="AB224" t="s">
        <v>74</v>
      </c>
      <c r="AC224" t="s">
        <v>85</v>
      </c>
      <c r="AD224" s="5">
        <v>40914</v>
      </c>
      <c r="AE224">
        <v>4</v>
      </c>
      <c r="AF224" t="s">
        <v>42</v>
      </c>
      <c r="AG224" s="5">
        <v>41426</v>
      </c>
      <c r="AH224"/>
    </row>
    <row r="225" spans="1:34" x14ac:dyDescent="0.2">
      <c r="A225">
        <v>20472913</v>
      </c>
      <c r="B225" s="5">
        <v>41101</v>
      </c>
      <c r="C225" s="5">
        <v>41102</v>
      </c>
      <c r="E225" s="5">
        <v>41123</v>
      </c>
      <c r="G225" s="5">
        <v>41170</v>
      </c>
      <c r="H225" t="s">
        <v>485</v>
      </c>
      <c r="I225" t="s">
        <v>119</v>
      </c>
      <c r="J225">
        <v>21478</v>
      </c>
      <c r="K225" t="s">
        <v>102</v>
      </c>
      <c r="L225" t="s">
        <v>36</v>
      </c>
      <c r="M225" t="s">
        <v>36</v>
      </c>
      <c r="N225" s="5">
        <v>40984</v>
      </c>
      <c r="O225" s="6">
        <f t="shared" si="12"/>
        <v>3</v>
      </c>
      <c r="P225" s="7" t="str">
        <f t="shared" si="13"/>
        <v>0 - 9 Months</v>
      </c>
      <c r="Q225" s="3">
        <v>208000</v>
      </c>
      <c r="R225">
        <v>709</v>
      </c>
      <c r="S225" s="8" t="str">
        <f t="shared" si="14"/>
        <v>&gt;=700 and &lt;=799</v>
      </c>
      <c r="T225" s="2">
        <v>81.569999694824205</v>
      </c>
      <c r="U225" s="8" t="str">
        <f t="shared" si="15"/>
        <v>&lt;= 85%</v>
      </c>
      <c r="V225" s="3">
        <v>255000</v>
      </c>
      <c r="W225" s="3">
        <v>219982</v>
      </c>
      <c r="Z225" t="s">
        <v>38</v>
      </c>
      <c r="AA225" t="s">
        <v>39</v>
      </c>
      <c r="AB225" t="s">
        <v>50</v>
      </c>
      <c r="AC225" t="s">
        <v>41</v>
      </c>
      <c r="AD225" s="5">
        <v>41170</v>
      </c>
      <c r="AE225">
        <v>4</v>
      </c>
      <c r="AF225" t="s">
        <v>46</v>
      </c>
      <c r="AG225" s="5">
        <v>41426</v>
      </c>
      <c r="AH225"/>
    </row>
    <row r="226" spans="1:34" x14ac:dyDescent="0.2">
      <c r="A226">
        <v>29885356</v>
      </c>
      <c r="B226" s="5">
        <v>41190</v>
      </c>
      <c r="C226" s="5">
        <v>41192</v>
      </c>
      <c r="E226" s="5">
        <v>41215</v>
      </c>
      <c r="G226" s="5">
        <v>41277</v>
      </c>
      <c r="H226" t="s">
        <v>486</v>
      </c>
      <c r="I226" t="s">
        <v>487</v>
      </c>
      <c r="J226">
        <v>1001002669</v>
      </c>
      <c r="K226" t="s">
        <v>35</v>
      </c>
      <c r="L226" t="s">
        <v>36</v>
      </c>
      <c r="M226" t="s">
        <v>36</v>
      </c>
      <c r="N226" s="5">
        <v>41165</v>
      </c>
      <c r="O226" s="6">
        <f t="shared" si="12"/>
        <v>9</v>
      </c>
      <c r="P226" s="7" t="str">
        <f t="shared" si="13"/>
        <v>0 - 9 Months</v>
      </c>
      <c r="Q226" s="3">
        <v>148000</v>
      </c>
      <c r="R226">
        <v>709</v>
      </c>
      <c r="S226" s="8" t="str">
        <f t="shared" si="14"/>
        <v>&gt;=700 and &lt;=799</v>
      </c>
      <c r="T226" s="2">
        <v>83.150001525878906</v>
      </c>
      <c r="U226" s="8" t="str">
        <f t="shared" si="15"/>
        <v>&lt;= 85%</v>
      </c>
      <c r="V226" s="3">
        <v>185000</v>
      </c>
      <c r="X226" t="s">
        <v>37</v>
      </c>
      <c r="Z226" t="s">
        <v>38</v>
      </c>
      <c r="AA226" t="s">
        <v>39</v>
      </c>
      <c r="AB226" t="s">
        <v>50</v>
      </c>
      <c r="AC226" t="s">
        <v>54</v>
      </c>
      <c r="AD226" s="5">
        <v>41255</v>
      </c>
      <c r="AE226">
        <v>4</v>
      </c>
      <c r="AF226" t="s">
        <v>42</v>
      </c>
      <c r="AG226" s="5">
        <v>41426</v>
      </c>
      <c r="AH226"/>
    </row>
    <row r="227" spans="1:34" x14ac:dyDescent="0.2">
      <c r="A227">
        <v>15264417</v>
      </c>
      <c r="B227" s="5">
        <v>40897</v>
      </c>
      <c r="C227" s="5">
        <v>40904</v>
      </c>
      <c r="D227" s="5">
        <v>40926</v>
      </c>
      <c r="E227" s="5">
        <v>40927</v>
      </c>
      <c r="G227" s="5">
        <v>40956</v>
      </c>
      <c r="H227" t="s">
        <v>488</v>
      </c>
      <c r="I227" t="s">
        <v>489</v>
      </c>
      <c r="J227">
        <v>110818009</v>
      </c>
      <c r="K227" t="s">
        <v>219</v>
      </c>
      <c r="L227" t="s">
        <v>36</v>
      </c>
      <c r="M227" t="s">
        <v>36</v>
      </c>
      <c r="N227" s="5">
        <v>40850</v>
      </c>
      <c r="O227" s="6">
        <f t="shared" si="12"/>
        <v>11</v>
      </c>
      <c r="P227" s="7" t="str">
        <f t="shared" si="13"/>
        <v>10 - 19 Months</v>
      </c>
      <c r="Q227" s="3">
        <v>353600</v>
      </c>
      <c r="R227">
        <v>709</v>
      </c>
      <c r="S227" s="8" t="str">
        <f t="shared" si="14"/>
        <v>&gt;=700 and &lt;=799</v>
      </c>
      <c r="T227" s="2">
        <v>85</v>
      </c>
      <c r="U227" s="8" t="str">
        <f t="shared" si="15"/>
        <v>&lt;= 85%</v>
      </c>
      <c r="V227" s="3">
        <v>416000</v>
      </c>
      <c r="Z227" t="s">
        <v>58</v>
      </c>
      <c r="AA227" t="s">
        <v>39</v>
      </c>
      <c r="AB227" t="s">
        <v>50</v>
      </c>
      <c r="AC227" t="s">
        <v>41</v>
      </c>
      <c r="AD227" s="5">
        <v>40956</v>
      </c>
      <c r="AE227">
        <v>4</v>
      </c>
      <c r="AF227" t="s">
        <v>46</v>
      </c>
      <c r="AG227" s="5">
        <v>41426</v>
      </c>
      <c r="AH227"/>
    </row>
    <row r="228" spans="1:34" x14ac:dyDescent="0.2">
      <c r="A228">
        <v>18098367</v>
      </c>
      <c r="B228" s="5">
        <v>40715</v>
      </c>
      <c r="C228" s="5">
        <v>40717</v>
      </c>
      <c r="E228" s="5">
        <v>40725</v>
      </c>
      <c r="F228" s="5">
        <v>40781</v>
      </c>
      <c r="G228" s="5">
        <v>40781</v>
      </c>
      <c r="H228" t="s">
        <v>490</v>
      </c>
      <c r="I228" t="s">
        <v>491</v>
      </c>
      <c r="J228">
        <v>230850886</v>
      </c>
      <c r="K228" t="s">
        <v>53</v>
      </c>
      <c r="L228" t="s">
        <v>36</v>
      </c>
      <c r="M228" t="s">
        <v>36</v>
      </c>
      <c r="N228" s="5">
        <v>40641</v>
      </c>
      <c r="O228" s="6">
        <f t="shared" si="12"/>
        <v>4</v>
      </c>
      <c r="P228" s="7" t="str">
        <f t="shared" si="13"/>
        <v>0 - 9 Months</v>
      </c>
      <c r="Q228" s="3">
        <v>289800</v>
      </c>
      <c r="R228">
        <v>709</v>
      </c>
      <c r="S228" s="8" t="str">
        <f t="shared" si="14"/>
        <v>&gt;=700 and &lt;=799</v>
      </c>
      <c r="T228" s="2">
        <v>90</v>
      </c>
      <c r="U228" s="8" t="str">
        <f t="shared" si="15"/>
        <v>&gt;85% and &lt;= 90%</v>
      </c>
      <c r="V228" s="3">
        <v>322000</v>
      </c>
      <c r="Z228" t="s">
        <v>38</v>
      </c>
      <c r="AA228" t="s">
        <v>39</v>
      </c>
      <c r="AB228" t="s">
        <v>59</v>
      </c>
      <c r="AC228" t="s">
        <v>41</v>
      </c>
      <c r="AD228" s="5">
        <v>40736</v>
      </c>
      <c r="AE228">
        <v>4</v>
      </c>
      <c r="AF228" t="s">
        <v>64</v>
      </c>
      <c r="AG228" s="5">
        <v>41426</v>
      </c>
      <c r="AH228"/>
    </row>
    <row r="229" spans="1:34" x14ac:dyDescent="0.2">
      <c r="A229">
        <v>17016248</v>
      </c>
      <c r="B229" s="5">
        <v>41101</v>
      </c>
      <c r="C229" s="5">
        <v>41102</v>
      </c>
      <c r="E229" s="5">
        <v>41121</v>
      </c>
      <c r="G229" s="5">
        <v>41172</v>
      </c>
      <c r="H229" t="s">
        <v>492</v>
      </c>
      <c r="I229" t="s">
        <v>493</v>
      </c>
      <c r="J229">
        <v>412583445</v>
      </c>
      <c r="K229" t="s">
        <v>44</v>
      </c>
      <c r="L229" t="s">
        <v>36</v>
      </c>
      <c r="M229" t="s">
        <v>36</v>
      </c>
      <c r="N229" s="5">
        <v>40994</v>
      </c>
      <c r="O229" s="6">
        <f t="shared" si="12"/>
        <v>3</v>
      </c>
      <c r="P229" s="7" t="str">
        <f t="shared" si="13"/>
        <v>0 - 9 Months</v>
      </c>
      <c r="Q229" s="3">
        <v>123250</v>
      </c>
      <c r="R229">
        <v>710</v>
      </c>
      <c r="S229" s="8" t="str">
        <f t="shared" si="14"/>
        <v>&gt;=700 and &lt;=799</v>
      </c>
      <c r="T229" s="2">
        <v>85</v>
      </c>
      <c r="U229" s="8" t="str">
        <f t="shared" si="15"/>
        <v>&lt;= 85%</v>
      </c>
      <c r="V229" s="3">
        <v>145000</v>
      </c>
      <c r="W229" s="3">
        <v>129503</v>
      </c>
      <c r="X229" t="s">
        <v>37</v>
      </c>
      <c r="Z229" t="s">
        <v>45</v>
      </c>
      <c r="AA229" t="s">
        <v>39</v>
      </c>
      <c r="AB229" t="s">
        <v>50</v>
      </c>
      <c r="AC229" t="s">
        <v>85</v>
      </c>
      <c r="AD229" s="5">
        <v>41156</v>
      </c>
      <c r="AE229">
        <v>4</v>
      </c>
      <c r="AF229" t="s">
        <v>64</v>
      </c>
      <c r="AG229" s="5">
        <v>41426</v>
      </c>
      <c r="AH229"/>
    </row>
    <row r="230" spans="1:34" x14ac:dyDescent="0.2">
      <c r="A230">
        <v>24761320</v>
      </c>
      <c r="B230" s="5">
        <v>41101</v>
      </c>
      <c r="C230" s="5">
        <v>41102</v>
      </c>
      <c r="D230" s="5">
        <v>41124</v>
      </c>
      <c r="E230" s="5">
        <v>41144</v>
      </c>
      <c r="G230" s="5">
        <v>41185</v>
      </c>
      <c r="H230" t="s">
        <v>494</v>
      </c>
      <c r="I230" t="s">
        <v>495</v>
      </c>
      <c r="K230" t="s">
        <v>122</v>
      </c>
      <c r="L230" t="s">
        <v>36</v>
      </c>
      <c r="M230" t="s">
        <v>36</v>
      </c>
      <c r="N230" s="5">
        <v>41066</v>
      </c>
      <c r="O230" s="6">
        <f t="shared" si="12"/>
        <v>6</v>
      </c>
      <c r="P230" s="7" t="str">
        <f t="shared" si="13"/>
        <v>0 - 9 Months</v>
      </c>
      <c r="Q230" s="3">
        <v>127000</v>
      </c>
      <c r="R230">
        <v>710</v>
      </c>
      <c r="S230" s="8" t="str">
        <f t="shared" si="14"/>
        <v>&gt;=700 and &lt;=799</v>
      </c>
      <c r="T230" s="2">
        <v>90.709999084472699</v>
      </c>
      <c r="U230" s="8" t="str">
        <f t="shared" si="15"/>
        <v>&gt;90% and &lt;= 95%</v>
      </c>
      <c r="V230" s="3">
        <v>140000</v>
      </c>
      <c r="X230" t="s">
        <v>37</v>
      </c>
      <c r="Z230" t="s">
        <v>45</v>
      </c>
      <c r="AA230" t="s">
        <v>39</v>
      </c>
      <c r="AB230" t="s">
        <v>50</v>
      </c>
      <c r="AC230" t="s">
        <v>54</v>
      </c>
      <c r="AD230" s="5">
        <v>41184</v>
      </c>
      <c r="AE230">
        <v>4</v>
      </c>
      <c r="AF230" t="s">
        <v>42</v>
      </c>
      <c r="AG230" s="5">
        <v>41426</v>
      </c>
      <c r="AH230"/>
    </row>
    <row r="231" spans="1:34" x14ac:dyDescent="0.2">
      <c r="A231">
        <v>32699860</v>
      </c>
      <c r="B231" s="5">
        <v>41310</v>
      </c>
      <c r="H231" t="s">
        <v>496</v>
      </c>
      <c r="I231" t="s">
        <v>210</v>
      </c>
      <c r="J231">
        <v>6996199191</v>
      </c>
      <c r="K231" t="s">
        <v>53</v>
      </c>
      <c r="L231" t="s">
        <v>36</v>
      </c>
      <c r="M231" t="s">
        <v>36</v>
      </c>
      <c r="N231" s="5">
        <v>41058</v>
      </c>
      <c r="O231" s="6">
        <f t="shared" si="12"/>
        <v>5</v>
      </c>
      <c r="P231" s="7" t="str">
        <f t="shared" si="13"/>
        <v>0 - 9 Months</v>
      </c>
      <c r="Q231" s="3">
        <v>337250</v>
      </c>
      <c r="R231">
        <v>710</v>
      </c>
      <c r="S231" s="8" t="str">
        <f t="shared" si="14"/>
        <v>&gt;=700 and &lt;=799</v>
      </c>
      <c r="T231" s="2">
        <v>94.470001220703097</v>
      </c>
      <c r="U231" s="8" t="str">
        <f t="shared" si="15"/>
        <v>&gt;90% and &lt;= 95%</v>
      </c>
      <c r="V231" s="3">
        <v>357000</v>
      </c>
      <c r="Z231" t="s">
        <v>38</v>
      </c>
      <c r="AA231" t="s">
        <v>39</v>
      </c>
      <c r="AB231" t="s">
        <v>50</v>
      </c>
      <c r="AF231" t="s">
        <v>64</v>
      </c>
      <c r="AG231" s="5">
        <v>41426</v>
      </c>
      <c r="AH231"/>
    </row>
    <row r="232" spans="1:34" x14ac:dyDescent="0.2">
      <c r="A232">
        <v>18764057</v>
      </c>
      <c r="B232" s="5">
        <v>41190</v>
      </c>
      <c r="C232" s="5">
        <v>41192</v>
      </c>
      <c r="E232" s="5">
        <v>41207</v>
      </c>
      <c r="G232" s="5">
        <v>41248</v>
      </c>
      <c r="H232" t="s">
        <v>497</v>
      </c>
      <c r="I232" t="s">
        <v>498</v>
      </c>
      <c r="J232" t="s">
        <v>499</v>
      </c>
      <c r="K232" t="s">
        <v>117</v>
      </c>
      <c r="L232" t="s">
        <v>36</v>
      </c>
      <c r="M232" t="s">
        <v>36</v>
      </c>
      <c r="N232" s="5">
        <v>41149</v>
      </c>
      <c r="O232" s="6">
        <f t="shared" si="12"/>
        <v>8</v>
      </c>
      <c r="P232" s="7" t="str">
        <f t="shared" si="13"/>
        <v>0 - 9 Months</v>
      </c>
      <c r="Q232" s="3">
        <v>232750</v>
      </c>
      <c r="R232">
        <v>710</v>
      </c>
      <c r="S232" s="8" t="str">
        <f t="shared" si="14"/>
        <v>&gt;=700 and &lt;=799</v>
      </c>
      <c r="T232" s="2">
        <v>95</v>
      </c>
      <c r="U232" s="8" t="str">
        <f t="shared" si="15"/>
        <v>&gt;90% and &lt;= 95%</v>
      </c>
      <c r="V232" s="3">
        <v>245000</v>
      </c>
      <c r="X232" t="s">
        <v>37</v>
      </c>
      <c r="Z232" t="s">
        <v>38</v>
      </c>
      <c r="AA232" t="s">
        <v>39</v>
      </c>
      <c r="AB232" t="s">
        <v>59</v>
      </c>
      <c r="AC232" t="s">
        <v>54</v>
      </c>
      <c r="AD232" s="5">
        <v>41248</v>
      </c>
      <c r="AE232">
        <v>4</v>
      </c>
      <c r="AF232" t="s">
        <v>64</v>
      </c>
      <c r="AG232" s="5">
        <v>41426</v>
      </c>
      <c r="AH232"/>
    </row>
    <row r="233" spans="1:34" x14ac:dyDescent="0.2">
      <c r="A233">
        <v>19779529</v>
      </c>
      <c r="B233" s="5">
        <v>41157</v>
      </c>
      <c r="C233" s="5">
        <v>40797</v>
      </c>
      <c r="E233" s="5">
        <v>41177</v>
      </c>
      <c r="G233" s="5">
        <v>41179</v>
      </c>
      <c r="H233" t="s">
        <v>500</v>
      </c>
      <c r="I233" t="s">
        <v>34</v>
      </c>
      <c r="J233">
        <v>340153709</v>
      </c>
      <c r="K233" t="s">
        <v>253</v>
      </c>
      <c r="L233" t="s">
        <v>36</v>
      </c>
      <c r="M233" t="s">
        <v>36</v>
      </c>
      <c r="N233" s="5">
        <v>41024</v>
      </c>
      <c r="O233" s="6">
        <f t="shared" si="12"/>
        <v>4</v>
      </c>
      <c r="P233" s="7" t="str">
        <f t="shared" si="13"/>
        <v>0 - 9 Months</v>
      </c>
      <c r="Q233" s="3">
        <v>275405</v>
      </c>
      <c r="R233">
        <v>710</v>
      </c>
      <c r="S233" s="8" t="str">
        <f t="shared" si="14"/>
        <v>&gt;=700 and &lt;=799</v>
      </c>
      <c r="T233" s="2">
        <v>95</v>
      </c>
      <c r="U233" s="8" t="str">
        <f t="shared" si="15"/>
        <v>&gt;90% and &lt;= 95%</v>
      </c>
      <c r="V233" s="3">
        <v>290000</v>
      </c>
      <c r="W233" s="3">
        <v>277000</v>
      </c>
      <c r="Z233" t="s">
        <v>38</v>
      </c>
      <c r="AA233" t="s">
        <v>39</v>
      </c>
      <c r="AB233" t="s">
        <v>40</v>
      </c>
      <c r="AC233" t="s">
        <v>41</v>
      </c>
      <c r="AD233" s="5">
        <v>41179</v>
      </c>
      <c r="AE233">
        <v>4</v>
      </c>
      <c r="AF233" t="s">
        <v>42</v>
      </c>
      <c r="AG233" s="5">
        <v>41426</v>
      </c>
      <c r="AH233"/>
    </row>
    <row r="234" spans="1:34" x14ac:dyDescent="0.2">
      <c r="A234">
        <v>22580801</v>
      </c>
      <c r="B234" s="5">
        <v>41190</v>
      </c>
      <c r="C234" s="5">
        <v>41192</v>
      </c>
      <c r="E234" s="5">
        <v>41222</v>
      </c>
      <c r="G234" s="5">
        <v>41284</v>
      </c>
      <c r="H234" t="s">
        <v>501</v>
      </c>
      <c r="I234" t="s">
        <v>502</v>
      </c>
      <c r="J234">
        <v>7426513</v>
      </c>
      <c r="K234" t="s">
        <v>77</v>
      </c>
      <c r="L234" t="s">
        <v>36</v>
      </c>
      <c r="M234" t="s">
        <v>36</v>
      </c>
      <c r="N234" s="5">
        <v>41079</v>
      </c>
      <c r="O234" s="6">
        <f t="shared" si="12"/>
        <v>6</v>
      </c>
      <c r="P234" s="7" t="str">
        <f t="shared" si="13"/>
        <v>0 - 9 Months</v>
      </c>
      <c r="Q234" s="3">
        <v>146576</v>
      </c>
      <c r="R234">
        <v>711</v>
      </c>
      <c r="S234" s="8" t="str">
        <f t="shared" si="14"/>
        <v>&gt;=700 and &lt;=799</v>
      </c>
      <c r="T234" s="2">
        <v>82.230003356933594</v>
      </c>
      <c r="U234" s="8" t="str">
        <f t="shared" si="15"/>
        <v>&lt;= 85%</v>
      </c>
      <c r="V234" s="3">
        <v>175000</v>
      </c>
      <c r="X234" t="s">
        <v>37</v>
      </c>
      <c r="Z234" t="s">
        <v>45</v>
      </c>
      <c r="AA234" t="s">
        <v>39</v>
      </c>
      <c r="AB234" t="s">
        <v>50</v>
      </c>
      <c r="AC234" t="s">
        <v>54</v>
      </c>
      <c r="AD234" s="5">
        <v>41264</v>
      </c>
      <c r="AE234">
        <v>4</v>
      </c>
      <c r="AF234" t="s">
        <v>46</v>
      </c>
      <c r="AG234" s="5">
        <v>41426</v>
      </c>
      <c r="AH234"/>
    </row>
    <row r="235" spans="1:34" x14ac:dyDescent="0.2">
      <c r="A235">
        <v>29156931</v>
      </c>
      <c r="B235" s="5">
        <v>41285</v>
      </c>
      <c r="C235" s="5">
        <v>41290</v>
      </c>
      <c r="E235" s="5">
        <v>41292</v>
      </c>
      <c r="G235" s="5">
        <v>41304</v>
      </c>
      <c r="H235" t="s">
        <v>503</v>
      </c>
      <c r="I235" t="s">
        <v>504</v>
      </c>
      <c r="J235">
        <v>3511320090</v>
      </c>
      <c r="K235" t="s">
        <v>44</v>
      </c>
      <c r="L235" t="s">
        <v>36</v>
      </c>
      <c r="M235" t="s">
        <v>36</v>
      </c>
      <c r="N235" s="5">
        <v>41220</v>
      </c>
      <c r="O235" s="6">
        <f t="shared" si="12"/>
        <v>11</v>
      </c>
      <c r="P235" s="7" t="str">
        <f t="shared" si="13"/>
        <v>10 - 19 Months</v>
      </c>
      <c r="Q235" s="3">
        <v>75650</v>
      </c>
      <c r="R235">
        <v>711</v>
      </c>
      <c r="S235" s="8" t="str">
        <f t="shared" si="14"/>
        <v>&gt;=700 and &lt;=799</v>
      </c>
      <c r="T235" s="2">
        <v>85</v>
      </c>
      <c r="U235" s="8" t="str">
        <f t="shared" si="15"/>
        <v>&lt;= 85%</v>
      </c>
      <c r="V235" s="3">
        <v>89000</v>
      </c>
      <c r="X235" t="s">
        <v>37</v>
      </c>
      <c r="Z235" t="s">
        <v>58</v>
      </c>
      <c r="AA235" t="s">
        <v>39</v>
      </c>
      <c r="AB235" t="s">
        <v>74</v>
      </c>
      <c r="AC235" t="s">
        <v>85</v>
      </c>
      <c r="AD235" s="5">
        <v>41302</v>
      </c>
      <c r="AE235">
        <v>4</v>
      </c>
      <c r="AF235" t="s">
        <v>103</v>
      </c>
      <c r="AG235" s="5">
        <v>41426</v>
      </c>
      <c r="AH235"/>
    </row>
    <row r="236" spans="1:34" x14ac:dyDescent="0.2">
      <c r="A236">
        <v>24617414</v>
      </c>
      <c r="B236" s="5">
        <v>40715</v>
      </c>
      <c r="C236" s="5">
        <v>40717</v>
      </c>
      <c r="E236" s="5">
        <v>40737</v>
      </c>
      <c r="G236" s="5">
        <v>40786</v>
      </c>
      <c r="H236" t="s">
        <v>505</v>
      </c>
      <c r="I236" t="s">
        <v>506</v>
      </c>
      <c r="J236">
        <v>5142905</v>
      </c>
      <c r="K236" t="s">
        <v>172</v>
      </c>
      <c r="L236" t="s">
        <v>36</v>
      </c>
      <c r="M236" t="s">
        <v>36</v>
      </c>
      <c r="N236" s="5">
        <v>40644</v>
      </c>
      <c r="O236" s="6">
        <f t="shared" si="12"/>
        <v>4</v>
      </c>
      <c r="P236" s="7" t="str">
        <f t="shared" si="13"/>
        <v>0 - 9 Months</v>
      </c>
      <c r="Q236" s="3">
        <v>208250</v>
      </c>
      <c r="R236">
        <v>711</v>
      </c>
      <c r="S236" s="8" t="str">
        <f t="shared" si="14"/>
        <v>&gt;=700 and &lt;=799</v>
      </c>
      <c r="T236" s="2">
        <v>85</v>
      </c>
      <c r="U236" s="8" t="str">
        <f t="shared" si="15"/>
        <v>&lt;= 85%</v>
      </c>
      <c r="V236" s="3">
        <v>245000</v>
      </c>
      <c r="Z236" t="s">
        <v>38</v>
      </c>
      <c r="AA236" t="s">
        <v>39</v>
      </c>
      <c r="AB236" t="s">
        <v>74</v>
      </c>
      <c r="AC236" t="s">
        <v>41</v>
      </c>
      <c r="AD236" s="5">
        <v>40766</v>
      </c>
      <c r="AE236">
        <v>4</v>
      </c>
      <c r="AF236" t="s">
        <v>46</v>
      </c>
      <c r="AG236" s="5">
        <v>41426</v>
      </c>
      <c r="AH236"/>
    </row>
    <row r="237" spans="1:34" x14ac:dyDescent="0.2">
      <c r="A237">
        <v>15288733</v>
      </c>
      <c r="B237" s="5">
        <v>41004</v>
      </c>
      <c r="G237" s="5">
        <v>41030</v>
      </c>
      <c r="H237" t="s">
        <v>507</v>
      </c>
      <c r="I237" t="s">
        <v>203</v>
      </c>
      <c r="K237" t="s">
        <v>91</v>
      </c>
      <c r="L237" t="s">
        <v>36</v>
      </c>
      <c r="M237" t="s">
        <v>36</v>
      </c>
      <c r="N237" s="5">
        <v>41010</v>
      </c>
      <c r="O237" s="6">
        <f t="shared" si="12"/>
        <v>4</v>
      </c>
      <c r="P237" s="7" t="str">
        <f t="shared" si="13"/>
        <v>0 - 9 Months</v>
      </c>
      <c r="Q237" s="3">
        <v>393000</v>
      </c>
      <c r="R237">
        <v>711</v>
      </c>
      <c r="S237" s="8" t="str">
        <f t="shared" si="14"/>
        <v>&gt;=700 and &lt;=799</v>
      </c>
      <c r="T237" s="2">
        <v>89.319999694824205</v>
      </c>
      <c r="U237" s="8" t="str">
        <f t="shared" si="15"/>
        <v>&gt;85% and &lt;= 90%</v>
      </c>
      <c r="V237" s="3">
        <v>440000</v>
      </c>
      <c r="Z237" t="s">
        <v>45</v>
      </c>
      <c r="AA237" t="s">
        <v>39</v>
      </c>
      <c r="AB237" t="s">
        <v>59</v>
      </c>
      <c r="AC237" t="s">
        <v>68</v>
      </c>
      <c r="AD237" s="5">
        <v>41009</v>
      </c>
      <c r="AE237">
        <v>4</v>
      </c>
      <c r="AF237" t="s">
        <v>46</v>
      </c>
      <c r="AG237" s="5">
        <v>41426</v>
      </c>
      <c r="AH237"/>
    </row>
    <row r="238" spans="1:34" x14ac:dyDescent="0.2">
      <c r="A238">
        <v>28422255</v>
      </c>
      <c r="B238" s="5">
        <v>40330</v>
      </c>
      <c r="C238" s="5">
        <v>40399</v>
      </c>
      <c r="G238" s="5">
        <v>40492</v>
      </c>
      <c r="H238" t="s">
        <v>508</v>
      </c>
      <c r="I238" t="s">
        <v>509</v>
      </c>
      <c r="J238">
        <v>602608675</v>
      </c>
      <c r="K238" t="s">
        <v>114</v>
      </c>
      <c r="L238" t="s">
        <v>36</v>
      </c>
      <c r="M238" t="s">
        <v>67</v>
      </c>
      <c r="N238" s="5">
        <v>40252</v>
      </c>
      <c r="O238" s="6">
        <f t="shared" si="12"/>
        <v>3</v>
      </c>
      <c r="P238" s="7" t="str">
        <f t="shared" si="13"/>
        <v>0 - 9 Months</v>
      </c>
      <c r="Q238" s="3">
        <v>262800</v>
      </c>
      <c r="R238">
        <v>711</v>
      </c>
      <c r="S238" s="8" t="str">
        <f t="shared" si="14"/>
        <v>&gt;=700 and &lt;=799</v>
      </c>
      <c r="T238" s="2">
        <v>90</v>
      </c>
      <c r="U238" s="8" t="str">
        <f t="shared" si="15"/>
        <v>&gt;85% and &lt;= 90%</v>
      </c>
      <c r="V238" s="3">
        <v>292000</v>
      </c>
      <c r="Z238" t="s">
        <v>45</v>
      </c>
      <c r="AA238" t="s">
        <v>39</v>
      </c>
      <c r="AB238" t="s">
        <v>74</v>
      </c>
      <c r="AC238" t="s">
        <v>41</v>
      </c>
      <c r="AD238" s="5">
        <v>40492</v>
      </c>
      <c r="AE238">
        <v>4</v>
      </c>
      <c r="AF238" t="s">
        <v>42</v>
      </c>
      <c r="AG238" s="5">
        <v>41426</v>
      </c>
      <c r="AH238"/>
    </row>
    <row r="239" spans="1:34" x14ac:dyDescent="0.2">
      <c r="A239">
        <v>16359772</v>
      </c>
      <c r="B239" s="5">
        <v>41285</v>
      </c>
      <c r="C239" s="5">
        <v>41290</v>
      </c>
      <c r="E239" s="5">
        <v>41298</v>
      </c>
      <c r="H239" t="s">
        <v>510</v>
      </c>
      <c r="I239" t="s">
        <v>511</v>
      </c>
      <c r="J239">
        <v>293120923199</v>
      </c>
      <c r="K239" t="s">
        <v>62</v>
      </c>
      <c r="L239" t="s">
        <v>67</v>
      </c>
      <c r="M239" t="s">
        <v>36</v>
      </c>
      <c r="N239" s="5">
        <v>41243</v>
      </c>
      <c r="O239" s="6">
        <f t="shared" si="12"/>
        <v>11</v>
      </c>
      <c r="P239" s="7" t="str">
        <f t="shared" si="13"/>
        <v>10 - 19 Months</v>
      </c>
      <c r="Q239" s="3">
        <v>288783</v>
      </c>
      <c r="R239">
        <v>711</v>
      </c>
      <c r="S239" s="8" t="str">
        <f t="shared" si="14"/>
        <v>&gt;=700 and &lt;=799</v>
      </c>
      <c r="T239" s="2">
        <v>90</v>
      </c>
      <c r="U239" s="8" t="str">
        <f t="shared" si="15"/>
        <v>&gt;85% and &lt;= 90%</v>
      </c>
      <c r="V239" s="3">
        <v>336000</v>
      </c>
      <c r="Z239" t="s">
        <v>38</v>
      </c>
      <c r="AA239" t="s">
        <v>39</v>
      </c>
      <c r="AB239" t="s">
        <v>50</v>
      </c>
      <c r="AC239" t="s">
        <v>68</v>
      </c>
      <c r="AD239" s="5">
        <v>41310</v>
      </c>
      <c r="AE239">
        <v>4</v>
      </c>
      <c r="AF239" t="s">
        <v>64</v>
      </c>
      <c r="AG239" s="5">
        <v>41426</v>
      </c>
      <c r="AH239"/>
    </row>
    <row r="240" spans="1:34" x14ac:dyDescent="0.2">
      <c r="A240">
        <v>18842023</v>
      </c>
      <c r="B240" s="5">
        <v>40828</v>
      </c>
      <c r="C240" s="5">
        <v>40830</v>
      </c>
      <c r="E240" s="5">
        <v>40861</v>
      </c>
      <c r="G240" s="5">
        <v>40899</v>
      </c>
      <c r="H240" t="s">
        <v>512</v>
      </c>
      <c r="I240" t="s">
        <v>260</v>
      </c>
      <c r="J240">
        <v>1540074067</v>
      </c>
      <c r="K240" t="s">
        <v>133</v>
      </c>
      <c r="L240" t="s">
        <v>36</v>
      </c>
      <c r="M240" t="s">
        <v>36</v>
      </c>
      <c r="N240" s="5">
        <v>40777</v>
      </c>
      <c r="O240" s="6">
        <f t="shared" si="12"/>
        <v>8</v>
      </c>
      <c r="P240" s="7" t="str">
        <f t="shared" si="13"/>
        <v>0 - 9 Months</v>
      </c>
      <c r="Q240" s="3">
        <v>229500</v>
      </c>
      <c r="R240">
        <v>711</v>
      </c>
      <c r="S240" s="8" t="str">
        <f t="shared" si="14"/>
        <v>&gt;=700 and &lt;=799</v>
      </c>
      <c r="T240" s="2">
        <v>92.169998168945298</v>
      </c>
      <c r="U240" s="8" t="str">
        <f t="shared" si="15"/>
        <v>&gt;90% and &lt;= 95%</v>
      </c>
      <c r="V240" s="3">
        <v>249000</v>
      </c>
      <c r="X240" t="s">
        <v>37</v>
      </c>
      <c r="Z240" t="s">
        <v>45</v>
      </c>
      <c r="AA240" t="s">
        <v>39</v>
      </c>
      <c r="AB240" t="s">
        <v>40</v>
      </c>
      <c r="AC240" t="s">
        <v>85</v>
      </c>
      <c r="AD240" s="5">
        <v>40899</v>
      </c>
      <c r="AE240">
        <v>4</v>
      </c>
      <c r="AF240" t="s">
        <v>64</v>
      </c>
      <c r="AG240" s="5">
        <v>41426</v>
      </c>
      <c r="AH240"/>
    </row>
    <row r="241" spans="1:34" x14ac:dyDescent="0.2">
      <c r="A241">
        <v>20184639</v>
      </c>
      <c r="B241" s="5">
        <v>41310</v>
      </c>
      <c r="H241" t="s">
        <v>513</v>
      </c>
      <c r="I241" t="s">
        <v>34</v>
      </c>
      <c r="J241">
        <v>415188515</v>
      </c>
      <c r="K241" t="s">
        <v>114</v>
      </c>
      <c r="L241" t="s">
        <v>36</v>
      </c>
      <c r="M241" t="s">
        <v>36</v>
      </c>
      <c r="N241" s="5">
        <v>41078</v>
      </c>
      <c r="O241" s="6">
        <f t="shared" si="12"/>
        <v>6</v>
      </c>
      <c r="P241" s="7" t="str">
        <f t="shared" si="13"/>
        <v>0 - 9 Months</v>
      </c>
      <c r="Q241" s="3">
        <v>99750</v>
      </c>
      <c r="R241">
        <v>711</v>
      </c>
      <c r="S241" s="8" t="str">
        <f t="shared" si="14"/>
        <v>&gt;=700 and &lt;=799</v>
      </c>
      <c r="T241" s="2">
        <v>95</v>
      </c>
      <c r="U241" s="8" t="str">
        <f t="shared" si="15"/>
        <v>&gt;90% and &lt;= 95%</v>
      </c>
      <c r="V241" s="3">
        <v>105000</v>
      </c>
      <c r="Z241" t="s">
        <v>38</v>
      </c>
      <c r="AA241" t="s">
        <v>39</v>
      </c>
      <c r="AB241" t="s">
        <v>40</v>
      </c>
      <c r="AF241" t="s">
        <v>42</v>
      </c>
      <c r="AG241" s="5">
        <v>41426</v>
      </c>
      <c r="AH241"/>
    </row>
    <row r="242" spans="1:34" x14ac:dyDescent="0.2">
      <c r="A242">
        <v>20351413</v>
      </c>
      <c r="B242" s="5">
        <v>40736</v>
      </c>
      <c r="C242" s="5">
        <v>40738</v>
      </c>
      <c r="E242" s="5">
        <v>40756</v>
      </c>
      <c r="G242" s="5">
        <v>40778</v>
      </c>
      <c r="H242" t="s">
        <v>514</v>
      </c>
      <c r="I242" t="s">
        <v>515</v>
      </c>
      <c r="J242">
        <v>8000010856</v>
      </c>
      <c r="K242" t="s">
        <v>62</v>
      </c>
      <c r="L242" t="s">
        <v>36</v>
      </c>
      <c r="M242" t="s">
        <v>36</v>
      </c>
      <c r="N242" s="5">
        <v>40717</v>
      </c>
      <c r="O242" s="6">
        <f t="shared" si="12"/>
        <v>6</v>
      </c>
      <c r="P242" s="7" t="str">
        <f t="shared" si="13"/>
        <v>0 - 9 Months</v>
      </c>
      <c r="Q242" s="3">
        <v>129200</v>
      </c>
      <c r="R242">
        <v>711</v>
      </c>
      <c r="S242" s="8" t="str">
        <f t="shared" si="14"/>
        <v>&gt;=700 and &lt;=799</v>
      </c>
      <c r="T242" s="2">
        <v>95</v>
      </c>
      <c r="U242" s="8" t="str">
        <f t="shared" si="15"/>
        <v>&gt;90% and &lt;= 95%</v>
      </c>
      <c r="V242" s="3">
        <v>140000</v>
      </c>
      <c r="Z242" t="s">
        <v>38</v>
      </c>
      <c r="AA242" t="s">
        <v>39</v>
      </c>
      <c r="AB242" t="s">
        <v>74</v>
      </c>
      <c r="AC242" t="s">
        <v>41</v>
      </c>
      <c r="AD242" s="5">
        <v>40773</v>
      </c>
      <c r="AE242">
        <v>4</v>
      </c>
      <c r="AF242" t="s">
        <v>64</v>
      </c>
      <c r="AG242" s="5">
        <v>41426</v>
      </c>
      <c r="AH242"/>
    </row>
    <row r="243" spans="1:34" x14ac:dyDescent="0.2">
      <c r="A243">
        <v>24160468</v>
      </c>
      <c r="B243" s="5">
        <v>41190</v>
      </c>
      <c r="C243" s="5">
        <v>41192</v>
      </c>
      <c r="E243" s="5">
        <v>41212</v>
      </c>
      <c r="G243" s="5">
        <v>41261</v>
      </c>
      <c r="H243" t="s">
        <v>516</v>
      </c>
      <c r="I243" t="s">
        <v>517</v>
      </c>
      <c r="J243">
        <v>38449260</v>
      </c>
      <c r="K243" t="s">
        <v>35</v>
      </c>
      <c r="L243" t="s">
        <v>36</v>
      </c>
      <c r="M243" t="s">
        <v>36</v>
      </c>
      <c r="N243" s="5">
        <v>41164</v>
      </c>
      <c r="O243" s="6">
        <f t="shared" si="12"/>
        <v>9</v>
      </c>
      <c r="P243" s="7" t="str">
        <f t="shared" si="13"/>
        <v>0 - 9 Months</v>
      </c>
      <c r="Q243" s="3">
        <v>278350</v>
      </c>
      <c r="R243">
        <v>711</v>
      </c>
      <c r="S243" s="8" t="str">
        <f t="shared" si="14"/>
        <v>&gt;=700 and &lt;=799</v>
      </c>
      <c r="T243" s="2">
        <v>95</v>
      </c>
      <c r="U243" s="8" t="str">
        <f t="shared" si="15"/>
        <v>&gt;90% and &lt;= 95%</v>
      </c>
      <c r="V243" s="3">
        <v>300000</v>
      </c>
      <c r="Z243" t="s">
        <v>38</v>
      </c>
      <c r="AA243" t="s">
        <v>39</v>
      </c>
      <c r="AB243" t="s">
        <v>50</v>
      </c>
      <c r="AC243" t="s">
        <v>68</v>
      </c>
      <c r="AD243" s="5">
        <v>41249</v>
      </c>
      <c r="AE243">
        <v>4</v>
      </c>
      <c r="AF243" t="s">
        <v>64</v>
      </c>
      <c r="AG243" s="5">
        <v>41426</v>
      </c>
      <c r="AH243"/>
    </row>
    <row r="244" spans="1:34" x14ac:dyDescent="0.2">
      <c r="A244">
        <v>21702331</v>
      </c>
      <c r="B244" s="5">
        <v>41285</v>
      </c>
      <c r="C244" s="5">
        <v>41290</v>
      </c>
      <c r="E244" s="5">
        <v>41304</v>
      </c>
      <c r="H244" t="s">
        <v>518</v>
      </c>
      <c r="I244" t="s">
        <v>238</v>
      </c>
      <c r="J244">
        <v>88240443</v>
      </c>
      <c r="K244" t="s">
        <v>102</v>
      </c>
      <c r="L244" t="s">
        <v>36</v>
      </c>
      <c r="M244" t="s">
        <v>36</v>
      </c>
      <c r="N244" s="5">
        <v>41248</v>
      </c>
      <c r="O244" s="6">
        <f t="shared" si="12"/>
        <v>12</v>
      </c>
      <c r="P244" s="7" t="str">
        <f t="shared" si="13"/>
        <v>10 - 19 Months</v>
      </c>
      <c r="Q244" s="3">
        <v>374000</v>
      </c>
      <c r="R244">
        <v>712</v>
      </c>
      <c r="S244" s="8" t="str">
        <f t="shared" si="14"/>
        <v>&gt;=700 and &lt;=799</v>
      </c>
      <c r="T244" s="2">
        <v>80.430000305175795</v>
      </c>
      <c r="U244" s="8" t="str">
        <f t="shared" si="15"/>
        <v>&lt;= 85%</v>
      </c>
      <c r="V244" s="3">
        <v>465000</v>
      </c>
      <c r="Z244" t="s">
        <v>45</v>
      </c>
      <c r="AA244" t="s">
        <v>39</v>
      </c>
      <c r="AB244" t="s">
        <v>50</v>
      </c>
      <c r="AF244" t="s">
        <v>42</v>
      </c>
      <c r="AG244" s="5">
        <v>41426</v>
      </c>
      <c r="AH244"/>
    </row>
    <row r="245" spans="1:34" x14ac:dyDescent="0.2">
      <c r="A245">
        <v>29871322</v>
      </c>
      <c r="B245" s="5">
        <v>40807</v>
      </c>
      <c r="C245" s="5">
        <v>40814</v>
      </c>
      <c r="E245" s="5">
        <v>40851</v>
      </c>
      <c r="F245" s="5">
        <v>40921</v>
      </c>
      <c r="G245" s="5">
        <v>40921</v>
      </c>
      <c r="H245" t="s">
        <v>519</v>
      </c>
      <c r="I245" t="s">
        <v>380</v>
      </c>
      <c r="J245">
        <v>235531358</v>
      </c>
      <c r="K245" t="s">
        <v>70</v>
      </c>
      <c r="L245" t="s">
        <v>36</v>
      </c>
      <c r="M245" t="s">
        <v>36</v>
      </c>
      <c r="N245" s="5">
        <v>40724</v>
      </c>
      <c r="O245" s="6">
        <f t="shared" si="12"/>
        <v>6</v>
      </c>
      <c r="P245" s="7" t="str">
        <f t="shared" si="13"/>
        <v>0 - 9 Months</v>
      </c>
      <c r="Q245" s="3">
        <v>475000</v>
      </c>
      <c r="R245">
        <v>712</v>
      </c>
      <c r="S245" s="8" t="str">
        <f t="shared" si="14"/>
        <v>&gt;=700 and &lt;=799</v>
      </c>
      <c r="T245" s="2">
        <v>87.160003662109403</v>
      </c>
      <c r="U245" s="8" t="str">
        <f t="shared" si="15"/>
        <v>&gt;85% and &lt;= 90%</v>
      </c>
      <c r="V245" s="3">
        <v>553000</v>
      </c>
      <c r="Z245" t="s">
        <v>38</v>
      </c>
      <c r="AA245" t="s">
        <v>39</v>
      </c>
      <c r="AB245" t="s">
        <v>40</v>
      </c>
      <c r="AC245" t="s">
        <v>85</v>
      </c>
      <c r="AD245" s="5">
        <v>40893</v>
      </c>
      <c r="AE245">
        <v>4</v>
      </c>
      <c r="AF245" t="s">
        <v>42</v>
      </c>
      <c r="AG245" s="5">
        <v>41426</v>
      </c>
      <c r="AH245"/>
    </row>
    <row r="246" spans="1:34" x14ac:dyDescent="0.2">
      <c r="A246">
        <v>20147798</v>
      </c>
      <c r="B246" s="5">
        <v>40715</v>
      </c>
      <c r="C246" s="5">
        <v>40717</v>
      </c>
      <c r="E246" s="5">
        <v>40730</v>
      </c>
      <c r="G246" s="5">
        <v>40739</v>
      </c>
      <c r="H246" t="s">
        <v>520</v>
      </c>
      <c r="I246" t="s">
        <v>521</v>
      </c>
      <c r="J246">
        <v>569050645</v>
      </c>
      <c r="K246" t="s">
        <v>186</v>
      </c>
      <c r="L246" t="s">
        <v>36</v>
      </c>
      <c r="M246" t="s">
        <v>36</v>
      </c>
      <c r="N246" s="5">
        <v>40660</v>
      </c>
      <c r="O246" s="6">
        <f t="shared" si="12"/>
        <v>4</v>
      </c>
      <c r="P246" s="7" t="str">
        <f t="shared" si="13"/>
        <v>0 - 9 Months</v>
      </c>
      <c r="Q246" s="3">
        <v>390000</v>
      </c>
      <c r="R246">
        <v>712</v>
      </c>
      <c r="S246" s="8" t="str">
        <f t="shared" si="14"/>
        <v>&gt;=700 and &lt;=799</v>
      </c>
      <c r="T246" s="2">
        <v>87.639999389648395</v>
      </c>
      <c r="U246" s="8" t="str">
        <f t="shared" si="15"/>
        <v>&gt;85% and &lt;= 90%</v>
      </c>
      <c r="V246" s="3">
        <v>445000</v>
      </c>
      <c r="W246" s="3">
        <v>403000</v>
      </c>
      <c r="Z246" t="s">
        <v>45</v>
      </c>
      <c r="AA246" t="s">
        <v>39</v>
      </c>
      <c r="AB246" t="s">
        <v>74</v>
      </c>
      <c r="AC246" t="s">
        <v>41</v>
      </c>
      <c r="AD246" s="5">
        <v>40739</v>
      </c>
      <c r="AE246">
        <v>4</v>
      </c>
      <c r="AF246" t="s">
        <v>42</v>
      </c>
      <c r="AG246" s="5">
        <v>41426</v>
      </c>
      <c r="AH246"/>
    </row>
    <row r="247" spans="1:34" x14ac:dyDescent="0.2">
      <c r="A247">
        <v>29256602</v>
      </c>
      <c r="B247" s="5">
        <v>40505</v>
      </c>
      <c r="C247" s="5">
        <v>40563</v>
      </c>
      <c r="G247" s="5">
        <v>40646</v>
      </c>
      <c r="H247" t="s">
        <v>522</v>
      </c>
      <c r="I247" t="s">
        <v>523</v>
      </c>
      <c r="J247">
        <v>200031410</v>
      </c>
      <c r="K247" t="s">
        <v>114</v>
      </c>
      <c r="L247" t="s">
        <v>36</v>
      </c>
      <c r="M247" t="s">
        <v>36</v>
      </c>
      <c r="N247" s="5">
        <v>40377</v>
      </c>
      <c r="O247" s="6">
        <f t="shared" si="12"/>
        <v>7</v>
      </c>
      <c r="P247" s="7" t="str">
        <f t="shared" si="13"/>
        <v>0 - 9 Months</v>
      </c>
      <c r="Q247" s="3">
        <v>163850</v>
      </c>
      <c r="R247">
        <v>712</v>
      </c>
      <c r="S247" s="8" t="str">
        <f t="shared" si="14"/>
        <v>&gt;=700 and &lt;=799</v>
      </c>
      <c r="T247" s="2">
        <v>91.029998779296903</v>
      </c>
      <c r="U247" s="8" t="str">
        <f t="shared" si="15"/>
        <v>&gt;90% and &lt;= 95%</v>
      </c>
      <c r="V247" s="3">
        <v>179995.61</v>
      </c>
      <c r="W247" s="3">
        <v>177982</v>
      </c>
      <c r="Z247" t="s">
        <v>45</v>
      </c>
      <c r="AA247" t="s">
        <v>39</v>
      </c>
      <c r="AB247" t="s">
        <v>74</v>
      </c>
      <c r="AC247" t="s">
        <v>41</v>
      </c>
      <c r="AD247" s="5">
        <v>40639</v>
      </c>
      <c r="AE247">
        <v>4</v>
      </c>
      <c r="AF247" t="s">
        <v>42</v>
      </c>
      <c r="AG247" s="5">
        <v>41426</v>
      </c>
      <c r="AH247"/>
    </row>
    <row r="248" spans="1:34" x14ac:dyDescent="0.2">
      <c r="A248">
        <v>30159055</v>
      </c>
      <c r="B248" s="5">
        <v>40850</v>
      </c>
      <c r="C248" s="5">
        <v>40855</v>
      </c>
      <c r="E248" s="5">
        <v>40862</v>
      </c>
      <c r="G248" s="5">
        <v>40925</v>
      </c>
      <c r="H248" t="s">
        <v>524</v>
      </c>
      <c r="I248" t="s">
        <v>109</v>
      </c>
      <c r="K248" t="s">
        <v>35</v>
      </c>
      <c r="L248" t="s">
        <v>36</v>
      </c>
      <c r="M248" t="s">
        <v>36</v>
      </c>
      <c r="N248" s="5">
        <v>40800</v>
      </c>
      <c r="O248" s="6">
        <f t="shared" si="12"/>
        <v>9</v>
      </c>
      <c r="P248" s="7" t="str">
        <f t="shared" si="13"/>
        <v>0 - 9 Months</v>
      </c>
      <c r="Q248" s="3">
        <v>123595</v>
      </c>
      <c r="R248">
        <v>712</v>
      </c>
      <c r="S248" s="8" t="str">
        <f t="shared" si="14"/>
        <v>&gt;=700 and &lt;=799</v>
      </c>
      <c r="T248" s="2">
        <v>95</v>
      </c>
      <c r="U248" s="8" t="str">
        <f t="shared" si="15"/>
        <v>&gt;90% and &lt;= 95%</v>
      </c>
      <c r="V248" s="3">
        <v>135000</v>
      </c>
      <c r="W248" s="3">
        <v>165462</v>
      </c>
      <c r="X248" t="s">
        <v>67</v>
      </c>
      <c r="Y248">
        <v>129000</v>
      </c>
      <c r="Z248" t="s">
        <v>38</v>
      </c>
      <c r="AA248" t="s">
        <v>39</v>
      </c>
      <c r="AB248" t="s">
        <v>59</v>
      </c>
      <c r="AC248" t="s">
        <v>41</v>
      </c>
      <c r="AD248" s="5">
        <v>40884</v>
      </c>
      <c r="AE248">
        <v>4</v>
      </c>
      <c r="AF248" t="s">
        <v>64</v>
      </c>
      <c r="AG248" s="5">
        <v>41426</v>
      </c>
      <c r="AH248"/>
    </row>
    <row r="249" spans="1:34" x14ac:dyDescent="0.2">
      <c r="A249">
        <v>22278965</v>
      </c>
      <c r="B249" s="5">
        <v>41101</v>
      </c>
      <c r="C249" s="5">
        <v>41102</v>
      </c>
      <c r="E249" s="5">
        <v>41117</v>
      </c>
      <c r="G249" s="5">
        <v>41169</v>
      </c>
      <c r="H249" t="s">
        <v>525</v>
      </c>
      <c r="I249" t="s">
        <v>526</v>
      </c>
      <c r="J249">
        <v>6850402121</v>
      </c>
      <c r="K249" t="s">
        <v>102</v>
      </c>
      <c r="L249" t="s">
        <v>36</v>
      </c>
      <c r="M249" t="s">
        <v>36</v>
      </c>
      <c r="N249" s="5">
        <v>41052</v>
      </c>
      <c r="O249" s="6">
        <f t="shared" si="12"/>
        <v>5</v>
      </c>
      <c r="P249" s="7" t="str">
        <f t="shared" si="13"/>
        <v>0 - 9 Months</v>
      </c>
      <c r="Q249" s="3">
        <v>313500</v>
      </c>
      <c r="R249">
        <v>712</v>
      </c>
      <c r="S249" s="8" t="str">
        <f t="shared" si="14"/>
        <v>&gt;=700 and &lt;=799</v>
      </c>
      <c r="T249" s="2">
        <v>95</v>
      </c>
      <c r="U249" s="8" t="str">
        <f t="shared" si="15"/>
        <v>&gt;90% and &lt;= 95%</v>
      </c>
      <c r="V249" s="3">
        <v>330000</v>
      </c>
      <c r="X249" t="s">
        <v>37</v>
      </c>
      <c r="Z249" t="s">
        <v>38</v>
      </c>
      <c r="AA249" t="s">
        <v>39</v>
      </c>
      <c r="AB249" t="s">
        <v>50</v>
      </c>
      <c r="AC249" t="s">
        <v>85</v>
      </c>
      <c r="AD249" s="5">
        <v>41152</v>
      </c>
      <c r="AE249">
        <v>4</v>
      </c>
      <c r="AF249" t="s">
        <v>46</v>
      </c>
      <c r="AG249" s="5">
        <v>41426</v>
      </c>
      <c r="AH249"/>
    </row>
    <row r="250" spans="1:34" x14ac:dyDescent="0.2">
      <c r="A250">
        <v>31945667</v>
      </c>
      <c r="B250" s="5">
        <v>41190</v>
      </c>
      <c r="C250" s="5">
        <v>41194</v>
      </c>
      <c r="E250" s="5">
        <v>41201</v>
      </c>
      <c r="G250" s="5">
        <v>41253</v>
      </c>
      <c r="H250" t="s">
        <v>527</v>
      </c>
      <c r="I250" t="s">
        <v>528</v>
      </c>
      <c r="J250">
        <v>429820053</v>
      </c>
      <c r="K250" t="s">
        <v>35</v>
      </c>
      <c r="L250" t="s">
        <v>36</v>
      </c>
      <c r="M250" t="s">
        <v>36</v>
      </c>
      <c r="N250" s="5">
        <v>41148</v>
      </c>
      <c r="O250" s="6">
        <f t="shared" si="12"/>
        <v>8</v>
      </c>
      <c r="P250" s="7" t="str">
        <f t="shared" si="13"/>
        <v>0 - 9 Months</v>
      </c>
      <c r="Q250" s="3">
        <v>394250</v>
      </c>
      <c r="R250">
        <v>712</v>
      </c>
      <c r="S250" s="8" t="str">
        <f t="shared" si="14"/>
        <v>&gt;=700 and &lt;=799</v>
      </c>
      <c r="T250" s="2">
        <v>95</v>
      </c>
      <c r="U250" s="8" t="str">
        <f t="shared" si="15"/>
        <v>&gt;90% and &lt;= 95%</v>
      </c>
      <c r="V250" s="3">
        <v>420500</v>
      </c>
      <c r="X250" t="s">
        <v>37</v>
      </c>
      <c r="Z250" t="s">
        <v>38</v>
      </c>
      <c r="AA250" t="s">
        <v>39</v>
      </c>
      <c r="AB250" t="s">
        <v>50</v>
      </c>
      <c r="AC250" t="s">
        <v>85</v>
      </c>
      <c r="AD250" s="5">
        <v>41222</v>
      </c>
      <c r="AE250">
        <v>4</v>
      </c>
      <c r="AF250" t="s">
        <v>46</v>
      </c>
      <c r="AG250" s="5">
        <v>41426</v>
      </c>
      <c r="AH250"/>
    </row>
    <row r="251" spans="1:34" x14ac:dyDescent="0.2">
      <c r="A251">
        <v>29707287</v>
      </c>
      <c r="B251" s="5">
        <v>41101</v>
      </c>
      <c r="C251" s="5">
        <v>41102</v>
      </c>
      <c r="E251" s="5">
        <v>41113</v>
      </c>
      <c r="G251" s="5">
        <v>41135</v>
      </c>
      <c r="H251" t="s">
        <v>529</v>
      </c>
      <c r="I251" t="s">
        <v>296</v>
      </c>
      <c r="J251">
        <v>792745890</v>
      </c>
      <c r="K251" t="s">
        <v>114</v>
      </c>
      <c r="L251" t="s">
        <v>36</v>
      </c>
      <c r="M251" t="s">
        <v>36</v>
      </c>
      <c r="N251" s="5">
        <v>41037</v>
      </c>
      <c r="O251" s="6">
        <f t="shared" si="12"/>
        <v>5</v>
      </c>
      <c r="P251" s="7" t="str">
        <f t="shared" si="13"/>
        <v>0 - 9 Months</v>
      </c>
      <c r="Q251" s="3">
        <v>213400</v>
      </c>
      <c r="R251">
        <v>712</v>
      </c>
      <c r="S251" s="8" t="str">
        <f t="shared" si="14"/>
        <v>&gt;=700 and &lt;=799</v>
      </c>
      <c r="T251" s="2">
        <v>97</v>
      </c>
      <c r="U251" s="8" t="str">
        <f t="shared" si="15"/>
        <v>&gt;95%</v>
      </c>
      <c r="V251" s="3">
        <v>220000</v>
      </c>
      <c r="W251" s="3">
        <v>201000</v>
      </c>
      <c r="Z251" t="s">
        <v>45</v>
      </c>
      <c r="AA251" t="s">
        <v>39</v>
      </c>
      <c r="AB251" t="s">
        <v>63</v>
      </c>
      <c r="AC251" t="s">
        <v>68</v>
      </c>
      <c r="AD251" s="5">
        <v>41130</v>
      </c>
      <c r="AE251">
        <v>4</v>
      </c>
      <c r="AF251" t="s">
        <v>103</v>
      </c>
      <c r="AG251" s="5">
        <v>41426</v>
      </c>
      <c r="AH251"/>
    </row>
    <row r="252" spans="1:34" x14ac:dyDescent="0.2">
      <c r="A252">
        <v>16518857</v>
      </c>
      <c r="B252" s="5">
        <v>40330</v>
      </c>
      <c r="C252" s="5">
        <v>40442</v>
      </c>
      <c r="G252" s="5">
        <v>40561</v>
      </c>
      <c r="H252" t="s">
        <v>530</v>
      </c>
      <c r="I252" t="s">
        <v>531</v>
      </c>
      <c r="J252">
        <v>3968490</v>
      </c>
      <c r="K252" t="s">
        <v>223</v>
      </c>
      <c r="L252" t="s">
        <v>36</v>
      </c>
      <c r="M252" t="s">
        <v>36</v>
      </c>
      <c r="N252" s="5">
        <v>40228</v>
      </c>
      <c r="O252" s="6">
        <f t="shared" si="12"/>
        <v>2</v>
      </c>
      <c r="P252" s="7" t="str">
        <f t="shared" si="13"/>
        <v>0 - 9 Months</v>
      </c>
      <c r="Q252" s="3">
        <v>70400</v>
      </c>
      <c r="R252">
        <v>713</v>
      </c>
      <c r="S252" s="8" t="str">
        <f t="shared" si="14"/>
        <v>&gt;=700 and &lt;=799</v>
      </c>
      <c r="T252" s="2">
        <v>85.849998474121094</v>
      </c>
      <c r="U252" s="8" t="str">
        <f t="shared" si="15"/>
        <v>&gt;85% and &lt;= 90%</v>
      </c>
      <c r="V252" s="3">
        <v>82000</v>
      </c>
      <c r="X252" t="s">
        <v>37</v>
      </c>
      <c r="Z252" t="s">
        <v>45</v>
      </c>
      <c r="AA252" t="s">
        <v>39</v>
      </c>
      <c r="AB252" t="s">
        <v>63</v>
      </c>
      <c r="AC252" t="s">
        <v>68</v>
      </c>
      <c r="AD252" s="5">
        <v>40498</v>
      </c>
      <c r="AE252">
        <v>4</v>
      </c>
      <c r="AF252" t="s">
        <v>103</v>
      </c>
      <c r="AG252" s="5">
        <v>41426</v>
      </c>
      <c r="AH252"/>
    </row>
    <row r="253" spans="1:34" x14ac:dyDescent="0.2">
      <c r="A253">
        <v>17625413</v>
      </c>
      <c r="B253" s="5">
        <v>40620</v>
      </c>
      <c r="C253" s="5">
        <v>40631</v>
      </c>
      <c r="G253" s="5">
        <v>40682</v>
      </c>
      <c r="H253" t="s">
        <v>532</v>
      </c>
      <c r="I253" t="s">
        <v>130</v>
      </c>
      <c r="J253">
        <v>1165329210</v>
      </c>
      <c r="K253" t="s">
        <v>533</v>
      </c>
      <c r="L253" t="s">
        <v>36</v>
      </c>
      <c r="M253" t="s">
        <v>36</v>
      </c>
      <c r="N253" s="5">
        <v>40563</v>
      </c>
      <c r="O253" s="6">
        <f t="shared" si="12"/>
        <v>1</v>
      </c>
      <c r="P253" s="7" t="str">
        <f t="shared" si="13"/>
        <v>0 - 9 Months</v>
      </c>
      <c r="Q253" s="3">
        <v>200000</v>
      </c>
      <c r="R253">
        <v>713</v>
      </c>
      <c r="S253" s="8" t="str">
        <f t="shared" si="14"/>
        <v>&gt;=700 and &lt;=799</v>
      </c>
      <c r="T253" s="2">
        <v>86.580001831054702</v>
      </c>
      <c r="U253" s="8" t="str">
        <f t="shared" si="15"/>
        <v>&gt;85% and &lt;= 90%</v>
      </c>
      <c r="V253" s="3">
        <v>231000</v>
      </c>
      <c r="W253" s="3">
        <v>200000</v>
      </c>
      <c r="X253" t="s">
        <v>37</v>
      </c>
      <c r="Z253" t="s">
        <v>45</v>
      </c>
      <c r="AA253" t="s">
        <v>39</v>
      </c>
      <c r="AB253" t="s">
        <v>40</v>
      </c>
      <c r="AE253">
        <v>5</v>
      </c>
      <c r="AF253" t="s">
        <v>103</v>
      </c>
      <c r="AG253" s="5">
        <v>41426</v>
      </c>
      <c r="AH253"/>
    </row>
    <row r="254" spans="1:34" x14ac:dyDescent="0.2">
      <c r="A254">
        <v>32588903</v>
      </c>
      <c r="B254" s="5">
        <v>41101</v>
      </c>
      <c r="C254" s="5">
        <v>41102</v>
      </c>
      <c r="E254" s="5">
        <v>41127</v>
      </c>
      <c r="G254" s="5">
        <v>41179</v>
      </c>
      <c r="H254" t="s">
        <v>534</v>
      </c>
      <c r="I254" t="s">
        <v>393</v>
      </c>
      <c r="J254">
        <v>908321</v>
      </c>
      <c r="K254" t="s">
        <v>99</v>
      </c>
      <c r="L254" t="s">
        <v>36</v>
      </c>
      <c r="M254" t="s">
        <v>36</v>
      </c>
      <c r="N254" s="5">
        <v>40996</v>
      </c>
      <c r="O254" s="6">
        <f t="shared" si="12"/>
        <v>3</v>
      </c>
      <c r="P254" s="7" t="str">
        <f t="shared" si="13"/>
        <v>0 - 9 Months</v>
      </c>
      <c r="Q254" s="3">
        <v>160500</v>
      </c>
      <c r="R254">
        <v>713</v>
      </c>
      <c r="S254" s="8" t="str">
        <f t="shared" si="14"/>
        <v>&gt;=700 and &lt;=799</v>
      </c>
      <c r="T254" s="2">
        <v>87.230003356933594</v>
      </c>
      <c r="U254" s="8" t="str">
        <f t="shared" si="15"/>
        <v>&gt;85% and &lt;= 90%</v>
      </c>
      <c r="V254" s="3">
        <v>191500</v>
      </c>
      <c r="X254" t="s">
        <v>37</v>
      </c>
      <c r="Z254" t="s">
        <v>38</v>
      </c>
      <c r="AA254" t="s">
        <v>39</v>
      </c>
      <c r="AB254" t="s">
        <v>74</v>
      </c>
      <c r="AC254" t="s">
        <v>85</v>
      </c>
      <c r="AD254" s="5">
        <v>41172</v>
      </c>
      <c r="AE254">
        <v>4</v>
      </c>
      <c r="AF254" t="s">
        <v>64</v>
      </c>
      <c r="AG254" s="5">
        <v>41426</v>
      </c>
      <c r="AH254"/>
    </row>
    <row r="255" spans="1:34" x14ac:dyDescent="0.2">
      <c r="A255">
        <v>30926999</v>
      </c>
      <c r="B255" s="5">
        <v>41087</v>
      </c>
      <c r="C255" s="5">
        <v>41087</v>
      </c>
      <c r="D255" s="5">
        <v>41109</v>
      </c>
      <c r="E255" s="5">
        <v>41120</v>
      </c>
      <c r="F255" s="5">
        <v>41183</v>
      </c>
      <c r="G255" s="5">
        <v>41190</v>
      </c>
      <c r="H255" t="s">
        <v>535</v>
      </c>
      <c r="I255" t="s">
        <v>222</v>
      </c>
      <c r="J255">
        <v>26937</v>
      </c>
      <c r="K255" t="s">
        <v>253</v>
      </c>
      <c r="L255" t="s">
        <v>36</v>
      </c>
      <c r="M255" t="s">
        <v>36</v>
      </c>
      <c r="N255" s="5">
        <v>40918</v>
      </c>
      <c r="O255" s="6">
        <f t="shared" si="12"/>
        <v>1</v>
      </c>
      <c r="P255" s="7" t="str">
        <f t="shared" si="13"/>
        <v>0 - 9 Months</v>
      </c>
      <c r="Q255" s="3">
        <v>294500</v>
      </c>
      <c r="R255">
        <v>713</v>
      </c>
      <c r="S255" s="8" t="str">
        <f t="shared" si="14"/>
        <v>&gt;=700 and &lt;=799</v>
      </c>
      <c r="T255" s="2">
        <v>95</v>
      </c>
      <c r="U255" s="8" t="str">
        <f t="shared" si="15"/>
        <v>&gt;90% and &lt;= 95%</v>
      </c>
      <c r="V255" s="3">
        <v>312000</v>
      </c>
      <c r="Z255" t="s">
        <v>38</v>
      </c>
      <c r="AA255" t="s">
        <v>39</v>
      </c>
      <c r="AB255" t="s">
        <v>63</v>
      </c>
      <c r="AC255" t="s">
        <v>68</v>
      </c>
      <c r="AD255" s="5">
        <v>41151</v>
      </c>
      <c r="AE255">
        <v>4</v>
      </c>
      <c r="AF255" t="s">
        <v>103</v>
      </c>
      <c r="AG255" s="5">
        <v>41426</v>
      </c>
      <c r="AH255"/>
    </row>
    <row r="256" spans="1:34" x14ac:dyDescent="0.2">
      <c r="A256">
        <v>24298543</v>
      </c>
      <c r="B256" s="5">
        <v>41190</v>
      </c>
      <c r="C256" s="5">
        <v>41192</v>
      </c>
      <c r="E256" s="5">
        <v>41205</v>
      </c>
      <c r="G256" s="5">
        <v>41232</v>
      </c>
      <c r="H256" t="s">
        <v>536</v>
      </c>
      <c r="I256" t="s">
        <v>402</v>
      </c>
      <c r="J256">
        <v>428758601</v>
      </c>
      <c r="K256" t="s">
        <v>102</v>
      </c>
      <c r="L256" t="s">
        <v>67</v>
      </c>
      <c r="M256" t="s">
        <v>36</v>
      </c>
      <c r="N256" s="5">
        <v>41117</v>
      </c>
      <c r="O256" s="6">
        <f t="shared" si="12"/>
        <v>7</v>
      </c>
      <c r="P256" s="7" t="str">
        <f t="shared" si="13"/>
        <v>0 - 9 Months</v>
      </c>
      <c r="Q256" s="3">
        <v>303040</v>
      </c>
      <c r="R256">
        <v>713</v>
      </c>
      <c r="S256" s="8" t="str">
        <f t="shared" si="14"/>
        <v>&gt;=700 and &lt;=799</v>
      </c>
      <c r="T256" s="2">
        <v>95</v>
      </c>
      <c r="U256" s="8" t="str">
        <f t="shared" si="15"/>
        <v>&gt;90% and &lt;= 95%</v>
      </c>
      <c r="V256" s="3">
        <v>319000</v>
      </c>
      <c r="W256" s="3">
        <v>330239</v>
      </c>
      <c r="X256" t="s">
        <v>37</v>
      </c>
      <c r="Z256" t="s">
        <v>38</v>
      </c>
      <c r="AA256" t="s">
        <v>39</v>
      </c>
      <c r="AB256" t="s">
        <v>50</v>
      </c>
      <c r="AC256" t="s">
        <v>85</v>
      </c>
      <c r="AD256" s="5">
        <v>41229</v>
      </c>
      <c r="AE256">
        <v>4</v>
      </c>
      <c r="AF256" t="s">
        <v>46</v>
      </c>
      <c r="AG256" s="5">
        <v>41426</v>
      </c>
      <c r="AH256"/>
    </row>
    <row r="257" spans="1:34" x14ac:dyDescent="0.2">
      <c r="A257">
        <v>16996493</v>
      </c>
      <c r="B257" s="5">
        <v>41253</v>
      </c>
      <c r="C257" s="5">
        <v>41192</v>
      </c>
      <c r="D257" s="5">
        <v>41223</v>
      </c>
      <c r="E257" s="5">
        <v>41242</v>
      </c>
      <c r="G257" s="5">
        <v>41297</v>
      </c>
      <c r="H257" t="s">
        <v>537</v>
      </c>
      <c r="I257" t="s">
        <v>538</v>
      </c>
      <c r="J257">
        <v>9122075597</v>
      </c>
      <c r="K257" t="s">
        <v>189</v>
      </c>
      <c r="L257" t="s">
        <v>36</v>
      </c>
      <c r="M257" t="s">
        <v>36</v>
      </c>
      <c r="N257" s="5">
        <v>41089</v>
      </c>
      <c r="O257" s="6">
        <f t="shared" si="12"/>
        <v>6</v>
      </c>
      <c r="P257" s="7" t="str">
        <f t="shared" si="13"/>
        <v>0 - 9 Months</v>
      </c>
      <c r="Q257" s="3">
        <v>356250</v>
      </c>
      <c r="R257">
        <v>713</v>
      </c>
      <c r="S257" s="8" t="str">
        <f t="shared" si="14"/>
        <v>&gt;=700 and &lt;=799</v>
      </c>
      <c r="T257" s="2">
        <v>95</v>
      </c>
      <c r="U257" s="8" t="str">
        <f t="shared" si="15"/>
        <v>&gt;90% and &lt;= 95%</v>
      </c>
      <c r="V257" s="3">
        <v>375000</v>
      </c>
      <c r="W257" s="3">
        <v>387000</v>
      </c>
      <c r="X257" t="s">
        <v>37</v>
      </c>
      <c r="Z257" t="s">
        <v>38</v>
      </c>
      <c r="AA257" t="s">
        <v>39</v>
      </c>
      <c r="AB257" t="s">
        <v>50</v>
      </c>
      <c r="AC257" t="s">
        <v>54</v>
      </c>
      <c r="AD257" s="5">
        <v>41289</v>
      </c>
      <c r="AE257">
        <v>4</v>
      </c>
      <c r="AF257" t="s">
        <v>103</v>
      </c>
      <c r="AG257" s="5">
        <v>41426</v>
      </c>
      <c r="AH257"/>
    </row>
    <row r="258" spans="1:34" x14ac:dyDescent="0.2">
      <c r="A258">
        <v>19485611</v>
      </c>
      <c r="B258" s="5">
        <v>40983</v>
      </c>
      <c r="C258" s="5">
        <v>40987</v>
      </c>
      <c r="E258" s="5">
        <v>40997</v>
      </c>
      <c r="G258" s="5">
        <v>41029</v>
      </c>
      <c r="H258" t="s">
        <v>539</v>
      </c>
      <c r="I258" t="s">
        <v>540</v>
      </c>
      <c r="J258">
        <v>101532</v>
      </c>
      <c r="K258" t="s">
        <v>117</v>
      </c>
      <c r="L258" t="s">
        <v>36</v>
      </c>
      <c r="M258" t="s">
        <v>36</v>
      </c>
      <c r="N258" s="5">
        <v>40921</v>
      </c>
      <c r="O258" s="6">
        <f t="shared" si="12"/>
        <v>1</v>
      </c>
      <c r="P258" s="7" t="str">
        <f t="shared" si="13"/>
        <v>0 - 9 Months</v>
      </c>
      <c r="Q258" s="3">
        <v>378100</v>
      </c>
      <c r="R258">
        <v>713</v>
      </c>
      <c r="S258" s="8" t="str">
        <f t="shared" si="14"/>
        <v>&gt;=700 and &lt;=799</v>
      </c>
      <c r="T258" s="2">
        <v>95</v>
      </c>
      <c r="U258" s="8" t="str">
        <f t="shared" si="15"/>
        <v>&gt;90% and &lt;= 95%</v>
      </c>
      <c r="V258" s="3">
        <v>420000</v>
      </c>
      <c r="Z258" t="s">
        <v>38</v>
      </c>
      <c r="AA258" t="s">
        <v>39</v>
      </c>
      <c r="AB258" t="s">
        <v>74</v>
      </c>
      <c r="AC258" t="s">
        <v>41</v>
      </c>
      <c r="AD258" s="5">
        <v>41010</v>
      </c>
      <c r="AE258">
        <v>4</v>
      </c>
      <c r="AF258" t="s">
        <v>46</v>
      </c>
      <c r="AG258" s="5">
        <v>41426</v>
      </c>
      <c r="AH258"/>
    </row>
    <row r="259" spans="1:34" x14ac:dyDescent="0.2">
      <c r="A259">
        <v>27513396</v>
      </c>
      <c r="B259" s="5">
        <v>41285</v>
      </c>
      <c r="C259" s="5">
        <v>41290</v>
      </c>
      <c r="E259" s="5">
        <v>41296</v>
      </c>
      <c r="G259" s="5">
        <v>41310</v>
      </c>
      <c r="H259" t="s">
        <v>541</v>
      </c>
      <c r="I259" t="s">
        <v>542</v>
      </c>
      <c r="J259">
        <v>9029038</v>
      </c>
      <c r="K259" t="s">
        <v>543</v>
      </c>
      <c r="L259" t="s">
        <v>36</v>
      </c>
      <c r="M259" t="s">
        <v>36</v>
      </c>
      <c r="N259" s="5">
        <v>41254</v>
      </c>
      <c r="O259" s="6">
        <f t="shared" ref="O259:O322" si="16">MONTH(N259-6/1/2013)</f>
        <v>12</v>
      </c>
      <c r="P259" s="7" t="str">
        <f t="shared" ref="P259:P322" si="17">IF(O259&gt;=40,"&gt;= 40 Months",IF(O259&gt;=30,"30 - 39 Months",IF(O259&gt;=20,"20 - 29 Months",IF(O259&gt;=10,"10 - 19 Months","0 - 9 Months"))))</f>
        <v>10 - 19 Months</v>
      </c>
      <c r="Q259" s="3">
        <v>235000</v>
      </c>
      <c r="R259">
        <v>714</v>
      </c>
      <c r="S259" s="8" t="str">
        <f t="shared" ref="S259:S322" si="18">IF(R259&gt;=800,"&gt;= 800",IF(R259&gt;=700,"&gt;=700 and &lt;=799",IF(R259&gt;=600,"&gt;=600 and &lt;=699","&lt; 600")))</f>
        <v>&gt;=700 and &lt;=799</v>
      </c>
      <c r="T259" s="2">
        <v>87.849998474121094</v>
      </c>
      <c r="U259" s="8" t="str">
        <f t="shared" ref="U259:U322" si="19">IF(T259&gt;95,"&gt;95%",IF(T259&gt;90,"&gt;90% and &lt;= 95%",IF(T259&gt;85,"&gt;85% and &lt;= 90%","&lt;= 85%")))</f>
        <v>&gt;85% and &lt;= 90%</v>
      </c>
      <c r="V259" s="3">
        <v>267500</v>
      </c>
      <c r="Z259" t="s">
        <v>45</v>
      </c>
      <c r="AA259" t="s">
        <v>39</v>
      </c>
      <c r="AB259" t="s">
        <v>74</v>
      </c>
      <c r="AC259" t="s">
        <v>41</v>
      </c>
      <c r="AD259" s="5">
        <v>41303</v>
      </c>
      <c r="AE259">
        <v>4</v>
      </c>
      <c r="AF259" t="s">
        <v>46</v>
      </c>
      <c r="AG259" s="5">
        <v>41426</v>
      </c>
      <c r="AH259"/>
    </row>
    <row r="260" spans="1:34" x14ac:dyDescent="0.2">
      <c r="A260">
        <v>19524878</v>
      </c>
      <c r="B260" s="5">
        <v>40897</v>
      </c>
      <c r="C260" s="5">
        <v>40904</v>
      </c>
      <c r="E260" s="5">
        <v>40918</v>
      </c>
      <c r="G260" s="5">
        <v>40946</v>
      </c>
      <c r="H260" t="s">
        <v>544</v>
      </c>
      <c r="I260" t="s">
        <v>545</v>
      </c>
      <c r="J260">
        <v>603188850</v>
      </c>
      <c r="K260" t="s">
        <v>35</v>
      </c>
      <c r="L260" t="s">
        <v>36</v>
      </c>
      <c r="M260" t="s">
        <v>36</v>
      </c>
      <c r="N260" s="5">
        <v>40795</v>
      </c>
      <c r="O260" s="6">
        <f t="shared" si="16"/>
        <v>9</v>
      </c>
      <c r="P260" s="7" t="str">
        <f t="shared" si="17"/>
        <v>0 - 9 Months</v>
      </c>
      <c r="Q260" s="3">
        <v>106200</v>
      </c>
      <c r="R260">
        <v>714</v>
      </c>
      <c r="S260" s="8" t="str">
        <f t="shared" si="18"/>
        <v>&gt;=700 and &lt;=799</v>
      </c>
      <c r="T260" s="2">
        <v>90</v>
      </c>
      <c r="U260" s="8" t="str">
        <f t="shared" si="19"/>
        <v>&gt;85% and &lt;= 90%</v>
      </c>
      <c r="V260" s="3">
        <v>118000</v>
      </c>
      <c r="Z260" t="s">
        <v>38</v>
      </c>
      <c r="AA260" t="s">
        <v>39</v>
      </c>
      <c r="AB260" t="s">
        <v>50</v>
      </c>
      <c r="AC260" t="s">
        <v>68</v>
      </c>
      <c r="AD260" s="5">
        <v>40939</v>
      </c>
      <c r="AE260">
        <v>4</v>
      </c>
      <c r="AF260" t="s">
        <v>42</v>
      </c>
      <c r="AG260" s="5">
        <v>41426</v>
      </c>
      <c r="AH260"/>
    </row>
    <row r="261" spans="1:34" x14ac:dyDescent="0.2">
      <c r="A261">
        <v>28717543</v>
      </c>
      <c r="B261" s="5">
        <v>41101</v>
      </c>
      <c r="C261" s="5">
        <v>41102</v>
      </c>
      <c r="E261" s="5">
        <v>41115</v>
      </c>
      <c r="G261" s="5">
        <v>41179</v>
      </c>
      <c r="H261" t="s">
        <v>546</v>
      </c>
      <c r="I261" t="s">
        <v>521</v>
      </c>
      <c r="J261">
        <v>569451398</v>
      </c>
      <c r="K261" t="s">
        <v>133</v>
      </c>
      <c r="L261" t="s">
        <v>36</v>
      </c>
      <c r="M261" t="s">
        <v>36</v>
      </c>
      <c r="N261" s="5">
        <v>41031</v>
      </c>
      <c r="O261" s="6">
        <f t="shared" si="16"/>
        <v>5</v>
      </c>
      <c r="P261" s="7" t="str">
        <f t="shared" si="17"/>
        <v>0 - 9 Months</v>
      </c>
      <c r="Q261" s="3">
        <v>179500</v>
      </c>
      <c r="R261">
        <v>715</v>
      </c>
      <c r="S261" s="8" t="str">
        <f t="shared" si="18"/>
        <v>&gt;=700 and &lt;=799</v>
      </c>
      <c r="T261" s="2">
        <v>85.480003356933594</v>
      </c>
      <c r="U261" s="8" t="str">
        <f t="shared" si="19"/>
        <v>&gt;85% and &lt;= 90%</v>
      </c>
      <c r="V261" s="3">
        <v>210000</v>
      </c>
      <c r="X261" t="s">
        <v>37</v>
      </c>
      <c r="Z261" t="s">
        <v>45</v>
      </c>
      <c r="AA261" t="s">
        <v>39</v>
      </c>
      <c r="AB261" t="s">
        <v>74</v>
      </c>
      <c r="AC261" t="s">
        <v>54</v>
      </c>
      <c r="AD261" s="5">
        <v>41141</v>
      </c>
      <c r="AE261">
        <v>4</v>
      </c>
      <c r="AF261" t="s">
        <v>64</v>
      </c>
      <c r="AG261" s="5">
        <v>41426</v>
      </c>
      <c r="AH261"/>
    </row>
    <row r="262" spans="1:34" x14ac:dyDescent="0.2">
      <c r="A262">
        <v>20507842</v>
      </c>
      <c r="B262" s="5">
        <v>41101</v>
      </c>
      <c r="C262" s="5">
        <v>41102</v>
      </c>
      <c r="E262" s="5">
        <v>41121</v>
      </c>
      <c r="G262" s="5">
        <v>41164</v>
      </c>
      <c r="H262" t="s">
        <v>547</v>
      </c>
      <c r="I262" t="s">
        <v>285</v>
      </c>
      <c r="J262">
        <v>2800021158</v>
      </c>
      <c r="K262" t="s">
        <v>82</v>
      </c>
      <c r="L262" t="s">
        <v>36</v>
      </c>
      <c r="M262" t="s">
        <v>36</v>
      </c>
      <c r="N262" s="5">
        <v>41016</v>
      </c>
      <c r="O262" s="6">
        <f t="shared" si="16"/>
        <v>4</v>
      </c>
      <c r="P262" s="7" t="str">
        <f t="shared" si="17"/>
        <v>0 - 9 Months</v>
      </c>
      <c r="Q262" s="3">
        <v>88200</v>
      </c>
      <c r="R262">
        <v>715</v>
      </c>
      <c r="S262" s="8" t="str">
        <f t="shared" si="18"/>
        <v>&gt;=700 and &lt;=799</v>
      </c>
      <c r="T262" s="2">
        <v>90</v>
      </c>
      <c r="U262" s="8" t="str">
        <f t="shared" si="19"/>
        <v>&gt;85% and &lt;= 90%</v>
      </c>
      <c r="V262" s="3">
        <v>98000</v>
      </c>
      <c r="Z262" t="s">
        <v>45</v>
      </c>
      <c r="AA262" t="s">
        <v>158</v>
      </c>
      <c r="AB262" t="s">
        <v>63</v>
      </c>
      <c r="AC262" t="s">
        <v>41</v>
      </c>
      <c r="AD262" s="5">
        <v>41157</v>
      </c>
      <c r="AE262">
        <v>4</v>
      </c>
      <c r="AF262" t="s">
        <v>46</v>
      </c>
      <c r="AG262" s="5">
        <v>41426</v>
      </c>
      <c r="AH262"/>
    </row>
    <row r="263" spans="1:34" x14ac:dyDescent="0.2">
      <c r="A263">
        <v>17495174</v>
      </c>
      <c r="B263" s="5">
        <v>40983</v>
      </c>
      <c r="C263" s="5">
        <v>40987</v>
      </c>
      <c r="E263" s="5">
        <v>41023</v>
      </c>
      <c r="G263" s="5">
        <v>41072</v>
      </c>
      <c r="H263" t="s">
        <v>548</v>
      </c>
      <c r="I263" t="s">
        <v>549</v>
      </c>
      <c r="J263">
        <v>5777759015</v>
      </c>
      <c r="K263" t="s">
        <v>114</v>
      </c>
      <c r="L263" t="s">
        <v>36</v>
      </c>
      <c r="M263" t="s">
        <v>36</v>
      </c>
      <c r="N263" s="5">
        <v>40913</v>
      </c>
      <c r="O263" s="6">
        <f t="shared" si="16"/>
        <v>1</v>
      </c>
      <c r="P263" s="7" t="str">
        <f t="shared" si="17"/>
        <v>0 - 9 Months</v>
      </c>
      <c r="Q263" s="3">
        <v>113400</v>
      </c>
      <c r="R263">
        <v>715</v>
      </c>
      <c r="S263" s="8" t="str">
        <f t="shared" si="18"/>
        <v>&gt;=700 and &lt;=799</v>
      </c>
      <c r="T263" s="2">
        <v>90</v>
      </c>
      <c r="U263" s="8" t="str">
        <f t="shared" si="19"/>
        <v>&gt;85% and &lt;= 90%</v>
      </c>
      <c r="V263" s="3">
        <v>126000</v>
      </c>
      <c r="X263" t="s">
        <v>37</v>
      </c>
      <c r="Z263" t="s">
        <v>45</v>
      </c>
      <c r="AA263" t="s">
        <v>39</v>
      </c>
      <c r="AB263" t="s">
        <v>74</v>
      </c>
      <c r="AC263" t="s">
        <v>85</v>
      </c>
      <c r="AD263" s="5">
        <v>41059</v>
      </c>
      <c r="AE263">
        <v>4</v>
      </c>
      <c r="AF263" t="s">
        <v>103</v>
      </c>
      <c r="AG263" s="5">
        <v>41426</v>
      </c>
      <c r="AH263"/>
    </row>
    <row r="264" spans="1:34" x14ac:dyDescent="0.2">
      <c r="A264">
        <v>16536095</v>
      </c>
      <c r="B264" s="5">
        <v>41190</v>
      </c>
      <c r="C264" s="5">
        <v>41192</v>
      </c>
      <c r="E264" s="5">
        <v>41200</v>
      </c>
      <c r="G264" s="5">
        <v>41220</v>
      </c>
      <c r="H264" t="s">
        <v>550</v>
      </c>
      <c r="I264" t="s">
        <v>551</v>
      </c>
      <c r="J264">
        <v>12009023</v>
      </c>
      <c r="K264" t="s">
        <v>172</v>
      </c>
      <c r="L264" t="s">
        <v>36</v>
      </c>
      <c r="M264" t="s">
        <v>36</v>
      </c>
      <c r="N264" s="5">
        <v>41149</v>
      </c>
      <c r="O264" s="6">
        <f t="shared" si="16"/>
        <v>8</v>
      </c>
      <c r="P264" s="7" t="str">
        <f t="shared" si="17"/>
        <v>0 - 9 Months</v>
      </c>
      <c r="Q264" s="3">
        <v>167361</v>
      </c>
      <c r="R264">
        <v>715</v>
      </c>
      <c r="S264" s="8" t="str">
        <f t="shared" si="18"/>
        <v>&gt;=700 and &lt;=799</v>
      </c>
      <c r="T264" s="2">
        <v>92.059997558593807</v>
      </c>
      <c r="U264" s="8" t="str">
        <f t="shared" si="19"/>
        <v>&gt;90% and &lt;= 95%</v>
      </c>
      <c r="V264" s="3">
        <v>182000</v>
      </c>
      <c r="Z264" t="s">
        <v>38</v>
      </c>
      <c r="AA264" t="s">
        <v>39</v>
      </c>
      <c r="AB264" t="s">
        <v>50</v>
      </c>
      <c r="AC264" t="s">
        <v>41</v>
      </c>
      <c r="AD264" s="5">
        <v>41219</v>
      </c>
      <c r="AE264">
        <v>4</v>
      </c>
      <c r="AF264" t="s">
        <v>103</v>
      </c>
      <c r="AG264" s="5">
        <v>41426</v>
      </c>
      <c r="AH264"/>
    </row>
    <row r="265" spans="1:34" x14ac:dyDescent="0.2">
      <c r="A265">
        <v>17798309</v>
      </c>
      <c r="B265" s="5">
        <v>41123</v>
      </c>
      <c r="C265" s="5">
        <v>41128</v>
      </c>
      <c r="E265" s="5">
        <v>41143</v>
      </c>
      <c r="G265" s="5">
        <v>41163</v>
      </c>
      <c r="H265" t="s">
        <v>552</v>
      </c>
      <c r="I265" t="s">
        <v>192</v>
      </c>
      <c r="J265">
        <v>6800453395</v>
      </c>
      <c r="K265" t="s">
        <v>82</v>
      </c>
      <c r="L265" t="s">
        <v>36</v>
      </c>
      <c r="M265" t="s">
        <v>36</v>
      </c>
      <c r="N265" s="5">
        <v>40857</v>
      </c>
      <c r="O265" s="6">
        <f t="shared" si="16"/>
        <v>11</v>
      </c>
      <c r="P265" s="7" t="str">
        <f t="shared" si="17"/>
        <v>10 - 19 Months</v>
      </c>
      <c r="Q265" s="3">
        <v>139650</v>
      </c>
      <c r="R265">
        <v>715</v>
      </c>
      <c r="S265" s="8" t="str">
        <f t="shared" si="18"/>
        <v>&gt;=700 and &lt;=799</v>
      </c>
      <c r="T265" s="2">
        <v>95</v>
      </c>
      <c r="U265" s="8" t="str">
        <f t="shared" si="19"/>
        <v>&gt;90% and &lt;= 95%</v>
      </c>
      <c r="V265" s="3">
        <v>147000</v>
      </c>
      <c r="W265" s="3">
        <v>137000</v>
      </c>
      <c r="Z265" t="s">
        <v>38</v>
      </c>
      <c r="AA265" t="s">
        <v>39</v>
      </c>
      <c r="AB265" t="s">
        <v>40</v>
      </c>
      <c r="AC265" t="s">
        <v>41</v>
      </c>
      <c r="AD265" s="5">
        <v>41151</v>
      </c>
      <c r="AE265">
        <v>4</v>
      </c>
      <c r="AF265" t="s">
        <v>103</v>
      </c>
      <c r="AG265" s="5">
        <v>41426</v>
      </c>
      <c r="AH265"/>
    </row>
    <row r="266" spans="1:34" x14ac:dyDescent="0.2">
      <c r="A266">
        <v>19048408</v>
      </c>
      <c r="B266" s="5">
        <v>41285</v>
      </c>
      <c r="C266" s="5">
        <v>41290</v>
      </c>
      <c r="H266" t="s">
        <v>553</v>
      </c>
      <c r="I266" t="s">
        <v>554</v>
      </c>
      <c r="J266">
        <v>6800632775</v>
      </c>
      <c r="K266" t="s">
        <v>176</v>
      </c>
      <c r="L266" t="s">
        <v>36</v>
      </c>
      <c r="M266" t="s">
        <v>36</v>
      </c>
      <c r="N266" s="5">
        <v>41213</v>
      </c>
      <c r="O266" s="6">
        <f t="shared" si="16"/>
        <v>10</v>
      </c>
      <c r="P266" s="7" t="str">
        <f t="shared" si="17"/>
        <v>10 - 19 Months</v>
      </c>
      <c r="Q266" s="3">
        <v>140391</v>
      </c>
      <c r="R266">
        <v>715</v>
      </c>
      <c r="S266" s="8" t="str">
        <f t="shared" si="18"/>
        <v>&gt;=700 and &lt;=799</v>
      </c>
      <c r="T266" s="2">
        <v>95</v>
      </c>
      <c r="U266" s="8" t="str">
        <f t="shared" si="19"/>
        <v>&gt;90% and &lt;= 95%</v>
      </c>
      <c r="V266" s="3">
        <v>148000</v>
      </c>
      <c r="Z266" t="s">
        <v>38</v>
      </c>
      <c r="AA266" t="s">
        <v>39</v>
      </c>
      <c r="AB266" t="s">
        <v>74</v>
      </c>
      <c r="AF266" t="s">
        <v>46</v>
      </c>
      <c r="AG266" s="5">
        <v>41426</v>
      </c>
      <c r="AH266"/>
    </row>
    <row r="267" spans="1:34" x14ac:dyDescent="0.2">
      <c r="A267">
        <v>19235532</v>
      </c>
      <c r="B267" s="5">
        <v>41131</v>
      </c>
      <c r="G267" s="5">
        <v>41207</v>
      </c>
      <c r="H267" t="s">
        <v>555</v>
      </c>
      <c r="I267" t="s">
        <v>153</v>
      </c>
      <c r="J267">
        <v>1117802</v>
      </c>
      <c r="K267" t="s">
        <v>250</v>
      </c>
      <c r="L267" t="s">
        <v>36</v>
      </c>
      <c r="M267" t="s">
        <v>36</v>
      </c>
      <c r="N267" s="5">
        <v>41107</v>
      </c>
      <c r="O267" s="6">
        <f t="shared" si="16"/>
        <v>7</v>
      </c>
      <c r="P267" s="7" t="str">
        <f t="shared" si="17"/>
        <v>0 - 9 Months</v>
      </c>
      <c r="Q267" s="3">
        <v>180500</v>
      </c>
      <c r="R267">
        <v>715</v>
      </c>
      <c r="S267" s="8" t="str">
        <f t="shared" si="18"/>
        <v>&gt;=700 and &lt;=799</v>
      </c>
      <c r="T267" s="2">
        <v>95</v>
      </c>
      <c r="U267" s="8" t="str">
        <f t="shared" si="19"/>
        <v>&gt;90% and &lt;= 95%</v>
      </c>
      <c r="V267" s="3">
        <v>190000</v>
      </c>
      <c r="Z267" t="s">
        <v>38</v>
      </c>
      <c r="AA267" t="s">
        <v>39</v>
      </c>
      <c r="AB267" t="s">
        <v>50</v>
      </c>
      <c r="AC267" t="s">
        <v>92</v>
      </c>
      <c r="AD267" s="5">
        <v>41179</v>
      </c>
      <c r="AE267">
        <v>4</v>
      </c>
      <c r="AF267" t="s">
        <v>103</v>
      </c>
      <c r="AG267" s="5">
        <v>41426</v>
      </c>
      <c r="AH267"/>
    </row>
    <row r="268" spans="1:34" x14ac:dyDescent="0.2">
      <c r="A268">
        <v>24083196</v>
      </c>
      <c r="B268" s="5">
        <v>40983</v>
      </c>
      <c r="C268" s="5">
        <v>40987</v>
      </c>
      <c r="D268" s="5">
        <v>41009</v>
      </c>
      <c r="E268" s="5">
        <v>41024</v>
      </c>
      <c r="G268" s="5">
        <v>41073</v>
      </c>
      <c r="H268" t="s">
        <v>556</v>
      </c>
      <c r="I268" t="s">
        <v>557</v>
      </c>
      <c r="J268">
        <v>1351120003</v>
      </c>
      <c r="K268" t="s">
        <v>102</v>
      </c>
      <c r="L268" t="s">
        <v>36</v>
      </c>
      <c r="M268" t="s">
        <v>36</v>
      </c>
      <c r="N268" s="5">
        <v>40931</v>
      </c>
      <c r="O268" s="6">
        <f t="shared" si="16"/>
        <v>1</v>
      </c>
      <c r="P268" s="7" t="str">
        <f t="shared" si="17"/>
        <v>0 - 9 Months</v>
      </c>
      <c r="Q268" s="3">
        <v>284050</v>
      </c>
      <c r="R268">
        <v>715</v>
      </c>
      <c r="S268" s="8" t="str">
        <f t="shared" si="18"/>
        <v>&gt;=700 and &lt;=799</v>
      </c>
      <c r="T268" s="2">
        <v>95</v>
      </c>
      <c r="U268" s="8" t="str">
        <f t="shared" si="19"/>
        <v>&gt;90% and &lt;= 95%</v>
      </c>
      <c r="V268" s="3">
        <v>300000</v>
      </c>
      <c r="Z268" t="s">
        <v>38</v>
      </c>
      <c r="AA268" t="s">
        <v>39</v>
      </c>
      <c r="AB268" t="s">
        <v>59</v>
      </c>
      <c r="AC268" t="s">
        <v>41</v>
      </c>
      <c r="AD268" s="5">
        <v>41060</v>
      </c>
      <c r="AE268">
        <v>4</v>
      </c>
      <c r="AF268" t="s">
        <v>103</v>
      </c>
      <c r="AG268" s="5">
        <v>41426</v>
      </c>
      <c r="AH268"/>
    </row>
    <row r="269" spans="1:34" x14ac:dyDescent="0.2">
      <c r="A269">
        <v>25587380</v>
      </c>
      <c r="B269" s="5">
        <v>40330</v>
      </c>
      <c r="C269" s="5">
        <v>40443</v>
      </c>
      <c r="G269" s="5">
        <v>40504</v>
      </c>
      <c r="H269" t="s">
        <v>558</v>
      </c>
      <c r="I269" t="s">
        <v>559</v>
      </c>
      <c r="J269">
        <v>115033302</v>
      </c>
      <c r="K269" t="s">
        <v>186</v>
      </c>
      <c r="L269" t="s">
        <v>36</v>
      </c>
      <c r="M269" t="s">
        <v>36</v>
      </c>
      <c r="N269" s="5">
        <v>40232</v>
      </c>
      <c r="O269" s="6">
        <f t="shared" si="16"/>
        <v>2</v>
      </c>
      <c r="P269" s="7" t="str">
        <f t="shared" si="17"/>
        <v>0 - 9 Months</v>
      </c>
      <c r="Q269" s="3">
        <v>53000</v>
      </c>
      <c r="R269">
        <v>716</v>
      </c>
      <c r="S269" s="8" t="str">
        <f t="shared" si="18"/>
        <v>&gt;=700 and &lt;=799</v>
      </c>
      <c r="T269" s="2">
        <v>84.129997253417997</v>
      </c>
      <c r="U269" s="8" t="str">
        <f t="shared" si="19"/>
        <v>&lt;= 85%</v>
      </c>
      <c r="V269" s="3">
        <v>63000</v>
      </c>
      <c r="X269" t="s">
        <v>37</v>
      </c>
      <c r="Z269" t="s">
        <v>45</v>
      </c>
      <c r="AA269" t="s">
        <v>39</v>
      </c>
      <c r="AB269" t="s">
        <v>63</v>
      </c>
      <c r="AC269" t="s">
        <v>85</v>
      </c>
      <c r="AD269" s="5">
        <v>40504</v>
      </c>
      <c r="AE269">
        <v>4</v>
      </c>
      <c r="AF269" t="s">
        <v>46</v>
      </c>
      <c r="AG269" s="5">
        <v>41426</v>
      </c>
      <c r="AH269"/>
    </row>
    <row r="270" spans="1:34" x14ac:dyDescent="0.2">
      <c r="A270">
        <v>22695073</v>
      </c>
      <c r="B270" s="5">
        <v>40897</v>
      </c>
      <c r="C270" s="5">
        <v>40904</v>
      </c>
      <c r="E270" s="5">
        <v>40926</v>
      </c>
      <c r="G270" s="5">
        <v>40960</v>
      </c>
      <c r="H270" t="s">
        <v>560</v>
      </c>
      <c r="I270" t="s">
        <v>153</v>
      </c>
      <c r="J270">
        <v>1087946</v>
      </c>
      <c r="K270" t="s">
        <v>167</v>
      </c>
      <c r="L270" t="s">
        <v>36</v>
      </c>
      <c r="M270" t="s">
        <v>36</v>
      </c>
      <c r="N270" s="5">
        <v>40864</v>
      </c>
      <c r="O270" s="6">
        <f t="shared" si="16"/>
        <v>11</v>
      </c>
      <c r="P270" s="7" t="str">
        <f t="shared" si="17"/>
        <v>10 - 19 Months</v>
      </c>
      <c r="Q270" s="3">
        <v>204000</v>
      </c>
      <c r="R270">
        <v>716</v>
      </c>
      <c r="S270" s="8" t="str">
        <f t="shared" si="18"/>
        <v>&gt;=700 and &lt;=799</v>
      </c>
      <c r="T270" s="2">
        <v>85</v>
      </c>
      <c r="U270" s="8" t="str">
        <f t="shared" si="19"/>
        <v>&lt;= 85%</v>
      </c>
      <c r="V270" s="3">
        <v>240000</v>
      </c>
      <c r="Z270" t="s">
        <v>45</v>
      </c>
      <c r="AA270" t="s">
        <v>39</v>
      </c>
      <c r="AB270" t="s">
        <v>50</v>
      </c>
      <c r="AC270" t="s">
        <v>68</v>
      </c>
      <c r="AD270" s="5">
        <v>40956</v>
      </c>
      <c r="AE270">
        <v>4</v>
      </c>
      <c r="AF270" t="s">
        <v>42</v>
      </c>
      <c r="AG270" s="5">
        <v>41426</v>
      </c>
      <c r="AH270"/>
    </row>
    <row r="271" spans="1:34" x14ac:dyDescent="0.2">
      <c r="A271">
        <v>23798798</v>
      </c>
      <c r="B271" s="5">
        <v>41285</v>
      </c>
      <c r="C271" s="5">
        <v>41290</v>
      </c>
      <c r="E271" s="5">
        <v>41303</v>
      </c>
      <c r="H271" t="s">
        <v>561</v>
      </c>
      <c r="I271" t="s">
        <v>313</v>
      </c>
      <c r="J271">
        <v>431988989</v>
      </c>
      <c r="K271" t="s">
        <v>53</v>
      </c>
      <c r="L271" t="s">
        <v>36</v>
      </c>
      <c r="M271" t="s">
        <v>36</v>
      </c>
      <c r="N271" s="5">
        <v>41201</v>
      </c>
      <c r="O271" s="6">
        <f t="shared" si="16"/>
        <v>10</v>
      </c>
      <c r="P271" s="7" t="str">
        <f t="shared" si="17"/>
        <v>10 - 19 Months</v>
      </c>
      <c r="Q271" s="3">
        <v>214000</v>
      </c>
      <c r="R271">
        <v>716</v>
      </c>
      <c r="S271" s="8" t="str">
        <f t="shared" si="18"/>
        <v>&gt;=700 and &lt;=799</v>
      </c>
      <c r="T271" s="2">
        <v>86.459999084472699</v>
      </c>
      <c r="U271" s="8" t="str">
        <f t="shared" si="19"/>
        <v>&gt;85% and &lt;= 90%</v>
      </c>
      <c r="V271" s="3">
        <v>247500</v>
      </c>
      <c r="Z271" t="s">
        <v>45</v>
      </c>
      <c r="AA271" t="s">
        <v>39</v>
      </c>
      <c r="AB271" t="s">
        <v>50</v>
      </c>
      <c r="AF271" t="s">
        <v>103</v>
      </c>
      <c r="AG271" s="5">
        <v>41426</v>
      </c>
      <c r="AH271"/>
    </row>
    <row r="272" spans="1:34" x14ac:dyDescent="0.2">
      <c r="A272">
        <v>23354720</v>
      </c>
      <c r="B272" s="5">
        <v>40715</v>
      </c>
      <c r="C272" s="5">
        <v>40722</v>
      </c>
      <c r="E272" s="5">
        <v>40743</v>
      </c>
      <c r="G272" s="5">
        <v>40770</v>
      </c>
      <c r="H272" t="s">
        <v>562</v>
      </c>
      <c r="I272" t="s">
        <v>192</v>
      </c>
      <c r="J272">
        <v>2200125694</v>
      </c>
      <c r="K272" t="s">
        <v>82</v>
      </c>
      <c r="L272" t="s">
        <v>36</v>
      </c>
      <c r="M272" t="s">
        <v>36</v>
      </c>
      <c r="N272" s="5">
        <v>40659</v>
      </c>
      <c r="O272" s="6">
        <f t="shared" si="16"/>
        <v>4</v>
      </c>
      <c r="P272" s="7" t="str">
        <f t="shared" si="17"/>
        <v>0 - 9 Months</v>
      </c>
      <c r="Q272" s="3">
        <v>139410</v>
      </c>
      <c r="R272">
        <v>716</v>
      </c>
      <c r="S272" s="8" t="str">
        <f t="shared" si="18"/>
        <v>&gt;=700 and &lt;=799</v>
      </c>
      <c r="T272" s="2">
        <v>90</v>
      </c>
      <c r="U272" s="8" t="str">
        <f t="shared" si="19"/>
        <v>&gt;85% and &lt;= 90%</v>
      </c>
      <c r="V272" s="3">
        <v>155000</v>
      </c>
      <c r="Z272" t="s">
        <v>38</v>
      </c>
      <c r="AA272" t="s">
        <v>39</v>
      </c>
      <c r="AB272" t="s">
        <v>40</v>
      </c>
      <c r="AC272" t="s">
        <v>41</v>
      </c>
      <c r="AD272" s="5">
        <v>40766</v>
      </c>
      <c r="AE272">
        <v>4</v>
      </c>
      <c r="AF272" t="s">
        <v>103</v>
      </c>
      <c r="AG272" s="5">
        <v>41426</v>
      </c>
      <c r="AH272"/>
    </row>
    <row r="273" spans="1:34" x14ac:dyDescent="0.2">
      <c r="A273">
        <v>24215198</v>
      </c>
      <c r="B273" s="5">
        <v>40983</v>
      </c>
      <c r="C273" s="5">
        <v>40987</v>
      </c>
      <c r="E273" s="5">
        <v>40997</v>
      </c>
      <c r="G273" s="5">
        <v>41029</v>
      </c>
      <c r="H273" t="s">
        <v>563</v>
      </c>
      <c r="I273" t="s">
        <v>540</v>
      </c>
      <c r="K273" t="s">
        <v>176</v>
      </c>
      <c r="L273" t="s">
        <v>36</v>
      </c>
      <c r="M273" t="s">
        <v>67</v>
      </c>
      <c r="N273" s="5">
        <v>40935</v>
      </c>
      <c r="O273" s="6">
        <f t="shared" si="16"/>
        <v>1</v>
      </c>
      <c r="P273" s="7" t="str">
        <f t="shared" si="17"/>
        <v>0 - 9 Months</v>
      </c>
      <c r="Q273" s="3">
        <v>157500</v>
      </c>
      <c r="R273">
        <v>716</v>
      </c>
      <c r="S273" s="8" t="str">
        <f t="shared" si="18"/>
        <v>&gt;=700 and &lt;=799</v>
      </c>
      <c r="T273" s="2">
        <v>90</v>
      </c>
      <c r="U273" s="8" t="str">
        <f t="shared" si="19"/>
        <v>&gt;85% and &lt;= 90%</v>
      </c>
      <c r="V273" s="3">
        <v>175000</v>
      </c>
      <c r="Z273" t="s">
        <v>38</v>
      </c>
      <c r="AA273" t="s">
        <v>39</v>
      </c>
      <c r="AB273" t="s">
        <v>74</v>
      </c>
      <c r="AC273" t="s">
        <v>41</v>
      </c>
      <c r="AD273" s="5">
        <v>41011</v>
      </c>
      <c r="AE273">
        <v>4</v>
      </c>
      <c r="AF273" t="s">
        <v>46</v>
      </c>
      <c r="AG273" s="5">
        <v>41426</v>
      </c>
      <c r="AH273"/>
    </row>
    <row r="274" spans="1:34" x14ac:dyDescent="0.2">
      <c r="A274">
        <v>26373163</v>
      </c>
      <c r="B274" s="5">
        <v>40256</v>
      </c>
      <c r="C274" s="5">
        <v>40248</v>
      </c>
      <c r="G274" s="5">
        <v>40386</v>
      </c>
      <c r="H274" t="s">
        <v>564</v>
      </c>
      <c r="I274" t="s">
        <v>318</v>
      </c>
      <c r="J274">
        <v>408952224</v>
      </c>
      <c r="K274" t="s">
        <v>133</v>
      </c>
      <c r="L274" t="s">
        <v>36</v>
      </c>
      <c r="M274" t="s">
        <v>36</v>
      </c>
      <c r="N274" s="5">
        <v>40158</v>
      </c>
      <c r="O274" s="6">
        <f t="shared" si="16"/>
        <v>12</v>
      </c>
      <c r="P274" s="7" t="str">
        <f t="shared" si="17"/>
        <v>10 - 19 Months</v>
      </c>
      <c r="Q274" s="3">
        <v>360000</v>
      </c>
      <c r="R274">
        <v>716</v>
      </c>
      <c r="S274" s="8" t="str">
        <f t="shared" si="18"/>
        <v>&gt;=700 and &lt;=799</v>
      </c>
      <c r="T274" s="2">
        <v>90</v>
      </c>
      <c r="U274" s="8" t="str">
        <f t="shared" si="19"/>
        <v>&gt;85% and &lt;= 90%</v>
      </c>
      <c r="V274" s="3">
        <v>360000</v>
      </c>
      <c r="X274" t="s">
        <v>37</v>
      </c>
      <c r="Z274" t="s">
        <v>38</v>
      </c>
      <c r="AA274" t="s">
        <v>39</v>
      </c>
      <c r="AB274" t="s">
        <v>40</v>
      </c>
      <c r="AC274" t="s">
        <v>85</v>
      </c>
      <c r="AD274" s="5">
        <v>40268</v>
      </c>
      <c r="AE274">
        <v>4</v>
      </c>
      <c r="AF274" t="s">
        <v>103</v>
      </c>
      <c r="AG274" s="5">
        <v>41426</v>
      </c>
      <c r="AH274"/>
    </row>
    <row r="275" spans="1:34" x14ac:dyDescent="0.2">
      <c r="A275">
        <v>23194003</v>
      </c>
      <c r="B275" s="5">
        <v>41285</v>
      </c>
      <c r="C275" s="5">
        <v>41290</v>
      </c>
      <c r="E275" s="5">
        <v>41297</v>
      </c>
      <c r="H275" t="s">
        <v>565</v>
      </c>
      <c r="I275" t="s">
        <v>566</v>
      </c>
      <c r="J275">
        <v>8831746</v>
      </c>
      <c r="K275" t="s">
        <v>82</v>
      </c>
      <c r="L275" t="s">
        <v>36</v>
      </c>
      <c r="M275" t="s">
        <v>36</v>
      </c>
      <c r="N275" s="5">
        <v>41271</v>
      </c>
      <c r="O275" s="6">
        <f t="shared" si="16"/>
        <v>12</v>
      </c>
      <c r="P275" s="7" t="str">
        <f t="shared" si="17"/>
        <v>10 - 19 Months</v>
      </c>
      <c r="Q275" s="3">
        <v>147250</v>
      </c>
      <c r="R275">
        <v>716</v>
      </c>
      <c r="S275" s="8" t="str">
        <f t="shared" si="18"/>
        <v>&gt;=700 and &lt;=799</v>
      </c>
      <c r="T275" s="2">
        <v>95</v>
      </c>
      <c r="U275" s="8" t="str">
        <f t="shared" si="19"/>
        <v>&gt;90% and &lt;= 95%</v>
      </c>
      <c r="V275" s="3">
        <v>157000</v>
      </c>
      <c r="W275" s="3">
        <v>151000</v>
      </c>
      <c r="X275" t="s">
        <v>37</v>
      </c>
      <c r="Z275" t="s">
        <v>38</v>
      </c>
      <c r="AA275" t="s">
        <v>39</v>
      </c>
      <c r="AB275" t="s">
        <v>50</v>
      </c>
      <c r="AC275" t="s">
        <v>54</v>
      </c>
      <c r="AD275" s="5">
        <v>41304</v>
      </c>
      <c r="AE275">
        <v>1</v>
      </c>
      <c r="AF275" t="s">
        <v>42</v>
      </c>
      <c r="AG275" s="5">
        <v>41426</v>
      </c>
      <c r="AH275"/>
    </row>
    <row r="276" spans="1:34" x14ac:dyDescent="0.2">
      <c r="A276">
        <v>16615603</v>
      </c>
      <c r="B276" s="5">
        <v>40330</v>
      </c>
      <c r="C276" s="5">
        <v>40406</v>
      </c>
      <c r="G276" s="5">
        <v>40450</v>
      </c>
      <c r="H276" t="s">
        <v>567</v>
      </c>
      <c r="I276" t="s">
        <v>119</v>
      </c>
      <c r="J276">
        <v>640159448</v>
      </c>
      <c r="K276" t="s">
        <v>102</v>
      </c>
      <c r="L276" t="s">
        <v>36</v>
      </c>
      <c r="M276" t="s">
        <v>36</v>
      </c>
      <c r="N276" s="5">
        <v>39973</v>
      </c>
      <c r="O276" s="6">
        <f t="shared" si="16"/>
        <v>6</v>
      </c>
      <c r="P276" s="7" t="str">
        <f t="shared" si="17"/>
        <v>0 - 9 Months</v>
      </c>
      <c r="Q276" s="3">
        <v>285000</v>
      </c>
      <c r="R276">
        <v>716</v>
      </c>
      <c r="S276" s="8" t="str">
        <f t="shared" si="18"/>
        <v>&gt;=700 and &lt;=799</v>
      </c>
      <c r="T276" s="2">
        <v>95</v>
      </c>
      <c r="U276" s="8" t="str">
        <f t="shared" si="19"/>
        <v>&gt;90% and &lt;= 95%</v>
      </c>
      <c r="Z276" t="s">
        <v>38</v>
      </c>
      <c r="AA276" t="s">
        <v>39</v>
      </c>
      <c r="AB276" t="s">
        <v>50</v>
      </c>
      <c r="AC276" t="s">
        <v>68</v>
      </c>
      <c r="AD276" s="5">
        <v>40450</v>
      </c>
      <c r="AE276">
        <v>4</v>
      </c>
      <c r="AF276" t="s">
        <v>103</v>
      </c>
      <c r="AG276" s="5">
        <v>41426</v>
      </c>
      <c r="AH276"/>
    </row>
    <row r="277" spans="1:34" x14ac:dyDescent="0.2">
      <c r="A277">
        <v>21932798</v>
      </c>
      <c r="B277" s="5">
        <v>40850</v>
      </c>
      <c r="C277" s="5">
        <v>40855</v>
      </c>
      <c r="E277" s="5">
        <v>40863</v>
      </c>
      <c r="F277" s="5">
        <v>40942</v>
      </c>
      <c r="G277" s="5">
        <v>40956</v>
      </c>
      <c r="H277" t="s">
        <v>568</v>
      </c>
      <c r="I277" t="s">
        <v>109</v>
      </c>
      <c r="J277">
        <v>232294881</v>
      </c>
      <c r="K277" t="s">
        <v>44</v>
      </c>
      <c r="L277" t="s">
        <v>36</v>
      </c>
      <c r="M277" t="s">
        <v>36</v>
      </c>
      <c r="N277" s="5">
        <v>40756</v>
      </c>
      <c r="O277" s="6">
        <f t="shared" si="16"/>
        <v>7</v>
      </c>
      <c r="P277" s="7" t="str">
        <f t="shared" si="17"/>
        <v>0 - 9 Months</v>
      </c>
      <c r="Q277" s="3">
        <v>113850</v>
      </c>
      <c r="R277">
        <v>717</v>
      </c>
      <c r="S277" s="8" t="str">
        <f t="shared" si="18"/>
        <v>&gt;=700 and &lt;=799</v>
      </c>
      <c r="T277" s="2">
        <v>89.290000915527301</v>
      </c>
      <c r="U277" s="8" t="str">
        <f t="shared" si="19"/>
        <v>&gt;85% and &lt;= 90%</v>
      </c>
      <c r="V277" s="3">
        <v>126000</v>
      </c>
      <c r="W277" s="3">
        <v>119862</v>
      </c>
      <c r="Z277" t="s">
        <v>45</v>
      </c>
      <c r="AA277" t="s">
        <v>39</v>
      </c>
      <c r="AB277" t="s">
        <v>59</v>
      </c>
      <c r="AC277" t="s">
        <v>41</v>
      </c>
      <c r="AD277" s="5">
        <v>40896</v>
      </c>
      <c r="AE277">
        <v>4</v>
      </c>
      <c r="AF277" t="s">
        <v>64</v>
      </c>
      <c r="AG277" s="5">
        <v>41426</v>
      </c>
      <c r="AH277"/>
    </row>
    <row r="278" spans="1:34" x14ac:dyDescent="0.2">
      <c r="A278">
        <v>22193014</v>
      </c>
      <c r="B278" s="5">
        <v>40983</v>
      </c>
      <c r="C278" s="5">
        <v>40987</v>
      </c>
      <c r="E278" s="5">
        <v>41018</v>
      </c>
      <c r="G278" s="5">
        <v>41078</v>
      </c>
      <c r="H278" t="s">
        <v>569</v>
      </c>
      <c r="I278" t="s">
        <v>272</v>
      </c>
      <c r="J278">
        <v>38781</v>
      </c>
      <c r="K278" t="s">
        <v>223</v>
      </c>
      <c r="L278" t="s">
        <v>36</v>
      </c>
      <c r="M278" t="s">
        <v>36</v>
      </c>
      <c r="N278" s="5">
        <v>40949</v>
      </c>
      <c r="O278" s="6">
        <f t="shared" si="16"/>
        <v>2</v>
      </c>
      <c r="P278" s="7" t="str">
        <f t="shared" si="17"/>
        <v>0 - 9 Months</v>
      </c>
      <c r="Q278" s="3">
        <v>126250</v>
      </c>
      <c r="R278">
        <v>717</v>
      </c>
      <c r="S278" s="8" t="str">
        <f t="shared" si="18"/>
        <v>&gt;=700 and &lt;=799</v>
      </c>
      <c r="T278" s="2">
        <v>95</v>
      </c>
      <c r="U278" s="8" t="str">
        <f t="shared" si="19"/>
        <v>&gt;90% and &lt;= 95%</v>
      </c>
      <c r="V278" s="3">
        <v>132900</v>
      </c>
      <c r="Z278" t="s">
        <v>38</v>
      </c>
      <c r="AA278" t="s">
        <v>39</v>
      </c>
      <c r="AB278" t="s">
        <v>74</v>
      </c>
      <c r="AC278" t="s">
        <v>41</v>
      </c>
      <c r="AD278" s="5">
        <v>41059</v>
      </c>
      <c r="AE278">
        <v>4</v>
      </c>
      <c r="AF278" t="s">
        <v>46</v>
      </c>
      <c r="AG278" s="5">
        <v>41426</v>
      </c>
      <c r="AH278"/>
    </row>
    <row r="279" spans="1:34" x14ac:dyDescent="0.2">
      <c r="A279">
        <v>24014522</v>
      </c>
      <c r="B279" s="5">
        <v>40983</v>
      </c>
      <c r="C279" s="5">
        <v>40987</v>
      </c>
      <c r="E279" s="5">
        <v>40997</v>
      </c>
      <c r="G279" s="5">
        <v>41029</v>
      </c>
      <c r="H279" t="s">
        <v>570</v>
      </c>
      <c r="I279" t="s">
        <v>540</v>
      </c>
      <c r="J279">
        <v>11530</v>
      </c>
      <c r="K279" t="s">
        <v>57</v>
      </c>
      <c r="L279" t="s">
        <v>36</v>
      </c>
      <c r="M279" t="s">
        <v>36</v>
      </c>
      <c r="N279" s="5">
        <v>40899</v>
      </c>
      <c r="O279" s="6">
        <f t="shared" si="16"/>
        <v>12</v>
      </c>
      <c r="P279" s="7" t="str">
        <f t="shared" si="17"/>
        <v>10 - 19 Months</v>
      </c>
      <c r="Q279" s="3">
        <v>133000</v>
      </c>
      <c r="R279">
        <v>717</v>
      </c>
      <c r="S279" s="8" t="str">
        <f t="shared" si="18"/>
        <v>&gt;=700 and &lt;=799</v>
      </c>
      <c r="T279" s="2">
        <v>95</v>
      </c>
      <c r="U279" s="8" t="str">
        <f t="shared" si="19"/>
        <v>&gt;90% and &lt;= 95%</v>
      </c>
      <c r="V279" s="3">
        <v>140000</v>
      </c>
      <c r="Z279" t="s">
        <v>45</v>
      </c>
      <c r="AA279" t="s">
        <v>39</v>
      </c>
      <c r="AB279" t="s">
        <v>74</v>
      </c>
      <c r="AC279" t="s">
        <v>41</v>
      </c>
      <c r="AD279" s="5">
        <v>41010</v>
      </c>
      <c r="AE279">
        <v>4</v>
      </c>
      <c r="AF279" t="s">
        <v>46</v>
      </c>
      <c r="AG279" s="5">
        <v>41426</v>
      </c>
      <c r="AH279"/>
    </row>
    <row r="280" spans="1:34" x14ac:dyDescent="0.2">
      <c r="A280">
        <v>34104489</v>
      </c>
      <c r="B280" s="5">
        <v>40256</v>
      </c>
      <c r="C280" s="5">
        <v>40248</v>
      </c>
      <c r="G280" s="5">
        <v>40386</v>
      </c>
      <c r="H280" t="s">
        <v>571</v>
      </c>
      <c r="I280" t="s">
        <v>185</v>
      </c>
      <c r="J280">
        <v>1973782970</v>
      </c>
      <c r="K280" t="s">
        <v>91</v>
      </c>
      <c r="L280" t="s">
        <v>36</v>
      </c>
      <c r="M280" t="s">
        <v>36</v>
      </c>
      <c r="N280" s="5">
        <v>40162</v>
      </c>
      <c r="O280" s="6">
        <f t="shared" si="16"/>
        <v>12</v>
      </c>
      <c r="P280" s="7" t="str">
        <f t="shared" si="17"/>
        <v>10 - 19 Months</v>
      </c>
      <c r="Q280" s="3">
        <v>440000</v>
      </c>
      <c r="R280">
        <v>718</v>
      </c>
      <c r="S280" s="8" t="str">
        <f t="shared" si="18"/>
        <v>&gt;=700 and &lt;=799</v>
      </c>
      <c r="T280" s="2">
        <v>83.019996643066406</v>
      </c>
      <c r="U280" s="8" t="str">
        <f t="shared" si="19"/>
        <v>&lt;= 85%</v>
      </c>
      <c r="Z280" t="s">
        <v>45</v>
      </c>
      <c r="AA280" t="s">
        <v>39</v>
      </c>
      <c r="AB280" t="s">
        <v>74</v>
      </c>
      <c r="AC280" t="s">
        <v>68</v>
      </c>
      <c r="AD280" s="5">
        <v>40263</v>
      </c>
      <c r="AE280">
        <v>4</v>
      </c>
      <c r="AF280" t="s">
        <v>46</v>
      </c>
      <c r="AG280" s="5">
        <v>41426</v>
      </c>
      <c r="AH280"/>
    </row>
    <row r="281" spans="1:34" x14ac:dyDescent="0.2">
      <c r="A281">
        <v>17836054</v>
      </c>
      <c r="B281" s="5">
        <v>40505</v>
      </c>
      <c r="C281" s="5">
        <v>40550</v>
      </c>
      <c r="D281" s="5">
        <v>40591</v>
      </c>
      <c r="G281" s="5">
        <v>40665</v>
      </c>
      <c r="H281" t="s">
        <v>572</v>
      </c>
      <c r="I281" t="s">
        <v>573</v>
      </c>
      <c r="J281">
        <v>39341</v>
      </c>
      <c r="K281" t="s">
        <v>186</v>
      </c>
      <c r="L281" t="s">
        <v>36</v>
      </c>
      <c r="M281" t="s">
        <v>36</v>
      </c>
      <c r="N281" s="5">
        <v>40347</v>
      </c>
      <c r="O281" s="6">
        <f t="shared" si="16"/>
        <v>6</v>
      </c>
      <c r="P281" s="7" t="str">
        <f t="shared" si="17"/>
        <v>0 - 9 Months</v>
      </c>
      <c r="Q281" s="3">
        <v>125550</v>
      </c>
      <c r="R281">
        <v>718</v>
      </c>
      <c r="S281" s="8" t="str">
        <f t="shared" si="18"/>
        <v>&gt;=700 and &lt;=799</v>
      </c>
      <c r="T281" s="2">
        <v>90</v>
      </c>
      <c r="U281" s="8" t="str">
        <f t="shared" si="19"/>
        <v>&gt;85% and &lt;= 90%</v>
      </c>
      <c r="V281" s="3">
        <v>139500</v>
      </c>
      <c r="X281" t="s">
        <v>37</v>
      </c>
      <c r="Z281" t="s">
        <v>38</v>
      </c>
      <c r="AA281" t="s">
        <v>39</v>
      </c>
      <c r="AB281" t="s">
        <v>74</v>
      </c>
      <c r="AC281" t="s">
        <v>85</v>
      </c>
      <c r="AD281" s="5">
        <v>40644</v>
      </c>
      <c r="AE281">
        <v>4</v>
      </c>
      <c r="AF281" t="s">
        <v>46</v>
      </c>
      <c r="AG281" s="5">
        <v>41426</v>
      </c>
      <c r="AH281"/>
    </row>
    <row r="282" spans="1:34" x14ac:dyDescent="0.2">
      <c r="A282">
        <v>26472978</v>
      </c>
      <c r="B282" s="5">
        <v>40973</v>
      </c>
      <c r="C282" s="5">
        <v>40974</v>
      </c>
      <c r="E282" s="5">
        <v>40988</v>
      </c>
      <c r="G282" s="5">
        <v>41026</v>
      </c>
      <c r="H282" t="s">
        <v>574</v>
      </c>
      <c r="I282" t="s">
        <v>210</v>
      </c>
      <c r="J282">
        <v>6995180136</v>
      </c>
      <c r="K282" t="s">
        <v>70</v>
      </c>
      <c r="L282" t="s">
        <v>36</v>
      </c>
      <c r="M282" t="s">
        <v>36</v>
      </c>
      <c r="N282" s="5">
        <v>40872</v>
      </c>
      <c r="O282" s="6">
        <f t="shared" si="16"/>
        <v>11</v>
      </c>
      <c r="P282" s="7" t="str">
        <f t="shared" si="17"/>
        <v>10 - 19 Months</v>
      </c>
      <c r="Q282" s="3">
        <v>247500</v>
      </c>
      <c r="R282">
        <v>718</v>
      </c>
      <c r="S282" s="8" t="str">
        <f t="shared" si="18"/>
        <v>&gt;=700 and &lt;=799</v>
      </c>
      <c r="T282" s="2">
        <v>90</v>
      </c>
      <c r="U282" s="8" t="str">
        <f t="shared" si="19"/>
        <v>&gt;85% and &lt;= 90%</v>
      </c>
      <c r="V282" s="3">
        <v>275000</v>
      </c>
      <c r="W282" s="3">
        <v>251000</v>
      </c>
      <c r="Z282" t="s">
        <v>45</v>
      </c>
      <c r="AA282" t="s">
        <v>39</v>
      </c>
      <c r="AB282" t="s">
        <v>50</v>
      </c>
      <c r="AC282" t="s">
        <v>41</v>
      </c>
      <c r="AD282" s="5">
        <v>40995</v>
      </c>
      <c r="AE282">
        <v>4</v>
      </c>
      <c r="AF282" t="s">
        <v>42</v>
      </c>
      <c r="AG282" s="5">
        <v>41426</v>
      </c>
      <c r="AH282"/>
    </row>
    <row r="283" spans="1:34" x14ac:dyDescent="0.2">
      <c r="A283">
        <v>26454197</v>
      </c>
      <c r="B283" s="5">
        <v>40330</v>
      </c>
      <c r="C283" s="5">
        <v>40388</v>
      </c>
      <c r="G283" s="5">
        <v>40485</v>
      </c>
      <c r="H283" t="s">
        <v>575</v>
      </c>
      <c r="I283" t="s">
        <v>540</v>
      </c>
      <c r="J283">
        <v>1002040007</v>
      </c>
      <c r="K283" t="s">
        <v>117</v>
      </c>
      <c r="L283" t="s">
        <v>36</v>
      </c>
      <c r="M283" t="s">
        <v>36</v>
      </c>
      <c r="N283" s="5">
        <v>40240</v>
      </c>
      <c r="O283" s="6">
        <f t="shared" si="16"/>
        <v>3</v>
      </c>
      <c r="P283" s="7" t="str">
        <f t="shared" si="17"/>
        <v>0 - 9 Months</v>
      </c>
      <c r="Q283" s="3">
        <v>279000</v>
      </c>
      <c r="R283">
        <v>718</v>
      </c>
      <c r="S283" s="8" t="str">
        <f t="shared" si="18"/>
        <v>&gt;=700 and &lt;=799</v>
      </c>
      <c r="T283" s="2">
        <v>90</v>
      </c>
      <c r="U283" s="8" t="str">
        <f t="shared" si="19"/>
        <v>&gt;85% and &lt;= 90%</v>
      </c>
      <c r="V283" s="3">
        <v>531000</v>
      </c>
      <c r="Z283" t="s">
        <v>38</v>
      </c>
      <c r="AA283" t="s">
        <v>39</v>
      </c>
      <c r="AB283" t="s">
        <v>74</v>
      </c>
      <c r="AC283" t="s">
        <v>41</v>
      </c>
      <c r="AD283" s="5">
        <v>40485</v>
      </c>
      <c r="AE283">
        <v>4</v>
      </c>
      <c r="AF283" t="s">
        <v>64</v>
      </c>
      <c r="AG283" s="5">
        <v>41426</v>
      </c>
      <c r="AH283"/>
    </row>
    <row r="284" spans="1:34" x14ac:dyDescent="0.2">
      <c r="A284">
        <v>20923082</v>
      </c>
      <c r="B284" s="5">
        <v>40828</v>
      </c>
      <c r="C284" s="5">
        <v>40830</v>
      </c>
      <c r="E284" s="5">
        <v>40836</v>
      </c>
      <c r="G284" s="5">
        <v>40882</v>
      </c>
      <c r="H284" t="s">
        <v>576</v>
      </c>
      <c r="I284" t="s">
        <v>577</v>
      </c>
      <c r="J284">
        <v>30084</v>
      </c>
      <c r="K284" t="s">
        <v>95</v>
      </c>
      <c r="L284" t="s">
        <v>36</v>
      </c>
      <c r="M284" t="s">
        <v>36</v>
      </c>
      <c r="N284" s="5">
        <v>40812</v>
      </c>
      <c r="O284" s="6">
        <f t="shared" si="16"/>
        <v>9</v>
      </c>
      <c r="P284" s="7" t="str">
        <f t="shared" si="17"/>
        <v>0 - 9 Months</v>
      </c>
      <c r="Q284" s="3">
        <v>122250</v>
      </c>
      <c r="R284">
        <v>718</v>
      </c>
      <c r="S284" s="8" t="str">
        <f t="shared" si="18"/>
        <v>&gt;=700 and &lt;=799</v>
      </c>
      <c r="T284" s="2">
        <v>92.610000610351605</v>
      </c>
      <c r="U284" s="8" t="str">
        <f t="shared" si="19"/>
        <v>&gt;90% and &lt;= 95%</v>
      </c>
      <c r="V284" s="3">
        <v>132000</v>
      </c>
      <c r="Z284" t="s">
        <v>45</v>
      </c>
      <c r="AA284" t="s">
        <v>39</v>
      </c>
      <c r="AB284" t="s">
        <v>74</v>
      </c>
      <c r="AC284" t="s">
        <v>68</v>
      </c>
      <c r="AD284" s="5">
        <v>40851</v>
      </c>
      <c r="AE284">
        <v>4</v>
      </c>
      <c r="AF284" t="s">
        <v>42</v>
      </c>
      <c r="AG284" s="5">
        <v>41426</v>
      </c>
      <c r="AH284"/>
    </row>
    <row r="285" spans="1:34" x14ac:dyDescent="0.2">
      <c r="A285">
        <v>27442091</v>
      </c>
      <c r="B285" s="5">
        <v>41031</v>
      </c>
      <c r="C285" s="5">
        <v>41031</v>
      </c>
      <c r="E285" s="5">
        <v>41050</v>
      </c>
      <c r="G285" s="5">
        <v>41052</v>
      </c>
      <c r="H285" t="s">
        <v>578</v>
      </c>
      <c r="I285" t="s">
        <v>579</v>
      </c>
      <c r="J285">
        <v>603144095</v>
      </c>
      <c r="K285" t="s">
        <v>543</v>
      </c>
      <c r="L285" t="s">
        <v>36</v>
      </c>
      <c r="M285" t="s">
        <v>36</v>
      </c>
      <c r="N285" s="5">
        <v>40724</v>
      </c>
      <c r="O285" s="6">
        <f t="shared" si="16"/>
        <v>6</v>
      </c>
      <c r="P285" s="7" t="str">
        <f t="shared" si="17"/>
        <v>0 - 9 Months</v>
      </c>
      <c r="Q285" s="3">
        <v>227000</v>
      </c>
      <c r="R285">
        <v>719</v>
      </c>
      <c r="S285" s="8" t="str">
        <f t="shared" si="18"/>
        <v>&gt;=700 and &lt;=799</v>
      </c>
      <c r="T285" s="2">
        <v>84.069999694824205</v>
      </c>
      <c r="U285" s="8" t="str">
        <f t="shared" si="19"/>
        <v>&lt;= 85%</v>
      </c>
      <c r="V285" s="3">
        <v>270000</v>
      </c>
      <c r="W285" s="3">
        <v>253000</v>
      </c>
      <c r="Z285" t="s">
        <v>58</v>
      </c>
      <c r="AA285" t="s">
        <v>39</v>
      </c>
      <c r="AB285" t="s">
        <v>59</v>
      </c>
      <c r="AC285" t="s">
        <v>41</v>
      </c>
      <c r="AD285" s="5">
        <v>41051</v>
      </c>
      <c r="AE285">
        <v>4</v>
      </c>
      <c r="AF285" t="s">
        <v>46</v>
      </c>
      <c r="AG285" s="5">
        <v>41426</v>
      </c>
      <c r="AH285"/>
    </row>
    <row r="286" spans="1:34" x14ac:dyDescent="0.2">
      <c r="A286">
        <v>33475602</v>
      </c>
      <c r="B286" s="5">
        <v>40652</v>
      </c>
      <c r="C286" s="5">
        <v>40661</v>
      </c>
      <c r="E286" s="5">
        <v>40683</v>
      </c>
      <c r="G286" s="5">
        <v>40695</v>
      </c>
      <c r="H286" t="s">
        <v>580</v>
      </c>
      <c r="I286" t="s">
        <v>399</v>
      </c>
      <c r="J286">
        <v>70363</v>
      </c>
      <c r="K286" t="s">
        <v>172</v>
      </c>
      <c r="L286" t="s">
        <v>36</v>
      </c>
      <c r="M286" t="s">
        <v>36</v>
      </c>
      <c r="N286" s="5">
        <v>40568</v>
      </c>
      <c r="O286" s="6">
        <f t="shared" si="16"/>
        <v>1</v>
      </c>
      <c r="P286" s="7" t="str">
        <f t="shared" si="17"/>
        <v>0 - 9 Months</v>
      </c>
      <c r="Q286" s="3">
        <v>156000</v>
      </c>
      <c r="R286">
        <v>719</v>
      </c>
      <c r="S286" s="8" t="str">
        <f t="shared" si="18"/>
        <v>&gt;=700 and &lt;=799</v>
      </c>
      <c r="T286" s="2">
        <v>85.25</v>
      </c>
      <c r="U286" s="8" t="str">
        <f t="shared" si="19"/>
        <v>&gt;85% and &lt;= 90%</v>
      </c>
      <c r="V286" s="3">
        <v>183000</v>
      </c>
      <c r="Z286" t="s">
        <v>45</v>
      </c>
      <c r="AA286" t="s">
        <v>39</v>
      </c>
      <c r="AB286" t="s">
        <v>63</v>
      </c>
      <c r="AC286" t="s">
        <v>41</v>
      </c>
      <c r="AD286" s="5">
        <v>40695</v>
      </c>
      <c r="AE286">
        <v>4</v>
      </c>
      <c r="AF286" t="s">
        <v>46</v>
      </c>
      <c r="AG286" s="5">
        <v>41426</v>
      </c>
      <c r="AH286"/>
    </row>
    <row r="287" spans="1:34" x14ac:dyDescent="0.2">
      <c r="A287">
        <v>23498088</v>
      </c>
      <c r="B287" s="5">
        <v>41101</v>
      </c>
      <c r="C287" s="5">
        <v>41102</v>
      </c>
      <c r="E287" s="5">
        <v>41114</v>
      </c>
      <c r="G287" s="5">
        <v>41179</v>
      </c>
      <c r="H287" t="s">
        <v>581</v>
      </c>
      <c r="I287" t="s">
        <v>582</v>
      </c>
      <c r="J287">
        <v>6800528227</v>
      </c>
      <c r="K287" t="s">
        <v>253</v>
      </c>
      <c r="L287" t="s">
        <v>36</v>
      </c>
      <c r="M287" t="s">
        <v>36</v>
      </c>
      <c r="N287" s="5">
        <v>41026</v>
      </c>
      <c r="O287" s="6">
        <f t="shared" si="16"/>
        <v>4</v>
      </c>
      <c r="P287" s="7" t="str">
        <f t="shared" si="17"/>
        <v>0 - 9 Months</v>
      </c>
      <c r="Q287" s="3">
        <v>306834</v>
      </c>
      <c r="R287">
        <v>719</v>
      </c>
      <c r="S287" s="8" t="str">
        <f t="shared" si="18"/>
        <v>&gt;=700 and &lt;=799</v>
      </c>
      <c r="T287" s="2">
        <v>90</v>
      </c>
      <c r="U287" s="8" t="str">
        <f t="shared" si="19"/>
        <v>&gt;85% and &lt;= 90%</v>
      </c>
      <c r="V287" s="3">
        <v>345000</v>
      </c>
      <c r="X287" t="s">
        <v>37</v>
      </c>
      <c r="Z287" t="s">
        <v>38</v>
      </c>
      <c r="AA287" t="s">
        <v>39</v>
      </c>
      <c r="AB287" t="s">
        <v>74</v>
      </c>
      <c r="AC287" t="s">
        <v>54</v>
      </c>
      <c r="AD287" s="5">
        <v>41136</v>
      </c>
      <c r="AE287">
        <v>4</v>
      </c>
      <c r="AF287" t="s">
        <v>46</v>
      </c>
      <c r="AG287" s="5">
        <v>41426</v>
      </c>
      <c r="AH287"/>
    </row>
    <row r="288" spans="1:34" x14ac:dyDescent="0.2">
      <c r="A288">
        <v>25319825</v>
      </c>
      <c r="B288" s="5">
        <v>41101</v>
      </c>
      <c r="C288" s="5">
        <v>41102</v>
      </c>
      <c r="E288" s="5">
        <v>41107</v>
      </c>
      <c r="G288" s="5">
        <v>41113</v>
      </c>
      <c r="H288" t="s">
        <v>583</v>
      </c>
      <c r="I288" t="s">
        <v>584</v>
      </c>
      <c r="J288">
        <v>10030222</v>
      </c>
      <c r="K288" t="s">
        <v>82</v>
      </c>
      <c r="L288" t="s">
        <v>36</v>
      </c>
      <c r="M288" t="s">
        <v>36</v>
      </c>
      <c r="N288" s="5">
        <v>41043</v>
      </c>
      <c r="O288" s="6">
        <f t="shared" si="16"/>
        <v>5</v>
      </c>
      <c r="P288" s="7" t="str">
        <f t="shared" si="17"/>
        <v>0 - 9 Months</v>
      </c>
      <c r="Q288" s="3">
        <v>70300</v>
      </c>
      <c r="R288">
        <v>719</v>
      </c>
      <c r="S288" s="8" t="str">
        <f t="shared" si="18"/>
        <v>&gt;=700 and &lt;=799</v>
      </c>
      <c r="T288" s="2">
        <v>95</v>
      </c>
      <c r="U288" s="8" t="str">
        <f t="shared" si="19"/>
        <v>&gt;90% and &lt;= 95%</v>
      </c>
      <c r="V288" s="3">
        <v>74000</v>
      </c>
      <c r="Z288" t="s">
        <v>38</v>
      </c>
      <c r="AA288" t="s">
        <v>39</v>
      </c>
      <c r="AB288" t="s">
        <v>50</v>
      </c>
      <c r="AC288" t="s">
        <v>41</v>
      </c>
      <c r="AD288" s="5">
        <v>41109</v>
      </c>
      <c r="AE288">
        <v>4</v>
      </c>
      <c r="AF288" t="s">
        <v>46</v>
      </c>
      <c r="AG288" s="5">
        <v>41426</v>
      </c>
      <c r="AH288"/>
    </row>
    <row r="289" spans="1:34" x14ac:dyDescent="0.2">
      <c r="A289">
        <v>29225945</v>
      </c>
      <c r="B289" s="5">
        <v>41253</v>
      </c>
      <c r="C289" s="5">
        <v>41254</v>
      </c>
      <c r="D289" s="5">
        <v>41270</v>
      </c>
      <c r="E289" s="5">
        <v>41288</v>
      </c>
      <c r="G289" s="5">
        <v>41302</v>
      </c>
      <c r="H289" t="s">
        <v>585</v>
      </c>
      <c r="I289" t="s">
        <v>586</v>
      </c>
      <c r="J289">
        <v>49178</v>
      </c>
      <c r="K289" t="s">
        <v>172</v>
      </c>
      <c r="L289" t="s">
        <v>36</v>
      </c>
      <c r="M289" t="s">
        <v>36</v>
      </c>
      <c r="N289" s="5">
        <v>41200</v>
      </c>
      <c r="O289" s="6">
        <f t="shared" si="16"/>
        <v>10</v>
      </c>
      <c r="P289" s="7" t="str">
        <f t="shared" si="17"/>
        <v>10 - 19 Months</v>
      </c>
      <c r="Q289" s="3">
        <v>77900</v>
      </c>
      <c r="R289">
        <v>719</v>
      </c>
      <c r="S289" s="8" t="str">
        <f t="shared" si="18"/>
        <v>&gt;=700 and &lt;=799</v>
      </c>
      <c r="T289" s="2">
        <v>95</v>
      </c>
      <c r="U289" s="8" t="str">
        <f t="shared" si="19"/>
        <v>&gt;90% and &lt;= 95%</v>
      </c>
      <c r="V289" s="3">
        <v>82000</v>
      </c>
      <c r="Z289" t="s">
        <v>38</v>
      </c>
      <c r="AA289" t="s">
        <v>39</v>
      </c>
      <c r="AB289" t="s">
        <v>63</v>
      </c>
      <c r="AC289" t="s">
        <v>68</v>
      </c>
      <c r="AD289" s="5">
        <v>41302</v>
      </c>
      <c r="AE289">
        <v>4</v>
      </c>
      <c r="AF289" t="s">
        <v>46</v>
      </c>
      <c r="AG289" s="5">
        <v>41426</v>
      </c>
      <c r="AH289"/>
    </row>
    <row r="290" spans="1:34" x14ac:dyDescent="0.2">
      <c r="A290">
        <v>17576657</v>
      </c>
      <c r="B290" s="5">
        <v>40828</v>
      </c>
      <c r="C290" s="5">
        <v>40830</v>
      </c>
      <c r="E290" s="5">
        <v>40855</v>
      </c>
      <c r="G290" s="5">
        <v>40906</v>
      </c>
      <c r="H290" t="s">
        <v>587</v>
      </c>
      <c r="I290" t="s">
        <v>588</v>
      </c>
      <c r="J290">
        <v>55572</v>
      </c>
      <c r="K290" t="s">
        <v>186</v>
      </c>
      <c r="L290" t="s">
        <v>36</v>
      </c>
      <c r="M290" t="s">
        <v>36</v>
      </c>
      <c r="N290" s="5">
        <v>40785</v>
      </c>
      <c r="O290" s="6">
        <f t="shared" si="16"/>
        <v>8</v>
      </c>
      <c r="P290" s="7" t="str">
        <f t="shared" si="17"/>
        <v>0 - 9 Months</v>
      </c>
      <c r="Q290" s="3">
        <v>118750</v>
      </c>
      <c r="R290">
        <v>719</v>
      </c>
      <c r="S290" s="8" t="str">
        <f t="shared" si="18"/>
        <v>&gt;=700 and &lt;=799</v>
      </c>
      <c r="T290" s="2">
        <v>95</v>
      </c>
      <c r="U290" s="8" t="str">
        <f t="shared" si="19"/>
        <v>&gt;90% and &lt;= 95%</v>
      </c>
      <c r="V290" s="3">
        <v>133500</v>
      </c>
      <c r="W290" s="3">
        <v>129000</v>
      </c>
      <c r="Z290" t="s">
        <v>38</v>
      </c>
      <c r="AA290" t="s">
        <v>39</v>
      </c>
      <c r="AB290" t="s">
        <v>50</v>
      </c>
      <c r="AC290" t="s">
        <v>68</v>
      </c>
      <c r="AD290" s="5">
        <v>40897</v>
      </c>
      <c r="AE290">
        <v>4</v>
      </c>
      <c r="AF290" t="s">
        <v>103</v>
      </c>
      <c r="AG290" s="5">
        <v>41426</v>
      </c>
      <c r="AH290"/>
    </row>
    <row r="291" spans="1:34" x14ac:dyDescent="0.2">
      <c r="A291">
        <v>16145641</v>
      </c>
      <c r="B291" s="5">
        <v>40780</v>
      </c>
      <c r="C291" s="5">
        <v>40781</v>
      </c>
      <c r="D291" s="5">
        <v>40805</v>
      </c>
      <c r="E291" s="5">
        <v>40821</v>
      </c>
      <c r="G291" s="5">
        <v>40826</v>
      </c>
      <c r="H291" t="s">
        <v>589</v>
      </c>
      <c r="I291" t="s">
        <v>586</v>
      </c>
      <c r="J291">
        <v>43692</v>
      </c>
      <c r="K291" t="s">
        <v>172</v>
      </c>
      <c r="L291" t="s">
        <v>36</v>
      </c>
      <c r="M291" t="s">
        <v>36</v>
      </c>
      <c r="N291" s="5">
        <v>40704</v>
      </c>
      <c r="O291" s="6">
        <f t="shared" si="16"/>
        <v>6</v>
      </c>
      <c r="P291" s="7" t="str">
        <f t="shared" si="17"/>
        <v>0 - 9 Months</v>
      </c>
      <c r="Q291" s="3">
        <v>135850</v>
      </c>
      <c r="R291">
        <v>719</v>
      </c>
      <c r="S291" s="8" t="str">
        <f t="shared" si="18"/>
        <v>&gt;=700 and &lt;=799</v>
      </c>
      <c r="T291" s="2">
        <v>95</v>
      </c>
      <c r="U291" s="8" t="str">
        <f t="shared" si="19"/>
        <v>&gt;90% and &lt;= 95%</v>
      </c>
      <c r="V291" s="3">
        <v>143000</v>
      </c>
      <c r="X291" t="s">
        <v>37</v>
      </c>
      <c r="Z291" t="s">
        <v>38</v>
      </c>
      <c r="AA291" t="s">
        <v>39</v>
      </c>
      <c r="AB291" t="s">
        <v>63</v>
      </c>
      <c r="AC291" t="s">
        <v>85</v>
      </c>
      <c r="AD291" s="5">
        <v>40826</v>
      </c>
      <c r="AE291">
        <v>4</v>
      </c>
      <c r="AF291" t="s">
        <v>42</v>
      </c>
      <c r="AG291" s="5">
        <v>41426</v>
      </c>
      <c r="AH291"/>
    </row>
    <row r="292" spans="1:34" x14ac:dyDescent="0.2">
      <c r="A292">
        <v>21255783</v>
      </c>
      <c r="B292" s="5">
        <v>41131</v>
      </c>
      <c r="G292" s="5">
        <v>41207</v>
      </c>
      <c r="H292" t="s">
        <v>590</v>
      </c>
      <c r="I292" t="s">
        <v>203</v>
      </c>
      <c r="K292" t="s">
        <v>70</v>
      </c>
      <c r="L292" t="s">
        <v>36</v>
      </c>
      <c r="M292" t="s">
        <v>36</v>
      </c>
      <c r="O292" s="6" t="e">
        <f t="shared" si="16"/>
        <v>#NUM!</v>
      </c>
      <c r="P292" s="7" t="e">
        <f t="shared" si="17"/>
        <v>#NUM!</v>
      </c>
      <c r="Q292" s="3">
        <v>261250</v>
      </c>
      <c r="R292">
        <v>719</v>
      </c>
      <c r="S292" s="8" t="str">
        <f t="shared" si="18"/>
        <v>&gt;=700 and &lt;=799</v>
      </c>
      <c r="T292" s="2">
        <v>95</v>
      </c>
      <c r="U292" s="8" t="str">
        <f t="shared" si="19"/>
        <v>&gt;90% and &lt;= 95%</v>
      </c>
      <c r="V292" s="3">
        <v>295000</v>
      </c>
      <c r="W292" s="3">
        <v>286000</v>
      </c>
      <c r="Z292" t="s">
        <v>38</v>
      </c>
      <c r="AA292" t="s">
        <v>39</v>
      </c>
      <c r="AB292" t="s">
        <v>59</v>
      </c>
      <c r="AC292" t="s">
        <v>92</v>
      </c>
      <c r="AD292" s="5">
        <v>41177</v>
      </c>
      <c r="AE292">
        <v>4</v>
      </c>
      <c r="AF292" t="s">
        <v>64</v>
      </c>
      <c r="AG292" s="5">
        <v>41426</v>
      </c>
      <c r="AH292"/>
    </row>
    <row r="293" spans="1:34" x14ac:dyDescent="0.2">
      <c r="A293">
        <v>24283176</v>
      </c>
      <c r="B293" s="5">
        <v>40715</v>
      </c>
      <c r="C293" s="5">
        <v>40717</v>
      </c>
      <c r="E293" s="5">
        <v>40730</v>
      </c>
      <c r="G293" s="5">
        <v>40767</v>
      </c>
      <c r="H293" t="s">
        <v>591</v>
      </c>
      <c r="I293" t="s">
        <v>592</v>
      </c>
      <c r="J293">
        <v>14524811</v>
      </c>
      <c r="K293" t="s">
        <v>139</v>
      </c>
      <c r="L293" t="s">
        <v>36</v>
      </c>
      <c r="M293" t="s">
        <v>36</v>
      </c>
      <c r="N293" s="5">
        <v>40681</v>
      </c>
      <c r="O293" s="6">
        <f t="shared" si="16"/>
        <v>5</v>
      </c>
      <c r="P293" s="7" t="str">
        <f t="shared" si="17"/>
        <v>0 - 9 Months</v>
      </c>
      <c r="Q293" s="3">
        <v>272000</v>
      </c>
      <c r="R293">
        <v>720</v>
      </c>
      <c r="S293" s="8" t="str">
        <f t="shared" si="18"/>
        <v>&gt;=700 and &lt;=799</v>
      </c>
      <c r="T293" s="2">
        <v>85</v>
      </c>
      <c r="U293" s="8" t="str">
        <f t="shared" si="19"/>
        <v>&lt;= 85%</v>
      </c>
      <c r="V293" s="3">
        <v>320000</v>
      </c>
      <c r="X293" t="s">
        <v>37</v>
      </c>
      <c r="Z293" t="s">
        <v>45</v>
      </c>
      <c r="AA293" t="s">
        <v>39</v>
      </c>
      <c r="AB293" t="s">
        <v>50</v>
      </c>
      <c r="AC293" t="s">
        <v>85</v>
      </c>
      <c r="AD293" s="5">
        <v>40743</v>
      </c>
      <c r="AE293">
        <v>4</v>
      </c>
      <c r="AF293" t="s">
        <v>46</v>
      </c>
      <c r="AG293" s="5">
        <v>41426</v>
      </c>
      <c r="AH293"/>
    </row>
    <row r="294" spans="1:34" x14ac:dyDescent="0.2">
      <c r="A294">
        <v>26735798</v>
      </c>
      <c r="B294" s="5">
        <v>40330</v>
      </c>
      <c r="C294" s="5">
        <v>40399</v>
      </c>
      <c r="F294" s="5">
        <v>40625</v>
      </c>
      <c r="G294" s="5">
        <v>40605</v>
      </c>
      <c r="H294" t="s">
        <v>593</v>
      </c>
      <c r="I294" t="s">
        <v>594</v>
      </c>
      <c r="J294">
        <v>216022152</v>
      </c>
      <c r="K294" t="s">
        <v>49</v>
      </c>
      <c r="L294" t="s">
        <v>36</v>
      </c>
      <c r="M294" t="s">
        <v>36</v>
      </c>
      <c r="N294" s="5">
        <v>40028</v>
      </c>
      <c r="O294" s="6">
        <f t="shared" si="16"/>
        <v>8</v>
      </c>
      <c r="P294" s="7" t="str">
        <f t="shared" si="17"/>
        <v>0 - 9 Months</v>
      </c>
      <c r="Q294" s="3">
        <v>292500</v>
      </c>
      <c r="R294">
        <v>720</v>
      </c>
      <c r="S294" s="8" t="str">
        <f t="shared" si="18"/>
        <v>&gt;=700 and &lt;=799</v>
      </c>
      <c r="T294" s="2">
        <v>90</v>
      </c>
      <c r="U294" s="8" t="str">
        <f t="shared" si="19"/>
        <v>&gt;85% and &lt;= 90%</v>
      </c>
      <c r="V294" s="3">
        <v>325500</v>
      </c>
      <c r="Z294" t="s">
        <v>38</v>
      </c>
      <c r="AA294" t="s">
        <v>39</v>
      </c>
      <c r="AB294" t="s">
        <v>63</v>
      </c>
      <c r="AC294" t="s">
        <v>41</v>
      </c>
      <c r="AD294" s="5">
        <v>40417</v>
      </c>
      <c r="AE294">
        <v>4</v>
      </c>
      <c r="AF294" t="s">
        <v>64</v>
      </c>
      <c r="AG294" s="5">
        <v>41426</v>
      </c>
      <c r="AH294"/>
    </row>
    <row r="295" spans="1:34" x14ac:dyDescent="0.2">
      <c r="A295">
        <v>32564316</v>
      </c>
      <c r="B295" s="5">
        <v>41101</v>
      </c>
      <c r="C295" s="5">
        <v>41102</v>
      </c>
      <c r="E295" s="5">
        <v>41123</v>
      </c>
      <c r="G295" s="5">
        <v>41183</v>
      </c>
      <c r="H295" t="s">
        <v>595</v>
      </c>
      <c r="I295" t="s">
        <v>349</v>
      </c>
      <c r="J295">
        <v>1020953</v>
      </c>
      <c r="K295" t="s">
        <v>82</v>
      </c>
      <c r="L295" t="s">
        <v>36</v>
      </c>
      <c r="M295" t="s">
        <v>36</v>
      </c>
      <c r="N295" s="5">
        <v>41009</v>
      </c>
      <c r="O295" s="6">
        <f t="shared" si="16"/>
        <v>4</v>
      </c>
      <c r="P295" s="7" t="str">
        <f t="shared" si="17"/>
        <v>0 - 9 Months</v>
      </c>
      <c r="Q295" s="3">
        <v>60050</v>
      </c>
      <c r="R295">
        <v>720</v>
      </c>
      <c r="S295" s="8" t="str">
        <f t="shared" si="18"/>
        <v>&gt;=700 and &lt;=799</v>
      </c>
      <c r="T295" s="2">
        <v>94.940002441406307</v>
      </c>
      <c r="U295" s="8" t="str">
        <f t="shared" si="19"/>
        <v>&gt;90% and &lt;= 95%</v>
      </c>
      <c r="V295" s="3">
        <v>65000</v>
      </c>
      <c r="Z295" t="s">
        <v>38</v>
      </c>
      <c r="AA295" t="s">
        <v>39</v>
      </c>
      <c r="AB295" t="s">
        <v>59</v>
      </c>
      <c r="AC295" t="s">
        <v>41</v>
      </c>
      <c r="AD295" s="5">
        <v>41169</v>
      </c>
      <c r="AE295">
        <v>4</v>
      </c>
      <c r="AF295" t="s">
        <v>64</v>
      </c>
      <c r="AG295" s="5">
        <v>41426</v>
      </c>
      <c r="AH295"/>
    </row>
    <row r="296" spans="1:34" x14ac:dyDescent="0.2">
      <c r="A296">
        <v>23396015</v>
      </c>
      <c r="B296" s="5">
        <v>41085</v>
      </c>
      <c r="C296" s="5">
        <v>41085</v>
      </c>
      <c r="G296" s="5">
        <v>41109</v>
      </c>
      <c r="H296" t="s">
        <v>596</v>
      </c>
      <c r="I296" t="s">
        <v>597</v>
      </c>
      <c r="J296">
        <v>6800536804</v>
      </c>
      <c r="K296" t="s">
        <v>102</v>
      </c>
      <c r="L296" t="s">
        <v>36</v>
      </c>
      <c r="M296" t="s">
        <v>36</v>
      </c>
      <c r="N296" s="5">
        <v>41033</v>
      </c>
      <c r="O296" s="6">
        <f t="shared" si="16"/>
        <v>5</v>
      </c>
      <c r="P296" s="7" t="str">
        <f t="shared" si="17"/>
        <v>0 - 9 Months</v>
      </c>
      <c r="Q296" s="3">
        <v>220400</v>
      </c>
      <c r="R296">
        <v>720</v>
      </c>
      <c r="S296" s="8" t="str">
        <f t="shared" si="18"/>
        <v>&gt;=700 and &lt;=799</v>
      </c>
      <c r="T296" s="2">
        <v>95</v>
      </c>
      <c r="U296" s="8" t="str">
        <f t="shared" si="19"/>
        <v>&gt;90% and &lt;= 95%</v>
      </c>
      <c r="V296" s="3">
        <v>232000</v>
      </c>
      <c r="Z296" t="s">
        <v>38</v>
      </c>
      <c r="AA296" t="s">
        <v>39</v>
      </c>
      <c r="AB296" t="s">
        <v>50</v>
      </c>
      <c r="AC296" t="s">
        <v>41</v>
      </c>
      <c r="AD296" s="5">
        <v>41086</v>
      </c>
      <c r="AE296">
        <v>4</v>
      </c>
      <c r="AF296" t="s">
        <v>103</v>
      </c>
      <c r="AG296" s="5">
        <v>41426</v>
      </c>
      <c r="AH296"/>
    </row>
    <row r="297" spans="1:34" x14ac:dyDescent="0.2">
      <c r="A297">
        <v>31124868</v>
      </c>
      <c r="B297" s="5">
        <v>41101</v>
      </c>
      <c r="C297" s="5">
        <v>41102</v>
      </c>
      <c r="E297" s="5">
        <v>41107</v>
      </c>
      <c r="G297" s="5">
        <v>41131</v>
      </c>
      <c r="H297" t="s">
        <v>598</v>
      </c>
      <c r="I297" t="s">
        <v>459</v>
      </c>
      <c r="J297">
        <v>5199914193</v>
      </c>
      <c r="K297" t="s">
        <v>102</v>
      </c>
      <c r="L297" t="s">
        <v>36</v>
      </c>
      <c r="M297" t="s">
        <v>36</v>
      </c>
      <c r="N297" s="5">
        <v>41072</v>
      </c>
      <c r="O297" s="6">
        <f t="shared" si="16"/>
        <v>6</v>
      </c>
      <c r="P297" s="7" t="str">
        <f t="shared" si="17"/>
        <v>0 - 9 Months</v>
      </c>
      <c r="Q297" s="3">
        <v>242250</v>
      </c>
      <c r="R297">
        <v>720</v>
      </c>
      <c r="S297" s="8" t="str">
        <f t="shared" si="18"/>
        <v>&gt;=700 and &lt;=799</v>
      </c>
      <c r="T297" s="2">
        <v>95</v>
      </c>
      <c r="U297" s="8" t="str">
        <f t="shared" si="19"/>
        <v>&gt;90% and &lt;= 95%</v>
      </c>
      <c r="V297" s="3">
        <v>255000</v>
      </c>
      <c r="Z297" t="s">
        <v>38</v>
      </c>
      <c r="AA297" t="s">
        <v>39</v>
      </c>
      <c r="AB297" t="s">
        <v>59</v>
      </c>
      <c r="AC297" t="s">
        <v>41</v>
      </c>
      <c r="AD297" s="5">
        <v>41120</v>
      </c>
      <c r="AE297">
        <v>4</v>
      </c>
      <c r="AF297" t="s">
        <v>64</v>
      </c>
      <c r="AG297" s="5">
        <v>41426</v>
      </c>
      <c r="AH297"/>
    </row>
    <row r="298" spans="1:34" x14ac:dyDescent="0.2">
      <c r="A298">
        <v>33811272</v>
      </c>
      <c r="B298" s="5">
        <v>40828</v>
      </c>
      <c r="C298" s="5">
        <v>40830</v>
      </c>
      <c r="E298" s="5">
        <v>40836</v>
      </c>
      <c r="G298" s="5">
        <v>40882</v>
      </c>
      <c r="H298" t="s">
        <v>599</v>
      </c>
      <c r="I298" t="s">
        <v>577</v>
      </c>
      <c r="J298">
        <v>30131</v>
      </c>
      <c r="K298" t="s">
        <v>95</v>
      </c>
      <c r="L298" t="s">
        <v>36</v>
      </c>
      <c r="M298" t="s">
        <v>36</v>
      </c>
      <c r="N298" s="5">
        <v>40802</v>
      </c>
      <c r="O298" s="6">
        <f t="shared" si="16"/>
        <v>9</v>
      </c>
      <c r="P298" s="7" t="str">
        <f t="shared" si="17"/>
        <v>0 - 9 Months</v>
      </c>
      <c r="Q298" s="3">
        <v>254600</v>
      </c>
      <c r="R298">
        <v>720</v>
      </c>
      <c r="S298" s="8" t="str">
        <f t="shared" si="18"/>
        <v>&gt;=700 and &lt;=799</v>
      </c>
      <c r="T298" s="2">
        <v>95</v>
      </c>
      <c r="U298" s="8" t="str">
        <f t="shared" si="19"/>
        <v>&gt;90% and &lt;= 95%</v>
      </c>
      <c r="V298" s="3">
        <v>268000</v>
      </c>
      <c r="W298" s="3">
        <v>252000</v>
      </c>
      <c r="Z298" t="s">
        <v>38</v>
      </c>
      <c r="AA298" t="s">
        <v>39</v>
      </c>
      <c r="AB298" t="s">
        <v>74</v>
      </c>
      <c r="AC298" t="s">
        <v>68</v>
      </c>
      <c r="AD298" s="5">
        <v>40851</v>
      </c>
      <c r="AE298">
        <v>4</v>
      </c>
      <c r="AF298" t="s">
        <v>42</v>
      </c>
      <c r="AG298" s="5">
        <v>41426</v>
      </c>
      <c r="AH298"/>
    </row>
    <row r="299" spans="1:34" x14ac:dyDescent="0.2">
      <c r="A299">
        <v>30229172</v>
      </c>
      <c r="B299" s="5">
        <v>41285</v>
      </c>
      <c r="C299" s="5">
        <v>41290</v>
      </c>
      <c r="E299" s="5">
        <v>41309</v>
      </c>
      <c r="H299" t="s">
        <v>600</v>
      </c>
      <c r="I299" t="s">
        <v>410</v>
      </c>
      <c r="J299">
        <v>432676922</v>
      </c>
      <c r="K299" t="s">
        <v>533</v>
      </c>
      <c r="L299" t="s">
        <v>36</v>
      </c>
      <c r="M299" t="s">
        <v>36</v>
      </c>
      <c r="N299" s="5">
        <v>41186</v>
      </c>
      <c r="O299" s="6">
        <f t="shared" si="16"/>
        <v>10</v>
      </c>
      <c r="P299" s="7" t="str">
        <f t="shared" si="17"/>
        <v>10 - 19 Months</v>
      </c>
      <c r="Q299" s="3">
        <v>164500</v>
      </c>
      <c r="R299">
        <v>721</v>
      </c>
      <c r="S299" s="8" t="str">
        <f t="shared" si="18"/>
        <v>&gt;=700 and &lt;=799</v>
      </c>
      <c r="T299" s="2">
        <v>84.360000610351605</v>
      </c>
      <c r="U299" s="8" t="str">
        <f t="shared" si="19"/>
        <v>&lt;= 85%</v>
      </c>
      <c r="V299" s="3">
        <v>195000</v>
      </c>
      <c r="Z299" t="s">
        <v>45</v>
      </c>
      <c r="AA299" t="s">
        <v>39</v>
      </c>
      <c r="AB299" t="s">
        <v>50</v>
      </c>
      <c r="AF299" t="s">
        <v>64</v>
      </c>
      <c r="AG299" s="5">
        <v>41426</v>
      </c>
      <c r="AH299"/>
    </row>
    <row r="300" spans="1:34" x14ac:dyDescent="0.2">
      <c r="A300">
        <v>26002535</v>
      </c>
      <c r="B300" s="5">
        <v>40330</v>
      </c>
      <c r="C300" s="5">
        <v>40311</v>
      </c>
      <c r="F300" s="5">
        <v>40609</v>
      </c>
      <c r="G300" s="5">
        <v>40604</v>
      </c>
      <c r="H300" t="s">
        <v>601</v>
      </c>
      <c r="I300" t="s">
        <v>238</v>
      </c>
      <c r="J300">
        <v>1121149849</v>
      </c>
      <c r="K300" t="s">
        <v>114</v>
      </c>
      <c r="L300" t="s">
        <v>36</v>
      </c>
      <c r="M300" t="s">
        <v>36</v>
      </c>
      <c r="N300" s="5">
        <v>40200</v>
      </c>
      <c r="O300" s="6">
        <f t="shared" si="16"/>
        <v>1</v>
      </c>
      <c r="P300" s="7" t="str">
        <f t="shared" si="17"/>
        <v>0 - 9 Months</v>
      </c>
      <c r="Q300" s="3">
        <v>155000</v>
      </c>
      <c r="R300">
        <v>721</v>
      </c>
      <c r="S300" s="8" t="str">
        <f t="shared" si="18"/>
        <v>&gt;=700 and &lt;=799</v>
      </c>
      <c r="T300" s="2">
        <v>86.110000610351605</v>
      </c>
      <c r="U300" s="8" t="str">
        <f t="shared" si="19"/>
        <v>&gt;85% and &lt;= 90%</v>
      </c>
      <c r="X300" t="s">
        <v>37</v>
      </c>
      <c r="Z300" t="s">
        <v>45</v>
      </c>
      <c r="AA300" t="s">
        <v>39</v>
      </c>
      <c r="AB300" t="s">
        <v>50</v>
      </c>
      <c r="AC300" t="s">
        <v>85</v>
      </c>
      <c r="AD300" s="5">
        <v>40441</v>
      </c>
      <c r="AE300">
        <v>4</v>
      </c>
      <c r="AF300" t="s">
        <v>42</v>
      </c>
      <c r="AG300" s="5">
        <v>41426</v>
      </c>
      <c r="AH300"/>
    </row>
    <row r="301" spans="1:34" x14ac:dyDescent="0.2">
      <c r="A301">
        <v>33161592</v>
      </c>
      <c r="B301" s="5">
        <v>40983</v>
      </c>
      <c r="C301" s="5">
        <v>40987</v>
      </c>
      <c r="E301" s="5">
        <v>41003</v>
      </c>
      <c r="G301" s="5">
        <v>41032</v>
      </c>
      <c r="H301" t="s">
        <v>602</v>
      </c>
      <c r="I301" t="s">
        <v>210</v>
      </c>
      <c r="J301">
        <v>6615949564</v>
      </c>
      <c r="K301" t="s">
        <v>126</v>
      </c>
      <c r="L301" t="s">
        <v>36</v>
      </c>
      <c r="M301" t="s">
        <v>36</v>
      </c>
      <c r="N301" s="5">
        <v>40935</v>
      </c>
      <c r="O301" s="6">
        <f t="shared" si="16"/>
        <v>1</v>
      </c>
      <c r="P301" s="7" t="str">
        <f t="shared" si="17"/>
        <v>0 - 9 Months</v>
      </c>
      <c r="Q301" s="3">
        <v>198000</v>
      </c>
      <c r="R301">
        <v>721</v>
      </c>
      <c r="S301" s="8" t="str">
        <f t="shared" si="18"/>
        <v>&gt;=700 and &lt;=799</v>
      </c>
      <c r="T301" s="2">
        <v>90</v>
      </c>
      <c r="U301" s="8" t="str">
        <f t="shared" si="19"/>
        <v>&gt;85% and &lt;= 90%</v>
      </c>
      <c r="V301" s="3">
        <v>228000</v>
      </c>
      <c r="Z301" t="s">
        <v>38</v>
      </c>
      <c r="AA301" t="s">
        <v>39</v>
      </c>
      <c r="AB301" t="s">
        <v>50</v>
      </c>
      <c r="AC301" t="s">
        <v>41</v>
      </c>
      <c r="AD301" s="5">
        <v>41024</v>
      </c>
      <c r="AE301">
        <v>4</v>
      </c>
      <c r="AF301" t="s">
        <v>103</v>
      </c>
      <c r="AG301" s="5">
        <v>41426</v>
      </c>
      <c r="AH301"/>
    </row>
    <row r="302" spans="1:34" x14ac:dyDescent="0.2">
      <c r="A302">
        <v>17967114</v>
      </c>
      <c r="B302" s="5">
        <v>40330</v>
      </c>
      <c r="C302" s="5">
        <v>40423</v>
      </c>
      <c r="G302" s="5">
        <v>40443</v>
      </c>
      <c r="H302" t="s">
        <v>603</v>
      </c>
      <c r="I302" t="s">
        <v>604</v>
      </c>
      <c r="J302">
        <v>6800297272</v>
      </c>
      <c r="K302" t="s">
        <v>114</v>
      </c>
      <c r="L302" t="s">
        <v>36</v>
      </c>
      <c r="M302" t="s">
        <v>36</v>
      </c>
      <c r="N302" s="5">
        <v>40203</v>
      </c>
      <c r="O302" s="6">
        <f t="shared" si="16"/>
        <v>1</v>
      </c>
      <c r="P302" s="7" t="str">
        <f t="shared" si="17"/>
        <v>0 - 9 Months</v>
      </c>
      <c r="Q302" s="3">
        <v>133000</v>
      </c>
      <c r="R302">
        <v>721</v>
      </c>
      <c r="S302" s="8" t="str">
        <f t="shared" si="18"/>
        <v>&gt;=700 and &lt;=799</v>
      </c>
      <c r="T302" s="2">
        <v>91.720001220703097</v>
      </c>
      <c r="U302" s="8" t="str">
        <f t="shared" si="19"/>
        <v>&gt;90% and &lt;= 95%</v>
      </c>
      <c r="Z302" t="s">
        <v>45</v>
      </c>
      <c r="AA302" t="s">
        <v>39</v>
      </c>
      <c r="AB302" t="s">
        <v>63</v>
      </c>
      <c r="AC302" t="s">
        <v>68</v>
      </c>
      <c r="AD302" s="5">
        <v>40443</v>
      </c>
      <c r="AE302">
        <v>4</v>
      </c>
      <c r="AF302" t="s">
        <v>103</v>
      </c>
      <c r="AG302" s="5">
        <v>41426</v>
      </c>
      <c r="AH302"/>
    </row>
    <row r="303" spans="1:34" x14ac:dyDescent="0.2">
      <c r="A303">
        <v>26539124</v>
      </c>
      <c r="B303" s="5">
        <v>40983</v>
      </c>
      <c r="C303" s="5">
        <v>40987</v>
      </c>
      <c r="E303" s="5">
        <v>41002</v>
      </c>
      <c r="G303" s="5">
        <v>41024</v>
      </c>
      <c r="H303" t="s">
        <v>605</v>
      </c>
      <c r="I303" t="s">
        <v>606</v>
      </c>
      <c r="J303">
        <v>40289</v>
      </c>
      <c r="K303" t="s">
        <v>114</v>
      </c>
      <c r="L303" t="s">
        <v>36</v>
      </c>
      <c r="M303" t="s">
        <v>36</v>
      </c>
      <c r="N303" s="5">
        <v>40947</v>
      </c>
      <c r="O303" s="6">
        <f t="shared" si="16"/>
        <v>2</v>
      </c>
      <c r="P303" s="7" t="str">
        <f t="shared" si="17"/>
        <v>0 - 9 Months</v>
      </c>
      <c r="Q303" s="3">
        <v>186675</v>
      </c>
      <c r="R303">
        <v>721</v>
      </c>
      <c r="S303" s="8" t="str">
        <f t="shared" si="18"/>
        <v>&gt;=700 and &lt;=799</v>
      </c>
      <c r="T303" s="2">
        <v>91.730003356933594</v>
      </c>
      <c r="U303" s="8" t="str">
        <f t="shared" si="19"/>
        <v>&gt;90% and &lt;= 95%</v>
      </c>
      <c r="V303" s="3">
        <v>203500</v>
      </c>
      <c r="Z303" t="s">
        <v>45</v>
      </c>
      <c r="AA303" t="s">
        <v>39</v>
      </c>
      <c r="AB303" t="s">
        <v>74</v>
      </c>
      <c r="AC303" t="s">
        <v>41</v>
      </c>
      <c r="AD303" s="5">
        <v>41018</v>
      </c>
      <c r="AE303">
        <v>4</v>
      </c>
      <c r="AF303" t="s">
        <v>103</v>
      </c>
      <c r="AG303" s="5">
        <v>41426</v>
      </c>
      <c r="AH303"/>
    </row>
    <row r="304" spans="1:34" x14ac:dyDescent="0.2">
      <c r="A304">
        <v>22483881</v>
      </c>
      <c r="B304" s="5">
        <v>40983</v>
      </c>
      <c r="C304" s="5">
        <v>40987</v>
      </c>
      <c r="E304" s="5">
        <v>41023</v>
      </c>
      <c r="F304" s="5">
        <v>41086</v>
      </c>
      <c r="G304" s="5">
        <v>41074</v>
      </c>
      <c r="H304" t="s">
        <v>607</v>
      </c>
      <c r="I304" t="s">
        <v>549</v>
      </c>
      <c r="J304">
        <v>5779138161</v>
      </c>
      <c r="K304" t="s">
        <v>114</v>
      </c>
      <c r="L304" t="s">
        <v>36</v>
      </c>
      <c r="M304" t="s">
        <v>36</v>
      </c>
      <c r="N304" s="5">
        <v>40946</v>
      </c>
      <c r="O304" s="6">
        <f t="shared" si="16"/>
        <v>2</v>
      </c>
      <c r="P304" s="7" t="str">
        <f t="shared" si="17"/>
        <v>0 - 9 Months</v>
      </c>
      <c r="Q304" s="3">
        <v>90250</v>
      </c>
      <c r="R304">
        <v>721</v>
      </c>
      <c r="S304" s="8" t="str">
        <f t="shared" si="18"/>
        <v>&gt;=700 and &lt;=799</v>
      </c>
      <c r="T304" s="2">
        <v>95</v>
      </c>
      <c r="U304" s="8" t="str">
        <f t="shared" si="19"/>
        <v>&gt;90% and &lt;= 95%</v>
      </c>
      <c r="V304" s="3">
        <v>96000</v>
      </c>
      <c r="X304" t="s">
        <v>37</v>
      </c>
      <c r="Z304" t="s">
        <v>38</v>
      </c>
      <c r="AA304" t="s">
        <v>39</v>
      </c>
      <c r="AB304" t="s">
        <v>74</v>
      </c>
      <c r="AC304" t="s">
        <v>85</v>
      </c>
      <c r="AD304" s="5">
        <v>41061</v>
      </c>
      <c r="AE304">
        <v>4</v>
      </c>
      <c r="AF304" t="s">
        <v>64</v>
      </c>
      <c r="AG304" s="5">
        <v>41426</v>
      </c>
      <c r="AH304"/>
    </row>
    <row r="305" spans="1:34" x14ac:dyDescent="0.2">
      <c r="A305">
        <v>17988163</v>
      </c>
      <c r="B305" s="5">
        <v>40330</v>
      </c>
      <c r="C305" s="5">
        <v>40423</v>
      </c>
      <c r="F305" s="5">
        <v>40609</v>
      </c>
      <c r="G305" s="5">
        <v>40585</v>
      </c>
      <c r="H305" t="s">
        <v>608</v>
      </c>
      <c r="I305" t="s">
        <v>112</v>
      </c>
      <c r="J305">
        <v>6993206626</v>
      </c>
      <c r="K305" t="s">
        <v>114</v>
      </c>
      <c r="L305" t="s">
        <v>36</v>
      </c>
      <c r="M305" t="s">
        <v>36</v>
      </c>
      <c r="N305" s="5">
        <v>40217</v>
      </c>
      <c r="O305" s="6">
        <f t="shared" si="16"/>
        <v>2</v>
      </c>
      <c r="P305" s="7" t="str">
        <f t="shared" si="17"/>
        <v>0 - 9 Months</v>
      </c>
      <c r="Q305" s="3">
        <v>171000</v>
      </c>
      <c r="R305">
        <v>721</v>
      </c>
      <c r="S305" s="8" t="str">
        <f t="shared" si="18"/>
        <v>&gt;=700 and &lt;=799</v>
      </c>
      <c r="T305" s="2">
        <v>95</v>
      </c>
      <c r="U305" s="8" t="str">
        <f t="shared" si="19"/>
        <v>&gt;90% and &lt;= 95%</v>
      </c>
      <c r="V305" s="3">
        <v>180000</v>
      </c>
      <c r="W305" s="3">
        <v>171000</v>
      </c>
      <c r="X305" t="s">
        <v>37</v>
      </c>
      <c r="Z305" t="s">
        <v>38</v>
      </c>
      <c r="AA305" t="s">
        <v>39</v>
      </c>
      <c r="AB305" t="s">
        <v>50</v>
      </c>
      <c r="AC305" t="s">
        <v>85</v>
      </c>
      <c r="AD305" s="5">
        <v>40486</v>
      </c>
      <c r="AE305">
        <v>4</v>
      </c>
      <c r="AF305" t="s">
        <v>42</v>
      </c>
      <c r="AG305" s="5">
        <v>41426</v>
      </c>
      <c r="AH305"/>
    </row>
    <row r="306" spans="1:34" x14ac:dyDescent="0.2">
      <c r="A306">
        <v>18314379</v>
      </c>
      <c r="B306" s="5">
        <v>40505</v>
      </c>
      <c r="C306" s="5">
        <v>40553</v>
      </c>
      <c r="G306" s="5">
        <v>40619</v>
      </c>
      <c r="H306" t="s">
        <v>609</v>
      </c>
      <c r="I306" t="s">
        <v>364</v>
      </c>
      <c r="J306">
        <v>6993611342</v>
      </c>
      <c r="K306" t="s">
        <v>126</v>
      </c>
      <c r="L306" t="s">
        <v>36</v>
      </c>
      <c r="M306" t="s">
        <v>36</v>
      </c>
      <c r="N306" s="5">
        <v>40388</v>
      </c>
      <c r="O306" s="6">
        <f t="shared" si="16"/>
        <v>7</v>
      </c>
      <c r="P306" s="7" t="str">
        <f t="shared" si="17"/>
        <v>0 - 9 Months</v>
      </c>
      <c r="Q306" s="3">
        <v>311125</v>
      </c>
      <c r="R306">
        <v>721</v>
      </c>
      <c r="S306" s="8" t="str">
        <f t="shared" si="18"/>
        <v>&gt;=700 and &lt;=799</v>
      </c>
      <c r="T306" s="2">
        <v>95</v>
      </c>
      <c r="U306" s="8" t="str">
        <f t="shared" si="19"/>
        <v>&gt;90% and &lt;= 95%</v>
      </c>
      <c r="V306" s="3">
        <v>327500</v>
      </c>
      <c r="W306" s="3">
        <v>306000</v>
      </c>
      <c r="X306" t="s">
        <v>37</v>
      </c>
      <c r="Z306" t="s">
        <v>38</v>
      </c>
      <c r="AA306" t="s">
        <v>39</v>
      </c>
      <c r="AB306" t="s">
        <v>63</v>
      </c>
      <c r="AC306" t="s">
        <v>85</v>
      </c>
      <c r="AD306" s="5">
        <v>40619</v>
      </c>
      <c r="AE306">
        <v>4</v>
      </c>
      <c r="AF306" t="s">
        <v>42</v>
      </c>
      <c r="AG306" s="5">
        <v>41426</v>
      </c>
      <c r="AH306"/>
    </row>
    <row r="307" spans="1:34" x14ac:dyDescent="0.2">
      <c r="A307">
        <v>21077243</v>
      </c>
      <c r="B307" s="5">
        <v>41285</v>
      </c>
      <c r="C307" s="5">
        <v>41290</v>
      </c>
      <c r="E307" s="5">
        <v>41309</v>
      </c>
      <c r="H307" t="s">
        <v>610</v>
      </c>
      <c r="I307" t="s">
        <v>428</v>
      </c>
      <c r="J307">
        <v>48049175</v>
      </c>
      <c r="K307" t="s">
        <v>117</v>
      </c>
      <c r="L307" t="s">
        <v>36</v>
      </c>
      <c r="M307" t="s">
        <v>36</v>
      </c>
      <c r="N307" s="5">
        <v>41227</v>
      </c>
      <c r="O307" s="6">
        <f t="shared" si="16"/>
        <v>11</v>
      </c>
      <c r="P307" s="7" t="str">
        <f t="shared" si="17"/>
        <v>10 - 19 Months</v>
      </c>
      <c r="Q307" s="3">
        <v>213300</v>
      </c>
      <c r="R307">
        <v>722</v>
      </c>
      <c r="S307" s="8" t="str">
        <f t="shared" si="18"/>
        <v>&gt;=700 and &lt;=799</v>
      </c>
      <c r="T307" s="2">
        <v>86.360000610351605</v>
      </c>
      <c r="U307" s="8" t="str">
        <f t="shared" si="19"/>
        <v>&gt;85% and &lt;= 90%</v>
      </c>
      <c r="V307" s="3">
        <v>247000</v>
      </c>
      <c r="Z307" t="s">
        <v>45</v>
      </c>
      <c r="AA307" t="s">
        <v>39</v>
      </c>
      <c r="AB307" t="s">
        <v>50</v>
      </c>
      <c r="AF307" t="s">
        <v>103</v>
      </c>
      <c r="AG307" s="5">
        <v>41426</v>
      </c>
      <c r="AH307"/>
    </row>
    <row r="308" spans="1:34" x14ac:dyDescent="0.2">
      <c r="A308">
        <v>24813880</v>
      </c>
      <c r="B308" s="5">
        <v>41190</v>
      </c>
      <c r="C308" s="5">
        <v>41192</v>
      </c>
      <c r="E308" s="5">
        <v>41198</v>
      </c>
      <c r="G308" s="5">
        <v>41222</v>
      </c>
      <c r="H308" t="s">
        <v>611</v>
      </c>
      <c r="I308" t="s">
        <v>66</v>
      </c>
      <c r="J308">
        <v>428898621</v>
      </c>
      <c r="K308" t="s">
        <v>35</v>
      </c>
      <c r="L308" t="s">
        <v>36</v>
      </c>
      <c r="M308" t="s">
        <v>36</v>
      </c>
      <c r="N308" s="5">
        <v>41117</v>
      </c>
      <c r="O308" s="6">
        <f t="shared" si="16"/>
        <v>7</v>
      </c>
      <c r="P308" s="7" t="str">
        <f t="shared" si="17"/>
        <v>0 - 9 Months</v>
      </c>
      <c r="Q308" s="3">
        <v>324000</v>
      </c>
      <c r="R308">
        <v>722</v>
      </c>
      <c r="S308" s="8" t="str">
        <f t="shared" si="18"/>
        <v>&gt;=700 and &lt;=799</v>
      </c>
      <c r="T308" s="2">
        <v>87.569999694824205</v>
      </c>
      <c r="U308" s="8" t="str">
        <f t="shared" si="19"/>
        <v>&gt;85% and &lt;= 90%</v>
      </c>
      <c r="V308" s="3">
        <v>370000</v>
      </c>
      <c r="Z308" t="s">
        <v>45</v>
      </c>
      <c r="AA308" t="s">
        <v>39</v>
      </c>
      <c r="AB308" t="s">
        <v>50</v>
      </c>
      <c r="AC308" t="s">
        <v>68</v>
      </c>
      <c r="AD308" s="5">
        <v>41214</v>
      </c>
      <c r="AE308">
        <v>4</v>
      </c>
      <c r="AF308" t="s">
        <v>103</v>
      </c>
      <c r="AG308" s="5">
        <v>41426</v>
      </c>
      <c r="AH308"/>
    </row>
    <row r="309" spans="1:34" x14ac:dyDescent="0.2">
      <c r="A309">
        <v>16103089</v>
      </c>
      <c r="B309" s="5">
        <v>41190</v>
      </c>
      <c r="C309" s="5">
        <v>41198</v>
      </c>
      <c r="D309" s="5">
        <v>41214</v>
      </c>
      <c r="E309" s="5">
        <v>41229</v>
      </c>
      <c r="G309" s="5">
        <v>41277</v>
      </c>
      <c r="H309" t="s">
        <v>612</v>
      </c>
      <c r="I309" t="s">
        <v>613</v>
      </c>
      <c r="K309" t="s">
        <v>204</v>
      </c>
      <c r="L309" t="s">
        <v>36</v>
      </c>
      <c r="M309" t="s">
        <v>36</v>
      </c>
      <c r="N309" s="5">
        <v>41082</v>
      </c>
      <c r="O309" s="6">
        <f t="shared" si="16"/>
        <v>6</v>
      </c>
      <c r="P309" s="7" t="str">
        <f t="shared" si="17"/>
        <v>0 - 9 Months</v>
      </c>
      <c r="Q309" s="3">
        <v>147207</v>
      </c>
      <c r="R309">
        <v>722</v>
      </c>
      <c r="S309" s="8" t="str">
        <f t="shared" si="18"/>
        <v>&gt;=700 and &lt;=799</v>
      </c>
      <c r="T309" s="2">
        <v>87.629997253417997</v>
      </c>
      <c r="U309" s="8" t="str">
        <f t="shared" si="19"/>
        <v>&gt;85% and &lt;= 90%</v>
      </c>
      <c r="V309" s="3">
        <v>165000</v>
      </c>
      <c r="Z309" t="s">
        <v>45</v>
      </c>
      <c r="AA309" t="s">
        <v>39</v>
      </c>
      <c r="AB309" t="s">
        <v>74</v>
      </c>
      <c r="AC309" t="s">
        <v>41</v>
      </c>
      <c r="AD309" s="5">
        <v>41277</v>
      </c>
      <c r="AE309">
        <v>4</v>
      </c>
      <c r="AF309" t="s">
        <v>46</v>
      </c>
      <c r="AG309" s="5">
        <v>41426</v>
      </c>
      <c r="AH309"/>
    </row>
    <row r="310" spans="1:34" x14ac:dyDescent="0.2">
      <c r="A310">
        <v>32443523</v>
      </c>
      <c r="B310" s="5">
        <v>40330</v>
      </c>
      <c r="C310" s="5">
        <v>40378</v>
      </c>
      <c r="G310" s="5">
        <v>40576</v>
      </c>
      <c r="H310" t="s">
        <v>614</v>
      </c>
      <c r="I310" t="s">
        <v>615</v>
      </c>
      <c r="J310">
        <v>216486368</v>
      </c>
      <c r="K310" t="s">
        <v>102</v>
      </c>
      <c r="L310" t="s">
        <v>36</v>
      </c>
      <c r="M310" t="s">
        <v>36</v>
      </c>
      <c r="N310" s="5">
        <v>40268</v>
      </c>
      <c r="O310" s="6">
        <f t="shared" si="16"/>
        <v>3</v>
      </c>
      <c r="P310" s="7" t="str">
        <f t="shared" si="17"/>
        <v>0 - 9 Months</v>
      </c>
      <c r="Q310" s="3">
        <v>223000</v>
      </c>
      <c r="R310">
        <v>722</v>
      </c>
      <c r="S310" s="8" t="str">
        <f t="shared" si="18"/>
        <v>&gt;=700 and &lt;=799</v>
      </c>
      <c r="T310" s="2">
        <v>89.989997863769503</v>
      </c>
      <c r="U310" s="8" t="str">
        <f t="shared" si="19"/>
        <v>&gt;85% and &lt;= 90%</v>
      </c>
      <c r="V310" s="3">
        <v>249000</v>
      </c>
      <c r="X310" t="s">
        <v>37</v>
      </c>
      <c r="Z310" t="s">
        <v>38</v>
      </c>
      <c r="AA310" t="s">
        <v>39</v>
      </c>
      <c r="AB310" t="s">
        <v>59</v>
      </c>
      <c r="AC310" t="s">
        <v>68</v>
      </c>
      <c r="AD310" s="5">
        <v>40396</v>
      </c>
      <c r="AE310">
        <v>4</v>
      </c>
      <c r="AF310" t="s">
        <v>64</v>
      </c>
      <c r="AG310" s="5">
        <v>41426</v>
      </c>
      <c r="AH310"/>
    </row>
    <row r="311" spans="1:34" x14ac:dyDescent="0.2">
      <c r="A311">
        <v>28660680</v>
      </c>
      <c r="B311" s="5">
        <v>40330</v>
      </c>
      <c r="C311" s="5">
        <v>40399</v>
      </c>
      <c r="F311" s="5">
        <v>40625</v>
      </c>
      <c r="G311" s="5">
        <v>40624</v>
      </c>
      <c r="H311" t="s">
        <v>616</v>
      </c>
      <c r="I311" t="s">
        <v>617</v>
      </c>
      <c r="J311">
        <v>2100239842</v>
      </c>
      <c r="K311" t="s">
        <v>62</v>
      </c>
      <c r="L311" t="s">
        <v>36</v>
      </c>
      <c r="M311" t="s">
        <v>36</v>
      </c>
      <c r="N311" s="5">
        <v>40232</v>
      </c>
      <c r="O311" s="6">
        <f t="shared" si="16"/>
        <v>2</v>
      </c>
      <c r="P311" s="7" t="str">
        <f t="shared" si="17"/>
        <v>0 - 9 Months</v>
      </c>
      <c r="Q311" s="3">
        <v>72810</v>
      </c>
      <c r="R311">
        <v>722</v>
      </c>
      <c r="S311" s="8" t="str">
        <f t="shared" si="18"/>
        <v>&gt;=700 and &lt;=799</v>
      </c>
      <c r="T311" s="2">
        <v>90</v>
      </c>
      <c r="U311" s="8" t="str">
        <f t="shared" si="19"/>
        <v>&gt;85% and &lt;= 90%</v>
      </c>
      <c r="V311" s="3">
        <v>85000</v>
      </c>
      <c r="Z311" t="s">
        <v>38</v>
      </c>
      <c r="AA311" t="s">
        <v>39</v>
      </c>
      <c r="AB311" t="s">
        <v>63</v>
      </c>
      <c r="AC311" t="s">
        <v>41</v>
      </c>
      <c r="AD311" s="5">
        <v>40442</v>
      </c>
      <c r="AE311">
        <v>4</v>
      </c>
      <c r="AF311" t="s">
        <v>64</v>
      </c>
      <c r="AG311" s="5">
        <v>41426</v>
      </c>
      <c r="AH311"/>
    </row>
    <row r="312" spans="1:34" x14ac:dyDescent="0.2">
      <c r="A312">
        <v>26489325</v>
      </c>
      <c r="B312" s="5">
        <v>40807</v>
      </c>
      <c r="C312" s="5">
        <v>40814</v>
      </c>
      <c r="E312" s="5">
        <v>40823</v>
      </c>
      <c r="G312" s="5">
        <v>40843</v>
      </c>
      <c r="H312" t="s">
        <v>618</v>
      </c>
      <c r="I312" t="s">
        <v>617</v>
      </c>
      <c r="J312">
        <v>2100244097</v>
      </c>
      <c r="K312" t="s">
        <v>62</v>
      </c>
      <c r="L312" t="s">
        <v>36</v>
      </c>
      <c r="M312" t="s">
        <v>36</v>
      </c>
      <c r="N312" s="5">
        <v>40683</v>
      </c>
      <c r="O312" s="6">
        <f t="shared" si="16"/>
        <v>5</v>
      </c>
      <c r="P312" s="7" t="str">
        <f t="shared" si="17"/>
        <v>0 - 9 Months</v>
      </c>
      <c r="Q312" s="3">
        <v>73800</v>
      </c>
      <c r="R312">
        <v>722</v>
      </c>
      <c r="S312" s="8" t="str">
        <f t="shared" si="18"/>
        <v>&gt;=700 and &lt;=799</v>
      </c>
      <c r="T312" s="2">
        <v>90</v>
      </c>
      <c r="U312" s="8" t="str">
        <f t="shared" si="19"/>
        <v>&gt;85% and &lt;= 90%</v>
      </c>
      <c r="V312" s="3">
        <v>85000</v>
      </c>
      <c r="Z312" t="s">
        <v>38</v>
      </c>
      <c r="AA312" t="s">
        <v>39</v>
      </c>
      <c r="AB312" t="s">
        <v>63</v>
      </c>
      <c r="AC312" t="s">
        <v>68</v>
      </c>
      <c r="AD312" s="5">
        <v>40829</v>
      </c>
      <c r="AE312">
        <v>4</v>
      </c>
      <c r="AF312" t="s">
        <v>64</v>
      </c>
      <c r="AG312" s="5">
        <v>41426</v>
      </c>
      <c r="AH312"/>
    </row>
    <row r="313" spans="1:34" x14ac:dyDescent="0.2">
      <c r="A313">
        <v>18952333</v>
      </c>
      <c r="B313" s="5">
        <v>40277</v>
      </c>
      <c r="G313" s="5">
        <v>40277</v>
      </c>
      <c r="H313" t="s">
        <v>619</v>
      </c>
      <c r="I313" t="s">
        <v>620</v>
      </c>
      <c r="J313">
        <v>501789716</v>
      </c>
      <c r="K313" t="s">
        <v>99</v>
      </c>
      <c r="L313" t="s">
        <v>36</v>
      </c>
      <c r="M313" t="s">
        <v>36</v>
      </c>
      <c r="N313" s="5">
        <v>40186</v>
      </c>
      <c r="O313" s="6">
        <f t="shared" si="16"/>
        <v>1</v>
      </c>
      <c r="P313" s="7" t="str">
        <f t="shared" si="17"/>
        <v>0 - 9 Months</v>
      </c>
      <c r="Q313" s="3">
        <v>189000</v>
      </c>
      <c r="R313">
        <v>722</v>
      </c>
      <c r="S313" s="8" t="str">
        <f t="shared" si="18"/>
        <v>&gt;=700 and &lt;=799</v>
      </c>
      <c r="T313" s="2">
        <v>90</v>
      </c>
      <c r="U313" s="8" t="str">
        <f t="shared" si="19"/>
        <v>&gt;85% and &lt;= 90%</v>
      </c>
      <c r="Z313" t="s">
        <v>38</v>
      </c>
      <c r="AA313" t="s">
        <v>39</v>
      </c>
      <c r="AB313" t="s">
        <v>74</v>
      </c>
      <c r="AE313">
        <v>5</v>
      </c>
      <c r="AF313" t="s">
        <v>46</v>
      </c>
      <c r="AG313" s="5">
        <v>41426</v>
      </c>
      <c r="AH313"/>
    </row>
    <row r="314" spans="1:34" x14ac:dyDescent="0.2">
      <c r="A314">
        <v>25706417</v>
      </c>
      <c r="B314" s="5">
        <v>41101</v>
      </c>
      <c r="C314" s="5">
        <v>41102</v>
      </c>
      <c r="E314" s="5">
        <v>41115</v>
      </c>
      <c r="F314" s="5">
        <v>41166</v>
      </c>
      <c r="G314" s="5">
        <v>41159</v>
      </c>
      <c r="H314" t="s">
        <v>621</v>
      </c>
      <c r="I314" t="s">
        <v>622</v>
      </c>
      <c r="J314">
        <v>413811936</v>
      </c>
      <c r="K314" t="s">
        <v>114</v>
      </c>
      <c r="L314" t="s">
        <v>36</v>
      </c>
      <c r="M314" t="s">
        <v>67</v>
      </c>
      <c r="N314" s="5">
        <v>41043</v>
      </c>
      <c r="O314" s="6">
        <f t="shared" si="16"/>
        <v>5</v>
      </c>
      <c r="P314" s="7" t="str">
        <f t="shared" si="17"/>
        <v>0 - 9 Months</v>
      </c>
      <c r="Q314" s="3">
        <v>254250</v>
      </c>
      <c r="R314">
        <v>722</v>
      </c>
      <c r="S314" s="8" t="str">
        <f t="shared" si="18"/>
        <v>&gt;=700 and &lt;=799</v>
      </c>
      <c r="T314" s="2">
        <v>90</v>
      </c>
      <c r="U314" s="8" t="str">
        <f t="shared" si="19"/>
        <v>&gt;85% and &lt;= 90%</v>
      </c>
      <c r="V314" s="3">
        <v>285000</v>
      </c>
      <c r="X314" t="s">
        <v>37</v>
      </c>
      <c r="Z314" t="s">
        <v>38</v>
      </c>
      <c r="AA314" t="s">
        <v>39</v>
      </c>
      <c r="AB314" t="s">
        <v>74</v>
      </c>
      <c r="AC314" t="s">
        <v>85</v>
      </c>
      <c r="AD314" s="5">
        <v>41137</v>
      </c>
      <c r="AE314">
        <v>4</v>
      </c>
      <c r="AF314" t="s">
        <v>46</v>
      </c>
      <c r="AG314" s="5">
        <v>41426</v>
      </c>
      <c r="AH314"/>
    </row>
    <row r="315" spans="1:34" x14ac:dyDescent="0.2">
      <c r="A315">
        <v>23650900</v>
      </c>
      <c r="B315" s="5">
        <v>41101</v>
      </c>
      <c r="C315" s="5">
        <v>41102</v>
      </c>
      <c r="E315" s="5">
        <v>41117</v>
      </c>
      <c r="G315" s="5">
        <v>41169</v>
      </c>
      <c r="H315" t="s">
        <v>623</v>
      </c>
      <c r="I315" t="s">
        <v>526</v>
      </c>
      <c r="J315">
        <v>412196123</v>
      </c>
      <c r="K315" t="s">
        <v>102</v>
      </c>
      <c r="L315" t="s">
        <v>36</v>
      </c>
      <c r="M315" t="s">
        <v>36</v>
      </c>
      <c r="N315" s="5">
        <v>41004</v>
      </c>
      <c r="O315" s="6">
        <f t="shared" si="16"/>
        <v>4</v>
      </c>
      <c r="P315" s="7" t="str">
        <f t="shared" si="17"/>
        <v>0 - 9 Months</v>
      </c>
      <c r="Q315" s="3">
        <v>353700</v>
      </c>
      <c r="R315">
        <v>722</v>
      </c>
      <c r="S315" s="8" t="str">
        <f t="shared" si="18"/>
        <v>&gt;=700 and &lt;=799</v>
      </c>
      <c r="T315" s="2">
        <v>90</v>
      </c>
      <c r="U315" s="8" t="str">
        <f t="shared" si="19"/>
        <v>&gt;85% and &lt;= 90%</v>
      </c>
      <c r="V315" s="3">
        <v>393000</v>
      </c>
      <c r="X315" t="s">
        <v>37</v>
      </c>
      <c r="Z315" t="s">
        <v>45</v>
      </c>
      <c r="AA315" t="s">
        <v>39</v>
      </c>
      <c r="AB315" t="s">
        <v>50</v>
      </c>
      <c r="AC315" t="s">
        <v>85</v>
      </c>
      <c r="AD315" s="5">
        <v>41151</v>
      </c>
      <c r="AE315">
        <v>4</v>
      </c>
      <c r="AF315" t="s">
        <v>42</v>
      </c>
      <c r="AG315" s="5">
        <v>41426</v>
      </c>
      <c r="AH315"/>
    </row>
    <row r="316" spans="1:34" x14ac:dyDescent="0.2">
      <c r="A316">
        <v>15474879</v>
      </c>
      <c r="B316" s="5">
        <v>41285</v>
      </c>
      <c r="C316" s="5">
        <v>41290</v>
      </c>
      <c r="H316" t="s">
        <v>624</v>
      </c>
      <c r="I316" t="s">
        <v>466</v>
      </c>
      <c r="J316">
        <v>17637455</v>
      </c>
      <c r="K316" t="s">
        <v>172</v>
      </c>
      <c r="L316" t="s">
        <v>36</v>
      </c>
      <c r="M316" t="s">
        <v>36</v>
      </c>
      <c r="N316" s="5">
        <v>41204</v>
      </c>
      <c r="O316" s="6">
        <f t="shared" si="16"/>
        <v>10</v>
      </c>
      <c r="P316" s="7" t="str">
        <f t="shared" si="17"/>
        <v>10 - 19 Months</v>
      </c>
      <c r="Q316" s="3">
        <v>367100</v>
      </c>
      <c r="R316">
        <v>722</v>
      </c>
      <c r="S316" s="8" t="str">
        <f t="shared" si="18"/>
        <v>&gt;=700 and &lt;=799</v>
      </c>
      <c r="T316" s="2">
        <v>94.980003356933594</v>
      </c>
      <c r="U316" s="8" t="str">
        <f t="shared" si="19"/>
        <v>&gt;90% and &lt;= 95%</v>
      </c>
      <c r="V316" s="3">
        <v>386500</v>
      </c>
      <c r="Z316" t="s">
        <v>38</v>
      </c>
      <c r="AA316" t="s">
        <v>39</v>
      </c>
      <c r="AB316" t="s">
        <v>59</v>
      </c>
      <c r="AF316" t="s">
        <v>42</v>
      </c>
      <c r="AG316" s="5">
        <v>41426</v>
      </c>
      <c r="AH316"/>
    </row>
    <row r="317" spans="1:34" x14ac:dyDescent="0.2">
      <c r="A317">
        <v>34346817</v>
      </c>
      <c r="B317" s="5">
        <v>41180</v>
      </c>
      <c r="C317" s="5">
        <v>41180</v>
      </c>
      <c r="G317" s="5">
        <v>41205</v>
      </c>
      <c r="H317" t="s">
        <v>625</v>
      </c>
      <c r="I317" t="s">
        <v>626</v>
      </c>
      <c r="J317">
        <v>10067691</v>
      </c>
      <c r="K317" t="s">
        <v>144</v>
      </c>
      <c r="L317" t="s">
        <v>36</v>
      </c>
      <c r="M317" t="s">
        <v>36</v>
      </c>
      <c r="N317" s="5">
        <v>41136</v>
      </c>
      <c r="O317" s="6">
        <f t="shared" si="16"/>
        <v>8</v>
      </c>
      <c r="P317" s="7" t="str">
        <f t="shared" si="17"/>
        <v>0 - 9 Months</v>
      </c>
      <c r="Q317" s="3">
        <v>237500</v>
      </c>
      <c r="R317">
        <v>722</v>
      </c>
      <c r="S317" s="8" t="str">
        <f t="shared" si="18"/>
        <v>&gt;=700 and &lt;=799</v>
      </c>
      <c r="T317" s="2">
        <v>95</v>
      </c>
      <c r="U317" s="8" t="str">
        <f t="shared" si="19"/>
        <v>&gt;90% and &lt;= 95%</v>
      </c>
      <c r="V317" s="3">
        <v>250000</v>
      </c>
      <c r="X317" t="s">
        <v>37</v>
      </c>
      <c r="Z317" t="s">
        <v>38</v>
      </c>
      <c r="AA317" t="s">
        <v>39</v>
      </c>
      <c r="AB317" t="s">
        <v>50</v>
      </c>
      <c r="AC317" t="s">
        <v>54</v>
      </c>
      <c r="AD317" s="5">
        <v>41191</v>
      </c>
      <c r="AE317">
        <v>4</v>
      </c>
      <c r="AF317" t="s">
        <v>64</v>
      </c>
      <c r="AG317" s="5">
        <v>41426</v>
      </c>
      <c r="AH317"/>
    </row>
    <row r="318" spans="1:34" x14ac:dyDescent="0.2">
      <c r="A318">
        <v>20872135</v>
      </c>
      <c r="B318" s="5">
        <v>40807</v>
      </c>
      <c r="C318" s="5">
        <v>40814</v>
      </c>
      <c r="D318" s="5">
        <v>40851</v>
      </c>
      <c r="E318" s="5">
        <v>40855</v>
      </c>
      <c r="G318" s="5">
        <v>40906</v>
      </c>
      <c r="H318" t="s">
        <v>627</v>
      </c>
      <c r="I318" t="s">
        <v>628</v>
      </c>
      <c r="J318">
        <v>33903600</v>
      </c>
      <c r="K318" t="s">
        <v>49</v>
      </c>
      <c r="L318" t="s">
        <v>36</v>
      </c>
      <c r="M318" t="s">
        <v>36</v>
      </c>
      <c r="N318" s="5">
        <v>40704</v>
      </c>
      <c r="O318" s="6">
        <f t="shared" si="16"/>
        <v>6</v>
      </c>
      <c r="P318" s="7" t="str">
        <f t="shared" si="17"/>
        <v>0 - 9 Months</v>
      </c>
      <c r="Q318" s="3">
        <v>65475</v>
      </c>
      <c r="R318">
        <v>722</v>
      </c>
      <c r="S318" s="8" t="str">
        <f t="shared" si="18"/>
        <v>&gt;=700 and &lt;=799</v>
      </c>
      <c r="T318" s="2">
        <v>97</v>
      </c>
      <c r="U318" s="8" t="str">
        <f t="shared" si="19"/>
        <v>&gt;95%</v>
      </c>
      <c r="V318" s="3">
        <v>79000</v>
      </c>
      <c r="W318" s="3">
        <v>104000</v>
      </c>
      <c r="Z318" t="s">
        <v>38</v>
      </c>
      <c r="AA318" t="s">
        <v>39</v>
      </c>
      <c r="AB318" t="s">
        <v>63</v>
      </c>
      <c r="AC318" t="s">
        <v>68</v>
      </c>
      <c r="AD318" s="5">
        <v>40890</v>
      </c>
      <c r="AE318">
        <v>4</v>
      </c>
      <c r="AF318" t="s">
        <v>46</v>
      </c>
      <c r="AG318" s="5">
        <v>41426</v>
      </c>
      <c r="AH318"/>
    </row>
    <row r="319" spans="1:34" x14ac:dyDescent="0.2">
      <c r="A319">
        <v>23054003</v>
      </c>
      <c r="B319" s="5">
        <v>40330</v>
      </c>
      <c r="C319" s="5">
        <v>40423</v>
      </c>
      <c r="G319" s="5">
        <v>40480</v>
      </c>
      <c r="H319" t="s">
        <v>629</v>
      </c>
      <c r="I319" t="s">
        <v>112</v>
      </c>
      <c r="J319">
        <v>1006157019</v>
      </c>
      <c r="K319" t="s">
        <v>114</v>
      </c>
      <c r="L319" t="s">
        <v>36</v>
      </c>
      <c r="M319" t="s">
        <v>67</v>
      </c>
      <c r="N319" s="5">
        <v>40207</v>
      </c>
      <c r="O319" s="6">
        <f t="shared" si="16"/>
        <v>1</v>
      </c>
      <c r="P319" s="7" t="str">
        <f t="shared" si="17"/>
        <v>0 - 9 Months</v>
      </c>
      <c r="Q319" s="3">
        <v>325975</v>
      </c>
      <c r="R319">
        <v>723</v>
      </c>
      <c r="S319" s="8" t="str">
        <f t="shared" si="18"/>
        <v>&gt;=700 and &lt;=799</v>
      </c>
      <c r="T319" s="2">
        <v>85</v>
      </c>
      <c r="U319" s="8" t="str">
        <f t="shared" si="19"/>
        <v>&lt;= 85%</v>
      </c>
      <c r="V319" s="3">
        <v>385000</v>
      </c>
      <c r="Z319" t="s">
        <v>38</v>
      </c>
      <c r="AA319" t="s">
        <v>39</v>
      </c>
      <c r="AB319" t="s">
        <v>50</v>
      </c>
      <c r="AC319" t="s">
        <v>41</v>
      </c>
      <c r="AD319" s="5">
        <v>40480</v>
      </c>
      <c r="AE319">
        <v>4</v>
      </c>
      <c r="AF319" t="s">
        <v>42</v>
      </c>
      <c r="AG319" s="5">
        <v>41426</v>
      </c>
      <c r="AH319"/>
    </row>
    <row r="320" spans="1:34" x14ac:dyDescent="0.2">
      <c r="A320">
        <v>17824491</v>
      </c>
      <c r="B320" s="5">
        <v>40652</v>
      </c>
      <c r="C320" s="5">
        <v>40667</v>
      </c>
      <c r="E320" s="5">
        <v>40700</v>
      </c>
      <c r="G320" s="5">
        <v>40722</v>
      </c>
      <c r="H320" t="s">
        <v>630</v>
      </c>
      <c r="I320" t="s">
        <v>631</v>
      </c>
      <c r="J320" t="s">
        <v>632</v>
      </c>
      <c r="K320" t="s">
        <v>35</v>
      </c>
      <c r="L320" t="s">
        <v>36</v>
      </c>
      <c r="M320" t="s">
        <v>36</v>
      </c>
      <c r="N320" s="5">
        <v>40534</v>
      </c>
      <c r="O320" s="6">
        <f t="shared" si="16"/>
        <v>12</v>
      </c>
      <c r="P320" s="7" t="str">
        <f t="shared" si="17"/>
        <v>10 - 19 Months</v>
      </c>
      <c r="Q320" s="3">
        <v>120000</v>
      </c>
      <c r="R320">
        <v>723</v>
      </c>
      <c r="S320" s="8" t="str">
        <f t="shared" si="18"/>
        <v>&gt;=700 and &lt;=799</v>
      </c>
      <c r="T320" s="2">
        <v>85.110000610351605</v>
      </c>
      <c r="U320" s="8" t="str">
        <f t="shared" si="19"/>
        <v>&gt;85% and &lt;= 90%</v>
      </c>
      <c r="V320" s="3">
        <v>141000</v>
      </c>
      <c r="Z320" t="s">
        <v>45</v>
      </c>
      <c r="AA320" t="s">
        <v>39</v>
      </c>
      <c r="AB320" t="s">
        <v>63</v>
      </c>
      <c r="AC320" t="s">
        <v>41</v>
      </c>
      <c r="AD320" s="5">
        <v>40722</v>
      </c>
      <c r="AE320">
        <v>4</v>
      </c>
      <c r="AF320" t="s">
        <v>103</v>
      </c>
      <c r="AG320" s="5">
        <v>41426</v>
      </c>
      <c r="AH320"/>
    </row>
    <row r="321" spans="1:34" x14ac:dyDescent="0.2">
      <c r="A321">
        <v>30807280</v>
      </c>
      <c r="B321" s="5">
        <v>40820</v>
      </c>
      <c r="C321" s="5">
        <v>40821</v>
      </c>
      <c r="E321" s="5">
        <v>40829</v>
      </c>
      <c r="G321" s="5">
        <v>40837</v>
      </c>
      <c r="H321" t="s">
        <v>633</v>
      </c>
      <c r="I321" t="s">
        <v>160</v>
      </c>
      <c r="J321">
        <v>5308619</v>
      </c>
      <c r="K321" t="s">
        <v>257</v>
      </c>
      <c r="L321" t="s">
        <v>36</v>
      </c>
      <c r="M321" t="s">
        <v>36</v>
      </c>
      <c r="N321" s="5">
        <v>40534</v>
      </c>
      <c r="O321" s="6">
        <f t="shared" si="16"/>
        <v>12</v>
      </c>
      <c r="P321" s="7" t="str">
        <f t="shared" si="17"/>
        <v>10 - 19 Months</v>
      </c>
      <c r="Q321" s="3">
        <v>105000</v>
      </c>
      <c r="R321">
        <v>723</v>
      </c>
      <c r="S321" s="8" t="str">
        <f t="shared" si="18"/>
        <v>&gt;=700 and &lt;=799</v>
      </c>
      <c r="T321" s="2">
        <v>89.120002746582003</v>
      </c>
      <c r="U321" s="8" t="str">
        <f t="shared" si="19"/>
        <v>&gt;85% and &lt;= 90%</v>
      </c>
      <c r="V321" s="3">
        <v>120000</v>
      </c>
      <c r="Z321" t="s">
        <v>45</v>
      </c>
      <c r="AA321" t="s">
        <v>39</v>
      </c>
      <c r="AB321" t="s">
        <v>74</v>
      </c>
      <c r="AC321" t="s">
        <v>41</v>
      </c>
      <c r="AD321" s="5">
        <v>40836</v>
      </c>
      <c r="AE321">
        <v>4</v>
      </c>
      <c r="AF321" t="s">
        <v>42</v>
      </c>
      <c r="AG321" s="5">
        <v>41426</v>
      </c>
      <c r="AH321"/>
    </row>
    <row r="322" spans="1:34" x14ac:dyDescent="0.2">
      <c r="A322">
        <v>21756483</v>
      </c>
      <c r="B322" s="5">
        <v>41101</v>
      </c>
      <c r="C322" s="5">
        <v>41102</v>
      </c>
      <c r="D322" s="5">
        <v>41124</v>
      </c>
      <c r="E322" s="5">
        <v>41128</v>
      </c>
      <c r="G322" s="5">
        <v>41172</v>
      </c>
      <c r="H322" t="s">
        <v>634</v>
      </c>
      <c r="I322" t="s">
        <v>635</v>
      </c>
      <c r="J322">
        <v>214358988</v>
      </c>
      <c r="K322" t="s">
        <v>73</v>
      </c>
      <c r="L322" t="s">
        <v>36</v>
      </c>
      <c r="M322" t="s">
        <v>36</v>
      </c>
      <c r="N322" s="5">
        <v>41037</v>
      </c>
      <c r="O322" s="6">
        <f t="shared" si="16"/>
        <v>5</v>
      </c>
      <c r="P322" s="7" t="str">
        <f t="shared" si="17"/>
        <v>0 - 9 Months</v>
      </c>
      <c r="Q322" s="3">
        <v>337500</v>
      </c>
      <c r="R322">
        <v>723</v>
      </c>
      <c r="S322" s="8" t="str">
        <f t="shared" si="18"/>
        <v>&gt;=700 and &lt;=799</v>
      </c>
      <c r="T322" s="2">
        <v>90</v>
      </c>
      <c r="U322" s="8" t="str">
        <f t="shared" si="19"/>
        <v>&gt;85% and &lt;= 90%</v>
      </c>
      <c r="V322" s="3">
        <v>375000</v>
      </c>
      <c r="Z322" t="s">
        <v>38</v>
      </c>
      <c r="AA322" t="s">
        <v>158</v>
      </c>
      <c r="AB322" t="s">
        <v>50</v>
      </c>
      <c r="AC322" t="s">
        <v>41</v>
      </c>
      <c r="AD322" s="5">
        <v>41172</v>
      </c>
      <c r="AE322">
        <v>4</v>
      </c>
      <c r="AF322" t="s">
        <v>42</v>
      </c>
      <c r="AG322" s="5">
        <v>41426</v>
      </c>
      <c r="AH322"/>
    </row>
    <row r="323" spans="1:34" x14ac:dyDescent="0.2">
      <c r="A323">
        <v>16779479</v>
      </c>
      <c r="B323" s="5">
        <v>41190</v>
      </c>
      <c r="C323" s="5">
        <v>41192</v>
      </c>
      <c r="E323" s="5">
        <v>41206</v>
      </c>
      <c r="G323" s="5">
        <v>41243</v>
      </c>
      <c r="H323" t="s">
        <v>636</v>
      </c>
      <c r="I323" t="s">
        <v>637</v>
      </c>
      <c r="J323">
        <v>6850424100</v>
      </c>
      <c r="K323" t="s">
        <v>263</v>
      </c>
      <c r="L323" t="s">
        <v>36</v>
      </c>
      <c r="M323" t="s">
        <v>67</v>
      </c>
      <c r="N323" s="5">
        <v>41103</v>
      </c>
      <c r="O323" s="6">
        <f t="shared" ref="O323:O386" si="20">MONTH(N323-6/1/2013)</f>
        <v>7</v>
      </c>
      <c r="P323" s="7" t="str">
        <f t="shared" ref="P323:P386" si="21">IF(O323&gt;=40,"&gt;= 40 Months",IF(O323&gt;=30,"30 - 39 Months",IF(O323&gt;=20,"20 - 29 Months",IF(O323&gt;=10,"10 - 19 Months","0 - 9 Months"))))</f>
        <v>0 - 9 Months</v>
      </c>
      <c r="Q323" s="3">
        <v>339000</v>
      </c>
      <c r="R323">
        <v>723</v>
      </c>
      <c r="S323" s="8" t="str">
        <f t="shared" ref="S323:S386" si="22">IF(R323&gt;=800,"&gt;= 800",IF(R323&gt;=700,"&gt;=700 and &lt;=799",IF(R323&gt;=600,"&gt;=600 and &lt;=699","&lt; 600")))</f>
        <v>&gt;=700 and &lt;=799</v>
      </c>
      <c r="T323" s="2">
        <v>90</v>
      </c>
      <c r="U323" s="8" t="str">
        <f t="shared" ref="U323:U386" si="23">IF(T323&gt;95,"&gt;95%",IF(T323&gt;90,"&gt;90% and &lt;= 95%",IF(T323&gt;85,"&gt;85% and &lt;= 90%","&lt;= 85%")))</f>
        <v>&gt;85% and &lt;= 90%</v>
      </c>
      <c r="V323" s="3">
        <v>370000</v>
      </c>
      <c r="Z323" t="s">
        <v>38</v>
      </c>
      <c r="AA323" t="s">
        <v>39</v>
      </c>
      <c r="AB323" t="s">
        <v>50</v>
      </c>
      <c r="AC323" t="s">
        <v>41</v>
      </c>
      <c r="AD323" s="5">
        <v>41228</v>
      </c>
      <c r="AE323">
        <v>4</v>
      </c>
      <c r="AF323" t="s">
        <v>64</v>
      </c>
      <c r="AG323" s="5">
        <v>41426</v>
      </c>
      <c r="AH323"/>
    </row>
    <row r="324" spans="1:34" x14ac:dyDescent="0.2">
      <c r="A324">
        <v>25163649</v>
      </c>
      <c r="B324" s="5">
        <v>40897</v>
      </c>
      <c r="C324" s="5">
        <v>40904</v>
      </c>
      <c r="E324" s="5">
        <v>40926</v>
      </c>
      <c r="G324" s="5">
        <v>40954</v>
      </c>
      <c r="H324" t="s">
        <v>638</v>
      </c>
      <c r="I324" t="s">
        <v>639</v>
      </c>
      <c r="J324">
        <v>82938</v>
      </c>
      <c r="K324" t="s">
        <v>35</v>
      </c>
      <c r="L324" t="s">
        <v>36</v>
      </c>
      <c r="M324" t="s">
        <v>36</v>
      </c>
      <c r="N324" s="5">
        <v>40869</v>
      </c>
      <c r="O324" s="6">
        <f t="shared" si="20"/>
        <v>11</v>
      </c>
      <c r="P324" s="7" t="str">
        <f t="shared" si="21"/>
        <v>10 - 19 Months</v>
      </c>
      <c r="Q324" s="3">
        <v>52891</v>
      </c>
      <c r="R324">
        <v>723</v>
      </c>
      <c r="S324" s="8" t="str">
        <f t="shared" si="22"/>
        <v>&gt;=700 and &lt;=799</v>
      </c>
      <c r="T324" s="2">
        <v>95</v>
      </c>
      <c r="U324" s="8" t="str">
        <f t="shared" si="23"/>
        <v>&gt;90% and &lt;= 95%</v>
      </c>
      <c r="V324" s="3">
        <v>61000</v>
      </c>
      <c r="X324" t="s">
        <v>37</v>
      </c>
      <c r="Z324" t="s">
        <v>38</v>
      </c>
      <c r="AA324" t="s">
        <v>39</v>
      </c>
      <c r="AB324" t="s">
        <v>74</v>
      </c>
      <c r="AC324" t="s">
        <v>85</v>
      </c>
      <c r="AD324" s="5">
        <v>40954</v>
      </c>
      <c r="AE324">
        <v>4</v>
      </c>
      <c r="AF324" t="s">
        <v>46</v>
      </c>
      <c r="AG324" s="5">
        <v>41426</v>
      </c>
      <c r="AH324"/>
    </row>
    <row r="325" spans="1:34" x14ac:dyDescent="0.2">
      <c r="A325">
        <v>28068604</v>
      </c>
      <c r="B325" s="5">
        <v>40983</v>
      </c>
      <c r="C325" s="5">
        <v>40987</v>
      </c>
      <c r="E325" s="5">
        <v>41002</v>
      </c>
      <c r="G325" s="5">
        <v>41024</v>
      </c>
      <c r="H325" t="s">
        <v>640</v>
      </c>
      <c r="I325" t="s">
        <v>606</v>
      </c>
      <c r="J325">
        <v>603285419</v>
      </c>
      <c r="K325" t="s">
        <v>114</v>
      </c>
      <c r="L325" t="s">
        <v>36</v>
      </c>
      <c r="M325" t="s">
        <v>36</v>
      </c>
      <c r="N325" s="5">
        <v>40907</v>
      </c>
      <c r="O325" s="6">
        <f t="shared" si="20"/>
        <v>12</v>
      </c>
      <c r="P325" s="7" t="str">
        <f t="shared" si="21"/>
        <v>10 - 19 Months</v>
      </c>
      <c r="Q325" s="3">
        <v>71250</v>
      </c>
      <c r="R325">
        <v>723</v>
      </c>
      <c r="S325" s="8" t="str">
        <f t="shared" si="22"/>
        <v>&gt;=700 and &lt;=799</v>
      </c>
      <c r="T325" s="2">
        <v>95</v>
      </c>
      <c r="U325" s="8" t="str">
        <f t="shared" si="23"/>
        <v>&gt;90% and &lt;= 95%</v>
      </c>
      <c r="V325" s="3">
        <v>75000</v>
      </c>
      <c r="Z325" t="s">
        <v>38</v>
      </c>
      <c r="AA325" t="s">
        <v>39</v>
      </c>
      <c r="AB325" t="s">
        <v>74</v>
      </c>
      <c r="AC325" t="s">
        <v>41</v>
      </c>
      <c r="AD325" s="5">
        <v>41017</v>
      </c>
      <c r="AE325">
        <v>4</v>
      </c>
      <c r="AF325" t="s">
        <v>46</v>
      </c>
      <c r="AG325" s="5">
        <v>41426</v>
      </c>
      <c r="AH325"/>
    </row>
    <row r="326" spans="1:34" x14ac:dyDescent="0.2">
      <c r="A326">
        <v>20299861</v>
      </c>
      <c r="B326" s="5">
        <v>40715</v>
      </c>
      <c r="C326" s="5">
        <v>40717</v>
      </c>
      <c r="G326" s="5">
        <v>40757</v>
      </c>
      <c r="H326" t="s">
        <v>641</v>
      </c>
      <c r="I326" t="s">
        <v>318</v>
      </c>
      <c r="J326">
        <v>412617953</v>
      </c>
      <c r="K326" t="s">
        <v>44</v>
      </c>
      <c r="L326" t="s">
        <v>36</v>
      </c>
      <c r="M326" t="s">
        <v>36</v>
      </c>
      <c r="N326" s="5">
        <v>40686</v>
      </c>
      <c r="O326" s="6">
        <f t="shared" si="20"/>
        <v>5</v>
      </c>
      <c r="P326" s="7" t="str">
        <f t="shared" si="21"/>
        <v>0 - 9 Months</v>
      </c>
      <c r="Q326" s="3">
        <v>105450</v>
      </c>
      <c r="R326">
        <v>723</v>
      </c>
      <c r="S326" s="8" t="str">
        <f t="shared" si="22"/>
        <v>&gt;=700 and &lt;=799</v>
      </c>
      <c r="T326" s="2">
        <v>95</v>
      </c>
      <c r="U326" s="8" t="str">
        <f t="shared" si="23"/>
        <v>&gt;90% and &lt;= 95%</v>
      </c>
      <c r="V326" s="3">
        <v>124000</v>
      </c>
      <c r="Z326" t="s">
        <v>38</v>
      </c>
      <c r="AA326" t="s">
        <v>39</v>
      </c>
      <c r="AB326" t="s">
        <v>40</v>
      </c>
      <c r="AC326" t="s">
        <v>41</v>
      </c>
      <c r="AD326" s="5">
        <v>40743</v>
      </c>
      <c r="AE326">
        <v>4</v>
      </c>
      <c r="AF326" t="s">
        <v>42</v>
      </c>
      <c r="AG326" s="5">
        <v>41426</v>
      </c>
      <c r="AH326"/>
    </row>
    <row r="327" spans="1:34" x14ac:dyDescent="0.2">
      <c r="A327">
        <v>22919801</v>
      </c>
      <c r="B327" s="5">
        <v>40715</v>
      </c>
      <c r="C327" s="5">
        <v>40717</v>
      </c>
      <c r="E327" s="5">
        <v>40738</v>
      </c>
      <c r="G327" s="5">
        <v>40771</v>
      </c>
      <c r="H327" t="s">
        <v>642</v>
      </c>
      <c r="I327" t="s">
        <v>643</v>
      </c>
      <c r="J327">
        <v>216069583</v>
      </c>
      <c r="K327" t="s">
        <v>35</v>
      </c>
      <c r="L327" t="s">
        <v>67</v>
      </c>
      <c r="M327" t="s">
        <v>36</v>
      </c>
      <c r="N327" s="5">
        <v>40654</v>
      </c>
      <c r="O327" s="6">
        <f t="shared" si="20"/>
        <v>4</v>
      </c>
      <c r="P327" s="7" t="str">
        <f t="shared" si="21"/>
        <v>0 - 9 Months</v>
      </c>
      <c r="Q327" s="3">
        <v>229446</v>
      </c>
      <c r="R327">
        <v>723</v>
      </c>
      <c r="S327" s="8" t="str">
        <f t="shared" si="22"/>
        <v>&gt;=700 and &lt;=799</v>
      </c>
      <c r="T327" s="2">
        <v>95</v>
      </c>
      <c r="U327" s="8" t="str">
        <f t="shared" si="23"/>
        <v>&gt;90% and &lt;= 95%</v>
      </c>
      <c r="V327" s="3">
        <v>250000</v>
      </c>
      <c r="Z327" t="s">
        <v>38</v>
      </c>
      <c r="AA327" t="s">
        <v>39</v>
      </c>
      <c r="AB327" t="s">
        <v>59</v>
      </c>
      <c r="AC327" t="s">
        <v>68</v>
      </c>
      <c r="AD327" s="5">
        <v>40760</v>
      </c>
      <c r="AE327">
        <v>4</v>
      </c>
      <c r="AF327" t="s">
        <v>42</v>
      </c>
      <c r="AG327" s="5">
        <v>41426</v>
      </c>
      <c r="AH327"/>
    </row>
    <row r="328" spans="1:34" x14ac:dyDescent="0.2">
      <c r="A328">
        <v>23489317</v>
      </c>
      <c r="B328" s="5">
        <v>40736</v>
      </c>
      <c r="C328" s="5">
        <v>40738</v>
      </c>
      <c r="E328" s="5">
        <v>40767</v>
      </c>
      <c r="G328" s="5">
        <v>40793</v>
      </c>
      <c r="H328" t="s">
        <v>644</v>
      </c>
      <c r="I328" t="s">
        <v>645</v>
      </c>
      <c r="J328">
        <v>231631564</v>
      </c>
      <c r="K328" t="s">
        <v>646</v>
      </c>
      <c r="L328" t="s">
        <v>36</v>
      </c>
      <c r="M328" t="s">
        <v>36</v>
      </c>
      <c r="N328" s="5">
        <v>40708</v>
      </c>
      <c r="O328" s="6">
        <f t="shared" si="20"/>
        <v>6</v>
      </c>
      <c r="P328" s="7" t="str">
        <f t="shared" si="21"/>
        <v>0 - 9 Months</v>
      </c>
      <c r="Q328" s="3">
        <v>105000</v>
      </c>
      <c r="R328">
        <v>724</v>
      </c>
      <c r="S328" s="8" t="str">
        <f t="shared" si="22"/>
        <v>&gt;=700 and &lt;=799</v>
      </c>
      <c r="T328" s="2">
        <v>84</v>
      </c>
      <c r="U328" s="8" t="str">
        <f t="shared" si="23"/>
        <v>&lt;= 85%</v>
      </c>
      <c r="V328" s="3">
        <v>125000</v>
      </c>
      <c r="Z328" t="s">
        <v>38</v>
      </c>
      <c r="AA328" t="s">
        <v>39</v>
      </c>
      <c r="AB328" t="s">
        <v>59</v>
      </c>
      <c r="AC328" t="s">
        <v>41</v>
      </c>
      <c r="AD328" s="5">
        <v>40786</v>
      </c>
      <c r="AE328">
        <v>4</v>
      </c>
      <c r="AF328" t="s">
        <v>42</v>
      </c>
      <c r="AG328" s="5">
        <v>41426</v>
      </c>
      <c r="AH328"/>
    </row>
    <row r="329" spans="1:34" x14ac:dyDescent="0.2">
      <c r="A329">
        <v>32313719</v>
      </c>
      <c r="B329" s="5">
        <v>40828</v>
      </c>
      <c r="C329" s="5">
        <v>40830</v>
      </c>
      <c r="D329" s="5">
        <v>40854</v>
      </c>
      <c r="E329" s="5">
        <v>40861</v>
      </c>
      <c r="G329" s="5">
        <v>40906</v>
      </c>
      <c r="H329" t="s">
        <v>647</v>
      </c>
      <c r="I329" t="s">
        <v>330</v>
      </c>
      <c r="J329">
        <v>35740190</v>
      </c>
      <c r="K329" t="s">
        <v>82</v>
      </c>
      <c r="L329" t="s">
        <v>36</v>
      </c>
      <c r="M329" t="s">
        <v>36</v>
      </c>
      <c r="N329" s="5">
        <v>40746</v>
      </c>
      <c r="O329" s="6">
        <f t="shared" si="20"/>
        <v>7</v>
      </c>
      <c r="P329" s="7" t="str">
        <f t="shared" si="21"/>
        <v>0 - 9 Months</v>
      </c>
      <c r="Q329" s="3">
        <v>114300</v>
      </c>
      <c r="R329">
        <v>724</v>
      </c>
      <c r="S329" s="8" t="str">
        <f t="shared" si="22"/>
        <v>&gt;=700 and &lt;=799</v>
      </c>
      <c r="T329" s="2">
        <v>84.669998168945298</v>
      </c>
      <c r="U329" s="8" t="str">
        <f t="shared" si="23"/>
        <v>&lt;= 85%</v>
      </c>
      <c r="V329" s="3">
        <v>135000</v>
      </c>
      <c r="Z329" t="s">
        <v>38</v>
      </c>
      <c r="AA329" t="s">
        <v>158</v>
      </c>
      <c r="AB329" t="s">
        <v>63</v>
      </c>
      <c r="AC329" t="s">
        <v>68</v>
      </c>
      <c r="AD329" s="5">
        <v>40900</v>
      </c>
      <c r="AE329">
        <v>4</v>
      </c>
      <c r="AF329" t="s">
        <v>46</v>
      </c>
      <c r="AG329" s="5">
        <v>41426</v>
      </c>
      <c r="AH329"/>
    </row>
    <row r="330" spans="1:34" x14ac:dyDescent="0.2">
      <c r="A330">
        <v>21362409</v>
      </c>
      <c r="B330" s="5">
        <v>40256</v>
      </c>
      <c r="C330" s="5">
        <v>40248</v>
      </c>
      <c r="G330" s="5">
        <v>40386</v>
      </c>
      <c r="H330" t="s">
        <v>648</v>
      </c>
      <c r="I330" t="s">
        <v>318</v>
      </c>
      <c r="J330">
        <v>409148707</v>
      </c>
      <c r="K330" t="s">
        <v>186</v>
      </c>
      <c r="L330" t="s">
        <v>36</v>
      </c>
      <c r="M330" t="s">
        <v>36</v>
      </c>
      <c r="N330" s="5">
        <v>40161</v>
      </c>
      <c r="O330" s="6">
        <f t="shared" si="20"/>
        <v>12</v>
      </c>
      <c r="P330" s="7" t="str">
        <f t="shared" si="21"/>
        <v>10 - 19 Months</v>
      </c>
      <c r="Q330" s="3">
        <v>175100</v>
      </c>
      <c r="R330">
        <v>724</v>
      </c>
      <c r="S330" s="8" t="str">
        <f t="shared" si="22"/>
        <v>&gt;=700 and &lt;=799</v>
      </c>
      <c r="T330" s="2">
        <v>85</v>
      </c>
      <c r="U330" s="8" t="str">
        <f t="shared" si="23"/>
        <v>&lt;= 85%</v>
      </c>
      <c r="V330" s="3">
        <v>175100</v>
      </c>
      <c r="X330" t="s">
        <v>37</v>
      </c>
      <c r="Z330" t="s">
        <v>38</v>
      </c>
      <c r="AA330" t="s">
        <v>39</v>
      </c>
      <c r="AB330" t="s">
        <v>40</v>
      </c>
      <c r="AC330" t="s">
        <v>85</v>
      </c>
      <c r="AD330" s="5">
        <v>40274</v>
      </c>
      <c r="AE330">
        <v>4</v>
      </c>
      <c r="AF330" t="s">
        <v>103</v>
      </c>
      <c r="AG330" s="5">
        <v>41426</v>
      </c>
      <c r="AH330"/>
    </row>
    <row r="331" spans="1:34" x14ac:dyDescent="0.2">
      <c r="A331">
        <v>20270858</v>
      </c>
      <c r="B331" s="5">
        <v>40736</v>
      </c>
      <c r="C331" s="5">
        <v>40738</v>
      </c>
      <c r="D331" s="5">
        <v>40760</v>
      </c>
      <c r="E331" s="5">
        <v>40763</v>
      </c>
      <c r="G331" s="5">
        <v>40780</v>
      </c>
      <c r="H331" t="s">
        <v>649</v>
      </c>
      <c r="I331" t="s">
        <v>208</v>
      </c>
      <c r="J331">
        <v>230439714</v>
      </c>
      <c r="K331" t="s">
        <v>133</v>
      </c>
      <c r="L331" t="s">
        <v>36</v>
      </c>
      <c r="M331" t="s">
        <v>36</v>
      </c>
      <c r="N331" s="5">
        <v>40633</v>
      </c>
      <c r="O331" s="6">
        <f t="shared" si="20"/>
        <v>3</v>
      </c>
      <c r="P331" s="7" t="str">
        <f t="shared" si="21"/>
        <v>0 - 9 Months</v>
      </c>
      <c r="Q331" s="3">
        <v>179775</v>
      </c>
      <c r="R331">
        <v>724</v>
      </c>
      <c r="S331" s="8" t="str">
        <f t="shared" si="22"/>
        <v>&gt;=700 and &lt;=799</v>
      </c>
      <c r="T331" s="2">
        <v>85</v>
      </c>
      <c r="U331" s="8" t="str">
        <f t="shared" si="23"/>
        <v>&lt;= 85%</v>
      </c>
      <c r="V331" s="3">
        <v>211500</v>
      </c>
      <c r="Z331" t="s">
        <v>38</v>
      </c>
      <c r="AA331" t="s">
        <v>39</v>
      </c>
      <c r="AB331" t="s">
        <v>74</v>
      </c>
      <c r="AC331" t="s">
        <v>41</v>
      </c>
      <c r="AD331" s="5">
        <v>40779</v>
      </c>
      <c r="AE331">
        <v>4</v>
      </c>
      <c r="AF331" t="s">
        <v>46</v>
      </c>
      <c r="AG331" s="5">
        <v>41426</v>
      </c>
      <c r="AH331"/>
    </row>
    <row r="332" spans="1:34" x14ac:dyDescent="0.2">
      <c r="A332">
        <v>25112923</v>
      </c>
      <c r="B332" s="5">
        <v>41101</v>
      </c>
      <c r="C332" s="5">
        <v>41102</v>
      </c>
      <c r="E332" s="5">
        <v>41108</v>
      </c>
      <c r="G332" s="5">
        <v>41134</v>
      </c>
      <c r="H332" t="s">
        <v>650</v>
      </c>
      <c r="I332" t="s">
        <v>651</v>
      </c>
      <c r="J332">
        <v>6780118</v>
      </c>
      <c r="K332" t="s">
        <v>189</v>
      </c>
      <c r="L332" t="s">
        <v>36</v>
      </c>
      <c r="M332" t="s">
        <v>36</v>
      </c>
      <c r="N332" s="5">
        <v>41030</v>
      </c>
      <c r="O332" s="6">
        <f t="shared" si="20"/>
        <v>4</v>
      </c>
      <c r="P332" s="7" t="str">
        <f t="shared" si="21"/>
        <v>0 - 9 Months</v>
      </c>
      <c r="Q332" s="3">
        <v>134910</v>
      </c>
      <c r="R332">
        <v>724</v>
      </c>
      <c r="S332" s="8" t="str">
        <f t="shared" si="22"/>
        <v>&gt;=700 and &lt;=799</v>
      </c>
      <c r="T332" s="2">
        <v>90</v>
      </c>
      <c r="U332" s="8" t="str">
        <f t="shared" si="23"/>
        <v>&gt;85% and &lt;= 90%</v>
      </c>
      <c r="V332" s="3">
        <v>150000</v>
      </c>
      <c r="Z332" t="s">
        <v>38</v>
      </c>
      <c r="AA332" t="s">
        <v>39</v>
      </c>
      <c r="AB332" t="s">
        <v>50</v>
      </c>
      <c r="AC332" t="s">
        <v>41</v>
      </c>
      <c r="AD332" s="5">
        <v>41121</v>
      </c>
      <c r="AE332">
        <v>4</v>
      </c>
      <c r="AF332" t="s">
        <v>42</v>
      </c>
      <c r="AG332" s="5">
        <v>41426</v>
      </c>
      <c r="AH332"/>
    </row>
    <row r="333" spans="1:34" x14ac:dyDescent="0.2">
      <c r="A333">
        <v>16655638</v>
      </c>
      <c r="B333" s="5">
        <v>40897</v>
      </c>
      <c r="C333" s="5">
        <v>40906</v>
      </c>
      <c r="E333" s="5">
        <v>40912</v>
      </c>
      <c r="G333" s="5">
        <v>40934</v>
      </c>
      <c r="H333" t="s">
        <v>652</v>
      </c>
      <c r="I333" t="s">
        <v>448</v>
      </c>
      <c r="J333">
        <v>3201901</v>
      </c>
      <c r="K333" t="s">
        <v>204</v>
      </c>
      <c r="L333" t="s">
        <v>36</v>
      </c>
      <c r="M333" t="s">
        <v>36</v>
      </c>
      <c r="N333" s="5">
        <v>40847</v>
      </c>
      <c r="O333" s="6">
        <f t="shared" si="20"/>
        <v>10</v>
      </c>
      <c r="P333" s="7" t="str">
        <f t="shared" si="21"/>
        <v>10 - 19 Months</v>
      </c>
      <c r="Q333" s="3">
        <v>157500</v>
      </c>
      <c r="R333">
        <v>724</v>
      </c>
      <c r="S333" s="8" t="str">
        <f t="shared" si="22"/>
        <v>&gt;=700 and &lt;=799</v>
      </c>
      <c r="T333" s="2">
        <v>90</v>
      </c>
      <c r="U333" s="8" t="str">
        <f t="shared" si="23"/>
        <v>&gt;85% and &lt;= 90%</v>
      </c>
      <c r="V333" s="3">
        <v>175000</v>
      </c>
      <c r="X333" t="s">
        <v>37</v>
      </c>
      <c r="Z333" t="s">
        <v>45</v>
      </c>
      <c r="AA333" t="s">
        <v>39</v>
      </c>
      <c r="AB333" t="s">
        <v>59</v>
      </c>
      <c r="AC333" t="s">
        <v>85</v>
      </c>
      <c r="AD333" s="5">
        <v>40921</v>
      </c>
      <c r="AE333">
        <v>4</v>
      </c>
      <c r="AF333" t="s">
        <v>46</v>
      </c>
      <c r="AG333" s="5">
        <v>41426</v>
      </c>
      <c r="AH333"/>
    </row>
    <row r="334" spans="1:34" x14ac:dyDescent="0.2">
      <c r="A334">
        <v>20878310</v>
      </c>
      <c r="B334" s="5">
        <v>41180</v>
      </c>
      <c r="C334" s="5">
        <v>41180</v>
      </c>
      <c r="G334" s="5">
        <v>41205</v>
      </c>
      <c r="H334" t="s">
        <v>653</v>
      </c>
      <c r="I334" t="s">
        <v>654</v>
      </c>
      <c r="J334">
        <v>8000382831</v>
      </c>
      <c r="K334" t="s">
        <v>110</v>
      </c>
      <c r="L334" t="s">
        <v>67</v>
      </c>
      <c r="M334" t="s">
        <v>36</v>
      </c>
      <c r="N334" s="5">
        <v>41130</v>
      </c>
      <c r="O334" s="6">
        <f t="shared" si="20"/>
        <v>8</v>
      </c>
      <c r="P334" s="7" t="str">
        <f t="shared" si="21"/>
        <v>0 - 9 Months</v>
      </c>
      <c r="Q334" s="3">
        <v>127205</v>
      </c>
      <c r="R334">
        <v>724</v>
      </c>
      <c r="S334" s="8" t="str">
        <f t="shared" si="22"/>
        <v>&gt;=700 and &lt;=799</v>
      </c>
      <c r="T334" s="2">
        <v>95</v>
      </c>
      <c r="U334" s="8" t="str">
        <f t="shared" si="23"/>
        <v>&gt;90% and &lt;= 95%</v>
      </c>
      <c r="V334" s="3">
        <v>140000</v>
      </c>
      <c r="X334" t="s">
        <v>37</v>
      </c>
      <c r="Z334" t="s">
        <v>38</v>
      </c>
      <c r="AA334" t="s">
        <v>39</v>
      </c>
      <c r="AB334" t="s">
        <v>74</v>
      </c>
      <c r="AC334" t="s">
        <v>85</v>
      </c>
      <c r="AD334" s="5">
        <v>41193</v>
      </c>
      <c r="AE334">
        <v>4</v>
      </c>
      <c r="AF334" t="s">
        <v>103</v>
      </c>
      <c r="AG334" s="5">
        <v>41426</v>
      </c>
      <c r="AH334"/>
    </row>
    <row r="335" spans="1:34" x14ac:dyDescent="0.2">
      <c r="A335">
        <v>28712200</v>
      </c>
      <c r="B335" s="5">
        <v>41101</v>
      </c>
      <c r="C335" s="5">
        <v>41102</v>
      </c>
      <c r="E335" s="5">
        <v>41120</v>
      </c>
      <c r="G335" s="5">
        <v>41183</v>
      </c>
      <c r="H335" t="s">
        <v>655</v>
      </c>
      <c r="I335" t="s">
        <v>160</v>
      </c>
      <c r="J335">
        <v>140021465</v>
      </c>
      <c r="K335" t="s">
        <v>257</v>
      </c>
      <c r="L335" t="s">
        <v>36</v>
      </c>
      <c r="M335" t="s">
        <v>36</v>
      </c>
      <c r="N335" s="5">
        <v>41054</v>
      </c>
      <c r="O335" s="6">
        <f t="shared" si="20"/>
        <v>5</v>
      </c>
      <c r="P335" s="7" t="str">
        <f t="shared" si="21"/>
        <v>0 - 9 Months</v>
      </c>
      <c r="Q335" s="3">
        <v>146775</v>
      </c>
      <c r="R335">
        <v>724</v>
      </c>
      <c r="S335" s="8" t="str">
        <f t="shared" si="22"/>
        <v>&gt;=700 and &lt;=799</v>
      </c>
      <c r="T335" s="2">
        <v>95</v>
      </c>
      <c r="U335" s="8" t="str">
        <f t="shared" si="23"/>
        <v>&gt;90% and &lt;= 95%</v>
      </c>
      <c r="V335" s="3">
        <v>154500</v>
      </c>
      <c r="Z335" t="s">
        <v>38</v>
      </c>
      <c r="AA335" t="s">
        <v>39</v>
      </c>
      <c r="AB335" t="s">
        <v>74</v>
      </c>
      <c r="AC335" t="s">
        <v>68</v>
      </c>
      <c r="AD335" s="5">
        <v>41159</v>
      </c>
      <c r="AE335">
        <v>4</v>
      </c>
      <c r="AF335" t="s">
        <v>103</v>
      </c>
      <c r="AG335" s="5">
        <v>41426</v>
      </c>
      <c r="AH335"/>
    </row>
    <row r="336" spans="1:34" x14ac:dyDescent="0.2">
      <c r="A336">
        <v>23963456</v>
      </c>
      <c r="B336" s="5">
        <v>41183</v>
      </c>
      <c r="C336" s="5">
        <v>41184</v>
      </c>
      <c r="E336" s="5">
        <v>41198</v>
      </c>
      <c r="G336" s="5">
        <v>41219</v>
      </c>
      <c r="H336" t="s">
        <v>656</v>
      </c>
      <c r="I336" t="s">
        <v>657</v>
      </c>
      <c r="J336">
        <v>428941447</v>
      </c>
      <c r="K336" t="s">
        <v>658</v>
      </c>
      <c r="L336" t="s">
        <v>36</v>
      </c>
      <c r="M336" t="s">
        <v>67</v>
      </c>
      <c r="N336" s="5">
        <v>41110</v>
      </c>
      <c r="O336" s="6">
        <f t="shared" si="20"/>
        <v>7</v>
      </c>
      <c r="P336" s="7" t="str">
        <f t="shared" si="21"/>
        <v>0 - 9 Months</v>
      </c>
      <c r="Q336" s="3">
        <v>412300</v>
      </c>
      <c r="R336">
        <v>724</v>
      </c>
      <c r="S336" s="8" t="str">
        <f t="shared" si="22"/>
        <v>&gt;=700 and &lt;=799</v>
      </c>
      <c r="T336" s="2">
        <v>95</v>
      </c>
      <c r="U336" s="8" t="str">
        <f t="shared" si="23"/>
        <v>&gt;90% and &lt;= 95%</v>
      </c>
      <c r="V336" s="3">
        <v>435000</v>
      </c>
      <c r="X336" t="s">
        <v>37</v>
      </c>
      <c r="Z336" t="s">
        <v>38</v>
      </c>
      <c r="AA336" t="s">
        <v>39</v>
      </c>
      <c r="AB336" t="s">
        <v>50</v>
      </c>
      <c r="AC336" t="s">
        <v>85</v>
      </c>
      <c r="AD336" s="5">
        <v>41208</v>
      </c>
      <c r="AE336">
        <v>4</v>
      </c>
      <c r="AF336" t="s">
        <v>64</v>
      </c>
      <c r="AG336" s="5">
        <v>41426</v>
      </c>
      <c r="AH336"/>
    </row>
    <row r="337" spans="1:34" x14ac:dyDescent="0.2">
      <c r="A337">
        <v>26554384</v>
      </c>
      <c r="B337" s="5">
        <v>40780</v>
      </c>
      <c r="C337" s="5">
        <v>40781</v>
      </c>
      <c r="G337" s="5">
        <v>40800</v>
      </c>
      <c r="H337" t="s">
        <v>659</v>
      </c>
      <c r="I337" t="s">
        <v>267</v>
      </c>
      <c r="J337">
        <v>2074611</v>
      </c>
      <c r="K337" t="s">
        <v>533</v>
      </c>
      <c r="L337" t="s">
        <v>36</v>
      </c>
      <c r="M337" t="s">
        <v>36</v>
      </c>
      <c r="N337" s="5">
        <v>40735</v>
      </c>
      <c r="O337" s="6">
        <f t="shared" si="20"/>
        <v>7</v>
      </c>
      <c r="P337" s="7" t="str">
        <f t="shared" si="21"/>
        <v>0 - 9 Months</v>
      </c>
      <c r="Q337" s="3">
        <v>310000</v>
      </c>
      <c r="R337">
        <v>725</v>
      </c>
      <c r="S337" s="8" t="str">
        <f t="shared" si="22"/>
        <v>&gt;=700 and &lt;=799</v>
      </c>
      <c r="T337" s="2">
        <v>84.930000305175795</v>
      </c>
      <c r="U337" s="8" t="str">
        <f t="shared" si="23"/>
        <v>&lt;= 85%</v>
      </c>
      <c r="V337" s="3">
        <v>365000</v>
      </c>
      <c r="X337" t="s">
        <v>37</v>
      </c>
      <c r="Z337" t="s">
        <v>45</v>
      </c>
      <c r="AA337" t="s">
        <v>39</v>
      </c>
      <c r="AB337" t="s">
        <v>59</v>
      </c>
      <c r="AC337" t="s">
        <v>85</v>
      </c>
      <c r="AD337" s="5">
        <v>40800</v>
      </c>
      <c r="AE337">
        <v>4</v>
      </c>
      <c r="AF337" t="s">
        <v>64</v>
      </c>
      <c r="AG337" s="5">
        <v>41426</v>
      </c>
      <c r="AH337"/>
    </row>
    <row r="338" spans="1:34" x14ac:dyDescent="0.2">
      <c r="A338">
        <v>27012060</v>
      </c>
      <c r="B338" s="5">
        <v>40897</v>
      </c>
      <c r="C338" s="5">
        <v>40911</v>
      </c>
      <c r="E338" s="5">
        <v>40932</v>
      </c>
      <c r="G338" s="5">
        <v>40966</v>
      </c>
      <c r="H338" t="s">
        <v>660</v>
      </c>
      <c r="I338" t="s">
        <v>661</v>
      </c>
      <c r="J338">
        <v>603166088</v>
      </c>
      <c r="K338" t="s">
        <v>219</v>
      </c>
      <c r="L338" t="s">
        <v>36</v>
      </c>
      <c r="M338" t="s">
        <v>36</v>
      </c>
      <c r="N338" s="5">
        <v>40819</v>
      </c>
      <c r="O338" s="6">
        <f t="shared" si="20"/>
        <v>10</v>
      </c>
      <c r="P338" s="7" t="str">
        <f t="shared" si="21"/>
        <v>10 - 19 Months</v>
      </c>
      <c r="Q338" s="3">
        <v>440000</v>
      </c>
      <c r="R338">
        <v>725</v>
      </c>
      <c r="S338" s="8" t="str">
        <f t="shared" si="22"/>
        <v>&gt;=700 and &lt;=799</v>
      </c>
      <c r="T338" s="2">
        <v>89.800003051757798</v>
      </c>
      <c r="U338" s="8" t="str">
        <f t="shared" si="23"/>
        <v>&gt;85% and &lt;= 90%</v>
      </c>
      <c r="V338" s="3">
        <v>490000</v>
      </c>
      <c r="Z338" t="s">
        <v>38</v>
      </c>
      <c r="AA338" t="s">
        <v>39</v>
      </c>
      <c r="AB338" t="s">
        <v>74</v>
      </c>
      <c r="AC338" t="s">
        <v>41</v>
      </c>
      <c r="AD338" s="5">
        <v>40963</v>
      </c>
      <c r="AE338">
        <v>4</v>
      </c>
      <c r="AF338" t="s">
        <v>64</v>
      </c>
      <c r="AG338" s="5">
        <v>41426</v>
      </c>
      <c r="AH338"/>
    </row>
    <row r="339" spans="1:34" x14ac:dyDescent="0.2">
      <c r="A339">
        <v>28769534</v>
      </c>
      <c r="B339" s="5">
        <v>40256</v>
      </c>
      <c r="C339" s="5">
        <v>40248</v>
      </c>
      <c r="G339" s="5">
        <v>40386</v>
      </c>
      <c r="H339" t="s">
        <v>662</v>
      </c>
      <c r="I339" t="s">
        <v>663</v>
      </c>
      <c r="J339">
        <v>210093565</v>
      </c>
      <c r="K339" t="s">
        <v>186</v>
      </c>
      <c r="L339" t="s">
        <v>36</v>
      </c>
      <c r="M339" t="s">
        <v>36</v>
      </c>
      <c r="N339" s="5">
        <v>40149</v>
      </c>
      <c r="O339" s="6">
        <f t="shared" si="20"/>
        <v>12</v>
      </c>
      <c r="P339" s="7" t="str">
        <f t="shared" si="21"/>
        <v>10 - 19 Months</v>
      </c>
      <c r="Q339" s="3">
        <v>178200</v>
      </c>
      <c r="R339">
        <v>725</v>
      </c>
      <c r="S339" s="8" t="str">
        <f t="shared" si="22"/>
        <v>&gt;=700 and &lt;=799</v>
      </c>
      <c r="T339" s="2">
        <v>89.900001525878906</v>
      </c>
      <c r="U339" s="8" t="str">
        <f t="shared" si="23"/>
        <v>&gt;85% and &lt;= 90%</v>
      </c>
      <c r="Z339" t="s">
        <v>38</v>
      </c>
      <c r="AA339" t="s">
        <v>39</v>
      </c>
      <c r="AB339" t="s">
        <v>74</v>
      </c>
      <c r="AC339" t="s">
        <v>68</v>
      </c>
      <c r="AD339" s="5">
        <v>40261</v>
      </c>
      <c r="AE339">
        <v>4</v>
      </c>
      <c r="AF339" t="s">
        <v>46</v>
      </c>
      <c r="AG339" s="5">
        <v>41426</v>
      </c>
      <c r="AH339"/>
    </row>
    <row r="340" spans="1:34" x14ac:dyDescent="0.2">
      <c r="A340">
        <v>32813555</v>
      </c>
      <c r="B340" s="5">
        <v>40277</v>
      </c>
      <c r="C340" s="5">
        <v>40310</v>
      </c>
      <c r="G340" s="5">
        <v>40436</v>
      </c>
      <c r="H340" t="s">
        <v>664</v>
      </c>
      <c r="I340" t="s">
        <v>665</v>
      </c>
      <c r="J340">
        <v>5465492</v>
      </c>
      <c r="K340" t="s">
        <v>204</v>
      </c>
      <c r="L340" t="s">
        <v>36</v>
      </c>
      <c r="M340" t="s">
        <v>36</v>
      </c>
      <c r="N340" s="5">
        <v>40206</v>
      </c>
      <c r="O340" s="6">
        <f t="shared" si="20"/>
        <v>1</v>
      </c>
      <c r="P340" s="7" t="str">
        <f t="shared" si="21"/>
        <v>0 - 9 Months</v>
      </c>
      <c r="Q340" s="3">
        <v>63000</v>
      </c>
      <c r="R340">
        <v>725</v>
      </c>
      <c r="S340" s="8" t="str">
        <f t="shared" si="22"/>
        <v>&gt;=700 and &lt;=799</v>
      </c>
      <c r="T340" s="2">
        <v>90</v>
      </c>
      <c r="U340" s="8" t="str">
        <f t="shared" si="23"/>
        <v>&gt;85% and &lt;= 90%</v>
      </c>
      <c r="V340" s="3">
        <v>70000</v>
      </c>
      <c r="Z340" t="s">
        <v>45</v>
      </c>
      <c r="AA340" t="s">
        <v>39</v>
      </c>
      <c r="AB340" t="s">
        <v>74</v>
      </c>
      <c r="AC340" t="s">
        <v>41</v>
      </c>
      <c r="AD340" s="5">
        <v>40344</v>
      </c>
      <c r="AE340">
        <v>4</v>
      </c>
      <c r="AF340" t="s">
        <v>46</v>
      </c>
      <c r="AG340" s="5">
        <v>41426</v>
      </c>
      <c r="AH340"/>
    </row>
    <row r="341" spans="1:34" x14ac:dyDescent="0.2">
      <c r="A341">
        <v>32922138</v>
      </c>
      <c r="B341" s="5">
        <v>41190</v>
      </c>
      <c r="C341" s="5">
        <v>41193</v>
      </c>
      <c r="E341" s="5">
        <v>41207</v>
      </c>
      <c r="G341" s="5">
        <v>41256</v>
      </c>
      <c r="H341" t="s">
        <v>666</v>
      </c>
      <c r="I341" t="s">
        <v>667</v>
      </c>
      <c r="J341">
        <v>6850420296</v>
      </c>
      <c r="K341" t="s">
        <v>35</v>
      </c>
      <c r="L341" t="s">
        <v>36</v>
      </c>
      <c r="M341" t="s">
        <v>36</v>
      </c>
      <c r="N341" s="5">
        <v>41116</v>
      </c>
      <c r="O341" s="6">
        <f t="shared" si="20"/>
        <v>7</v>
      </c>
      <c r="P341" s="7" t="str">
        <f t="shared" si="21"/>
        <v>0 - 9 Months</v>
      </c>
      <c r="Q341" s="3">
        <v>200900</v>
      </c>
      <c r="R341">
        <v>725</v>
      </c>
      <c r="S341" s="8" t="str">
        <f t="shared" si="22"/>
        <v>&gt;=700 and &lt;=799</v>
      </c>
      <c r="T341" s="2">
        <v>93.010002136230497</v>
      </c>
      <c r="U341" s="8" t="str">
        <f t="shared" si="23"/>
        <v>&gt;90% and &lt;= 95%</v>
      </c>
      <c r="V341" s="3">
        <v>216000</v>
      </c>
      <c r="X341" t="s">
        <v>37</v>
      </c>
      <c r="Z341" t="s">
        <v>45</v>
      </c>
      <c r="AA341" t="s">
        <v>39</v>
      </c>
      <c r="AB341" t="s">
        <v>74</v>
      </c>
      <c r="AC341" t="s">
        <v>54</v>
      </c>
      <c r="AD341" s="5">
        <v>41239</v>
      </c>
      <c r="AE341">
        <v>4</v>
      </c>
      <c r="AF341" t="s">
        <v>46</v>
      </c>
      <c r="AG341" s="5">
        <v>41426</v>
      </c>
      <c r="AH341"/>
    </row>
    <row r="342" spans="1:34" x14ac:dyDescent="0.2">
      <c r="A342">
        <v>29542866</v>
      </c>
      <c r="B342" s="5">
        <v>40828</v>
      </c>
      <c r="C342" s="5">
        <v>40830</v>
      </c>
      <c r="E342" s="5">
        <v>40861</v>
      </c>
      <c r="G342" s="5">
        <v>40899</v>
      </c>
      <c r="H342" t="s">
        <v>668</v>
      </c>
      <c r="I342" t="s">
        <v>260</v>
      </c>
      <c r="J342">
        <v>1222000724</v>
      </c>
      <c r="K342" t="s">
        <v>273</v>
      </c>
      <c r="L342" t="s">
        <v>36</v>
      </c>
      <c r="M342" t="s">
        <v>36</v>
      </c>
      <c r="N342" s="5">
        <v>40771</v>
      </c>
      <c r="O342" s="6">
        <f t="shared" si="20"/>
        <v>8</v>
      </c>
      <c r="P342" s="7" t="str">
        <f t="shared" si="21"/>
        <v>0 - 9 Months</v>
      </c>
      <c r="Q342" s="3">
        <v>100000</v>
      </c>
      <c r="R342">
        <v>725</v>
      </c>
      <c r="S342" s="8" t="str">
        <f t="shared" si="22"/>
        <v>&gt;=700 and &lt;=799</v>
      </c>
      <c r="T342" s="2">
        <v>94.339996337890597</v>
      </c>
      <c r="U342" s="8" t="str">
        <f t="shared" si="23"/>
        <v>&gt;90% and &lt;= 95%</v>
      </c>
      <c r="V342" s="3">
        <v>106000</v>
      </c>
      <c r="X342" t="s">
        <v>37</v>
      </c>
      <c r="Z342" t="s">
        <v>45</v>
      </c>
      <c r="AA342" t="s">
        <v>39</v>
      </c>
      <c r="AB342" t="s">
        <v>40</v>
      </c>
      <c r="AC342" t="s">
        <v>85</v>
      </c>
      <c r="AD342" s="5">
        <v>40899</v>
      </c>
      <c r="AE342">
        <v>4</v>
      </c>
      <c r="AF342" t="s">
        <v>46</v>
      </c>
      <c r="AG342" s="5">
        <v>41426</v>
      </c>
      <c r="AH342"/>
    </row>
    <row r="343" spans="1:34" x14ac:dyDescent="0.2">
      <c r="A343">
        <v>17942037</v>
      </c>
      <c r="B343" s="5">
        <v>41183</v>
      </c>
      <c r="C343" s="5">
        <v>41186</v>
      </c>
      <c r="E343" s="5">
        <v>41198</v>
      </c>
      <c r="G343" s="5">
        <v>41198</v>
      </c>
      <c r="H343" t="s">
        <v>669</v>
      </c>
      <c r="I343" t="s">
        <v>670</v>
      </c>
      <c r="J343">
        <v>415172212</v>
      </c>
      <c r="K343" t="s">
        <v>117</v>
      </c>
      <c r="L343" t="s">
        <v>36</v>
      </c>
      <c r="M343" t="s">
        <v>36</v>
      </c>
      <c r="N343" s="5">
        <v>41080</v>
      </c>
      <c r="O343" s="6">
        <f t="shared" si="20"/>
        <v>6</v>
      </c>
      <c r="P343" s="7" t="str">
        <f t="shared" si="21"/>
        <v>0 - 9 Months</v>
      </c>
      <c r="Q343" s="3">
        <v>66025</v>
      </c>
      <c r="R343">
        <v>725</v>
      </c>
      <c r="S343" s="8" t="str">
        <f t="shared" si="22"/>
        <v>&gt;=700 and &lt;=799</v>
      </c>
      <c r="T343" s="2">
        <v>95</v>
      </c>
      <c r="U343" s="8" t="str">
        <f t="shared" si="23"/>
        <v>&gt;90% and &lt;= 95%</v>
      </c>
      <c r="V343" s="3">
        <v>70000</v>
      </c>
      <c r="Z343" t="s">
        <v>38</v>
      </c>
      <c r="AA343" t="s">
        <v>39</v>
      </c>
      <c r="AB343" t="s">
        <v>50</v>
      </c>
      <c r="AC343" t="s">
        <v>41</v>
      </c>
      <c r="AD343" s="5">
        <v>41198</v>
      </c>
      <c r="AE343">
        <v>4</v>
      </c>
      <c r="AF343" t="s">
        <v>46</v>
      </c>
      <c r="AG343" s="5">
        <v>41426</v>
      </c>
      <c r="AH343"/>
    </row>
    <row r="344" spans="1:34" x14ac:dyDescent="0.2">
      <c r="A344">
        <v>17615973</v>
      </c>
      <c r="B344" s="5">
        <v>40983</v>
      </c>
      <c r="C344" s="5">
        <v>40987</v>
      </c>
      <c r="E344" s="5">
        <v>41009</v>
      </c>
      <c r="G344" s="5">
        <v>41072</v>
      </c>
      <c r="H344" t="s">
        <v>671</v>
      </c>
      <c r="I344" t="s">
        <v>135</v>
      </c>
      <c r="J344">
        <v>37186798</v>
      </c>
      <c r="K344" t="s">
        <v>186</v>
      </c>
      <c r="L344" t="s">
        <v>36</v>
      </c>
      <c r="M344" t="s">
        <v>36</v>
      </c>
      <c r="N344" s="5">
        <v>40935</v>
      </c>
      <c r="O344" s="6">
        <f t="shared" si="20"/>
        <v>1</v>
      </c>
      <c r="P344" s="7" t="str">
        <f t="shared" si="21"/>
        <v>0 - 9 Months</v>
      </c>
      <c r="Q344" s="3">
        <v>89300</v>
      </c>
      <c r="R344">
        <v>725</v>
      </c>
      <c r="S344" s="8" t="str">
        <f t="shared" si="22"/>
        <v>&gt;=700 and &lt;=799</v>
      </c>
      <c r="T344" s="2">
        <v>95</v>
      </c>
      <c r="U344" s="8" t="str">
        <f t="shared" si="23"/>
        <v>&gt;90% and &lt;= 95%</v>
      </c>
      <c r="V344" s="3">
        <v>94000</v>
      </c>
      <c r="X344" t="s">
        <v>37</v>
      </c>
      <c r="Z344" t="s">
        <v>38</v>
      </c>
      <c r="AA344" t="s">
        <v>39</v>
      </c>
      <c r="AB344" t="s">
        <v>63</v>
      </c>
      <c r="AC344" t="s">
        <v>85</v>
      </c>
      <c r="AD344" s="5">
        <v>41043</v>
      </c>
      <c r="AE344">
        <v>4</v>
      </c>
      <c r="AF344" t="s">
        <v>103</v>
      </c>
      <c r="AG344" s="5">
        <v>41426</v>
      </c>
      <c r="AH344"/>
    </row>
    <row r="345" spans="1:34" x14ac:dyDescent="0.2">
      <c r="A345">
        <v>20368483</v>
      </c>
      <c r="B345" s="5">
        <v>41101</v>
      </c>
      <c r="C345" s="5">
        <v>41102</v>
      </c>
      <c r="E345" s="5">
        <v>41123</v>
      </c>
      <c r="G345" s="5">
        <v>41170</v>
      </c>
      <c r="H345" t="s">
        <v>672</v>
      </c>
      <c r="I345" t="s">
        <v>119</v>
      </c>
      <c r="J345">
        <v>8950732</v>
      </c>
      <c r="K345" t="s">
        <v>102</v>
      </c>
      <c r="L345" t="s">
        <v>36</v>
      </c>
      <c r="M345" t="s">
        <v>36</v>
      </c>
      <c r="N345" s="5">
        <v>40998</v>
      </c>
      <c r="O345" s="6">
        <f t="shared" si="20"/>
        <v>3</v>
      </c>
      <c r="P345" s="7" t="str">
        <f t="shared" si="21"/>
        <v>0 - 9 Months</v>
      </c>
      <c r="Q345" s="3">
        <v>137750</v>
      </c>
      <c r="R345">
        <v>725</v>
      </c>
      <c r="S345" s="8" t="str">
        <f t="shared" si="22"/>
        <v>&gt;=700 and &lt;=799</v>
      </c>
      <c r="T345" s="2">
        <v>95</v>
      </c>
      <c r="U345" s="8" t="str">
        <f t="shared" si="23"/>
        <v>&gt;90% and &lt;= 95%</v>
      </c>
      <c r="V345" s="3">
        <v>145000</v>
      </c>
      <c r="Z345" t="s">
        <v>38</v>
      </c>
      <c r="AA345" t="s">
        <v>39</v>
      </c>
      <c r="AB345" t="s">
        <v>50</v>
      </c>
      <c r="AC345" t="s">
        <v>41</v>
      </c>
      <c r="AD345" s="5">
        <v>41170</v>
      </c>
      <c r="AE345">
        <v>4</v>
      </c>
      <c r="AF345" t="s">
        <v>103</v>
      </c>
      <c r="AG345" s="5">
        <v>41426</v>
      </c>
      <c r="AH345"/>
    </row>
    <row r="346" spans="1:34" x14ac:dyDescent="0.2">
      <c r="A346">
        <v>23457307</v>
      </c>
      <c r="B346" s="5">
        <v>41087</v>
      </c>
      <c r="C346" s="5">
        <v>41087</v>
      </c>
      <c r="E346" s="5">
        <v>41113</v>
      </c>
      <c r="G346" s="5">
        <v>41151</v>
      </c>
      <c r="H346" t="s">
        <v>673</v>
      </c>
      <c r="I346" t="s">
        <v>335</v>
      </c>
      <c r="J346">
        <v>409857919</v>
      </c>
      <c r="K346" t="s">
        <v>99</v>
      </c>
      <c r="L346" t="s">
        <v>36</v>
      </c>
      <c r="M346" t="s">
        <v>36</v>
      </c>
      <c r="N346" s="5">
        <v>40911</v>
      </c>
      <c r="O346" s="6">
        <f t="shared" si="20"/>
        <v>1</v>
      </c>
      <c r="P346" s="7" t="str">
        <f t="shared" si="21"/>
        <v>0 - 9 Months</v>
      </c>
      <c r="Q346" s="3">
        <v>137750</v>
      </c>
      <c r="R346">
        <v>725</v>
      </c>
      <c r="S346" s="8" t="str">
        <f t="shared" si="22"/>
        <v>&gt;=700 and &lt;=799</v>
      </c>
      <c r="T346" s="2">
        <v>95</v>
      </c>
      <c r="U346" s="8" t="str">
        <f t="shared" si="23"/>
        <v>&gt;90% and &lt;= 95%</v>
      </c>
      <c r="V346" s="3">
        <v>145000</v>
      </c>
      <c r="W346" s="3">
        <v>132164</v>
      </c>
      <c r="X346" t="s">
        <v>37</v>
      </c>
      <c r="Z346" t="s">
        <v>38</v>
      </c>
      <c r="AA346" t="s">
        <v>39</v>
      </c>
      <c r="AB346" t="s">
        <v>50</v>
      </c>
      <c r="AC346" t="s">
        <v>85</v>
      </c>
      <c r="AD346" s="5">
        <v>41141</v>
      </c>
      <c r="AE346">
        <v>4</v>
      </c>
      <c r="AF346" t="s">
        <v>42</v>
      </c>
      <c r="AG346" s="5">
        <v>41426</v>
      </c>
      <c r="AH346"/>
    </row>
    <row r="347" spans="1:34" x14ac:dyDescent="0.2">
      <c r="A347">
        <v>27811449</v>
      </c>
      <c r="B347" s="5">
        <v>40505</v>
      </c>
      <c r="C347" s="5">
        <v>40505</v>
      </c>
      <c r="G347" s="5">
        <v>40532</v>
      </c>
      <c r="H347" t="s">
        <v>674</v>
      </c>
      <c r="I347" t="s">
        <v>383</v>
      </c>
      <c r="J347">
        <v>25620832</v>
      </c>
      <c r="K347" t="s">
        <v>73</v>
      </c>
      <c r="L347" t="s">
        <v>36</v>
      </c>
      <c r="M347" t="s">
        <v>36</v>
      </c>
      <c r="N347" s="5">
        <v>40394</v>
      </c>
      <c r="O347" s="6">
        <f t="shared" si="20"/>
        <v>8</v>
      </c>
      <c r="P347" s="7" t="str">
        <f t="shared" si="21"/>
        <v>0 - 9 Months</v>
      </c>
      <c r="Q347" s="3">
        <v>153900</v>
      </c>
      <c r="R347">
        <v>725</v>
      </c>
      <c r="S347" s="8" t="str">
        <f t="shared" si="22"/>
        <v>&gt;=700 and &lt;=799</v>
      </c>
      <c r="T347" s="2">
        <v>95</v>
      </c>
      <c r="U347" s="8" t="str">
        <f t="shared" si="23"/>
        <v>&gt;90% and &lt;= 95%</v>
      </c>
      <c r="V347" s="3">
        <v>162000</v>
      </c>
      <c r="Z347" t="s">
        <v>45</v>
      </c>
      <c r="AA347" t="s">
        <v>39</v>
      </c>
      <c r="AB347" t="s">
        <v>63</v>
      </c>
      <c r="AC347" t="s">
        <v>68</v>
      </c>
      <c r="AD347" s="5">
        <v>40535</v>
      </c>
      <c r="AE347">
        <v>5</v>
      </c>
      <c r="AF347" t="s">
        <v>46</v>
      </c>
      <c r="AG347" s="5">
        <v>41426</v>
      </c>
      <c r="AH347"/>
    </row>
    <row r="348" spans="1:34" x14ac:dyDescent="0.2">
      <c r="A348">
        <v>18865829</v>
      </c>
      <c r="B348" s="5">
        <v>41101</v>
      </c>
      <c r="C348" s="5">
        <v>41102</v>
      </c>
      <c r="D348" s="5">
        <v>41124</v>
      </c>
      <c r="E348" s="5">
        <v>41128</v>
      </c>
      <c r="G348" s="5">
        <v>41172</v>
      </c>
      <c r="H348" t="s">
        <v>675</v>
      </c>
      <c r="I348" t="s">
        <v>635</v>
      </c>
      <c r="J348">
        <v>412002206</v>
      </c>
      <c r="K348" t="s">
        <v>95</v>
      </c>
      <c r="L348" t="s">
        <v>36</v>
      </c>
      <c r="M348" t="s">
        <v>36</v>
      </c>
      <c r="N348" s="5">
        <v>40981</v>
      </c>
      <c r="O348" s="6">
        <f t="shared" si="20"/>
        <v>3</v>
      </c>
      <c r="P348" s="7" t="str">
        <f t="shared" si="21"/>
        <v>0 - 9 Months</v>
      </c>
      <c r="Q348" s="3">
        <v>161500</v>
      </c>
      <c r="R348">
        <v>725</v>
      </c>
      <c r="S348" s="8" t="str">
        <f t="shared" si="22"/>
        <v>&gt;=700 and &lt;=799</v>
      </c>
      <c r="T348" s="2">
        <v>95</v>
      </c>
      <c r="U348" s="8" t="str">
        <f t="shared" si="23"/>
        <v>&gt;90% and &lt;= 95%</v>
      </c>
      <c r="V348" s="3">
        <v>175000</v>
      </c>
      <c r="Z348" t="s">
        <v>38</v>
      </c>
      <c r="AA348" t="s">
        <v>39</v>
      </c>
      <c r="AB348" t="s">
        <v>50</v>
      </c>
      <c r="AC348" t="s">
        <v>41</v>
      </c>
      <c r="AD348" s="5">
        <v>41172</v>
      </c>
      <c r="AE348">
        <v>4</v>
      </c>
      <c r="AF348" t="s">
        <v>64</v>
      </c>
      <c r="AG348" s="5">
        <v>41426</v>
      </c>
      <c r="AH348"/>
    </row>
    <row r="349" spans="1:34" x14ac:dyDescent="0.2">
      <c r="A349">
        <v>19149713</v>
      </c>
      <c r="B349" s="5">
        <v>40897</v>
      </c>
      <c r="C349" s="5">
        <v>40914</v>
      </c>
      <c r="E349" s="5">
        <v>40917</v>
      </c>
      <c r="G349" s="5">
        <v>40933</v>
      </c>
      <c r="H349" t="s">
        <v>676</v>
      </c>
      <c r="I349" t="s">
        <v>677</v>
      </c>
      <c r="J349">
        <v>3301828808</v>
      </c>
      <c r="K349" t="s">
        <v>95</v>
      </c>
      <c r="L349" t="s">
        <v>36</v>
      </c>
      <c r="M349" t="s">
        <v>36</v>
      </c>
      <c r="N349" s="5">
        <v>40834</v>
      </c>
      <c r="O349" s="6">
        <f t="shared" si="20"/>
        <v>10</v>
      </c>
      <c r="P349" s="7" t="str">
        <f t="shared" si="21"/>
        <v>10 - 19 Months</v>
      </c>
      <c r="Q349" s="3">
        <v>171000</v>
      </c>
      <c r="R349">
        <v>725</v>
      </c>
      <c r="S349" s="8" t="str">
        <f t="shared" si="22"/>
        <v>&gt;=700 and &lt;=799</v>
      </c>
      <c r="T349" s="2">
        <v>95</v>
      </c>
      <c r="U349" s="8" t="str">
        <f t="shared" si="23"/>
        <v>&gt;90% and &lt;= 95%</v>
      </c>
      <c r="V349" s="3">
        <v>180000</v>
      </c>
      <c r="Z349" t="s">
        <v>45</v>
      </c>
      <c r="AA349" t="s">
        <v>39</v>
      </c>
      <c r="AB349" t="s">
        <v>50</v>
      </c>
      <c r="AC349" t="s">
        <v>68</v>
      </c>
      <c r="AD349" s="5">
        <v>40932</v>
      </c>
      <c r="AE349">
        <v>4</v>
      </c>
      <c r="AF349" t="s">
        <v>46</v>
      </c>
      <c r="AG349" s="5">
        <v>41426</v>
      </c>
      <c r="AH349"/>
    </row>
    <row r="350" spans="1:34" x14ac:dyDescent="0.2">
      <c r="A350">
        <v>22261072</v>
      </c>
      <c r="B350" s="5">
        <v>40983</v>
      </c>
      <c r="C350" s="5">
        <v>40987</v>
      </c>
      <c r="E350" s="5">
        <v>41002</v>
      </c>
      <c r="G350" s="5">
        <v>41024</v>
      </c>
      <c r="H350" t="s">
        <v>678</v>
      </c>
      <c r="I350" t="s">
        <v>606</v>
      </c>
      <c r="J350">
        <v>40230</v>
      </c>
      <c r="K350" t="s">
        <v>114</v>
      </c>
      <c r="L350" t="s">
        <v>36</v>
      </c>
      <c r="M350" t="s">
        <v>36</v>
      </c>
      <c r="N350" s="5">
        <v>40942</v>
      </c>
      <c r="O350" s="6">
        <f t="shared" si="20"/>
        <v>2</v>
      </c>
      <c r="P350" s="7" t="str">
        <f t="shared" si="21"/>
        <v>0 - 9 Months</v>
      </c>
      <c r="Q350" s="3">
        <v>59000</v>
      </c>
      <c r="R350">
        <v>726</v>
      </c>
      <c r="S350" s="8" t="str">
        <f t="shared" si="22"/>
        <v>&gt;=700 and &lt;=799</v>
      </c>
      <c r="T350" s="2">
        <v>84.290000915527301</v>
      </c>
      <c r="U350" s="8" t="str">
        <f t="shared" si="23"/>
        <v>&lt;= 85%</v>
      </c>
      <c r="V350" s="3">
        <v>70000</v>
      </c>
      <c r="Z350" t="s">
        <v>45</v>
      </c>
      <c r="AA350" t="s">
        <v>39</v>
      </c>
      <c r="AB350" t="s">
        <v>74</v>
      </c>
      <c r="AC350" t="s">
        <v>41</v>
      </c>
      <c r="AD350" s="5">
        <v>41018</v>
      </c>
      <c r="AE350">
        <v>4</v>
      </c>
      <c r="AF350" t="s">
        <v>103</v>
      </c>
      <c r="AG350" s="5">
        <v>41426</v>
      </c>
      <c r="AH350"/>
    </row>
    <row r="351" spans="1:34" x14ac:dyDescent="0.2">
      <c r="A351">
        <v>24554155</v>
      </c>
      <c r="B351" s="5">
        <v>40807</v>
      </c>
      <c r="C351" s="5">
        <v>40814</v>
      </c>
      <c r="E351" s="5">
        <v>40822</v>
      </c>
      <c r="G351" s="5">
        <v>40835</v>
      </c>
      <c r="H351" t="s">
        <v>679</v>
      </c>
      <c r="I351" t="s">
        <v>680</v>
      </c>
      <c r="J351">
        <v>18303396</v>
      </c>
      <c r="K351" t="s">
        <v>49</v>
      </c>
      <c r="L351" t="s">
        <v>36</v>
      </c>
      <c r="M351" t="s">
        <v>36</v>
      </c>
      <c r="N351" s="5">
        <v>40718</v>
      </c>
      <c r="O351" s="6">
        <f t="shared" si="20"/>
        <v>6</v>
      </c>
      <c r="P351" s="7" t="str">
        <f t="shared" si="21"/>
        <v>0 - 9 Months</v>
      </c>
      <c r="Q351" s="3">
        <v>282000</v>
      </c>
      <c r="R351">
        <v>726</v>
      </c>
      <c r="S351" s="8" t="str">
        <f t="shared" si="22"/>
        <v>&gt;=700 and &lt;=799</v>
      </c>
      <c r="T351" s="2">
        <v>89.519996643066406</v>
      </c>
      <c r="U351" s="8" t="str">
        <f t="shared" si="23"/>
        <v>&gt;85% and &lt;= 90%</v>
      </c>
      <c r="V351" s="3">
        <v>315000</v>
      </c>
      <c r="X351" t="s">
        <v>37</v>
      </c>
      <c r="Z351" t="s">
        <v>38</v>
      </c>
      <c r="AA351" t="s">
        <v>39</v>
      </c>
      <c r="AB351" t="s">
        <v>59</v>
      </c>
      <c r="AC351" t="s">
        <v>85</v>
      </c>
      <c r="AD351" s="5">
        <v>40829</v>
      </c>
      <c r="AE351">
        <v>4</v>
      </c>
      <c r="AF351" t="s">
        <v>64</v>
      </c>
      <c r="AG351" s="5">
        <v>41426</v>
      </c>
      <c r="AH351"/>
    </row>
    <row r="352" spans="1:34" x14ac:dyDescent="0.2">
      <c r="A352">
        <v>27880852</v>
      </c>
      <c r="B352" s="5">
        <v>40652</v>
      </c>
      <c r="C352" s="5">
        <v>40667</v>
      </c>
      <c r="E352" s="5">
        <v>40682</v>
      </c>
      <c r="G352" s="5">
        <v>40710</v>
      </c>
      <c r="H352" t="s">
        <v>681</v>
      </c>
      <c r="I352" t="s">
        <v>682</v>
      </c>
      <c r="J352">
        <v>65302</v>
      </c>
      <c r="K352" t="s">
        <v>99</v>
      </c>
      <c r="L352" t="s">
        <v>36</v>
      </c>
      <c r="M352" t="s">
        <v>36</v>
      </c>
      <c r="N352" s="5">
        <v>40606</v>
      </c>
      <c r="O352" s="6">
        <f t="shared" si="20"/>
        <v>3</v>
      </c>
      <c r="P352" s="7" t="str">
        <f t="shared" si="21"/>
        <v>0 - 9 Months</v>
      </c>
      <c r="Q352" s="3">
        <v>48500</v>
      </c>
      <c r="R352">
        <v>726</v>
      </c>
      <c r="S352" s="8" t="str">
        <f t="shared" si="22"/>
        <v>&gt;=700 and &lt;=799</v>
      </c>
      <c r="T352" s="2">
        <v>89.980003356933594</v>
      </c>
      <c r="U352" s="8" t="str">
        <f t="shared" si="23"/>
        <v>&gt;85% and &lt;= 90%</v>
      </c>
      <c r="V352" s="3">
        <v>54000</v>
      </c>
      <c r="W352" s="3">
        <v>60790</v>
      </c>
      <c r="X352" t="s">
        <v>37</v>
      </c>
      <c r="Z352" t="s">
        <v>38</v>
      </c>
      <c r="AA352" t="s">
        <v>39</v>
      </c>
      <c r="AB352" t="s">
        <v>74</v>
      </c>
      <c r="AC352" t="s">
        <v>85</v>
      </c>
      <c r="AD352" s="5">
        <v>40700</v>
      </c>
      <c r="AE352">
        <v>4</v>
      </c>
      <c r="AF352" t="s">
        <v>64</v>
      </c>
      <c r="AG352" s="5">
        <v>41426</v>
      </c>
      <c r="AH352"/>
    </row>
    <row r="353" spans="1:34" x14ac:dyDescent="0.2">
      <c r="A353">
        <v>31705528</v>
      </c>
      <c r="B353" s="5">
        <v>41285</v>
      </c>
      <c r="C353" s="5">
        <v>41290</v>
      </c>
      <c r="H353" t="s">
        <v>683</v>
      </c>
      <c r="I353" t="s">
        <v>341</v>
      </c>
      <c r="J353">
        <v>47265145</v>
      </c>
      <c r="K353" t="s">
        <v>136</v>
      </c>
      <c r="L353" t="s">
        <v>36</v>
      </c>
      <c r="M353" t="s">
        <v>36</v>
      </c>
      <c r="N353" s="5">
        <v>41200</v>
      </c>
      <c r="O353" s="6">
        <f t="shared" si="20"/>
        <v>10</v>
      </c>
      <c r="P353" s="7" t="str">
        <f t="shared" si="21"/>
        <v>10 - 19 Months</v>
      </c>
      <c r="Q353" s="3">
        <v>164700</v>
      </c>
      <c r="R353">
        <v>726</v>
      </c>
      <c r="S353" s="8" t="str">
        <f t="shared" si="22"/>
        <v>&gt;=700 and &lt;=799</v>
      </c>
      <c r="T353" s="2">
        <v>90</v>
      </c>
      <c r="U353" s="8" t="str">
        <f t="shared" si="23"/>
        <v>&gt;85% and &lt;= 90%</v>
      </c>
      <c r="V353" s="3">
        <v>183000</v>
      </c>
      <c r="Z353" t="s">
        <v>45</v>
      </c>
      <c r="AA353" t="s">
        <v>39</v>
      </c>
      <c r="AB353" t="s">
        <v>50</v>
      </c>
      <c r="AF353" t="s">
        <v>64</v>
      </c>
      <c r="AG353" s="5">
        <v>41426</v>
      </c>
      <c r="AH353"/>
    </row>
    <row r="354" spans="1:34" x14ac:dyDescent="0.2">
      <c r="A354">
        <v>16958302</v>
      </c>
      <c r="B354" s="5">
        <v>40652</v>
      </c>
      <c r="C354" s="5">
        <v>40658</v>
      </c>
      <c r="G354" s="5">
        <v>40676</v>
      </c>
      <c r="H354" t="s">
        <v>684</v>
      </c>
      <c r="I354" t="s">
        <v>34</v>
      </c>
      <c r="J354">
        <v>3546083</v>
      </c>
      <c r="K354" t="s">
        <v>172</v>
      </c>
      <c r="L354" t="s">
        <v>36</v>
      </c>
      <c r="M354" t="s">
        <v>36</v>
      </c>
      <c r="N354" s="5">
        <v>40513</v>
      </c>
      <c r="O354" s="6">
        <f t="shared" si="20"/>
        <v>11</v>
      </c>
      <c r="P354" s="7" t="str">
        <f t="shared" si="21"/>
        <v>10 - 19 Months</v>
      </c>
      <c r="Q354" s="3">
        <v>288000</v>
      </c>
      <c r="R354">
        <v>726</v>
      </c>
      <c r="S354" s="8" t="str">
        <f t="shared" si="22"/>
        <v>&gt;=700 and &lt;=799</v>
      </c>
      <c r="T354" s="2">
        <v>90</v>
      </c>
      <c r="U354" s="8" t="str">
        <f t="shared" si="23"/>
        <v>&gt;85% and &lt;= 90%</v>
      </c>
      <c r="V354" s="3">
        <v>320000</v>
      </c>
      <c r="Z354" t="s">
        <v>38</v>
      </c>
      <c r="AA354" t="s">
        <v>39</v>
      </c>
      <c r="AB354" t="s">
        <v>40</v>
      </c>
      <c r="AC354" t="s">
        <v>41</v>
      </c>
      <c r="AD354" s="5">
        <v>40673</v>
      </c>
      <c r="AE354">
        <v>4</v>
      </c>
      <c r="AF354" t="s">
        <v>64</v>
      </c>
      <c r="AG354" s="5">
        <v>41426</v>
      </c>
      <c r="AH354"/>
    </row>
    <row r="355" spans="1:34" x14ac:dyDescent="0.2">
      <c r="A355">
        <v>20380228</v>
      </c>
      <c r="B355" s="5">
        <v>41277</v>
      </c>
      <c r="C355" s="5">
        <v>41278</v>
      </c>
      <c r="E355" s="5">
        <v>41288</v>
      </c>
      <c r="G355" s="5">
        <v>41303</v>
      </c>
      <c r="H355" t="s">
        <v>685</v>
      </c>
      <c r="I355" t="s">
        <v>34</v>
      </c>
      <c r="J355">
        <v>414066902</v>
      </c>
      <c r="K355" t="s">
        <v>172</v>
      </c>
      <c r="L355" t="s">
        <v>36</v>
      </c>
      <c r="M355" t="s">
        <v>36</v>
      </c>
      <c r="N355" s="5">
        <v>41033</v>
      </c>
      <c r="O355" s="6">
        <f t="shared" si="20"/>
        <v>5</v>
      </c>
      <c r="P355" s="7" t="str">
        <f t="shared" si="21"/>
        <v>0 - 9 Months</v>
      </c>
      <c r="Q355" s="3">
        <v>115900</v>
      </c>
      <c r="R355">
        <v>726</v>
      </c>
      <c r="S355" s="8" t="str">
        <f t="shared" si="22"/>
        <v>&gt;=700 and &lt;=799</v>
      </c>
      <c r="T355" s="2">
        <v>95</v>
      </c>
      <c r="U355" s="8" t="str">
        <f t="shared" si="23"/>
        <v>&gt;90% and &lt;= 95%</v>
      </c>
      <c r="V355" s="3">
        <v>122500</v>
      </c>
      <c r="W355" s="3">
        <v>124488</v>
      </c>
      <c r="Z355" t="s">
        <v>38</v>
      </c>
      <c r="AA355" t="s">
        <v>39</v>
      </c>
      <c r="AB355" t="s">
        <v>40</v>
      </c>
      <c r="AC355" t="s">
        <v>41</v>
      </c>
      <c r="AD355" s="5">
        <v>41299</v>
      </c>
      <c r="AE355">
        <v>4</v>
      </c>
      <c r="AF355" t="s">
        <v>42</v>
      </c>
      <c r="AG355" s="5">
        <v>41426</v>
      </c>
      <c r="AH355"/>
    </row>
    <row r="356" spans="1:34" x14ac:dyDescent="0.2">
      <c r="A356">
        <v>27129755</v>
      </c>
      <c r="B356" s="5">
        <v>40897</v>
      </c>
      <c r="C356" s="5">
        <v>40904</v>
      </c>
      <c r="E356" s="5">
        <v>40926</v>
      </c>
      <c r="G356" s="5">
        <v>40961</v>
      </c>
      <c r="H356" t="s">
        <v>686</v>
      </c>
      <c r="I356" t="s">
        <v>687</v>
      </c>
      <c r="J356">
        <v>19471766</v>
      </c>
      <c r="K356" t="s">
        <v>35</v>
      </c>
      <c r="L356" t="s">
        <v>36</v>
      </c>
      <c r="M356" t="s">
        <v>36</v>
      </c>
      <c r="N356" s="5">
        <v>40865</v>
      </c>
      <c r="O356" s="6">
        <f t="shared" si="20"/>
        <v>11</v>
      </c>
      <c r="P356" s="7" t="str">
        <f t="shared" si="21"/>
        <v>10 - 19 Months</v>
      </c>
      <c r="Q356" s="3">
        <v>137275</v>
      </c>
      <c r="R356">
        <v>726</v>
      </c>
      <c r="S356" s="8" t="str">
        <f t="shared" si="22"/>
        <v>&gt;=700 and &lt;=799</v>
      </c>
      <c r="T356" s="2">
        <v>95</v>
      </c>
      <c r="U356" s="8" t="str">
        <f t="shared" si="23"/>
        <v>&gt;90% and &lt;= 95%</v>
      </c>
      <c r="V356" s="3">
        <v>146000</v>
      </c>
      <c r="Z356" t="s">
        <v>38</v>
      </c>
      <c r="AA356" t="s">
        <v>39</v>
      </c>
      <c r="AB356" t="s">
        <v>74</v>
      </c>
      <c r="AC356" t="s">
        <v>68</v>
      </c>
      <c r="AD356" s="5">
        <v>40954</v>
      </c>
      <c r="AE356">
        <v>4</v>
      </c>
      <c r="AF356" t="s">
        <v>42</v>
      </c>
      <c r="AG356" s="5">
        <v>41426</v>
      </c>
      <c r="AH356"/>
    </row>
    <row r="357" spans="1:34" x14ac:dyDescent="0.2">
      <c r="A357">
        <v>28499941</v>
      </c>
      <c r="B357" s="5">
        <v>41285</v>
      </c>
      <c r="C357" s="5">
        <v>41290</v>
      </c>
      <c r="H357" t="s">
        <v>688</v>
      </c>
      <c r="I357" t="s">
        <v>588</v>
      </c>
      <c r="J357">
        <v>56360</v>
      </c>
      <c r="K357" t="s">
        <v>186</v>
      </c>
      <c r="L357" t="s">
        <v>36</v>
      </c>
      <c r="M357" t="s">
        <v>36</v>
      </c>
      <c r="N357" s="5">
        <v>41255</v>
      </c>
      <c r="O357" s="6">
        <f t="shared" si="20"/>
        <v>12</v>
      </c>
      <c r="P357" s="7" t="str">
        <f t="shared" si="21"/>
        <v>10 - 19 Months</v>
      </c>
      <c r="Q357" s="3">
        <v>159600</v>
      </c>
      <c r="R357">
        <v>726</v>
      </c>
      <c r="S357" s="8" t="str">
        <f t="shared" si="22"/>
        <v>&gt;=700 and &lt;=799</v>
      </c>
      <c r="T357" s="2">
        <v>95</v>
      </c>
      <c r="U357" s="8" t="str">
        <f t="shared" si="23"/>
        <v>&gt;90% and &lt;= 95%</v>
      </c>
      <c r="V357" s="3">
        <v>168000</v>
      </c>
      <c r="Z357" t="s">
        <v>38</v>
      </c>
      <c r="AA357" t="s">
        <v>39</v>
      </c>
      <c r="AB357" t="s">
        <v>50</v>
      </c>
      <c r="AF357" t="s">
        <v>46</v>
      </c>
      <c r="AG357" s="5">
        <v>41426</v>
      </c>
      <c r="AH357"/>
    </row>
    <row r="358" spans="1:34" x14ac:dyDescent="0.2">
      <c r="A358">
        <v>23297311</v>
      </c>
      <c r="B358" s="5">
        <v>40983</v>
      </c>
      <c r="C358" s="5">
        <v>40987</v>
      </c>
      <c r="E358" s="5">
        <v>41018</v>
      </c>
      <c r="G358" s="5">
        <v>41078</v>
      </c>
      <c r="H358" t="s">
        <v>689</v>
      </c>
      <c r="I358" t="s">
        <v>272</v>
      </c>
      <c r="J358">
        <v>1180011317</v>
      </c>
      <c r="K358" t="s">
        <v>44</v>
      </c>
      <c r="L358" t="s">
        <v>36</v>
      </c>
      <c r="M358" t="s">
        <v>36</v>
      </c>
      <c r="N358" s="5">
        <v>40899</v>
      </c>
      <c r="O358" s="6">
        <f t="shared" si="20"/>
        <v>12</v>
      </c>
      <c r="P358" s="7" t="str">
        <f t="shared" si="21"/>
        <v>10 - 19 Months</v>
      </c>
      <c r="Q358" s="3">
        <v>221000</v>
      </c>
      <c r="R358">
        <v>727</v>
      </c>
      <c r="S358" s="8" t="str">
        <f t="shared" si="22"/>
        <v>&gt;=700 and &lt;=799</v>
      </c>
      <c r="T358" s="2">
        <v>85</v>
      </c>
      <c r="U358" s="8" t="str">
        <f t="shared" si="23"/>
        <v>&lt;= 85%</v>
      </c>
      <c r="V358" s="3">
        <v>260000</v>
      </c>
      <c r="Z358" t="s">
        <v>58</v>
      </c>
      <c r="AA358" t="s">
        <v>39</v>
      </c>
      <c r="AB358" t="s">
        <v>74</v>
      </c>
      <c r="AC358" t="s">
        <v>41</v>
      </c>
      <c r="AD358" s="5">
        <v>41059</v>
      </c>
      <c r="AE358">
        <v>4</v>
      </c>
      <c r="AF358" t="s">
        <v>64</v>
      </c>
      <c r="AG358" s="5">
        <v>41426</v>
      </c>
      <c r="AH358"/>
    </row>
    <row r="359" spans="1:34" x14ac:dyDescent="0.2">
      <c r="A359">
        <v>33731976</v>
      </c>
      <c r="B359" s="5">
        <v>40807</v>
      </c>
      <c r="C359" s="5">
        <v>40814</v>
      </c>
      <c r="D359" s="5">
        <v>40836</v>
      </c>
      <c r="E359" s="5">
        <v>40843</v>
      </c>
      <c r="G359" s="5">
        <v>40868</v>
      </c>
      <c r="H359" t="s">
        <v>690</v>
      </c>
      <c r="I359" t="s">
        <v>691</v>
      </c>
      <c r="J359">
        <v>1122571756</v>
      </c>
      <c r="K359" t="s">
        <v>102</v>
      </c>
      <c r="L359" t="s">
        <v>36</v>
      </c>
      <c r="M359" t="s">
        <v>36</v>
      </c>
      <c r="N359" s="5">
        <v>40672</v>
      </c>
      <c r="O359" s="6">
        <f t="shared" si="20"/>
        <v>5</v>
      </c>
      <c r="P359" s="7" t="str">
        <f t="shared" si="21"/>
        <v>0 - 9 Months</v>
      </c>
      <c r="Q359" s="3">
        <v>360800</v>
      </c>
      <c r="R359">
        <v>727</v>
      </c>
      <c r="S359" s="8" t="str">
        <f t="shared" si="22"/>
        <v>&gt;=700 and &lt;=799</v>
      </c>
      <c r="T359" s="2">
        <v>88</v>
      </c>
      <c r="U359" s="8" t="str">
        <f t="shared" si="23"/>
        <v>&gt;85% and &lt;= 90%</v>
      </c>
      <c r="V359" s="3">
        <v>410000</v>
      </c>
      <c r="Z359" t="s">
        <v>38</v>
      </c>
      <c r="AA359" t="s">
        <v>39</v>
      </c>
      <c r="AB359" t="s">
        <v>74</v>
      </c>
      <c r="AC359" t="s">
        <v>41</v>
      </c>
      <c r="AD359" s="5">
        <v>40863</v>
      </c>
      <c r="AE359">
        <v>4</v>
      </c>
      <c r="AF359" t="s">
        <v>46</v>
      </c>
      <c r="AG359" s="5">
        <v>41426</v>
      </c>
      <c r="AH359"/>
    </row>
    <row r="360" spans="1:34" x14ac:dyDescent="0.2">
      <c r="A360">
        <v>23696914</v>
      </c>
      <c r="B360" s="5">
        <v>40505</v>
      </c>
      <c r="C360" s="5">
        <v>40553</v>
      </c>
      <c r="G360" s="5">
        <v>40576</v>
      </c>
      <c r="H360" t="s">
        <v>692</v>
      </c>
      <c r="I360" t="s">
        <v>693</v>
      </c>
      <c r="J360">
        <v>221708680</v>
      </c>
      <c r="K360" t="s">
        <v>82</v>
      </c>
      <c r="L360" t="s">
        <v>36</v>
      </c>
      <c r="M360" t="s">
        <v>36</v>
      </c>
      <c r="N360" s="5">
        <v>40374</v>
      </c>
      <c r="O360" s="6">
        <f t="shared" si="20"/>
        <v>7</v>
      </c>
      <c r="P360" s="7" t="str">
        <f t="shared" si="21"/>
        <v>0 - 9 Months</v>
      </c>
      <c r="Q360" s="3">
        <v>103500</v>
      </c>
      <c r="R360">
        <v>727</v>
      </c>
      <c r="S360" s="8" t="str">
        <f t="shared" si="22"/>
        <v>&gt;=700 and &lt;=799</v>
      </c>
      <c r="T360" s="2">
        <v>90</v>
      </c>
      <c r="U360" s="8" t="str">
        <f t="shared" si="23"/>
        <v>&gt;85% and &lt;= 90%</v>
      </c>
      <c r="V360" s="3">
        <v>115000</v>
      </c>
      <c r="Z360" t="s">
        <v>38</v>
      </c>
      <c r="AA360" t="s">
        <v>158</v>
      </c>
      <c r="AB360" t="s">
        <v>50</v>
      </c>
      <c r="AC360" t="s">
        <v>41</v>
      </c>
      <c r="AD360" s="5">
        <v>40567</v>
      </c>
      <c r="AE360">
        <v>4</v>
      </c>
      <c r="AF360" t="s">
        <v>103</v>
      </c>
      <c r="AG360" s="5">
        <v>41426</v>
      </c>
      <c r="AH360"/>
    </row>
    <row r="361" spans="1:34" x14ac:dyDescent="0.2">
      <c r="A361">
        <v>21380854</v>
      </c>
      <c r="B361" s="5">
        <v>41101</v>
      </c>
      <c r="C361" s="5">
        <v>41102</v>
      </c>
      <c r="D361" s="5">
        <v>41117</v>
      </c>
      <c r="E361" s="5">
        <v>41128</v>
      </c>
      <c r="G361" s="5">
        <v>41184</v>
      </c>
      <c r="H361" t="s">
        <v>694</v>
      </c>
      <c r="I361" t="s">
        <v>695</v>
      </c>
      <c r="J361">
        <v>292452026</v>
      </c>
      <c r="K361" t="s">
        <v>62</v>
      </c>
      <c r="L361" t="s">
        <v>36</v>
      </c>
      <c r="M361" t="s">
        <v>36</v>
      </c>
      <c r="N361" s="5">
        <v>41059</v>
      </c>
      <c r="O361" s="6">
        <f t="shared" si="20"/>
        <v>5</v>
      </c>
      <c r="P361" s="7" t="str">
        <f t="shared" si="21"/>
        <v>0 - 9 Months</v>
      </c>
      <c r="Q361" s="3">
        <v>119700</v>
      </c>
      <c r="R361">
        <v>727</v>
      </c>
      <c r="S361" s="8" t="str">
        <f t="shared" si="22"/>
        <v>&gt;=700 and &lt;=799</v>
      </c>
      <c r="T361" s="2">
        <v>90</v>
      </c>
      <c r="U361" s="8" t="str">
        <f t="shared" si="23"/>
        <v>&gt;85% and &lt;= 90%</v>
      </c>
      <c r="V361" s="3">
        <v>133000</v>
      </c>
      <c r="Z361" t="s">
        <v>38</v>
      </c>
      <c r="AA361" t="s">
        <v>158</v>
      </c>
      <c r="AB361" t="s">
        <v>50</v>
      </c>
      <c r="AC361" t="s">
        <v>41</v>
      </c>
      <c r="AD361" s="5">
        <v>41171</v>
      </c>
      <c r="AE361">
        <v>4</v>
      </c>
      <c r="AF361" t="s">
        <v>42</v>
      </c>
      <c r="AG361" s="5">
        <v>41426</v>
      </c>
      <c r="AH361"/>
    </row>
    <row r="362" spans="1:34" x14ac:dyDescent="0.2">
      <c r="A362">
        <v>21773201</v>
      </c>
      <c r="B362" s="5">
        <v>41087</v>
      </c>
      <c r="C362" s="5">
        <v>41087</v>
      </c>
      <c r="E362" s="5">
        <v>41113</v>
      </c>
      <c r="G362" s="5">
        <v>41151</v>
      </c>
      <c r="H362" t="s">
        <v>696</v>
      </c>
      <c r="I362" t="s">
        <v>335</v>
      </c>
      <c r="J362">
        <v>410806079</v>
      </c>
      <c r="K362" t="s">
        <v>102</v>
      </c>
      <c r="L362" t="s">
        <v>36</v>
      </c>
      <c r="M362" t="s">
        <v>36</v>
      </c>
      <c r="N362" s="5">
        <v>40982</v>
      </c>
      <c r="O362" s="6">
        <f t="shared" si="20"/>
        <v>3</v>
      </c>
      <c r="P362" s="7" t="str">
        <f t="shared" si="21"/>
        <v>0 - 9 Months</v>
      </c>
      <c r="Q362" s="3">
        <v>274500</v>
      </c>
      <c r="R362">
        <v>727</v>
      </c>
      <c r="S362" s="8" t="str">
        <f t="shared" si="22"/>
        <v>&gt;=700 and &lt;=799</v>
      </c>
      <c r="T362" s="2">
        <v>90</v>
      </c>
      <c r="U362" s="8" t="str">
        <f t="shared" si="23"/>
        <v>&gt;85% and &lt;= 90%</v>
      </c>
      <c r="V362" s="3">
        <v>309000</v>
      </c>
      <c r="X362" t="s">
        <v>37</v>
      </c>
      <c r="Z362" t="s">
        <v>38</v>
      </c>
      <c r="AA362" t="s">
        <v>39</v>
      </c>
      <c r="AB362" t="s">
        <v>50</v>
      </c>
      <c r="AC362" t="s">
        <v>85</v>
      </c>
      <c r="AD362" s="5">
        <v>41142</v>
      </c>
      <c r="AE362">
        <v>4</v>
      </c>
      <c r="AF362" t="s">
        <v>64</v>
      </c>
      <c r="AG362" s="5">
        <v>41426</v>
      </c>
      <c r="AH362"/>
    </row>
    <row r="363" spans="1:34" x14ac:dyDescent="0.2">
      <c r="A363">
        <v>20824138</v>
      </c>
      <c r="B363" s="5">
        <v>41068</v>
      </c>
      <c r="C363" s="5">
        <v>41068</v>
      </c>
      <c r="G363" s="5">
        <v>41085</v>
      </c>
      <c r="H363" t="s">
        <v>697</v>
      </c>
      <c r="I363" t="s">
        <v>203</v>
      </c>
      <c r="J363">
        <v>11400727812</v>
      </c>
      <c r="K363" t="s">
        <v>219</v>
      </c>
      <c r="L363" t="s">
        <v>36</v>
      </c>
      <c r="M363" t="s">
        <v>36</v>
      </c>
      <c r="O363" s="6" t="e">
        <f t="shared" si="20"/>
        <v>#NUM!</v>
      </c>
      <c r="P363" s="7" t="e">
        <f t="shared" si="21"/>
        <v>#NUM!</v>
      </c>
      <c r="Q363" s="3">
        <v>370800</v>
      </c>
      <c r="R363">
        <v>727</v>
      </c>
      <c r="S363" s="8" t="str">
        <f t="shared" si="22"/>
        <v>&gt;=700 and &lt;=799</v>
      </c>
      <c r="T363" s="2">
        <v>90</v>
      </c>
      <c r="U363" s="8" t="str">
        <f t="shared" si="23"/>
        <v>&gt;85% and &lt;= 90%</v>
      </c>
      <c r="V363" s="3">
        <v>412000</v>
      </c>
      <c r="Z363" t="s">
        <v>38</v>
      </c>
      <c r="AA363" t="s">
        <v>39</v>
      </c>
      <c r="AB363" t="s">
        <v>59</v>
      </c>
      <c r="AE363">
        <v>5</v>
      </c>
      <c r="AF363" t="s">
        <v>64</v>
      </c>
      <c r="AG363" s="5">
        <v>41426</v>
      </c>
      <c r="AH363"/>
    </row>
    <row r="364" spans="1:34" x14ac:dyDescent="0.2">
      <c r="A364">
        <v>30679084</v>
      </c>
      <c r="B364" s="5">
        <v>40828</v>
      </c>
      <c r="C364" s="5">
        <v>40862</v>
      </c>
      <c r="E364" s="5">
        <v>40883</v>
      </c>
      <c r="F364" s="5">
        <v>40921</v>
      </c>
      <c r="G364" s="5">
        <v>40925</v>
      </c>
      <c r="H364" t="s">
        <v>698</v>
      </c>
      <c r="I364" t="s">
        <v>699</v>
      </c>
      <c r="J364">
        <v>8911015833</v>
      </c>
      <c r="K364" t="s">
        <v>102</v>
      </c>
      <c r="L364" t="s">
        <v>36</v>
      </c>
      <c r="M364" t="s">
        <v>36</v>
      </c>
      <c r="N364" s="5">
        <v>40610</v>
      </c>
      <c r="O364" s="6">
        <f t="shared" si="20"/>
        <v>3</v>
      </c>
      <c r="P364" s="7" t="str">
        <f t="shared" si="21"/>
        <v>0 - 9 Months</v>
      </c>
      <c r="Q364" s="3">
        <v>108205</v>
      </c>
      <c r="R364">
        <v>727</v>
      </c>
      <c r="S364" s="8" t="str">
        <f t="shared" si="22"/>
        <v>&gt;=700 and &lt;=799</v>
      </c>
      <c r="T364" s="2">
        <v>95</v>
      </c>
      <c r="U364" s="8" t="str">
        <f t="shared" si="23"/>
        <v>&gt;90% and &lt;= 95%</v>
      </c>
      <c r="V364" s="3">
        <v>114000</v>
      </c>
      <c r="Z364" t="s">
        <v>38</v>
      </c>
      <c r="AA364" t="s">
        <v>39</v>
      </c>
      <c r="AB364" t="s">
        <v>74</v>
      </c>
      <c r="AC364" t="s">
        <v>41</v>
      </c>
      <c r="AD364" s="5">
        <v>40904</v>
      </c>
      <c r="AE364">
        <v>4</v>
      </c>
      <c r="AF364" t="s">
        <v>103</v>
      </c>
      <c r="AG364" s="5">
        <v>41426</v>
      </c>
      <c r="AH364"/>
    </row>
    <row r="365" spans="1:34" x14ac:dyDescent="0.2">
      <c r="A365">
        <v>33690194</v>
      </c>
      <c r="B365" s="5">
        <v>40897</v>
      </c>
      <c r="C365" s="5">
        <v>40904</v>
      </c>
      <c r="E365" s="5">
        <v>40927</v>
      </c>
      <c r="G365" s="5">
        <v>40960</v>
      </c>
      <c r="H365" t="s">
        <v>700</v>
      </c>
      <c r="I365" t="s">
        <v>701</v>
      </c>
      <c r="J365">
        <v>8021092001</v>
      </c>
      <c r="K365" t="s">
        <v>223</v>
      </c>
      <c r="L365" t="s">
        <v>36</v>
      </c>
      <c r="M365" t="s">
        <v>36</v>
      </c>
      <c r="N365" s="5">
        <v>40837</v>
      </c>
      <c r="O365" s="6">
        <f t="shared" si="20"/>
        <v>10</v>
      </c>
      <c r="P365" s="7" t="str">
        <f t="shared" si="21"/>
        <v>10 - 19 Months</v>
      </c>
      <c r="Q365" s="3">
        <v>113050</v>
      </c>
      <c r="R365">
        <v>727</v>
      </c>
      <c r="S365" s="8" t="str">
        <f t="shared" si="22"/>
        <v>&gt;=700 and &lt;=799</v>
      </c>
      <c r="T365" s="2">
        <v>95</v>
      </c>
      <c r="U365" s="8" t="str">
        <f t="shared" si="23"/>
        <v>&gt;90% and &lt;= 95%</v>
      </c>
      <c r="V365" s="3">
        <v>124000</v>
      </c>
      <c r="Z365" t="s">
        <v>38</v>
      </c>
      <c r="AA365" t="s">
        <v>39</v>
      </c>
      <c r="AB365" t="s">
        <v>50</v>
      </c>
      <c r="AC365" t="s">
        <v>41</v>
      </c>
      <c r="AD365" s="5">
        <v>40955</v>
      </c>
      <c r="AE365">
        <v>4</v>
      </c>
      <c r="AF365" t="s">
        <v>42</v>
      </c>
      <c r="AG365" s="5">
        <v>41426</v>
      </c>
      <c r="AH365"/>
    </row>
    <row r="366" spans="1:34" x14ac:dyDescent="0.2">
      <c r="A366">
        <v>27747439</v>
      </c>
      <c r="B366" s="5">
        <v>40983</v>
      </c>
      <c r="C366" s="5">
        <v>40987</v>
      </c>
      <c r="E366" s="5">
        <v>41008</v>
      </c>
      <c r="G366" s="5">
        <v>41043</v>
      </c>
      <c r="H366" t="s">
        <v>702</v>
      </c>
      <c r="I366" t="s">
        <v>464</v>
      </c>
      <c r="J366">
        <v>20117751</v>
      </c>
      <c r="K366" t="s">
        <v>102</v>
      </c>
      <c r="L366" t="s">
        <v>36</v>
      </c>
      <c r="M366" t="s">
        <v>36</v>
      </c>
      <c r="N366" s="5">
        <v>40904</v>
      </c>
      <c r="O366" s="6">
        <f t="shared" si="20"/>
        <v>12</v>
      </c>
      <c r="P366" s="7" t="str">
        <f t="shared" si="21"/>
        <v>10 - 19 Months</v>
      </c>
      <c r="Q366" s="3">
        <v>399000</v>
      </c>
      <c r="R366">
        <v>727</v>
      </c>
      <c r="S366" s="8" t="str">
        <f t="shared" si="22"/>
        <v>&gt;=700 and &lt;=799</v>
      </c>
      <c r="T366" s="2">
        <v>95</v>
      </c>
      <c r="U366" s="8" t="str">
        <f t="shared" si="23"/>
        <v>&gt;90% and &lt;= 95%</v>
      </c>
      <c r="V366" s="3">
        <v>425000</v>
      </c>
      <c r="Z366" t="s">
        <v>38</v>
      </c>
      <c r="AA366" t="s">
        <v>39</v>
      </c>
      <c r="AB366" t="s">
        <v>50</v>
      </c>
      <c r="AC366" t="s">
        <v>41</v>
      </c>
      <c r="AD366" s="5">
        <v>41040</v>
      </c>
      <c r="AE366">
        <v>4</v>
      </c>
      <c r="AF366" t="s">
        <v>103</v>
      </c>
      <c r="AG366" s="5">
        <v>41426</v>
      </c>
      <c r="AH366"/>
    </row>
    <row r="367" spans="1:34" x14ac:dyDescent="0.2">
      <c r="A367">
        <v>30712129</v>
      </c>
      <c r="B367" s="5">
        <v>41085</v>
      </c>
      <c r="C367" s="5">
        <v>41085</v>
      </c>
      <c r="G367" s="5">
        <v>41109</v>
      </c>
      <c r="H367" t="s">
        <v>703</v>
      </c>
      <c r="I367" t="s">
        <v>704</v>
      </c>
      <c r="J367">
        <v>1229006275</v>
      </c>
      <c r="K367" t="s">
        <v>219</v>
      </c>
      <c r="L367" t="s">
        <v>36</v>
      </c>
      <c r="M367" t="s">
        <v>36</v>
      </c>
      <c r="N367" s="5">
        <v>41044</v>
      </c>
      <c r="O367" s="6">
        <f t="shared" si="20"/>
        <v>5</v>
      </c>
      <c r="P367" s="7" t="str">
        <f t="shared" si="21"/>
        <v>0 - 9 Months</v>
      </c>
      <c r="Q367" s="3">
        <v>309500</v>
      </c>
      <c r="R367">
        <v>728</v>
      </c>
      <c r="S367" s="8" t="str">
        <f t="shared" si="22"/>
        <v>&gt;=700 and &lt;=799</v>
      </c>
      <c r="T367" s="2">
        <v>84.559997558593807</v>
      </c>
      <c r="U367" s="8" t="str">
        <f t="shared" si="23"/>
        <v>&lt;= 85%</v>
      </c>
      <c r="V367" s="3">
        <v>366000</v>
      </c>
      <c r="W367" s="3">
        <v>345000</v>
      </c>
      <c r="Z367" t="s">
        <v>45</v>
      </c>
      <c r="AA367" t="s">
        <v>39</v>
      </c>
      <c r="AB367" t="s">
        <v>59</v>
      </c>
      <c r="AC367" t="s">
        <v>41</v>
      </c>
      <c r="AD367" s="5">
        <v>41087</v>
      </c>
      <c r="AE367">
        <v>4</v>
      </c>
      <c r="AF367" t="s">
        <v>103</v>
      </c>
      <c r="AG367" s="5">
        <v>41426</v>
      </c>
      <c r="AH367"/>
    </row>
    <row r="368" spans="1:34" x14ac:dyDescent="0.2">
      <c r="A368">
        <v>32772714</v>
      </c>
      <c r="B368" s="5">
        <v>41183</v>
      </c>
      <c r="C368" s="5">
        <v>41186</v>
      </c>
      <c r="E368" s="5">
        <v>41207</v>
      </c>
      <c r="G368" s="5">
        <v>41256</v>
      </c>
      <c r="H368" t="s">
        <v>705</v>
      </c>
      <c r="I368" t="s">
        <v>116</v>
      </c>
      <c r="J368">
        <v>7213026</v>
      </c>
      <c r="K368" t="s">
        <v>186</v>
      </c>
      <c r="L368" t="s">
        <v>36</v>
      </c>
      <c r="M368" t="s">
        <v>36</v>
      </c>
      <c r="N368" s="5">
        <v>41078</v>
      </c>
      <c r="O368" s="6">
        <f t="shared" si="20"/>
        <v>6</v>
      </c>
      <c r="P368" s="7" t="str">
        <f t="shared" si="21"/>
        <v>0 - 9 Months</v>
      </c>
      <c r="Q368" s="3">
        <v>293200</v>
      </c>
      <c r="R368">
        <v>728</v>
      </c>
      <c r="S368" s="8" t="str">
        <f t="shared" si="22"/>
        <v>&gt;=700 and &lt;=799</v>
      </c>
      <c r="T368" s="2">
        <v>84.989997863769503</v>
      </c>
      <c r="U368" s="8" t="str">
        <f t="shared" si="23"/>
        <v>&lt;= 85%</v>
      </c>
      <c r="V368" s="3">
        <v>345000</v>
      </c>
      <c r="X368" t="s">
        <v>37</v>
      </c>
      <c r="Z368" t="s">
        <v>58</v>
      </c>
      <c r="AA368" t="s">
        <v>39</v>
      </c>
      <c r="AB368" t="s">
        <v>50</v>
      </c>
      <c r="AC368" t="s">
        <v>85</v>
      </c>
      <c r="AD368" s="5">
        <v>41234</v>
      </c>
      <c r="AE368">
        <v>4</v>
      </c>
      <c r="AF368" t="s">
        <v>64</v>
      </c>
      <c r="AG368" s="5">
        <v>41426</v>
      </c>
      <c r="AH368"/>
    </row>
    <row r="369" spans="1:34" x14ac:dyDescent="0.2">
      <c r="A369">
        <v>22773854</v>
      </c>
      <c r="B369" s="5">
        <v>40897</v>
      </c>
      <c r="C369" s="5">
        <v>40904</v>
      </c>
      <c r="E369" s="5">
        <v>40910</v>
      </c>
      <c r="G369" s="5">
        <v>40913</v>
      </c>
      <c r="H369" t="s">
        <v>706</v>
      </c>
      <c r="I369" t="s">
        <v>707</v>
      </c>
      <c r="J369">
        <v>380847046</v>
      </c>
      <c r="K369" t="s">
        <v>44</v>
      </c>
      <c r="L369" t="s">
        <v>36</v>
      </c>
      <c r="M369" t="s">
        <v>36</v>
      </c>
      <c r="N369" s="5">
        <v>40828</v>
      </c>
      <c r="O369" s="6">
        <f t="shared" si="20"/>
        <v>10</v>
      </c>
      <c r="P369" s="7" t="str">
        <f t="shared" si="21"/>
        <v>10 - 19 Months</v>
      </c>
      <c r="Q369" s="3">
        <v>199000</v>
      </c>
      <c r="R369">
        <v>728</v>
      </c>
      <c r="S369" s="8" t="str">
        <f t="shared" si="22"/>
        <v>&gt;=700 and &lt;=799</v>
      </c>
      <c r="T369" s="2">
        <v>88.440002441406307</v>
      </c>
      <c r="U369" s="8" t="str">
        <f t="shared" si="23"/>
        <v>&gt;85% and &lt;= 90%</v>
      </c>
      <c r="V369" s="3">
        <v>225000</v>
      </c>
      <c r="Z369" t="s">
        <v>45</v>
      </c>
      <c r="AA369" t="s">
        <v>39</v>
      </c>
      <c r="AB369" t="s">
        <v>50</v>
      </c>
      <c r="AC369" t="s">
        <v>68</v>
      </c>
      <c r="AD369" s="5">
        <v>40912</v>
      </c>
      <c r="AE369">
        <v>4</v>
      </c>
      <c r="AF369" t="s">
        <v>46</v>
      </c>
      <c r="AG369" s="5">
        <v>41426</v>
      </c>
      <c r="AH369"/>
    </row>
    <row r="370" spans="1:34" x14ac:dyDescent="0.2">
      <c r="A370">
        <v>20422388</v>
      </c>
      <c r="B370" s="5">
        <v>40897</v>
      </c>
      <c r="C370" s="5">
        <v>40913</v>
      </c>
      <c r="E370" s="5">
        <v>40917</v>
      </c>
      <c r="G370" s="5">
        <v>40946</v>
      </c>
      <c r="H370" t="s">
        <v>708</v>
      </c>
      <c r="I370" t="s">
        <v>709</v>
      </c>
      <c r="J370" t="s">
        <v>710</v>
      </c>
      <c r="K370" t="s">
        <v>646</v>
      </c>
      <c r="L370" t="s">
        <v>36</v>
      </c>
      <c r="M370" t="s">
        <v>67</v>
      </c>
      <c r="N370" s="5">
        <v>40834</v>
      </c>
      <c r="O370" s="6">
        <f t="shared" si="20"/>
        <v>10</v>
      </c>
      <c r="P370" s="7" t="str">
        <f t="shared" si="21"/>
        <v>10 - 19 Months</v>
      </c>
      <c r="Q370" s="3">
        <v>94400</v>
      </c>
      <c r="R370">
        <v>728</v>
      </c>
      <c r="S370" s="8" t="str">
        <f t="shared" si="22"/>
        <v>&gt;=700 and &lt;=799</v>
      </c>
      <c r="T370" s="2">
        <v>89.959999084472699</v>
      </c>
      <c r="U370" s="8" t="str">
        <f t="shared" si="23"/>
        <v>&gt;85% and &lt;= 90%</v>
      </c>
      <c r="V370" s="3">
        <v>115000</v>
      </c>
      <c r="Z370" t="s">
        <v>38</v>
      </c>
      <c r="AA370" t="s">
        <v>39</v>
      </c>
      <c r="AB370" t="s">
        <v>50</v>
      </c>
      <c r="AC370" t="s">
        <v>68</v>
      </c>
      <c r="AD370" s="5">
        <v>40933</v>
      </c>
      <c r="AE370">
        <v>4</v>
      </c>
      <c r="AF370" t="s">
        <v>103</v>
      </c>
      <c r="AG370" s="5">
        <v>41426</v>
      </c>
      <c r="AH370"/>
    </row>
    <row r="371" spans="1:34" x14ac:dyDescent="0.2">
      <c r="A371">
        <v>17270277</v>
      </c>
      <c r="B371" s="5">
        <v>40983</v>
      </c>
      <c r="C371" s="5">
        <v>40987</v>
      </c>
      <c r="E371" s="5">
        <v>41018</v>
      </c>
      <c r="G371" s="5">
        <v>41071</v>
      </c>
      <c r="H371" t="s">
        <v>711</v>
      </c>
      <c r="I371" t="s">
        <v>712</v>
      </c>
      <c r="K371" t="s">
        <v>114</v>
      </c>
      <c r="L371" t="s">
        <v>36</v>
      </c>
      <c r="M371" t="s">
        <v>36</v>
      </c>
      <c r="N371" s="5">
        <v>40886</v>
      </c>
      <c r="O371" s="6">
        <f t="shared" si="20"/>
        <v>12</v>
      </c>
      <c r="P371" s="7" t="str">
        <f t="shared" si="21"/>
        <v>10 - 19 Months</v>
      </c>
      <c r="Q371" s="3">
        <v>108000</v>
      </c>
      <c r="R371">
        <v>728</v>
      </c>
      <c r="S371" s="8" t="str">
        <f t="shared" si="22"/>
        <v>&gt;=700 and &lt;=799</v>
      </c>
      <c r="T371" s="2">
        <v>90</v>
      </c>
      <c r="U371" s="8" t="str">
        <f t="shared" si="23"/>
        <v>&gt;85% and &lt;= 90%</v>
      </c>
      <c r="V371" s="3">
        <v>125000</v>
      </c>
      <c r="X371" t="s">
        <v>37</v>
      </c>
      <c r="Z371" t="s">
        <v>38</v>
      </c>
      <c r="AA371" t="s">
        <v>39</v>
      </c>
      <c r="AB371" t="s">
        <v>74</v>
      </c>
      <c r="AC371" t="s">
        <v>85</v>
      </c>
      <c r="AD371" s="5">
        <v>41058</v>
      </c>
      <c r="AE371">
        <v>4</v>
      </c>
      <c r="AF371" t="s">
        <v>103</v>
      </c>
      <c r="AG371" s="5">
        <v>41426</v>
      </c>
      <c r="AH371"/>
    </row>
    <row r="372" spans="1:34" x14ac:dyDescent="0.2">
      <c r="A372">
        <v>22894628</v>
      </c>
      <c r="B372" s="5">
        <v>40715</v>
      </c>
      <c r="C372" s="5">
        <v>40723</v>
      </c>
      <c r="D372" s="5">
        <v>40745</v>
      </c>
      <c r="E372" s="5">
        <v>40749</v>
      </c>
      <c r="F372" s="5">
        <v>40809</v>
      </c>
      <c r="G372" s="5">
        <v>40815</v>
      </c>
      <c r="H372" t="s">
        <v>713</v>
      </c>
      <c r="I372" t="s">
        <v>714</v>
      </c>
      <c r="J372">
        <v>1003326</v>
      </c>
      <c r="K372" t="s">
        <v>70</v>
      </c>
      <c r="L372" t="s">
        <v>36</v>
      </c>
      <c r="M372" t="s">
        <v>67</v>
      </c>
      <c r="N372" s="5">
        <v>40590</v>
      </c>
      <c r="O372" s="6">
        <f t="shared" si="20"/>
        <v>2</v>
      </c>
      <c r="P372" s="7" t="str">
        <f t="shared" si="21"/>
        <v>0 - 9 Months</v>
      </c>
      <c r="Q372" s="3">
        <v>147600</v>
      </c>
      <c r="R372">
        <v>728</v>
      </c>
      <c r="S372" s="8" t="str">
        <f t="shared" si="22"/>
        <v>&gt;=700 and &lt;=799</v>
      </c>
      <c r="T372" s="2">
        <v>90</v>
      </c>
      <c r="U372" s="8" t="str">
        <f t="shared" si="23"/>
        <v>&gt;85% and &lt;= 90%</v>
      </c>
      <c r="V372" s="3">
        <v>170000</v>
      </c>
      <c r="W372" s="3">
        <v>170000</v>
      </c>
      <c r="X372" t="s">
        <v>37</v>
      </c>
      <c r="Z372" t="s">
        <v>38</v>
      </c>
      <c r="AA372" t="s">
        <v>158</v>
      </c>
      <c r="AB372" t="s">
        <v>74</v>
      </c>
      <c r="AC372" t="s">
        <v>85</v>
      </c>
      <c r="AD372" s="5">
        <v>40767</v>
      </c>
      <c r="AE372">
        <v>4</v>
      </c>
      <c r="AF372" t="s">
        <v>64</v>
      </c>
      <c r="AG372" s="5">
        <v>41426</v>
      </c>
      <c r="AH372"/>
    </row>
    <row r="373" spans="1:34" x14ac:dyDescent="0.2">
      <c r="A373">
        <v>20553000</v>
      </c>
      <c r="B373" s="5">
        <v>40828</v>
      </c>
      <c r="C373" s="5">
        <v>40840</v>
      </c>
      <c r="E373" s="5">
        <v>40856</v>
      </c>
      <c r="G373" s="5">
        <v>40885</v>
      </c>
      <c r="H373" t="s">
        <v>715</v>
      </c>
      <c r="I373" t="s">
        <v>475</v>
      </c>
      <c r="J373">
        <v>226282</v>
      </c>
      <c r="K373" t="s">
        <v>102</v>
      </c>
      <c r="L373" t="s">
        <v>36</v>
      </c>
      <c r="M373" t="s">
        <v>36</v>
      </c>
      <c r="N373" s="5">
        <v>40784</v>
      </c>
      <c r="O373" s="6">
        <f t="shared" si="20"/>
        <v>8</v>
      </c>
      <c r="P373" s="7" t="str">
        <f t="shared" si="21"/>
        <v>0 - 9 Months</v>
      </c>
      <c r="Q373" s="3">
        <v>409500</v>
      </c>
      <c r="R373">
        <v>728</v>
      </c>
      <c r="S373" s="8" t="str">
        <f t="shared" si="22"/>
        <v>&gt;=700 and &lt;=799</v>
      </c>
      <c r="T373" s="2">
        <v>90</v>
      </c>
      <c r="U373" s="8" t="str">
        <f t="shared" si="23"/>
        <v>&gt;85% and &lt;= 90%</v>
      </c>
      <c r="V373" s="3">
        <v>470000</v>
      </c>
      <c r="X373" t="s">
        <v>37</v>
      </c>
      <c r="Z373" t="s">
        <v>38</v>
      </c>
      <c r="AA373" t="s">
        <v>39</v>
      </c>
      <c r="AB373" t="s">
        <v>50</v>
      </c>
      <c r="AC373" t="s">
        <v>85</v>
      </c>
      <c r="AD373" s="5">
        <v>40885</v>
      </c>
      <c r="AE373">
        <v>4</v>
      </c>
      <c r="AF373" t="s">
        <v>64</v>
      </c>
      <c r="AG373" s="5">
        <v>41426</v>
      </c>
      <c r="AH373"/>
    </row>
    <row r="374" spans="1:34" x14ac:dyDescent="0.2">
      <c r="A374">
        <v>15491583</v>
      </c>
      <c r="B374" s="5">
        <v>40652</v>
      </c>
      <c r="C374" s="5">
        <v>40667</v>
      </c>
      <c r="G374" s="5">
        <v>40676</v>
      </c>
      <c r="H374" t="s">
        <v>716</v>
      </c>
      <c r="I374" t="s">
        <v>717</v>
      </c>
      <c r="J374">
        <v>63192</v>
      </c>
      <c r="K374" t="s">
        <v>99</v>
      </c>
      <c r="L374" t="s">
        <v>36</v>
      </c>
      <c r="M374" t="s">
        <v>36</v>
      </c>
      <c r="N374" s="5">
        <v>40599</v>
      </c>
      <c r="O374" s="6">
        <f t="shared" si="20"/>
        <v>2</v>
      </c>
      <c r="P374" s="7" t="str">
        <f t="shared" si="21"/>
        <v>0 - 9 Months</v>
      </c>
      <c r="Q374" s="3">
        <v>87400</v>
      </c>
      <c r="R374">
        <v>728</v>
      </c>
      <c r="S374" s="8" t="str">
        <f t="shared" si="22"/>
        <v>&gt;=700 and &lt;=799</v>
      </c>
      <c r="T374" s="2">
        <v>95</v>
      </c>
      <c r="U374" s="8" t="str">
        <f t="shared" si="23"/>
        <v>&gt;90% and &lt;= 95%</v>
      </c>
      <c r="V374" s="3">
        <v>100000</v>
      </c>
      <c r="W374" s="3">
        <v>83000</v>
      </c>
      <c r="Z374" t="s">
        <v>38</v>
      </c>
      <c r="AA374" t="s">
        <v>39</v>
      </c>
      <c r="AB374" t="s">
        <v>63</v>
      </c>
      <c r="AC374" t="s">
        <v>68</v>
      </c>
      <c r="AD374" s="5">
        <v>40675</v>
      </c>
      <c r="AE374">
        <v>4</v>
      </c>
      <c r="AF374" t="s">
        <v>42</v>
      </c>
      <c r="AG374" s="5">
        <v>41426</v>
      </c>
      <c r="AH374"/>
    </row>
    <row r="375" spans="1:34" x14ac:dyDescent="0.2">
      <c r="A375">
        <v>19831911</v>
      </c>
      <c r="B375" s="5">
        <v>40906</v>
      </c>
      <c r="C375" s="5">
        <v>40906</v>
      </c>
      <c r="E375" s="5">
        <v>40914</v>
      </c>
      <c r="G375" s="5">
        <v>40934</v>
      </c>
      <c r="H375" t="s">
        <v>718</v>
      </c>
      <c r="I375" t="s">
        <v>34</v>
      </c>
      <c r="J375">
        <v>120671581</v>
      </c>
      <c r="K375" t="s">
        <v>102</v>
      </c>
      <c r="L375" t="s">
        <v>36</v>
      </c>
      <c r="M375" t="s">
        <v>36</v>
      </c>
      <c r="N375" s="5">
        <v>40323</v>
      </c>
      <c r="O375" s="6">
        <f t="shared" si="20"/>
        <v>5</v>
      </c>
      <c r="P375" s="7" t="str">
        <f t="shared" si="21"/>
        <v>0 - 9 Months</v>
      </c>
      <c r="Q375" s="3">
        <v>209000</v>
      </c>
      <c r="R375">
        <v>728</v>
      </c>
      <c r="S375" s="8" t="str">
        <f t="shared" si="22"/>
        <v>&gt;=700 and &lt;=799</v>
      </c>
      <c r="T375" s="2">
        <v>95</v>
      </c>
      <c r="U375" s="8" t="str">
        <f t="shared" si="23"/>
        <v>&gt;90% and &lt;= 95%</v>
      </c>
      <c r="V375" s="3">
        <v>220000</v>
      </c>
      <c r="W375" s="3">
        <v>151423</v>
      </c>
      <c r="Z375" t="s">
        <v>38</v>
      </c>
      <c r="AA375" t="s">
        <v>39</v>
      </c>
      <c r="AB375" t="s">
        <v>40</v>
      </c>
      <c r="AC375" t="s">
        <v>68</v>
      </c>
      <c r="AD375" s="5">
        <v>40920</v>
      </c>
      <c r="AE375">
        <v>5</v>
      </c>
      <c r="AF375" t="s">
        <v>64</v>
      </c>
      <c r="AG375" s="5">
        <v>41426</v>
      </c>
      <c r="AH375"/>
    </row>
    <row r="376" spans="1:34" x14ac:dyDescent="0.2">
      <c r="A376">
        <v>32624556</v>
      </c>
      <c r="B376" s="5">
        <v>40652</v>
      </c>
      <c r="C376" s="5">
        <v>40667</v>
      </c>
      <c r="G376" s="5">
        <v>40680</v>
      </c>
      <c r="H376" t="s">
        <v>719</v>
      </c>
      <c r="I376" t="s">
        <v>720</v>
      </c>
      <c r="J376">
        <v>6800387419</v>
      </c>
      <c r="K376" t="s">
        <v>49</v>
      </c>
      <c r="L376" t="s">
        <v>36</v>
      </c>
      <c r="M376" t="s">
        <v>36</v>
      </c>
      <c r="N376" s="5">
        <v>40541</v>
      </c>
      <c r="O376" s="6">
        <f t="shared" si="20"/>
        <v>12</v>
      </c>
      <c r="P376" s="7" t="str">
        <f t="shared" si="21"/>
        <v>10 - 19 Months</v>
      </c>
      <c r="Q376" s="3">
        <v>237500</v>
      </c>
      <c r="R376">
        <v>729</v>
      </c>
      <c r="S376" s="8" t="str">
        <f t="shared" si="22"/>
        <v>&gt;=700 and &lt;=799</v>
      </c>
      <c r="T376" s="2">
        <v>84.819999694824205</v>
      </c>
      <c r="U376" s="8" t="str">
        <f t="shared" si="23"/>
        <v>&lt;= 85%</v>
      </c>
      <c r="V376" s="3">
        <v>280000</v>
      </c>
      <c r="W376" s="3">
        <v>228000</v>
      </c>
      <c r="Z376" t="s">
        <v>45</v>
      </c>
      <c r="AA376" t="s">
        <v>39</v>
      </c>
      <c r="AB376" t="s">
        <v>74</v>
      </c>
      <c r="AC376" t="s">
        <v>41</v>
      </c>
      <c r="AD376" s="5">
        <v>40679</v>
      </c>
      <c r="AE376">
        <v>4</v>
      </c>
      <c r="AF376" t="s">
        <v>42</v>
      </c>
      <c r="AG376" s="5">
        <v>41426</v>
      </c>
      <c r="AH376"/>
    </row>
    <row r="377" spans="1:34" x14ac:dyDescent="0.2">
      <c r="A377">
        <v>32709589</v>
      </c>
      <c r="B377" s="5">
        <v>41277</v>
      </c>
      <c r="C377" s="5">
        <v>41278</v>
      </c>
      <c r="D377" s="5">
        <v>41302</v>
      </c>
      <c r="E377" s="5">
        <v>41310</v>
      </c>
      <c r="H377" t="s">
        <v>721</v>
      </c>
      <c r="I377" t="s">
        <v>34</v>
      </c>
      <c r="J377">
        <v>414273912</v>
      </c>
      <c r="K377" t="s">
        <v>82</v>
      </c>
      <c r="L377" t="s">
        <v>36</v>
      </c>
      <c r="M377" t="s">
        <v>36</v>
      </c>
      <c r="N377" s="5">
        <v>41052</v>
      </c>
      <c r="O377" s="6">
        <f t="shared" si="20"/>
        <v>5</v>
      </c>
      <c r="P377" s="7" t="str">
        <f t="shared" si="21"/>
        <v>0 - 9 Months</v>
      </c>
      <c r="Q377" s="3">
        <v>157900</v>
      </c>
      <c r="R377">
        <v>729</v>
      </c>
      <c r="S377" s="8" t="str">
        <f t="shared" si="22"/>
        <v>&gt;=700 and &lt;=799</v>
      </c>
      <c r="T377" s="2">
        <v>84.889999389648395</v>
      </c>
      <c r="U377" s="8" t="str">
        <f t="shared" si="23"/>
        <v>&lt;= 85%</v>
      </c>
      <c r="V377" s="3">
        <v>195000</v>
      </c>
      <c r="W377" s="3">
        <v>188000</v>
      </c>
      <c r="Z377" t="s">
        <v>38</v>
      </c>
      <c r="AA377" t="s">
        <v>158</v>
      </c>
      <c r="AB377" t="s">
        <v>40</v>
      </c>
      <c r="AC377" t="s">
        <v>41</v>
      </c>
      <c r="AD377" s="5">
        <v>41310</v>
      </c>
      <c r="AE377">
        <v>1</v>
      </c>
      <c r="AF377" t="s">
        <v>42</v>
      </c>
      <c r="AG377" s="5">
        <v>41426</v>
      </c>
      <c r="AH377"/>
    </row>
    <row r="378" spans="1:34" x14ac:dyDescent="0.2">
      <c r="A378">
        <v>31699249</v>
      </c>
      <c r="B378" s="5">
        <v>40983</v>
      </c>
      <c r="C378" s="5">
        <v>40987</v>
      </c>
      <c r="E378" s="5">
        <v>41017</v>
      </c>
      <c r="F378" s="5">
        <v>41086</v>
      </c>
      <c r="G378" s="5">
        <v>41092</v>
      </c>
      <c r="H378" t="s">
        <v>722</v>
      </c>
      <c r="I378" t="s">
        <v>424</v>
      </c>
      <c r="J378">
        <v>1157215760</v>
      </c>
      <c r="K378" t="s">
        <v>161</v>
      </c>
      <c r="L378" t="s">
        <v>67</v>
      </c>
      <c r="M378" t="s">
        <v>36</v>
      </c>
      <c r="N378" s="5">
        <v>40899</v>
      </c>
      <c r="O378" s="6">
        <f t="shared" si="20"/>
        <v>12</v>
      </c>
      <c r="P378" s="7" t="str">
        <f t="shared" si="21"/>
        <v>10 - 19 Months</v>
      </c>
      <c r="Q378" s="3">
        <v>268597</v>
      </c>
      <c r="R378">
        <v>729</v>
      </c>
      <c r="S378" s="8" t="str">
        <f t="shared" si="22"/>
        <v>&gt;=700 and &lt;=799</v>
      </c>
      <c r="T378" s="2">
        <v>85</v>
      </c>
      <c r="U378" s="8" t="str">
        <f t="shared" si="23"/>
        <v>&lt;= 85%</v>
      </c>
      <c r="V378" s="3">
        <v>323000</v>
      </c>
      <c r="Z378" t="s">
        <v>38</v>
      </c>
      <c r="AA378" t="s">
        <v>39</v>
      </c>
      <c r="AB378" t="s">
        <v>74</v>
      </c>
      <c r="AC378" t="s">
        <v>41</v>
      </c>
      <c r="AD378" s="5">
        <v>41053</v>
      </c>
      <c r="AE378">
        <v>4</v>
      </c>
      <c r="AF378" t="s">
        <v>46</v>
      </c>
      <c r="AG378" s="5">
        <v>41426</v>
      </c>
      <c r="AH378"/>
    </row>
    <row r="379" spans="1:34" x14ac:dyDescent="0.2">
      <c r="A379">
        <v>24186516</v>
      </c>
      <c r="B379" s="5">
        <v>40983</v>
      </c>
      <c r="C379" s="5">
        <v>40987</v>
      </c>
      <c r="E379" s="5">
        <v>41008</v>
      </c>
      <c r="G379" s="5">
        <v>41039</v>
      </c>
      <c r="H379" t="s">
        <v>723</v>
      </c>
      <c r="I379" t="s">
        <v>724</v>
      </c>
      <c r="J379">
        <v>1157600421</v>
      </c>
      <c r="K379" t="s">
        <v>186</v>
      </c>
      <c r="L379" t="s">
        <v>36</v>
      </c>
      <c r="M379" t="s">
        <v>36</v>
      </c>
      <c r="N379" s="5">
        <v>40938</v>
      </c>
      <c r="O379" s="6">
        <f t="shared" si="20"/>
        <v>1</v>
      </c>
      <c r="P379" s="7" t="str">
        <f t="shared" si="21"/>
        <v>0 - 9 Months</v>
      </c>
      <c r="Q379" s="3">
        <v>156600</v>
      </c>
      <c r="R379">
        <v>729</v>
      </c>
      <c r="S379" s="8" t="str">
        <f t="shared" si="22"/>
        <v>&gt;=700 and &lt;=799</v>
      </c>
      <c r="T379" s="2">
        <v>90</v>
      </c>
      <c r="U379" s="8" t="str">
        <f t="shared" si="23"/>
        <v>&gt;85% and &lt;= 90%</v>
      </c>
      <c r="V379" s="3">
        <v>174000</v>
      </c>
      <c r="Z379" t="s">
        <v>45</v>
      </c>
      <c r="AA379" t="s">
        <v>39</v>
      </c>
      <c r="AB379" t="s">
        <v>50</v>
      </c>
      <c r="AC379" t="s">
        <v>68</v>
      </c>
      <c r="AD379" s="5">
        <v>41039</v>
      </c>
      <c r="AE379">
        <v>4</v>
      </c>
      <c r="AF379" t="s">
        <v>103</v>
      </c>
      <c r="AG379" s="5">
        <v>41426</v>
      </c>
      <c r="AH379"/>
    </row>
    <row r="380" spans="1:34" x14ac:dyDescent="0.2">
      <c r="A380">
        <v>15030505</v>
      </c>
      <c r="B380" s="5">
        <v>41101</v>
      </c>
      <c r="C380" s="5">
        <v>41102</v>
      </c>
      <c r="E380" s="5">
        <v>41129</v>
      </c>
      <c r="G380" s="5">
        <v>41186</v>
      </c>
      <c r="H380" t="s">
        <v>725</v>
      </c>
      <c r="I380" t="s">
        <v>726</v>
      </c>
      <c r="J380">
        <v>414496786</v>
      </c>
      <c r="K380" t="s">
        <v>219</v>
      </c>
      <c r="L380" t="s">
        <v>36</v>
      </c>
      <c r="M380" t="s">
        <v>36</v>
      </c>
      <c r="N380" s="5">
        <v>41051</v>
      </c>
      <c r="O380" s="6">
        <f t="shared" si="20"/>
        <v>5</v>
      </c>
      <c r="P380" s="7" t="str">
        <f t="shared" si="21"/>
        <v>0 - 9 Months</v>
      </c>
      <c r="Q380" s="3">
        <v>211500</v>
      </c>
      <c r="R380">
        <v>729</v>
      </c>
      <c r="S380" s="8" t="str">
        <f t="shared" si="22"/>
        <v>&gt;=700 and &lt;=799</v>
      </c>
      <c r="T380" s="2">
        <v>90</v>
      </c>
      <c r="U380" s="8" t="str">
        <f t="shared" si="23"/>
        <v>&gt;85% and &lt;= 90%</v>
      </c>
      <c r="V380" s="3">
        <v>235000</v>
      </c>
      <c r="X380" t="s">
        <v>37</v>
      </c>
      <c r="Z380" t="s">
        <v>45</v>
      </c>
      <c r="AA380" t="s">
        <v>39</v>
      </c>
      <c r="AB380" t="s">
        <v>74</v>
      </c>
      <c r="AC380" t="s">
        <v>54</v>
      </c>
      <c r="AD380" s="5">
        <v>41171</v>
      </c>
      <c r="AE380">
        <v>4</v>
      </c>
      <c r="AF380" t="s">
        <v>42</v>
      </c>
      <c r="AG380" s="5">
        <v>41426</v>
      </c>
      <c r="AH380"/>
    </row>
    <row r="381" spans="1:34" x14ac:dyDescent="0.2">
      <c r="A381">
        <v>33572931</v>
      </c>
      <c r="B381" s="5">
        <v>41101</v>
      </c>
      <c r="C381" s="5">
        <v>41102</v>
      </c>
      <c r="E381" s="5">
        <v>41159</v>
      </c>
      <c r="G381" s="5">
        <v>41151</v>
      </c>
      <c r="H381" t="s">
        <v>727</v>
      </c>
      <c r="I381" t="s">
        <v>728</v>
      </c>
      <c r="J381">
        <v>1701474255</v>
      </c>
      <c r="K381" t="s">
        <v>729</v>
      </c>
      <c r="L381" t="s">
        <v>36</v>
      </c>
      <c r="M381" t="s">
        <v>36</v>
      </c>
      <c r="N381" s="5">
        <v>41026</v>
      </c>
      <c r="O381" s="6">
        <f t="shared" si="20"/>
        <v>4</v>
      </c>
      <c r="P381" s="7" t="str">
        <f t="shared" si="21"/>
        <v>0 - 9 Months</v>
      </c>
      <c r="Q381" s="3">
        <v>223200</v>
      </c>
      <c r="R381">
        <v>729</v>
      </c>
      <c r="S381" s="8" t="str">
        <f t="shared" si="22"/>
        <v>&gt;=700 and &lt;=799</v>
      </c>
      <c r="T381" s="2">
        <v>90</v>
      </c>
      <c r="U381" s="8" t="str">
        <f t="shared" si="23"/>
        <v>&gt;85% and &lt;= 90%</v>
      </c>
      <c r="V381" s="3">
        <v>250000</v>
      </c>
      <c r="X381" t="s">
        <v>37</v>
      </c>
      <c r="Z381" t="s">
        <v>38</v>
      </c>
      <c r="AA381" t="s">
        <v>39</v>
      </c>
      <c r="AB381" t="s">
        <v>74</v>
      </c>
      <c r="AC381" t="s">
        <v>54</v>
      </c>
      <c r="AD381" s="5">
        <v>41114</v>
      </c>
      <c r="AE381">
        <v>4</v>
      </c>
      <c r="AF381" t="s">
        <v>42</v>
      </c>
      <c r="AG381" s="5">
        <v>41426</v>
      </c>
      <c r="AH381"/>
    </row>
    <row r="382" spans="1:34" x14ac:dyDescent="0.2">
      <c r="A382">
        <v>21362345</v>
      </c>
      <c r="B382" s="5">
        <v>40983</v>
      </c>
      <c r="C382" s="5">
        <v>40987</v>
      </c>
      <c r="E382" s="5">
        <v>41050</v>
      </c>
      <c r="G382" s="5">
        <v>41082</v>
      </c>
      <c r="H382" t="s">
        <v>730</v>
      </c>
      <c r="I382" t="s">
        <v>174</v>
      </c>
      <c r="J382" t="s">
        <v>731</v>
      </c>
      <c r="K382" t="s">
        <v>114</v>
      </c>
      <c r="L382" t="s">
        <v>36</v>
      </c>
      <c r="M382" t="s">
        <v>36</v>
      </c>
      <c r="N382" s="5">
        <v>40949</v>
      </c>
      <c r="O382" s="6">
        <f t="shared" si="20"/>
        <v>2</v>
      </c>
      <c r="P382" s="7" t="str">
        <f t="shared" si="21"/>
        <v>0 - 9 Months</v>
      </c>
      <c r="Q382" s="3">
        <v>148920</v>
      </c>
      <c r="R382">
        <v>729</v>
      </c>
      <c r="S382" s="8" t="str">
        <f t="shared" si="22"/>
        <v>&gt;=700 and &lt;=799</v>
      </c>
      <c r="T382" s="2">
        <v>94.25</v>
      </c>
      <c r="U382" s="8" t="str">
        <f t="shared" si="23"/>
        <v>&gt;90% and &lt;= 95%</v>
      </c>
      <c r="V382" s="3">
        <v>158000</v>
      </c>
      <c r="X382" t="s">
        <v>37</v>
      </c>
      <c r="Z382" t="s">
        <v>45</v>
      </c>
      <c r="AA382" t="s">
        <v>39</v>
      </c>
      <c r="AB382" t="s">
        <v>74</v>
      </c>
      <c r="AC382" t="s">
        <v>85</v>
      </c>
      <c r="AD382" s="5">
        <v>41074</v>
      </c>
      <c r="AE382">
        <v>4</v>
      </c>
      <c r="AF382" t="s">
        <v>46</v>
      </c>
      <c r="AG382" s="5">
        <v>41426</v>
      </c>
      <c r="AH382"/>
    </row>
    <row r="383" spans="1:34" x14ac:dyDescent="0.2">
      <c r="A383">
        <v>22065220</v>
      </c>
      <c r="B383" s="5">
        <v>40715</v>
      </c>
      <c r="C383" s="5">
        <v>40717</v>
      </c>
      <c r="E383" s="5">
        <v>40736</v>
      </c>
      <c r="G383" s="5">
        <v>40752</v>
      </c>
      <c r="H383" t="s">
        <v>732</v>
      </c>
      <c r="I383" t="s">
        <v>733</v>
      </c>
      <c r="J383">
        <v>2134899</v>
      </c>
      <c r="K383" t="s">
        <v>35</v>
      </c>
      <c r="L383" t="s">
        <v>36</v>
      </c>
      <c r="M383" t="s">
        <v>36</v>
      </c>
      <c r="N383" s="5">
        <v>40634</v>
      </c>
      <c r="O383" s="6">
        <f t="shared" si="20"/>
        <v>3</v>
      </c>
      <c r="P383" s="7" t="str">
        <f t="shared" si="21"/>
        <v>0 - 9 Months</v>
      </c>
      <c r="Q383" s="3">
        <v>76950</v>
      </c>
      <c r="R383">
        <v>729</v>
      </c>
      <c r="S383" s="8" t="str">
        <f t="shared" si="22"/>
        <v>&gt;=700 and &lt;=799</v>
      </c>
      <c r="T383" s="2">
        <v>95</v>
      </c>
      <c r="U383" s="8" t="str">
        <f t="shared" si="23"/>
        <v>&gt;90% and &lt;= 95%</v>
      </c>
      <c r="V383" s="3">
        <v>82000</v>
      </c>
      <c r="Z383" t="s">
        <v>38</v>
      </c>
      <c r="AA383" t="s">
        <v>39</v>
      </c>
      <c r="AB383" t="s">
        <v>63</v>
      </c>
      <c r="AC383" t="s">
        <v>41</v>
      </c>
      <c r="AD383" s="5">
        <v>40752</v>
      </c>
      <c r="AE383">
        <v>4</v>
      </c>
      <c r="AF383" t="s">
        <v>42</v>
      </c>
      <c r="AG383" s="5">
        <v>41426</v>
      </c>
      <c r="AH383"/>
    </row>
    <row r="384" spans="1:34" x14ac:dyDescent="0.2">
      <c r="A384">
        <v>28149110</v>
      </c>
      <c r="B384" s="5">
        <v>40330</v>
      </c>
      <c r="C384" s="5">
        <v>40399</v>
      </c>
      <c r="G384" s="5">
        <v>40526</v>
      </c>
      <c r="H384" t="s">
        <v>734</v>
      </c>
      <c r="I384" t="s">
        <v>594</v>
      </c>
      <c r="K384" t="s">
        <v>646</v>
      </c>
      <c r="L384" t="s">
        <v>36</v>
      </c>
      <c r="M384" t="s">
        <v>36</v>
      </c>
      <c r="N384" s="5">
        <v>39961</v>
      </c>
      <c r="O384" s="6">
        <f t="shared" si="20"/>
        <v>5</v>
      </c>
      <c r="P384" s="7" t="str">
        <f t="shared" si="21"/>
        <v>0 - 9 Months</v>
      </c>
      <c r="Q384" s="3">
        <v>109250</v>
      </c>
      <c r="R384">
        <v>729</v>
      </c>
      <c r="S384" s="8" t="str">
        <f t="shared" si="22"/>
        <v>&gt;=700 and &lt;=799</v>
      </c>
      <c r="T384" s="2">
        <v>95</v>
      </c>
      <c r="U384" s="8" t="str">
        <f t="shared" si="23"/>
        <v>&gt;90% and &lt;= 95%</v>
      </c>
      <c r="V384" s="3">
        <v>115000</v>
      </c>
      <c r="Z384" t="s">
        <v>45</v>
      </c>
      <c r="AA384" t="s">
        <v>39</v>
      </c>
      <c r="AB384" t="s">
        <v>63</v>
      </c>
      <c r="AC384" t="s">
        <v>41</v>
      </c>
      <c r="AD384" s="5">
        <v>40417</v>
      </c>
      <c r="AE384">
        <v>4</v>
      </c>
      <c r="AF384" t="s">
        <v>103</v>
      </c>
      <c r="AG384" s="5">
        <v>41426</v>
      </c>
      <c r="AH384"/>
    </row>
    <row r="385" spans="1:34" x14ac:dyDescent="0.2">
      <c r="A385">
        <v>23938014</v>
      </c>
      <c r="B385" s="5">
        <v>40652</v>
      </c>
      <c r="C385" s="5">
        <v>40662</v>
      </c>
      <c r="G385" s="5">
        <v>40675</v>
      </c>
      <c r="H385" t="s">
        <v>735</v>
      </c>
      <c r="I385" t="s">
        <v>171</v>
      </c>
      <c r="J385" t="s">
        <v>736</v>
      </c>
      <c r="K385" t="s">
        <v>172</v>
      </c>
      <c r="L385" t="s">
        <v>36</v>
      </c>
      <c r="M385" t="s">
        <v>36</v>
      </c>
      <c r="N385" s="5">
        <v>40514</v>
      </c>
      <c r="O385" s="6">
        <f t="shared" si="20"/>
        <v>12</v>
      </c>
      <c r="P385" s="7" t="str">
        <f t="shared" si="21"/>
        <v>10 - 19 Months</v>
      </c>
      <c r="Q385" s="3">
        <v>168150</v>
      </c>
      <c r="R385">
        <v>729</v>
      </c>
      <c r="S385" s="8" t="str">
        <f t="shared" si="22"/>
        <v>&gt;=700 and &lt;=799</v>
      </c>
      <c r="T385" s="2">
        <v>95</v>
      </c>
      <c r="U385" s="8" t="str">
        <f t="shared" si="23"/>
        <v>&gt;90% and &lt;= 95%</v>
      </c>
      <c r="V385" s="3">
        <v>177000</v>
      </c>
      <c r="X385" t="s">
        <v>37</v>
      </c>
      <c r="Z385" t="s">
        <v>38</v>
      </c>
      <c r="AA385" t="s">
        <v>39</v>
      </c>
      <c r="AB385" t="s">
        <v>63</v>
      </c>
      <c r="AC385" t="s">
        <v>85</v>
      </c>
      <c r="AD385" s="5">
        <v>40668</v>
      </c>
      <c r="AE385">
        <v>4</v>
      </c>
      <c r="AF385" t="s">
        <v>64</v>
      </c>
      <c r="AG385" s="5">
        <v>41426</v>
      </c>
      <c r="AH385"/>
    </row>
    <row r="386" spans="1:34" x14ac:dyDescent="0.2">
      <c r="A386">
        <v>23014217</v>
      </c>
      <c r="B386" s="5">
        <v>40850</v>
      </c>
      <c r="C386" s="5">
        <v>40855</v>
      </c>
      <c r="E386" s="5">
        <v>40857</v>
      </c>
      <c r="G386" s="5">
        <v>40925</v>
      </c>
      <c r="H386" t="s">
        <v>737</v>
      </c>
      <c r="I386" t="s">
        <v>109</v>
      </c>
      <c r="J386">
        <v>1866210051</v>
      </c>
      <c r="K386" t="s">
        <v>314</v>
      </c>
      <c r="L386" t="s">
        <v>36</v>
      </c>
      <c r="M386" t="s">
        <v>36</v>
      </c>
      <c r="N386" s="5">
        <v>40816</v>
      </c>
      <c r="O386" s="6">
        <f t="shared" si="20"/>
        <v>9</v>
      </c>
      <c r="P386" s="7" t="str">
        <f t="shared" si="21"/>
        <v>0 - 9 Months</v>
      </c>
      <c r="Q386" s="3">
        <v>208800</v>
      </c>
      <c r="R386">
        <v>730</v>
      </c>
      <c r="S386" s="8" t="str">
        <f t="shared" si="22"/>
        <v>&gt;=700 and &lt;=799</v>
      </c>
      <c r="T386" s="2">
        <v>90</v>
      </c>
      <c r="U386" s="8" t="str">
        <f t="shared" si="23"/>
        <v>&gt;85% and &lt;= 90%</v>
      </c>
      <c r="V386" s="3">
        <v>234000</v>
      </c>
      <c r="W386" s="3">
        <v>178811</v>
      </c>
      <c r="X386" t="s">
        <v>67</v>
      </c>
      <c r="Y386">
        <v>234000</v>
      </c>
      <c r="Z386" t="s">
        <v>38</v>
      </c>
      <c r="AA386" t="s">
        <v>39</v>
      </c>
      <c r="AB386" t="s">
        <v>59</v>
      </c>
      <c r="AC386" t="s">
        <v>41</v>
      </c>
      <c r="AD386" s="5">
        <v>40878</v>
      </c>
      <c r="AE386">
        <v>4</v>
      </c>
      <c r="AF386" t="s">
        <v>46</v>
      </c>
      <c r="AG386" s="5">
        <v>41426</v>
      </c>
      <c r="AH386"/>
    </row>
    <row r="387" spans="1:34" x14ac:dyDescent="0.2">
      <c r="A387">
        <v>20296578</v>
      </c>
      <c r="B387" s="5">
        <v>40983</v>
      </c>
      <c r="C387" s="5">
        <v>40987</v>
      </c>
      <c r="E387" s="5">
        <v>41008</v>
      </c>
      <c r="G387" s="5">
        <v>41051</v>
      </c>
      <c r="H387" t="s">
        <v>738</v>
      </c>
      <c r="I387" t="s">
        <v>704</v>
      </c>
      <c r="J387">
        <v>1273000119</v>
      </c>
      <c r="K387" t="s">
        <v>133</v>
      </c>
      <c r="L387" t="s">
        <v>36</v>
      </c>
      <c r="M387" t="s">
        <v>36</v>
      </c>
      <c r="N387" s="5">
        <v>40942</v>
      </c>
      <c r="O387" s="6">
        <f t="shared" ref="O387:O450" si="24">MONTH(N387-6/1/2013)</f>
        <v>2</v>
      </c>
      <c r="P387" s="7" t="str">
        <f t="shared" ref="P387:P450" si="25">IF(O387&gt;=40,"&gt;= 40 Months",IF(O387&gt;=30,"30 - 39 Months",IF(O387&gt;=20,"20 - 29 Months",IF(O387&gt;=10,"10 - 19 Months","0 - 9 Months"))))</f>
        <v>0 - 9 Months</v>
      </c>
      <c r="Q387" s="3">
        <v>318000</v>
      </c>
      <c r="R387">
        <v>730</v>
      </c>
      <c r="S387" s="8" t="str">
        <f t="shared" ref="S387:S450" si="26">IF(R387&gt;=800,"&gt;= 800",IF(R387&gt;=700,"&gt;=700 and &lt;=799",IF(R387&gt;=600,"&gt;=600 and &lt;=699","&lt; 600")))</f>
        <v>&gt;=700 and &lt;=799</v>
      </c>
      <c r="T387" s="2">
        <v>90.860000610351605</v>
      </c>
      <c r="U387" s="8" t="str">
        <f t="shared" ref="U387:U450" si="27">IF(T387&gt;95,"&gt;95%",IF(T387&gt;90,"&gt;90% and &lt;= 95%",IF(T387&gt;85,"&gt;85% and &lt;= 90%","&lt;= 85%")))</f>
        <v>&gt;90% and &lt;= 95%</v>
      </c>
      <c r="V387" s="3">
        <v>350000</v>
      </c>
      <c r="Z387" t="s">
        <v>45</v>
      </c>
      <c r="AA387" t="s">
        <v>39</v>
      </c>
      <c r="AB387" t="s">
        <v>59</v>
      </c>
      <c r="AC387" t="s">
        <v>41</v>
      </c>
      <c r="AD387" s="5">
        <v>41051</v>
      </c>
      <c r="AE387">
        <v>4</v>
      </c>
      <c r="AF387" t="s">
        <v>46</v>
      </c>
      <c r="AG387" s="5">
        <v>41426</v>
      </c>
      <c r="AH387"/>
    </row>
    <row r="388" spans="1:34" x14ac:dyDescent="0.2">
      <c r="A388">
        <v>29777680</v>
      </c>
      <c r="B388" s="5">
        <v>41101</v>
      </c>
      <c r="C388" s="5">
        <v>41102</v>
      </c>
      <c r="E388" s="5">
        <v>41108</v>
      </c>
      <c r="G388" s="5">
        <v>41156</v>
      </c>
      <c r="H388" t="s">
        <v>739</v>
      </c>
      <c r="I388" t="s">
        <v>740</v>
      </c>
      <c r="J388">
        <v>5400037201</v>
      </c>
      <c r="K388" t="s">
        <v>62</v>
      </c>
      <c r="L388" t="s">
        <v>36</v>
      </c>
      <c r="M388" t="s">
        <v>36</v>
      </c>
      <c r="N388" s="5">
        <v>41060</v>
      </c>
      <c r="O388" s="6">
        <f t="shared" si="24"/>
        <v>5</v>
      </c>
      <c r="P388" s="7" t="str">
        <f t="shared" si="25"/>
        <v>0 - 9 Months</v>
      </c>
      <c r="Q388" s="3">
        <v>159000</v>
      </c>
      <c r="R388">
        <v>730</v>
      </c>
      <c r="S388" s="8" t="str">
        <f t="shared" si="26"/>
        <v>&gt;=700 and &lt;=799</v>
      </c>
      <c r="T388" s="2">
        <v>93.529998779296903</v>
      </c>
      <c r="U388" s="8" t="str">
        <f t="shared" si="27"/>
        <v>&gt;90% and &lt;= 95%</v>
      </c>
      <c r="V388" s="3">
        <v>170000</v>
      </c>
      <c r="Z388" t="s">
        <v>45</v>
      </c>
      <c r="AA388" t="s">
        <v>39</v>
      </c>
      <c r="AB388" t="s">
        <v>50</v>
      </c>
      <c r="AC388" t="s">
        <v>41</v>
      </c>
      <c r="AD388" s="5">
        <v>41127</v>
      </c>
      <c r="AE388">
        <v>4</v>
      </c>
      <c r="AF388" t="s">
        <v>42</v>
      </c>
      <c r="AG388" s="5">
        <v>41426</v>
      </c>
      <c r="AH388"/>
    </row>
    <row r="389" spans="1:34" x14ac:dyDescent="0.2">
      <c r="A389">
        <v>31749978</v>
      </c>
      <c r="B389" s="5">
        <v>41087</v>
      </c>
      <c r="C389" s="5">
        <v>41087</v>
      </c>
      <c r="D389" s="5">
        <v>41109</v>
      </c>
      <c r="E389" s="5">
        <v>41120</v>
      </c>
      <c r="F389" s="5">
        <v>41183</v>
      </c>
      <c r="G389" s="5">
        <v>41190</v>
      </c>
      <c r="H389" t="s">
        <v>741</v>
      </c>
      <c r="I389" t="s">
        <v>222</v>
      </c>
      <c r="J389">
        <v>27635</v>
      </c>
      <c r="K389" t="s">
        <v>273</v>
      </c>
      <c r="L389" t="s">
        <v>36</v>
      </c>
      <c r="M389" t="s">
        <v>36</v>
      </c>
      <c r="N389" s="5">
        <v>40998</v>
      </c>
      <c r="O389" s="6">
        <f t="shared" si="24"/>
        <v>3</v>
      </c>
      <c r="P389" s="7" t="str">
        <f t="shared" si="25"/>
        <v>0 - 9 Months</v>
      </c>
      <c r="Q389" s="3">
        <v>68400</v>
      </c>
      <c r="R389">
        <v>730</v>
      </c>
      <c r="S389" s="8" t="str">
        <f t="shared" si="26"/>
        <v>&gt;=700 and &lt;=799</v>
      </c>
      <c r="T389" s="2">
        <v>95</v>
      </c>
      <c r="U389" s="8" t="str">
        <f t="shared" si="27"/>
        <v>&gt;90% and &lt;= 95%</v>
      </c>
      <c r="V389" s="3">
        <v>72000</v>
      </c>
      <c r="Z389" t="s">
        <v>45</v>
      </c>
      <c r="AA389" t="s">
        <v>39</v>
      </c>
      <c r="AB389" t="s">
        <v>63</v>
      </c>
      <c r="AC389" t="s">
        <v>68</v>
      </c>
      <c r="AD389" s="5">
        <v>41156</v>
      </c>
      <c r="AE389">
        <v>4</v>
      </c>
      <c r="AF389" t="s">
        <v>46</v>
      </c>
      <c r="AG389" s="5">
        <v>41426</v>
      </c>
      <c r="AH389"/>
    </row>
    <row r="390" spans="1:34" x14ac:dyDescent="0.2">
      <c r="A390">
        <v>21572581</v>
      </c>
      <c r="B390" s="5">
        <v>40850</v>
      </c>
      <c r="C390" s="5">
        <v>40855</v>
      </c>
      <c r="E390" s="5">
        <v>40857</v>
      </c>
      <c r="G390" s="5">
        <v>40925</v>
      </c>
      <c r="H390" t="s">
        <v>742</v>
      </c>
      <c r="I390" t="s">
        <v>109</v>
      </c>
      <c r="J390">
        <v>2901210114</v>
      </c>
      <c r="K390" t="s">
        <v>117</v>
      </c>
      <c r="L390" t="s">
        <v>36</v>
      </c>
      <c r="M390" t="s">
        <v>36</v>
      </c>
      <c r="N390" s="5">
        <v>40816</v>
      </c>
      <c r="O390" s="6">
        <f t="shared" si="24"/>
        <v>9</v>
      </c>
      <c r="P390" s="7" t="str">
        <f t="shared" si="25"/>
        <v>0 - 9 Months</v>
      </c>
      <c r="Q390" s="3">
        <v>140125</v>
      </c>
      <c r="R390">
        <v>730</v>
      </c>
      <c r="S390" s="8" t="str">
        <f t="shared" si="26"/>
        <v>&gt;=700 and &lt;=799</v>
      </c>
      <c r="T390" s="2">
        <v>95</v>
      </c>
      <c r="U390" s="8" t="str">
        <f t="shared" si="27"/>
        <v>&gt;90% and &lt;= 95%</v>
      </c>
      <c r="V390" s="3">
        <v>150000</v>
      </c>
      <c r="W390" s="3">
        <v>210545</v>
      </c>
      <c r="X390" t="s">
        <v>67</v>
      </c>
      <c r="Y390">
        <v>170500</v>
      </c>
      <c r="Z390" t="s">
        <v>38</v>
      </c>
      <c r="AA390" t="s">
        <v>39</v>
      </c>
      <c r="AB390" t="s">
        <v>59</v>
      </c>
      <c r="AC390" t="s">
        <v>41</v>
      </c>
      <c r="AD390" s="5">
        <v>40882</v>
      </c>
      <c r="AE390">
        <v>4</v>
      </c>
      <c r="AF390" t="s">
        <v>46</v>
      </c>
      <c r="AG390" s="5">
        <v>41426</v>
      </c>
      <c r="AH390"/>
    </row>
    <row r="391" spans="1:34" x14ac:dyDescent="0.2">
      <c r="A391">
        <v>25826089</v>
      </c>
      <c r="B391" s="5">
        <v>41190</v>
      </c>
      <c r="C391" s="5">
        <v>41192</v>
      </c>
      <c r="E391" s="5">
        <v>41214</v>
      </c>
      <c r="G391" s="5">
        <v>41250</v>
      </c>
      <c r="H391" t="s">
        <v>743</v>
      </c>
      <c r="I391" t="s">
        <v>146</v>
      </c>
      <c r="J391">
        <v>414845628</v>
      </c>
      <c r="K391" t="s">
        <v>35</v>
      </c>
      <c r="L391" t="s">
        <v>67</v>
      </c>
      <c r="M391" t="s">
        <v>36</v>
      </c>
      <c r="N391" s="5">
        <v>41072</v>
      </c>
      <c r="O391" s="6">
        <f t="shared" si="24"/>
        <v>6</v>
      </c>
      <c r="P391" s="7" t="str">
        <f t="shared" si="25"/>
        <v>0 - 9 Months</v>
      </c>
      <c r="Q391" s="3">
        <v>241300</v>
      </c>
      <c r="R391">
        <v>730</v>
      </c>
      <c r="S391" s="8" t="str">
        <f t="shared" si="26"/>
        <v>&gt;=700 and &lt;=799</v>
      </c>
      <c r="T391" s="2">
        <v>95</v>
      </c>
      <c r="U391" s="8" t="str">
        <f t="shared" si="27"/>
        <v>&gt;90% and &lt;= 95%</v>
      </c>
      <c r="V391" s="3">
        <v>277000</v>
      </c>
      <c r="Z391" t="s">
        <v>38</v>
      </c>
      <c r="AA391" t="s">
        <v>39</v>
      </c>
      <c r="AB391" t="s">
        <v>50</v>
      </c>
      <c r="AC391" t="s">
        <v>41</v>
      </c>
      <c r="AD391" s="5">
        <v>41250</v>
      </c>
      <c r="AE391">
        <v>4</v>
      </c>
      <c r="AF391" t="s">
        <v>103</v>
      </c>
      <c r="AG391" s="5">
        <v>41426</v>
      </c>
      <c r="AH391"/>
    </row>
    <row r="392" spans="1:34" x14ac:dyDescent="0.2">
      <c r="A392">
        <v>21874119</v>
      </c>
      <c r="B392" s="5">
        <v>41101</v>
      </c>
      <c r="C392" s="5">
        <v>41102</v>
      </c>
      <c r="D392" s="5">
        <v>41117</v>
      </c>
      <c r="E392" s="5">
        <v>41143</v>
      </c>
      <c r="G392" s="5">
        <v>41180</v>
      </c>
      <c r="H392" t="s">
        <v>744</v>
      </c>
      <c r="I392" t="s">
        <v>745</v>
      </c>
      <c r="J392">
        <v>291445773</v>
      </c>
      <c r="K392" t="s">
        <v>102</v>
      </c>
      <c r="L392" t="s">
        <v>36</v>
      </c>
      <c r="M392" t="s">
        <v>67</v>
      </c>
      <c r="N392" s="5">
        <v>41017</v>
      </c>
      <c r="O392" s="6">
        <f t="shared" si="24"/>
        <v>4</v>
      </c>
      <c r="P392" s="7" t="str">
        <f t="shared" si="25"/>
        <v>0 - 9 Months</v>
      </c>
      <c r="Q392" s="3">
        <v>242250</v>
      </c>
      <c r="R392">
        <v>730</v>
      </c>
      <c r="S392" s="8" t="str">
        <f t="shared" si="26"/>
        <v>&gt;=700 and &lt;=799</v>
      </c>
      <c r="T392" s="2">
        <v>95</v>
      </c>
      <c r="U392" s="8" t="str">
        <f t="shared" si="27"/>
        <v>&gt;90% and &lt;= 95%</v>
      </c>
      <c r="V392" s="3">
        <v>257000</v>
      </c>
      <c r="X392" t="s">
        <v>37</v>
      </c>
      <c r="Z392" t="s">
        <v>38</v>
      </c>
      <c r="AA392" t="s">
        <v>39</v>
      </c>
      <c r="AB392" t="s">
        <v>50</v>
      </c>
      <c r="AC392" t="s">
        <v>54</v>
      </c>
      <c r="AD392" s="5">
        <v>41179</v>
      </c>
      <c r="AE392">
        <v>4</v>
      </c>
      <c r="AF392" t="s">
        <v>46</v>
      </c>
      <c r="AG392" s="5">
        <v>41426</v>
      </c>
      <c r="AH392"/>
    </row>
    <row r="393" spans="1:34" x14ac:dyDescent="0.2">
      <c r="A393">
        <v>28074863</v>
      </c>
      <c r="B393" s="5">
        <v>41190</v>
      </c>
      <c r="C393" s="5">
        <v>41193</v>
      </c>
      <c r="E393" s="5">
        <v>41215</v>
      </c>
      <c r="G393" s="5">
        <v>41262</v>
      </c>
      <c r="H393" t="s">
        <v>746</v>
      </c>
      <c r="I393" t="s">
        <v>747</v>
      </c>
      <c r="J393">
        <v>34028113</v>
      </c>
      <c r="K393" t="s">
        <v>35</v>
      </c>
      <c r="L393" t="s">
        <v>67</v>
      </c>
      <c r="M393" t="s">
        <v>36</v>
      </c>
      <c r="N393" s="5">
        <v>41157</v>
      </c>
      <c r="O393" s="6">
        <f t="shared" si="24"/>
        <v>9</v>
      </c>
      <c r="P393" s="7" t="str">
        <f t="shared" si="25"/>
        <v>0 - 9 Months</v>
      </c>
      <c r="Q393" s="3">
        <v>262960</v>
      </c>
      <c r="R393">
        <v>730</v>
      </c>
      <c r="S393" s="8" t="str">
        <f t="shared" si="26"/>
        <v>&gt;=700 and &lt;=799</v>
      </c>
      <c r="T393" s="2">
        <v>95</v>
      </c>
      <c r="U393" s="8" t="str">
        <f t="shared" si="27"/>
        <v>&gt;90% and &lt;= 95%</v>
      </c>
      <c r="V393" s="3">
        <v>300000</v>
      </c>
      <c r="X393" t="s">
        <v>37</v>
      </c>
      <c r="Z393" t="s">
        <v>38</v>
      </c>
      <c r="AA393" t="s">
        <v>39</v>
      </c>
      <c r="AB393" t="s">
        <v>74</v>
      </c>
      <c r="AC393" t="s">
        <v>85</v>
      </c>
      <c r="AD393" s="5">
        <v>41262</v>
      </c>
      <c r="AE393">
        <v>4</v>
      </c>
      <c r="AF393" t="s">
        <v>46</v>
      </c>
      <c r="AG393" s="5">
        <v>41426</v>
      </c>
      <c r="AH393"/>
    </row>
    <row r="394" spans="1:34" x14ac:dyDescent="0.2">
      <c r="A394">
        <v>16925680</v>
      </c>
      <c r="B394" s="5">
        <v>40983</v>
      </c>
      <c r="C394" s="5">
        <v>40987</v>
      </c>
      <c r="E394" s="5">
        <v>40995</v>
      </c>
      <c r="G394" s="5">
        <v>40998</v>
      </c>
      <c r="H394" t="s">
        <v>748</v>
      </c>
      <c r="I394" t="s">
        <v>515</v>
      </c>
      <c r="J394">
        <v>8000023469</v>
      </c>
      <c r="K394" t="s">
        <v>117</v>
      </c>
      <c r="L394" t="s">
        <v>36</v>
      </c>
      <c r="M394" t="s">
        <v>67</v>
      </c>
      <c r="N394" s="5">
        <v>40963</v>
      </c>
      <c r="O394" s="6">
        <f t="shared" si="24"/>
        <v>2</v>
      </c>
      <c r="P394" s="7" t="str">
        <f t="shared" si="25"/>
        <v>0 - 9 Months</v>
      </c>
      <c r="Q394" s="3">
        <v>308750</v>
      </c>
      <c r="R394">
        <v>730</v>
      </c>
      <c r="S394" s="8" t="str">
        <f t="shared" si="26"/>
        <v>&gt;=700 and &lt;=799</v>
      </c>
      <c r="T394" s="2">
        <v>95</v>
      </c>
      <c r="U394" s="8" t="str">
        <f t="shared" si="27"/>
        <v>&gt;90% and &lt;= 95%</v>
      </c>
      <c r="V394" s="3">
        <v>325000</v>
      </c>
      <c r="Z394" t="s">
        <v>38</v>
      </c>
      <c r="AA394" t="s">
        <v>39</v>
      </c>
      <c r="AB394" t="s">
        <v>74</v>
      </c>
      <c r="AC394" t="s">
        <v>41</v>
      </c>
      <c r="AD394" s="5">
        <v>40998</v>
      </c>
      <c r="AE394">
        <v>4</v>
      </c>
      <c r="AF394" t="s">
        <v>42</v>
      </c>
      <c r="AG394" s="5">
        <v>41426</v>
      </c>
      <c r="AH394"/>
    </row>
    <row r="395" spans="1:34" x14ac:dyDescent="0.2">
      <c r="A395">
        <v>24022745</v>
      </c>
      <c r="B395" s="5">
        <v>41190</v>
      </c>
      <c r="C395" s="5">
        <v>41192</v>
      </c>
      <c r="E395" s="5">
        <v>41222</v>
      </c>
      <c r="G395" s="5">
        <v>41284</v>
      </c>
      <c r="H395" t="s">
        <v>749</v>
      </c>
      <c r="I395" t="s">
        <v>502</v>
      </c>
      <c r="J395">
        <v>43923</v>
      </c>
      <c r="K395" t="s">
        <v>77</v>
      </c>
      <c r="L395" t="s">
        <v>36</v>
      </c>
      <c r="M395" t="s">
        <v>36</v>
      </c>
      <c r="N395" s="5">
        <v>41145</v>
      </c>
      <c r="O395" s="6">
        <f t="shared" si="24"/>
        <v>8</v>
      </c>
      <c r="P395" s="7" t="str">
        <f t="shared" si="25"/>
        <v>0 - 9 Months</v>
      </c>
      <c r="Q395" s="3">
        <v>204000</v>
      </c>
      <c r="R395">
        <v>731</v>
      </c>
      <c r="S395" s="8" t="str">
        <f t="shared" si="26"/>
        <v>&gt;=700 and &lt;=799</v>
      </c>
      <c r="T395" s="2">
        <v>85</v>
      </c>
      <c r="U395" s="8" t="str">
        <f t="shared" si="27"/>
        <v>&lt;= 85%</v>
      </c>
      <c r="V395" s="3">
        <v>240000</v>
      </c>
      <c r="X395" t="s">
        <v>37</v>
      </c>
      <c r="Z395" t="s">
        <v>58</v>
      </c>
      <c r="AA395" t="s">
        <v>39</v>
      </c>
      <c r="AB395" t="s">
        <v>50</v>
      </c>
      <c r="AC395" t="s">
        <v>54</v>
      </c>
      <c r="AD395" s="5">
        <v>41270</v>
      </c>
      <c r="AE395">
        <v>4</v>
      </c>
      <c r="AF395" t="s">
        <v>42</v>
      </c>
      <c r="AG395" s="5">
        <v>41426</v>
      </c>
      <c r="AH395"/>
    </row>
    <row r="396" spans="1:34" x14ac:dyDescent="0.2">
      <c r="A396">
        <v>23366998</v>
      </c>
      <c r="B396" s="5">
        <v>40897</v>
      </c>
      <c r="C396" s="5">
        <v>40906</v>
      </c>
      <c r="E396" s="5">
        <v>40912</v>
      </c>
      <c r="G396" s="5">
        <v>40934</v>
      </c>
      <c r="H396" t="s">
        <v>750</v>
      </c>
      <c r="I396" t="s">
        <v>448</v>
      </c>
      <c r="J396">
        <v>1048371514</v>
      </c>
      <c r="K396" t="s">
        <v>219</v>
      </c>
      <c r="L396" t="s">
        <v>36</v>
      </c>
      <c r="M396" t="s">
        <v>36</v>
      </c>
      <c r="N396" s="5">
        <v>40854</v>
      </c>
      <c r="O396" s="6">
        <f t="shared" si="24"/>
        <v>11</v>
      </c>
      <c r="P396" s="7" t="str">
        <f t="shared" si="25"/>
        <v>10 - 19 Months</v>
      </c>
      <c r="Q396" s="3">
        <v>161750</v>
      </c>
      <c r="R396">
        <v>731</v>
      </c>
      <c r="S396" s="8" t="str">
        <f t="shared" si="26"/>
        <v>&gt;=700 and &lt;=799</v>
      </c>
      <c r="T396" s="2">
        <v>87.430000305175795</v>
      </c>
      <c r="U396" s="8" t="str">
        <f t="shared" si="27"/>
        <v>&gt;85% and &lt;= 90%</v>
      </c>
      <c r="V396" s="3">
        <v>185000</v>
      </c>
      <c r="X396" t="s">
        <v>37</v>
      </c>
      <c r="Z396" t="s">
        <v>45</v>
      </c>
      <c r="AA396" t="s">
        <v>39</v>
      </c>
      <c r="AB396" t="s">
        <v>59</v>
      </c>
      <c r="AC396" t="s">
        <v>85</v>
      </c>
      <c r="AD396" s="5">
        <v>40926</v>
      </c>
      <c r="AE396">
        <v>4</v>
      </c>
      <c r="AF396" t="s">
        <v>42</v>
      </c>
      <c r="AG396" s="5">
        <v>41426</v>
      </c>
      <c r="AH396"/>
    </row>
    <row r="397" spans="1:34" x14ac:dyDescent="0.2">
      <c r="A397">
        <v>25407335</v>
      </c>
      <c r="B397" s="5">
        <v>40330</v>
      </c>
      <c r="C397" s="5">
        <v>40379</v>
      </c>
      <c r="G397" s="5">
        <v>40581</v>
      </c>
      <c r="H397" t="s">
        <v>751</v>
      </c>
      <c r="I397" t="s">
        <v>183</v>
      </c>
      <c r="J397">
        <v>4048769</v>
      </c>
      <c r="K397" t="s">
        <v>167</v>
      </c>
      <c r="L397" t="s">
        <v>36</v>
      </c>
      <c r="M397" t="s">
        <v>36</v>
      </c>
      <c r="N397" s="5">
        <v>39986</v>
      </c>
      <c r="O397" s="6">
        <f t="shared" si="24"/>
        <v>6</v>
      </c>
      <c r="P397" s="7" t="str">
        <f t="shared" si="25"/>
        <v>0 - 9 Months</v>
      </c>
      <c r="Q397" s="3">
        <v>121000</v>
      </c>
      <c r="R397">
        <v>731</v>
      </c>
      <c r="S397" s="8" t="str">
        <f t="shared" si="26"/>
        <v>&gt;=700 and &lt;=799</v>
      </c>
      <c r="T397" s="2">
        <v>89.629997253417997</v>
      </c>
      <c r="U397" s="8" t="str">
        <f t="shared" si="27"/>
        <v>&gt;85% and &lt;= 90%</v>
      </c>
      <c r="V397" s="3">
        <v>142000</v>
      </c>
      <c r="W397" s="3">
        <v>126000</v>
      </c>
      <c r="Z397" t="s">
        <v>38</v>
      </c>
      <c r="AA397" t="s">
        <v>39</v>
      </c>
      <c r="AB397" t="s">
        <v>74</v>
      </c>
      <c r="AC397" t="s">
        <v>68</v>
      </c>
      <c r="AD397" s="5">
        <v>40359</v>
      </c>
      <c r="AE397">
        <v>4</v>
      </c>
      <c r="AF397" t="s">
        <v>64</v>
      </c>
      <c r="AG397" s="5">
        <v>41426</v>
      </c>
      <c r="AH397"/>
    </row>
    <row r="398" spans="1:34" x14ac:dyDescent="0.2">
      <c r="A398">
        <v>19501871</v>
      </c>
      <c r="B398" s="5">
        <v>40652</v>
      </c>
      <c r="C398" s="5">
        <v>40667</v>
      </c>
      <c r="D398" s="5">
        <v>40682</v>
      </c>
      <c r="E398" s="5">
        <v>40689</v>
      </c>
      <c r="G398" s="5">
        <v>40711</v>
      </c>
      <c r="H398" t="s">
        <v>752</v>
      </c>
      <c r="I398" t="s">
        <v>166</v>
      </c>
      <c r="J398">
        <v>225239810</v>
      </c>
      <c r="K398" t="s">
        <v>167</v>
      </c>
      <c r="L398" t="s">
        <v>67</v>
      </c>
      <c r="M398" t="s">
        <v>36</v>
      </c>
      <c r="N398" s="5">
        <v>40534</v>
      </c>
      <c r="O398" s="6">
        <f t="shared" si="24"/>
        <v>12</v>
      </c>
      <c r="P398" s="7" t="str">
        <f t="shared" si="25"/>
        <v>10 - 19 Months</v>
      </c>
      <c r="Q398" s="3">
        <v>256000</v>
      </c>
      <c r="R398">
        <v>731</v>
      </c>
      <c r="S398" s="8" t="str">
        <f t="shared" si="26"/>
        <v>&gt;=700 and &lt;=799</v>
      </c>
      <c r="T398" s="2">
        <v>89.980003356933594</v>
      </c>
      <c r="U398" s="8" t="str">
        <f t="shared" si="27"/>
        <v>&gt;85% and &lt;= 90%</v>
      </c>
      <c r="V398" s="3">
        <v>284507.66837074899</v>
      </c>
      <c r="W398" s="3">
        <v>300000</v>
      </c>
      <c r="Z398" t="s">
        <v>45</v>
      </c>
      <c r="AA398" t="s">
        <v>39</v>
      </c>
      <c r="AB398" t="s">
        <v>74</v>
      </c>
      <c r="AC398" t="s">
        <v>68</v>
      </c>
      <c r="AD398" s="5">
        <v>40707</v>
      </c>
      <c r="AE398">
        <v>4</v>
      </c>
      <c r="AF398" t="s">
        <v>64</v>
      </c>
      <c r="AG398" s="5">
        <v>41426</v>
      </c>
      <c r="AH398"/>
    </row>
    <row r="399" spans="1:34" x14ac:dyDescent="0.2">
      <c r="A399">
        <v>21945445</v>
      </c>
      <c r="B399" s="5">
        <v>40505</v>
      </c>
      <c r="C399" s="5">
        <v>40549</v>
      </c>
      <c r="G399" s="5">
        <v>40667</v>
      </c>
      <c r="H399" t="s">
        <v>753</v>
      </c>
      <c r="I399" t="s">
        <v>754</v>
      </c>
      <c r="J399">
        <v>9500005884</v>
      </c>
      <c r="K399" t="s">
        <v>99</v>
      </c>
      <c r="L399" t="s">
        <v>36</v>
      </c>
      <c r="M399" t="s">
        <v>36</v>
      </c>
      <c r="N399" s="5">
        <v>40340</v>
      </c>
      <c r="O399" s="6">
        <f t="shared" si="24"/>
        <v>6</v>
      </c>
      <c r="P399" s="7" t="str">
        <f t="shared" si="25"/>
        <v>0 - 9 Months</v>
      </c>
      <c r="Q399" s="3">
        <v>63000</v>
      </c>
      <c r="R399">
        <v>731</v>
      </c>
      <c r="S399" s="8" t="str">
        <f t="shared" si="26"/>
        <v>&gt;=700 and &lt;=799</v>
      </c>
      <c r="T399" s="2">
        <v>90</v>
      </c>
      <c r="U399" s="8" t="str">
        <f t="shared" si="27"/>
        <v>&gt;85% and &lt;= 90%</v>
      </c>
      <c r="V399" s="3">
        <v>70000</v>
      </c>
      <c r="Z399" t="s">
        <v>38</v>
      </c>
      <c r="AA399" t="s">
        <v>39</v>
      </c>
      <c r="AB399" t="s">
        <v>63</v>
      </c>
      <c r="AC399" t="s">
        <v>41</v>
      </c>
      <c r="AD399" s="5">
        <v>40634</v>
      </c>
      <c r="AE399">
        <v>4</v>
      </c>
      <c r="AF399" t="s">
        <v>46</v>
      </c>
      <c r="AG399" s="5">
        <v>41426</v>
      </c>
      <c r="AH399"/>
    </row>
    <row r="400" spans="1:34" x14ac:dyDescent="0.2">
      <c r="A400">
        <v>26649498</v>
      </c>
      <c r="B400" s="5">
        <v>40715</v>
      </c>
      <c r="C400" s="5">
        <v>40717</v>
      </c>
      <c r="E400" s="5">
        <v>40736</v>
      </c>
      <c r="G400" s="5">
        <v>40756</v>
      </c>
      <c r="H400" t="s">
        <v>755</v>
      </c>
      <c r="I400" t="s">
        <v>756</v>
      </c>
      <c r="J400">
        <v>6051054095</v>
      </c>
      <c r="K400" t="s">
        <v>102</v>
      </c>
      <c r="L400" t="s">
        <v>36</v>
      </c>
      <c r="M400" t="s">
        <v>36</v>
      </c>
      <c r="N400" s="5">
        <v>40686</v>
      </c>
      <c r="O400" s="6">
        <f t="shared" si="24"/>
        <v>5</v>
      </c>
      <c r="P400" s="7" t="str">
        <f t="shared" si="25"/>
        <v>0 - 9 Months</v>
      </c>
      <c r="Q400" s="3">
        <v>220500</v>
      </c>
      <c r="R400">
        <v>731</v>
      </c>
      <c r="S400" s="8" t="str">
        <f t="shared" si="26"/>
        <v>&gt;=700 and &lt;=799</v>
      </c>
      <c r="T400" s="2">
        <v>90</v>
      </c>
      <c r="U400" s="8" t="str">
        <f t="shared" si="27"/>
        <v>&gt;85% and &lt;= 90%</v>
      </c>
      <c r="V400" s="3">
        <v>245000</v>
      </c>
      <c r="Z400" t="s">
        <v>38</v>
      </c>
      <c r="AA400" t="s">
        <v>39</v>
      </c>
      <c r="AB400" t="s">
        <v>50</v>
      </c>
      <c r="AC400" t="s">
        <v>41</v>
      </c>
      <c r="AD400" s="5">
        <v>40756</v>
      </c>
      <c r="AE400">
        <v>4</v>
      </c>
      <c r="AF400" t="s">
        <v>42</v>
      </c>
      <c r="AG400" s="5">
        <v>41426</v>
      </c>
      <c r="AH400"/>
    </row>
    <row r="401" spans="1:34" x14ac:dyDescent="0.2">
      <c r="A401">
        <v>24492802</v>
      </c>
      <c r="B401" s="5">
        <v>40652</v>
      </c>
      <c r="C401" s="5">
        <v>40667</v>
      </c>
      <c r="D401" s="5">
        <v>40682</v>
      </c>
      <c r="E401" s="5">
        <v>40687</v>
      </c>
      <c r="G401" s="5">
        <v>40732</v>
      </c>
      <c r="H401" t="s">
        <v>757</v>
      </c>
      <c r="I401" t="s">
        <v>324</v>
      </c>
      <c r="J401">
        <v>11731</v>
      </c>
      <c r="K401" t="s">
        <v>117</v>
      </c>
      <c r="L401" t="s">
        <v>36</v>
      </c>
      <c r="M401" t="s">
        <v>36</v>
      </c>
      <c r="N401" s="5">
        <v>40557</v>
      </c>
      <c r="O401" s="6">
        <f t="shared" si="24"/>
        <v>1</v>
      </c>
      <c r="P401" s="7" t="str">
        <f t="shared" si="25"/>
        <v>0 - 9 Months</v>
      </c>
      <c r="Q401" s="3">
        <v>166500</v>
      </c>
      <c r="R401">
        <v>731</v>
      </c>
      <c r="S401" s="8" t="str">
        <f t="shared" si="26"/>
        <v>&gt;=700 and &lt;=799</v>
      </c>
      <c r="T401" s="2">
        <v>92.5</v>
      </c>
      <c r="U401" s="8" t="str">
        <f t="shared" si="27"/>
        <v>&gt;90% and &lt;= 95%</v>
      </c>
      <c r="V401" s="3">
        <v>180000</v>
      </c>
      <c r="Z401" t="s">
        <v>45</v>
      </c>
      <c r="AA401" t="s">
        <v>39</v>
      </c>
      <c r="AB401" t="s">
        <v>63</v>
      </c>
      <c r="AC401" t="s">
        <v>41</v>
      </c>
      <c r="AD401" s="5">
        <v>40704</v>
      </c>
      <c r="AE401">
        <v>4</v>
      </c>
      <c r="AF401" t="s">
        <v>64</v>
      </c>
      <c r="AG401" s="5">
        <v>41426</v>
      </c>
      <c r="AH401"/>
    </row>
    <row r="402" spans="1:34" x14ac:dyDescent="0.2">
      <c r="A402">
        <v>19812209</v>
      </c>
      <c r="B402" s="5">
        <v>41285</v>
      </c>
      <c r="C402" s="5">
        <v>41290</v>
      </c>
      <c r="H402" t="s">
        <v>758</v>
      </c>
      <c r="I402" t="s">
        <v>456</v>
      </c>
      <c r="J402">
        <v>7854300</v>
      </c>
      <c r="K402" t="s">
        <v>70</v>
      </c>
      <c r="L402" t="s">
        <v>36</v>
      </c>
      <c r="M402" t="s">
        <v>36</v>
      </c>
      <c r="N402" s="5">
        <v>41215</v>
      </c>
      <c r="O402" s="6">
        <f t="shared" si="24"/>
        <v>11</v>
      </c>
      <c r="P402" s="7" t="str">
        <f t="shared" si="25"/>
        <v>10 - 19 Months</v>
      </c>
      <c r="Q402" s="3">
        <v>313500</v>
      </c>
      <c r="R402">
        <v>731</v>
      </c>
      <c r="S402" s="8" t="str">
        <f t="shared" si="26"/>
        <v>&gt;=700 and &lt;=799</v>
      </c>
      <c r="T402" s="2">
        <v>95</v>
      </c>
      <c r="U402" s="8" t="str">
        <f t="shared" si="27"/>
        <v>&gt;90% and &lt;= 95%</v>
      </c>
      <c r="V402" s="3">
        <v>332000</v>
      </c>
      <c r="Z402" t="s">
        <v>38</v>
      </c>
      <c r="AA402" t="s">
        <v>39</v>
      </c>
      <c r="AB402" t="s">
        <v>50</v>
      </c>
      <c r="AF402" t="s">
        <v>46</v>
      </c>
      <c r="AG402" s="5">
        <v>41426</v>
      </c>
      <c r="AH402"/>
    </row>
    <row r="403" spans="1:34" x14ac:dyDescent="0.2">
      <c r="A403">
        <v>33085691</v>
      </c>
      <c r="B403" s="5">
        <v>40330</v>
      </c>
      <c r="C403" s="5">
        <v>40408</v>
      </c>
      <c r="G403" s="5">
        <v>40599</v>
      </c>
      <c r="H403" t="s">
        <v>759</v>
      </c>
      <c r="I403" t="s">
        <v>760</v>
      </c>
      <c r="J403">
        <v>5132</v>
      </c>
      <c r="K403" t="s">
        <v>57</v>
      </c>
      <c r="L403" t="s">
        <v>36</v>
      </c>
      <c r="M403" t="s">
        <v>36</v>
      </c>
      <c r="N403" s="5">
        <v>39956</v>
      </c>
      <c r="O403" s="6">
        <f t="shared" si="24"/>
        <v>5</v>
      </c>
      <c r="P403" s="7" t="str">
        <f t="shared" si="25"/>
        <v>0 - 9 Months</v>
      </c>
      <c r="Q403" s="3">
        <v>54500</v>
      </c>
      <c r="R403">
        <v>732</v>
      </c>
      <c r="S403" s="8" t="str">
        <f t="shared" si="26"/>
        <v>&gt;=700 and &lt;=799</v>
      </c>
      <c r="T403" s="2">
        <v>83.849998474121094</v>
      </c>
      <c r="U403" s="8" t="str">
        <f t="shared" si="27"/>
        <v>&lt;= 85%</v>
      </c>
      <c r="V403" s="3">
        <v>65000</v>
      </c>
      <c r="Z403" t="s">
        <v>45</v>
      </c>
      <c r="AA403" t="s">
        <v>39</v>
      </c>
      <c r="AB403" t="s">
        <v>74</v>
      </c>
      <c r="AC403" t="s">
        <v>41</v>
      </c>
      <c r="AD403" s="5">
        <v>40424</v>
      </c>
      <c r="AE403">
        <v>4</v>
      </c>
      <c r="AF403" t="s">
        <v>64</v>
      </c>
      <c r="AG403" s="5">
        <v>41426</v>
      </c>
      <c r="AH403"/>
    </row>
    <row r="404" spans="1:34" x14ac:dyDescent="0.2">
      <c r="A404">
        <v>25574908</v>
      </c>
      <c r="B404" s="5">
        <v>40897</v>
      </c>
      <c r="C404" s="5">
        <v>40906</v>
      </c>
      <c r="E404" s="5">
        <v>40945</v>
      </c>
      <c r="G404" s="5">
        <v>40976</v>
      </c>
      <c r="H404" t="s">
        <v>761</v>
      </c>
      <c r="I404" t="s">
        <v>762</v>
      </c>
      <c r="J404">
        <v>603182406</v>
      </c>
      <c r="K404" t="s">
        <v>186</v>
      </c>
      <c r="L404" t="s">
        <v>36</v>
      </c>
      <c r="M404" t="s">
        <v>36</v>
      </c>
      <c r="N404" s="5">
        <v>40840</v>
      </c>
      <c r="O404" s="6">
        <f t="shared" si="24"/>
        <v>10</v>
      </c>
      <c r="P404" s="7" t="str">
        <f t="shared" si="25"/>
        <v>10 - 19 Months</v>
      </c>
      <c r="Q404" s="3">
        <v>323657</v>
      </c>
      <c r="R404">
        <v>732</v>
      </c>
      <c r="S404" s="8" t="str">
        <f t="shared" si="26"/>
        <v>&gt;=700 and &lt;=799</v>
      </c>
      <c r="T404" s="2">
        <v>85.680000305175795</v>
      </c>
      <c r="U404" s="8" t="str">
        <f t="shared" si="27"/>
        <v>&gt;85% and &lt;= 90%</v>
      </c>
      <c r="V404" s="3">
        <v>370000</v>
      </c>
      <c r="Z404" t="s">
        <v>45</v>
      </c>
      <c r="AA404" t="s">
        <v>39</v>
      </c>
      <c r="AB404" t="s">
        <v>74</v>
      </c>
      <c r="AC404" t="s">
        <v>41</v>
      </c>
      <c r="AD404" s="5">
        <v>40976</v>
      </c>
      <c r="AE404">
        <v>4</v>
      </c>
      <c r="AF404" t="s">
        <v>64</v>
      </c>
      <c r="AG404" s="5">
        <v>41426</v>
      </c>
      <c r="AH404"/>
    </row>
    <row r="405" spans="1:34" x14ac:dyDescent="0.2">
      <c r="A405">
        <v>26543512</v>
      </c>
      <c r="B405" s="5">
        <v>40715</v>
      </c>
      <c r="C405" s="5">
        <v>40717</v>
      </c>
      <c r="E405" s="5">
        <v>40736</v>
      </c>
      <c r="G405" s="5">
        <v>40767</v>
      </c>
      <c r="H405" t="s">
        <v>763</v>
      </c>
      <c r="I405" t="s">
        <v>764</v>
      </c>
      <c r="J405">
        <v>280992645</v>
      </c>
      <c r="K405" t="s">
        <v>219</v>
      </c>
      <c r="L405" t="s">
        <v>36</v>
      </c>
      <c r="M405" t="s">
        <v>36</v>
      </c>
      <c r="N405" s="5">
        <v>40658</v>
      </c>
      <c r="O405" s="6">
        <f t="shared" si="24"/>
        <v>4</v>
      </c>
      <c r="P405" s="7" t="str">
        <f t="shared" si="25"/>
        <v>0 - 9 Months</v>
      </c>
      <c r="Q405" s="3">
        <v>143294</v>
      </c>
      <c r="R405">
        <v>732</v>
      </c>
      <c r="S405" s="8" t="str">
        <f t="shared" si="26"/>
        <v>&gt;=700 and &lt;=799</v>
      </c>
      <c r="T405" s="2">
        <v>86.839996337890597</v>
      </c>
      <c r="U405" s="8" t="str">
        <f t="shared" si="27"/>
        <v>&gt;85% and &lt;= 90%</v>
      </c>
      <c r="V405" s="3">
        <v>165000</v>
      </c>
      <c r="X405" t="s">
        <v>37</v>
      </c>
      <c r="Z405" t="s">
        <v>45</v>
      </c>
      <c r="AA405" t="s">
        <v>39</v>
      </c>
      <c r="AB405" t="s">
        <v>50</v>
      </c>
      <c r="AC405" t="s">
        <v>85</v>
      </c>
      <c r="AD405" s="5">
        <v>40753</v>
      </c>
      <c r="AE405">
        <v>4</v>
      </c>
      <c r="AF405" t="s">
        <v>103</v>
      </c>
      <c r="AG405" s="5">
        <v>41426</v>
      </c>
      <c r="AH405"/>
    </row>
    <row r="406" spans="1:34" x14ac:dyDescent="0.2">
      <c r="A406">
        <v>27641057</v>
      </c>
      <c r="B406" s="5">
        <v>40983</v>
      </c>
      <c r="C406" s="5">
        <v>40987</v>
      </c>
      <c r="E406" s="5">
        <v>41010</v>
      </c>
      <c r="G406" s="5">
        <v>41059</v>
      </c>
      <c r="H406" t="s">
        <v>765</v>
      </c>
      <c r="I406" t="s">
        <v>766</v>
      </c>
      <c r="J406">
        <v>410295778</v>
      </c>
      <c r="K406" t="s">
        <v>257</v>
      </c>
      <c r="L406" t="s">
        <v>36</v>
      </c>
      <c r="M406" t="s">
        <v>67</v>
      </c>
      <c r="N406" s="5">
        <v>40914</v>
      </c>
      <c r="O406" s="6">
        <f t="shared" si="24"/>
        <v>1</v>
      </c>
      <c r="P406" s="7" t="str">
        <f t="shared" si="25"/>
        <v>0 - 9 Months</v>
      </c>
      <c r="Q406" s="3">
        <v>124000</v>
      </c>
      <c r="R406">
        <v>732</v>
      </c>
      <c r="S406" s="8" t="str">
        <f t="shared" si="26"/>
        <v>&gt;=700 and &lt;=799</v>
      </c>
      <c r="T406" s="2">
        <v>88.889999389648395</v>
      </c>
      <c r="U406" s="8" t="str">
        <f t="shared" si="27"/>
        <v>&gt;85% and &lt;= 90%</v>
      </c>
      <c r="V406" s="3">
        <v>139500</v>
      </c>
      <c r="Z406" t="s">
        <v>45</v>
      </c>
      <c r="AA406" t="s">
        <v>39</v>
      </c>
      <c r="AB406" t="s">
        <v>74</v>
      </c>
      <c r="AC406" t="s">
        <v>68</v>
      </c>
      <c r="AD406" s="5">
        <v>41050</v>
      </c>
      <c r="AE406">
        <v>4</v>
      </c>
      <c r="AF406" t="s">
        <v>42</v>
      </c>
      <c r="AG406" s="5">
        <v>41426</v>
      </c>
      <c r="AH406"/>
    </row>
    <row r="407" spans="1:34" x14ac:dyDescent="0.2">
      <c r="A407">
        <v>31561504</v>
      </c>
      <c r="B407" s="5">
        <v>40583</v>
      </c>
      <c r="C407" s="5">
        <v>40583</v>
      </c>
      <c r="G407" s="5">
        <v>40604</v>
      </c>
      <c r="H407" t="s">
        <v>767</v>
      </c>
      <c r="I407" t="s">
        <v>267</v>
      </c>
      <c r="J407">
        <v>1820100668</v>
      </c>
      <c r="K407" t="s">
        <v>253</v>
      </c>
      <c r="L407" t="s">
        <v>36</v>
      </c>
      <c r="M407" t="s">
        <v>36</v>
      </c>
      <c r="N407" s="5">
        <v>40491</v>
      </c>
      <c r="O407" s="6">
        <f t="shared" si="24"/>
        <v>11</v>
      </c>
      <c r="P407" s="7" t="str">
        <f t="shared" si="25"/>
        <v>10 - 19 Months</v>
      </c>
      <c r="Q407" s="3">
        <v>194500</v>
      </c>
      <c r="R407">
        <v>732</v>
      </c>
      <c r="S407" s="8" t="str">
        <f t="shared" si="26"/>
        <v>&gt;=700 and &lt;=799</v>
      </c>
      <c r="T407" s="2">
        <v>89</v>
      </c>
      <c r="U407" s="8" t="str">
        <f t="shared" si="27"/>
        <v>&gt;85% and &lt;= 90%</v>
      </c>
      <c r="V407" s="3">
        <v>219000</v>
      </c>
      <c r="Z407" t="s">
        <v>45</v>
      </c>
      <c r="AA407" t="s">
        <v>39</v>
      </c>
      <c r="AB407" t="s">
        <v>59</v>
      </c>
      <c r="AC407" t="s">
        <v>68</v>
      </c>
      <c r="AD407" s="5">
        <v>40598</v>
      </c>
      <c r="AE407">
        <v>4</v>
      </c>
      <c r="AF407" t="s">
        <v>103</v>
      </c>
      <c r="AG407" s="5">
        <v>41426</v>
      </c>
      <c r="AH407"/>
    </row>
    <row r="408" spans="1:34" x14ac:dyDescent="0.2">
      <c r="A408">
        <v>16264700</v>
      </c>
      <c r="B408" s="5">
        <v>40807</v>
      </c>
      <c r="C408" s="5">
        <v>40814</v>
      </c>
      <c r="E408" s="5">
        <v>40844</v>
      </c>
      <c r="G408" s="5">
        <v>40875</v>
      </c>
      <c r="H408" t="s">
        <v>768</v>
      </c>
      <c r="I408" t="s">
        <v>238</v>
      </c>
      <c r="J408">
        <v>376869954</v>
      </c>
      <c r="K408" t="s">
        <v>114</v>
      </c>
      <c r="L408" t="s">
        <v>36</v>
      </c>
      <c r="M408" t="s">
        <v>36</v>
      </c>
      <c r="N408" s="5">
        <v>40641</v>
      </c>
      <c r="O408" s="6">
        <f t="shared" si="24"/>
        <v>4</v>
      </c>
      <c r="P408" s="7" t="str">
        <f t="shared" si="25"/>
        <v>0 - 9 Months</v>
      </c>
      <c r="Q408" s="3">
        <v>163300</v>
      </c>
      <c r="R408">
        <v>732</v>
      </c>
      <c r="S408" s="8" t="str">
        <f t="shared" si="26"/>
        <v>&gt;=700 and &lt;=799</v>
      </c>
      <c r="T408" s="2">
        <v>89.970001220703097</v>
      </c>
      <c r="U408" s="8" t="str">
        <f t="shared" si="27"/>
        <v>&gt;85% and &lt;= 90%</v>
      </c>
      <c r="V408" s="3">
        <v>190000</v>
      </c>
      <c r="Z408" t="s">
        <v>38</v>
      </c>
      <c r="AA408" t="s">
        <v>39</v>
      </c>
      <c r="AB408" t="s">
        <v>50</v>
      </c>
      <c r="AC408" t="s">
        <v>41</v>
      </c>
      <c r="AD408" s="5">
        <v>40864</v>
      </c>
      <c r="AE408">
        <v>4</v>
      </c>
      <c r="AF408" t="s">
        <v>103</v>
      </c>
      <c r="AG408" s="5">
        <v>41426</v>
      </c>
      <c r="AH408"/>
    </row>
    <row r="409" spans="1:34" x14ac:dyDescent="0.2">
      <c r="A409">
        <v>29492160</v>
      </c>
      <c r="B409" s="5">
        <v>40652</v>
      </c>
      <c r="C409" s="5">
        <v>40661</v>
      </c>
      <c r="E409" s="5">
        <v>40689</v>
      </c>
      <c r="G409" s="5">
        <v>40735</v>
      </c>
      <c r="H409" t="s">
        <v>769</v>
      </c>
      <c r="I409" t="s">
        <v>770</v>
      </c>
      <c r="K409" t="s">
        <v>172</v>
      </c>
      <c r="L409" t="s">
        <v>36</v>
      </c>
      <c r="M409" t="s">
        <v>36</v>
      </c>
      <c r="N409" s="5">
        <v>40570</v>
      </c>
      <c r="O409" s="6">
        <f t="shared" si="24"/>
        <v>1</v>
      </c>
      <c r="P409" s="7" t="str">
        <f t="shared" si="25"/>
        <v>0 - 9 Months</v>
      </c>
      <c r="Q409" s="3">
        <v>159507</v>
      </c>
      <c r="R409">
        <v>732</v>
      </c>
      <c r="S409" s="8" t="str">
        <f t="shared" si="26"/>
        <v>&gt;=700 and &lt;=799</v>
      </c>
      <c r="T409" s="2">
        <v>90</v>
      </c>
      <c r="U409" s="8" t="str">
        <f t="shared" si="27"/>
        <v>&gt;85% and &lt;= 90%</v>
      </c>
      <c r="V409" s="3">
        <v>174000</v>
      </c>
      <c r="Z409" t="s">
        <v>38</v>
      </c>
      <c r="AA409" t="s">
        <v>39</v>
      </c>
      <c r="AB409" t="s">
        <v>74</v>
      </c>
      <c r="AC409" t="s">
        <v>41</v>
      </c>
      <c r="AD409" s="5">
        <v>40710</v>
      </c>
      <c r="AE409">
        <v>4</v>
      </c>
      <c r="AF409" t="s">
        <v>103</v>
      </c>
      <c r="AG409" s="5">
        <v>41426</v>
      </c>
      <c r="AH409"/>
    </row>
    <row r="410" spans="1:34" x14ac:dyDescent="0.2">
      <c r="A410">
        <v>31934853</v>
      </c>
      <c r="B410" s="5">
        <v>41101</v>
      </c>
      <c r="C410" s="5">
        <v>41102</v>
      </c>
      <c r="E410" s="5">
        <v>41108</v>
      </c>
      <c r="G410" s="5">
        <v>41156</v>
      </c>
      <c r="H410" t="s">
        <v>771</v>
      </c>
      <c r="I410" t="s">
        <v>740</v>
      </c>
      <c r="J410">
        <v>5400026998</v>
      </c>
      <c r="K410" t="s">
        <v>314</v>
      </c>
      <c r="L410" t="s">
        <v>36</v>
      </c>
      <c r="M410" t="s">
        <v>36</v>
      </c>
      <c r="N410" s="5">
        <v>40982</v>
      </c>
      <c r="O410" s="6">
        <f t="shared" si="24"/>
        <v>3</v>
      </c>
      <c r="P410" s="7" t="str">
        <f t="shared" si="25"/>
        <v>0 - 9 Months</v>
      </c>
      <c r="Q410" s="3">
        <v>167976</v>
      </c>
      <c r="R410">
        <v>732</v>
      </c>
      <c r="S410" s="8" t="str">
        <f t="shared" si="26"/>
        <v>&gt;=700 and &lt;=799</v>
      </c>
      <c r="T410" s="2">
        <v>90</v>
      </c>
      <c r="U410" s="8" t="str">
        <f t="shared" si="27"/>
        <v>&gt;85% and &lt;= 90%</v>
      </c>
      <c r="V410" s="3">
        <v>182000</v>
      </c>
      <c r="Z410" t="s">
        <v>45</v>
      </c>
      <c r="AA410" t="s">
        <v>39</v>
      </c>
      <c r="AB410" t="s">
        <v>50</v>
      </c>
      <c r="AC410" t="s">
        <v>41</v>
      </c>
      <c r="AD410" s="5">
        <v>41124</v>
      </c>
      <c r="AE410">
        <v>4</v>
      </c>
      <c r="AF410" t="s">
        <v>103</v>
      </c>
      <c r="AG410" s="5">
        <v>41426</v>
      </c>
      <c r="AH410"/>
    </row>
    <row r="411" spans="1:34" x14ac:dyDescent="0.2">
      <c r="A411">
        <v>30416868</v>
      </c>
      <c r="B411" s="5">
        <v>40256</v>
      </c>
      <c r="C411" s="5">
        <v>40260</v>
      </c>
      <c r="G411" s="5">
        <v>40387</v>
      </c>
      <c r="H411" t="s">
        <v>772</v>
      </c>
      <c r="I411" t="s">
        <v>773</v>
      </c>
      <c r="J411">
        <v>9304042286</v>
      </c>
      <c r="K411" t="s">
        <v>646</v>
      </c>
      <c r="L411" t="s">
        <v>36</v>
      </c>
      <c r="M411" t="s">
        <v>36</v>
      </c>
      <c r="N411" s="5">
        <v>40171</v>
      </c>
      <c r="O411" s="6">
        <f t="shared" si="24"/>
        <v>12</v>
      </c>
      <c r="P411" s="7" t="str">
        <f t="shared" si="25"/>
        <v>10 - 19 Months</v>
      </c>
      <c r="Q411" s="3">
        <v>210600</v>
      </c>
      <c r="R411">
        <v>732</v>
      </c>
      <c r="S411" s="8" t="str">
        <f t="shared" si="26"/>
        <v>&gt;=700 and &lt;=799</v>
      </c>
      <c r="T411" s="2">
        <v>90</v>
      </c>
      <c r="U411" s="8" t="str">
        <f t="shared" si="27"/>
        <v>&gt;85% and &lt;= 90%</v>
      </c>
      <c r="V411" s="3">
        <v>210600</v>
      </c>
      <c r="X411" t="s">
        <v>37</v>
      </c>
      <c r="Z411" t="s">
        <v>38</v>
      </c>
      <c r="AA411" t="s">
        <v>39</v>
      </c>
      <c r="AB411" t="s">
        <v>63</v>
      </c>
      <c r="AC411" t="s">
        <v>85</v>
      </c>
      <c r="AD411" s="5">
        <v>40288</v>
      </c>
      <c r="AE411">
        <v>4</v>
      </c>
      <c r="AF411" t="s">
        <v>64</v>
      </c>
      <c r="AG411" s="5">
        <v>41426</v>
      </c>
      <c r="AH411"/>
    </row>
    <row r="412" spans="1:34" x14ac:dyDescent="0.2">
      <c r="A412">
        <v>17097660</v>
      </c>
      <c r="B412" s="5">
        <v>40715</v>
      </c>
      <c r="C412" s="5">
        <v>40717</v>
      </c>
      <c r="E412" s="5">
        <v>40731</v>
      </c>
      <c r="G412" s="5">
        <v>40787</v>
      </c>
      <c r="H412" t="s">
        <v>774</v>
      </c>
      <c r="I412" t="s">
        <v>775</v>
      </c>
      <c r="J412">
        <v>7112937276</v>
      </c>
      <c r="K412" t="s">
        <v>223</v>
      </c>
      <c r="L412" t="s">
        <v>36</v>
      </c>
      <c r="M412" t="s">
        <v>36</v>
      </c>
      <c r="N412" s="5">
        <v>40674</v>
      </c>
      <c r="O412" s="6">
        <f t="shared" si="24"/>
        <v>5</v>
      </c>
      <c r="P412" s="7" t="str">
        <f t="shared" si="25"/>
        <v>0 - 9 Months</v>
      </c>
      <c r="Q412" s="3">
        <v>196000</v>
      </c>
      <c r="R412">
        <v>732</v>
      </c>
      <c r="S412" s="8" t="str">
        <f t="shared" si="26"/>
        <v>&gt;=700 and &lt;=799</v>
      </c>
      <c r="T412" s="2">
        <v>93.330001831054702</v>
      </c>
      <c r="U412" s="8" t="str">
        <f t="shared" si="27"/>
        <v>&gt;90% and &lt;= 95%</v>
      </c>
      <c r="V412" s="3">
        <v>210000</v>
      </c>
      <c r="Z412" t="s">
        <v>45</v>
      </c>
      <c r="AA412" t="s">
        <v>39</v>
      </c>
      <c r="AB412" t="s">
        <v>63</v>
      </c>
      <c r="AC412" t="s">
        <v>68</v>
      </c>
      <c r="AD412" s="5">
        <v>40751</v>
      </c>
      <c r="AE412">
        <v>4</v>
      </c>
      <c r="AF412" t="s">
        <v>64</v>
      </c>
      <c r="AG412" s="5">
        <v>41426</v>
      </c>
      <c r="AH412"/>
    </row>
    <row r="413" spans="1:34" x14ac:dyDescent="0.2">
      <c r="A413">
        <v>26177735</v>
      </c>
      <c r="B413" s="5">
        <v>41285</v>
      </c>
      <c r="C413" s="5">
        <v>41290</v>
      </c>
      <c r="E413" s="5">
        <v>41304</v>
      </c>
      <c r="H413" t="s">
        <v>776</v>
      </c>
      <c r="I413" t="s">
        <v>777</v>
      </c>
      <c r="J413">
        <v>1210000753</v>
      </c>
      <c r="K413" t="s">
        <v>91</v>
      </c>
      <c r="L413" t="s">
        <v>36</v>
      </c>
      <c r="M413" t="s">
        <v>36</v>
      </c>
      <c r="N413" s="5">
        <v>41233</v>
      </c>
      <c r="O413" s="6">
        <f t="shared" si="24"/>
        <v>11</v>
      </c>
      <c r="P413" s="7" t="str">
        <f t="shared" si="25"/>
        <v>10 - 19 Months</v>
      </c>
      <c r="Q413" s="3">
        <v>291555</v>
      </c>
      <c r="R413">
        <v>732</v>
      </c>
      <c r="S413" s="8" t="str">
        <f t="shared" si="26"/>
        <v>&gt;=700 and &lt;=799</v>
      </c>
      <c r="T413" s="2">
        <v>93.589996337890597</v>
      </c>
      <c r="U413" s="8" t="str">
        <f t="shared" si="27"/>
        <v>&gt;90% and &lt;= 95%</v>
      </c>
      <c r="V413" s="3">
        <v>304000</v>
      </c>
      <c r="Z413" t="s">
        <v>45</v>
      </c>
      <c r="AA413" t="s">
        <v>39</v>
      </c>
      <c r="AB413" t="s">
        <v>50</v>
      </c>
      <c r="AF413" t="s">
        <v>103</v>
      </c>
      <c r="AG413" s="5">
        <v>41426</v>
      </c>
      <c r="AH413"/>
    </row>
    <row r="414" spans="1:34" x14ac:dyDescent="0.2">
      <c r="A414">
        <v>16929859</v>
      </c>
      <c r="B414" s="5">
        <v>41190</v>
      </c>
      <c r="C414" s="5">
        <v>41192</v>
      </c>
      <c r="E414" s="5">
        <v>41207</v>
      </c>
      <c r="G414" s="5">
        <v>41242</v>
      </c>
      <c r="H414" t="s">
        <v>778</v>
      </c>
      <c r="I414" t="s">
        <v>779</v>
      </c>
      <c r="J414">
        <v>416187912</v>
      </c>
      <c r="K414" t="s">
        <v>257</v>
      </c>
      <c r="L414" t="s">
        <v>36</v>
      </c>
      <c r="M414" t="s">
        <v>36</v>
      </c>
      <c r="N414" s="5">
        <v>41100</v>
      </c>
      <c r="O414" s="6">
        <f t="shared" si="24"/>
        <v>7</v>
      </c>
      <c r="P414" s="7" t="str">
        <f t="shared" si="25"/>
        <v>0 - 9 Months</v>
      </c>
      <c r="Q414" s="3">
        <v>213000</v>
      </c>
      <c r="R414">
        <v>732</v>
      </c>
      <c r="S414" s="8" t="str">
        <f t="shared" si="26"/>
        <v>&gt;=700 and &lt;=799</v>
      </c>
      <c r="T414" s="2">
        <v>94.669998168945298</v>
      </c>
      <c r="U414" s="8" t="str">
        <f t="shared" si="27"/>
        <v>&gt;90% and &lt;= 95%</v>
      </c>
      <c r="V414" s="3">
        <v>225000</v>
      </c>
      <c r="Z414" t="s">
        <v>45</v>
      </c>
      <c r="AA414" t="s">
        <v>39</v>
      </c>
      <c r="AB414" t="s">
        <v>50</v>
      </c>
      <c r="AC414" t="s">
        <v>41</v>
      </c>
      <c r="AD414" s="5">
        <v>41240</v>
      </c>
      <c r="AE414">
        <v>4</v>
      </c>
      <c r="AF414" t="s">
        <v>64</v>
      </c>
      <c r="AG414" s="5">
        <v>41426</v>
      </c>
      <c r="AH414"/>
    </row>
    <row r="415" spans="1:34" x14ac:dyDescent="0.2">
      <c r="A415">
        <v>16950271</v>
      </c>
      <c r="B415" s="5">
        <v>41190</v>
      </c>
      <c r="C415" s="5">
        <v>41192</v>
      </c>
      <c r="E415" s="5">
        <v>41199</v>
      </c>
      <c r="G415" s="5">
        <v>41214</v>
      </c>
      <c r="H415" t="s">
        <v>780</v>
      </c>
      <c r="I415" t="s">
        <v>34</v>
      </c>
      <c r="J415">
        <v>292709532</v>
      </c>
      <c r="K415" t="s">
        <v>186</v>
      </c>
      <c r="L415" t="s">
        <v>36</v>
      </c>
      <c r="M415" t="s">
        <v>36</v>
      </c>
      <c r="N415" s="5">
        <v>41123</v>
      </c>
      <c r="O415" s="6">
        <f t="shared" si="24"/>
        <v>8</v>
      </c>
      <c r="P415" s="7" t="str">
        <f t="shared" si="25"/>
        <v>0 - 9 Months</v>
      </c>
      <c r="Q415" s="3">
        <v>204000</v>
      </c>
      <c r="R415">
        <v>732</v>
      </c>
      <c r="S415" s="8" t="str">
        <f t="shared" si="26"/>
        <v>&gt;=700 and &lt;=799</v>
      </c>
      <c r="T415" s="2">
        <v>94.879997253417997</v>
      </c>
      <c r="U415" s="8" t="str">
        <f t="shared" si="27"/>
        <v>&gt;90% and &lt;= 95%</v>
      </c>
      <c r="V415" s="3">
        <v>215000</v>
      </c>
      <c r="Z415" t="s">
        <v>38</v>
      </c>
      <c r="AA415" t="s">
        <v>39</v>
      </c>
      <c r="AB415" t="s">
        <v>40</v>
      </c>
      <c r="AC415" t="s">
        <v>68</v>
      </c>
      <c r="AD415" s="5">
        <v>41204</v>
      </c>
      <c r="AE415">
        <v>4</v>
      </c>
      <c r="AF415" t="s">
        <v>64</v>
      </c>
      <c r="AG415" s="5">
        <v>41426</v>
      </c>
      <c r="AH415"/>
    </row>
    <row r="416" spans="1:34" x14ac:dyDescent="0.2">
      <c r="A416">
        <v>34333345</v>
      </c>
      <c r="B416" s="5">
        <v>40807</v>
      </c>
      <c r="C416" s="5">
        <v>40815</v>
      </c>
      <c r="E416" s="5">
        <v>40840</v>
      </c>
      <c r="G416" s="5">
        <v>40877</v>
      </c>
      <c r="H416" t="s">
        <v>781</v>
      </c>
      <c r="I416" t="s">
        <v>782</v>
      </c>
      <c r="J416">
        <v>704322608</v>
      </c>
      <c r="K416" t="s">
        <v>157</v>
      </c>
      <c r="L416" t="s">
        <v>36</v>
      </c>
      <c r="M416" t="s">
        <v>36</v>
      </c>
      <c r="N416" s="5">
        <v>40676</v>
      </c>
      <c r="O416" s="6">
        <f t="shared" si="24"/>
        <v>5</v>
      </c>
      <c r="P416" s="7" t="str">
        <f t="shared" si="25"/>
        <v>0 - 9 Months</v>
      </c>
      <c r="Q416" s="3">
        <v>87400</v>
      </c>
      <c r="R416">
        <v>732</v>
      </c>
      <c r="S416" s="8" t="str">
        <f t="shared" si="26"/>
        <v>&gt;=700 and &lt;=799</v>
      </c>
      <c r="T416" s="2">
        <v>95</v>
      </c>
      <c r="U416" s="8" t="str">
        <f t="shared" si="27"/>
        <v>&gt;90% and &lt;= 95%</v>
      </c>
      <c r="V416" s="3">
        <v>125000</v>
      </c>
      <c r="Z416" t="s">
        <v>38</v>
      </c>
      <c r="AA416" t="s">
        <v>39</v>
      </c>
      <c r="AB416" t="s">
        <v>63</v>
      </c>
      <c r="AC416" t="s">
        <v>41</v>
      </c>
      <c r="AD416" s="5">
        <v>40855</v>
      </c>
      <c r="AE416">
        <v>4</v>
      </c>
      <c r="AF416" t="s">
        <v>46</v>
      </c>
      <c r="AG416" s="5">
        <v>41426</v>
      </c>
      <c r="AH416"/>
    </row>
    <row r="417" spans="1:34" x14ac:dyDescent="0.2">
      <c r="A417">
        <v>24612372</v>
      </c>
      <c r="B417" s="5">
        <v>41190</v>
      </c>
      <c r="C417" s="5">
        <v>41193</v>
      </c>
      <c r="E417" s="5">
        <v>41207</v>
      </c>
      <c r="G417" s="5">
        <v>41256</v>
      </c>
      <c r="H417" t="s">
        <v>783</v>
      </c>
      <c r="I417" t="s">
        <v>667</v>
      </c>
      <c r="J417">
        <v>6850413995</v>
      </c>
      <c r="K417" t="s">
        <v>35</v>
      </c>
      <c r="L417" t="s">
        <v>36</v>
      </c>
      <c r="M417" t="s">
        <v>36</v>
      </c>
      <c r="N417" s="5">
        <v>41089</v>
      </c>
      <c r="O417" s="6">
        <f t="shared" si="24"/>
        <v>6</v>
      </c>
      <c r="P417" s="7" t="str">
        <f t="shared" si="25"/>
        <v>0 - 9 Months</v>
      </c>
      <c r="Q417" s="3">
        <v>184775</v>
      </c>
      <c r="R417">
        <v>732</v>
      </c>
      <c r="S417" s="8" t="str">
        <f t="shared" si="26"/>
        <v>&gt;=700 and &lt;=799</v>
      </c>
      <c r="T417" s="2">
        <v>95</v>
      </c>
      <c r="U417" s="8" t="str">
        <f t="shared" si="27"/>
        <v>&gt;90% and &lt;= 95%</v>
      </c>
      <c r="V417" s="3">
        <v>195000</v>
      </c>
      <c r="X417" t="s">
        <v>37</v>
      </c>
      <c r="Z417" t="s">
        <v>38</v>
      </c>
      <c r="AA417" t="s">
        <v>39</v>
      </c>
      <c r="AB417" t="s">
        <v>74</v>
      </c>
      <c r="AC417" t="s">
        <v>54</v>
      </c>
      <c r="AD417" s="5">
        <v>41239</v>
      </c>
      <c r="AE417">
        <v>4</v>
      </c>
      <c r="AF417" t="s">
        <v>64</v>
      </c>
      <c r="AG417" s="5">
        <v>41426</v>
      </c>
      <c r="AH417"/>
    </row>
    <row r="418" spans="1:34" x14ac:dyDescent="0.2">
      <c r="A418">
        <v>18658147</v>
      </c>
      <c r="B418" s="5">
        <v>40897</v>
      </c>
      <c r="C418" s="5">
        <v>40917</v>
      </c>
      <c r="E418" s="5">
        <v>40925</v>
      </c>
      <c r="G418" s="5">
        <v>40948</v>
      </c>
      <c r="H418" t="s">
        <v>784</v>
      </c>
      <c r="I418" t="s">
        <v>785</v>
      </c>
      <c r="J418">
        <v>7161316</v>
      </c>
      <c r="K418" t="s">
        <v>73</v>
      </c>
      <c r="L418" t="s">
        <v>36</v>
      </c>
      <c r="M418" t="s">
        <v>36</v>
      </c>
      <c r="N418" s="5">
        <v>40833</v>
      </c>
      <c r="O418" s="6">
        <f t="shared" si="24"/>
        <v>10</v>
      </c>
      <c r="P418" s="7" t="str">
        <f t="shared" si="25"/>
        <v>10 - 19 Months</v>
      </c>
      <c r="Q418" s="3">
        <v>203300</v>
      </c>
      <c r="R418">
        <v>732</v>
      </c>
      <c r="S418" s="8" t="str">
        <f t="shared" si="26"/>
        <v>&gt;=700 and &lt;=799</v>
      </c>
      <c r="T418" s="2">
        <v>95</v>
      </c>
      <c r="U418" s="8" t="str">
        <f t="shared" si="27"/>
        <v>&gt;90% and &lt;= 95%</v>
      </c>
      <c r="V418" s="3">
        <v>214000</v>
      </c>
      <c r="Z418" t="s">
        <v>45</v>
      </c>
      <c r="AA418" t="s">
        <v>39</v>
      </c>
      <c r="AB418" t="s">
        <v>50</v>
      </c>
      <c r="AC418" t="s">
        <v>68</v>
      </c>
      <c r="AD418" s="5">
        <v>40946</v>
      </c>
      <c r="AE418">
        <v>4</v>
      </c>
      <c r="AF418" t="s">
        <v>64</v>
      </c>
      <c r="AG418" s="5">
        <v>41426</v>
      </c>
      <c r="AH418"/>
    </row>
    <row r="419" spans="1:34" x14ac:dyDescent="0.2">
      <c r="A419">
        <v>16124533</v>
      </c>
      <c r="B419" s="5">
        <v>40620</v>
      </c>
      <c r="C419" s="5">
        <v>40631</v>
      </c>
      <c r="G419" s="5">
        <v>40682</v>
      </c>
      <c r="H419" t="s">
        <v>786</v>
      </c>
      <c r="I419" t="s">
        <v>130</v>
      </c>
      <c r="J419">
        <v>1182167443</v>
      </c>
      <c r="K419" t="s">
        <v>787</v>
      </c>
      <c r="L419" t="s">
        <v>36</v>
      </c>
      <c r="M419" t="s">
        <v>36</v>
      </c>
      <c r="N419" s="5">
        <v>40569</v>
      </c>
      <c r="O419" s="6">
        <f t="shared" si="24"/>
        <v>1</v>
      </c>
      <c r="P419" s="7" t="str">
        <f t="shared" si="25"/>
        <v>0 - 9 Months</v>
      </c>
      <c r="Q419" s="3">
        <v>174000</v>
      </c>
      <c r="R419">
        <v>733</v>
      </c>
      <c r="S419" s="8" t="str">
        <f t="shared" si="26"/>
        <v>&gt;=700 and &lt;=799</v>
      </c>
      <c r="T419" s="2">
        <v>85</v>
      </c>
      <c r="U419" s="8" t="str">
        <f t="shared" si="27"/>
        <v>&lt;= 85%</v>
      </c>
      <c r="V419" s="3">
        <v>205000</v>
      </c>
      <c r="W419" s="3">
        <v>188785</v>
      </c>
      <c r="Z419" t="s">
        <v>58</v>
      </c>
      <c r="AA419" t="s">
        <v>39</v>
      </c>
      <c r="AB419" t="s">
        <v>40</v>
      </c>
      <c r="AE419">
        <v>5</v>
      </c>
      <c r="AF419" t="s">
        <v>103</v>
      </c>
      <c r="AG419" s="5">
        <v>41426</v>
      </c>
      <c r="AH419"/>
    </row>
    <row r="420" spans="1:34" x14ac:dyDescent="0.2">
      <c r="A420">
        <v>16269824</v>
      </c>
      <c r="B420" s="5">
        <v>41304</v>
      </c>
      <c r="E420" s="5">
        <v>41309</v>
      </c>
      <c r="H420" t="s">
        <v>788</v>
      </c>
      <c r="I420" t="s">
        <v>586</v>
      </c>
      <c r="J420">
        <v>50804</v>
      </c>
      <c r="K420" t="s">
        <v>172</v>
      </c>
      <c r="L420" t="s">
        <v>36</v>
      </c>
      <c r="M420" t="s">
        <v>36</v>
      </c>
      <c r="N420" s="5">
        <v>41228</v>
      </c>
      <c r="O420" s="6">
        <f t="shared" si="24"/>
        <v>11</v>
      </c>
      <c r="P420" s="7" t="str">
        <f t="shared" si="25"/>
        <v>10 - 19 Months</v>
      </c>
      <c r="Q420" s="3">
        <v>147500</v>
      </c>
      <c r="R420">
        <v>733</v>
      </c>
      <c r="S420" s="8" t="str">
        <f t="shared" si="26"/>
        <v>&gt;=700 and &lt;=799</v>
      </c>
      <c r="T420" s="2">
        <v>85.010002136230497</v>
      </c>
      <c r="U420" s="8" t="str">
        <f t="shared" si="27"/>
        <v>&gt;85% and &lt;= 90%</v>
      </c>
      <c r="V420" s="3">
        <v>174000</v>
      </c>
      <c r="Z420" t="s">
        <v>38</v>
      </c>
      <c r="AA420" t="s">
        <v>39</v>
      </c>
      <c r="AB420" t="s">
        <v>63</v>
      </c>
      <c r="AF420" t="s">
        <v>42</v>
      </c>
      <c r="AG420" s="5">
        <v>41426</v>
      </c>
      <c r="AH420"/>
    </row>
    <row r="421" spans="1:34" x14ac:dyDescent="0.2">
      <c r="A421">
        <v>15745546</v>
      </c>
      <c r="B421" s="5">
        <v>41131</v>
      </c>
      <c r="G421" s="5">
        <v>41207</v>
      </c>
      <c r="H421" t="s">
        <v>789</v>
      </c>
      <c r="I421" t="s">
        <v>203</v>
      </c>
      <c r="K421" t="s">
        <v>53</v>
      </c>
      <c r="L421" t="s">
        <v>36</v>
      </c>
      <c r="M421" t="s">
        <v>36</v>
      </c>
      <c r="O421" s="6" t="e">
        <f t="shared" si="24"/>
        <v>#NUM!</v>
      </c>
      <c r="P421" s="7" t="e">
        <f t="shared" si="25"/>
        <v>#NUM!</v>
      </c>
      <c r="Q421" s="3">
        <v>401500</v>
      </c>
      <c r="R421">
        <v>733</v>
      </c>
      <c r="S421" s="8" t="str">
        <f t="shared" si="26"/>
        <v>&gt;=700 and &lt;=799</v>
      </c>
      <c r="T421" s="2">
        <v>87.279998779296903</v>
      </c>
      <c r="U421" s="8" t="str">
        <f t="shared" si="27"/>
        <v>&gt;85% and &lt;= 90%</v>
      </c>
      <c r="V421" s="3">
        <v>460000</v>
      </c>
      <c r="Z421" t="s">
        <v>45</v>
      </c>
      <c r="AA421" t="s">
        <v>39</v>
      </c>
      <c r="AB421" t="s">
        <v>59</v>
      </c>
      <c r="AC421" t="s">
        <v>92</v>
      </c>
      <c r="AD421" s="5">
        <v>41185</v>
      </c>
      <c r="AE421">
        <v>4</v>
      </c>
      <c r="AF421" t="s">
        <v>64</v>
      </c>
      <c r="AG421" s="5">
        <v>41426</v>
      </c>
      <c r="AH421"/>
    </row>
    <row r="422" spans="1:34" x14ac:dyDescent="0.2">
      <c r="A422">
        <v>21071980</v>
      </c>
      <c r="B422" s="5">
        <v>40807</v>
      </c>
      <c r="C422" s="5">
        <v>40814</v>
      </c>
      <c r="E422" s="5">
        <v>40851</v>
      </c>
      <c r="G422" s="5">
        <v>40906</v>
      </c>
      <c r="H422" t="s">
        <v>790</v>
      </c>
      <c r="I422" t="s">
        <v>380</v>
      </c>
      <c r="J422">
        <v>235561229</v>
      </c>
      <c r="K422" t="s">
        <v>102</v>
      </c>
      <c r="L422" t="s">
        <v>36</v>
      </c>
      <c r="M422" t="s">
        <v>36</v>
      </c>
      <c r="N422" s="5">
        <v>40723</v>
      </c>
      <c r="O422" s="6">
        <f t="shared" si="24"/>
        <v>6</v>
      </c>
      <c r="P422" s="7" t="str">
        <f t="shared" si="25"/>
        <v>0 - 9 Months</v>
      </c>
      <c r="Q422" s="3">
        <v>250000</v>
      </c>
      <c r="R422">
        <v>733</v>
      </c>
      <c r="S422" s="8" t="str">
        <f t="shared" si="26"/>
        <v>&gt;=700 and &lt;=799</v>
      </c>
      <c r="T422" s="2">
        <v>89.930000305175795</v>
      </c>
      <c r="U422" s="8" t="str">
        <f t="shared" si="27"/>
        <v>&gt;85% and &lt;= 90%</v>
      </c>
      <c r="V422" s="3">
        <v>278000</v>
      </c>
      <c r="W422" s="3">
        <v>253000</v>
      </c>
      <c r="X422" t="s">
        <v>37</v>
      </c>
      <c r="Z422" t="s">
        <v>38</v>
      </c>
      <c r="AA422" t="s">
        <v>39</v>
      </c>
      <c r="AB422" t="s">
        <v>40</v>
      </c>
      <c r="AC422" t="s">
        <v>85</v>
      </c>
      <c r="AD422" s="5">
        <v>40893</v>
      </c>
      <c r="AE422">
        <v>4</v>
      </c>
      <c r="AF422" t="s">
        <v>42</v>
      </c>
      <c r="AG422" s="5">
        <v>41426</v>
      </c>
      <c r="AH422"/>
    </row>
    <row r="423" spans="1:34" x14ac:dyDescent="0.2">
      <c r="A423">
        <v>3434642</v>
      </c>
      <c r="B423" s="5">
        <v>40330</v>
      </c>
      <c r="C423" s="5">
        <v>40365</v>
      </c>
      <c r="G423" s="5">
        <v>40373</v>
      </c>
      <c r="H423" t="s">
        <v>791</v>
      </c>
      <c r="I423" t="s">
        <v>491</v>
      </c>
      <c r="J423">
        <v>25609002</v>
      </c>
      <c r="K423" t="s">
        <v>658</v>
      </c>
      <c r="L423" t="s">
        <v>36</v>
      </c>
      <c r="M423" t="s">
        <v>67</v>
      </c>
      <c r="N423" s="5">
        <v>39939</v>
      </c>
      <c r="O423" s="6">
        <f t="shared" si="24"/>
        <v>5</v>
      </c>
      <c r="P423" s="7" t="str">
        <f t="shared" si="25"/>
        <v>0 - 9 Months</v>
      </c>
      <c r="Q423" s="3">
        <v>440800</v>
      </c>
      <c r="R423">
        <v>733</v>
      </c>
      <c r="S423" s="8" t="str">
        <f t="shared" si="26"/>
        <v>&gt;=700 and &lt;=799</v>
      </c>
      <c r="T423" s="2">
        <v>89.959999084472699</v>
      </c>
      <c r="U423" s="8" t="str">
        <f t="shared" si="27"/>
        <v>&gt;85% and &lt;= 90%</v>
      </c>
      <c r="V423" s="3">
        <v>490000</v>
      </c>
      <c r="Z423" t="s">
        <v>45</v>
      </c>
      <c r="AA423" t="s">
        <v>39</v>
      </c>
      <c r="AB423" t="s">
        <v>59</v>
      </c>
      <c r="AC423" t="s">
        <v>41</v>
      </c>
      <c r="AD423" s="5">
        <v>40373</v>
      </c>
      <c r="AE423">
        <v>4</v>
      </c>
      <c r="AF423" t="s">
        <v>103</v>
      </c>
      <c r="AG423" s="5">
        <v>41426</v>
      </c>
      <c r="AH423"/>
    </row>
    <row r="424" spans="1:34" x14ac:dyDescent="0.2">
      <c r="A424">
        <v>17438926</v>
      </c>
      <c r="B424" s="5">
        <v>40983</v>
      </c>
      <c r="C424" s="5">
        <v>40987</v>
      </c>
      <c r="E424" s="5">
        <v>41009</v>
      </c>
      <c r="G424" s="5">
        <v>41050</v>
      </c>
      <c r="H424" t="s">
        <v>792</v>
      </c>
      <c r="I424" t="s">
        <v>212</v>
      </c>
      <c r="J424">
        <v>8400142525</v>
      </c>
      <c r="K424" t="s">
        <v>117</v>
      </c>
      <c r="L424" t="s">
        <v>36</v>
      </c>
      <c r="M424" t="s">
        <v>36</v>
      </c>
      <c r="N424" s="5">
        <v>40893</v>
      </c>
      <c r="O424" s="6">
        <f t="shared" si="24"/>
        <v>12</v>
      </c>
      <c r="P424" s="7" t="str">
        <f t="shared" si="25"/>
        <v>10 - 19 Months</v>
      </c>
      <c r="Q424" s="3">
        <v>174600</v>
      </c>
      <c r="R424">
        <v>733</v>
      </c>
      <c r="S424" s="8" t="str">
        <f t="shared" si="26"/>
        <v>&gt;=700 and &lt;=799</v>
      </c>
      <c r="T424" s="2">
        <v>90</v>
      </c>
      <c r="U424" s="8" t="str">
        <f t="shared" si="27"/>
        <v>&gt;85% and &lt;= 90%</v>
      </c>
      <c r="V424" s="3">
        <v>208000</v>
      </c>
      <c r="Z424" t="s">
        <v>38</v>
      </c>
      <c r="AA424" t="s">
        <v>39</v>
      </c>
      <c r="AB424" t="s">
        <v>74</v>
      </c>
      <c r="AC424" t="s">
        <v>41</v>
      </c>
      <c r="AD424" s="5">
        <v>41045</v>
      </c>
      <c r="AE424">
        <v>4</v>
      </c>
      <c r="AF424" t="s">
        <v>103</v>
      </c>
      <c r="AG424" s="5">
        <v>41426</v>
      </c>
      <c r="AH424"/>
    </row>
    <row r="425" spans="1:34" x14ac:dyDescent="0.2">
      <c r="A425">
        <v>24724533</v>
      </c>
      <c r="B425" s="5">
        <v>40330</v>
      </c>
      <c r="C425" s="5">
        <v>40444</v>
      </c>
      <c r="F425" s="5">
        <v>40628</v>
      </c>
      <c r="G425" s="5">
        <v>40603</v>
      </c>
      <c r="H425" t="s">
        <v>793</v>
      </c>
      <c r="I425" t="s">
        <v>794</v>
      </c>
      <c r="J425">
        <v>6993219167</v>
      </c>
      <c r="K425" t="s">
        <v>57</v>
      </c>
      <c r="L425" t="s">
        <v>36</v>
      </c>
      <c r="M425" t="s">
        <v>36</v>
      </c>
      <c r="N425" s="5">
        <v>40234</v>
      </c>
      <c r="O425" s="6">
        <f t="shared" si="24"/>
        <v>2</v>
      </c>
      <c r="P425" s="7" t="str">
        <f t="shared" si="25"/>
        <v>0 - 9 Months</v>
      </c>
      <c r="Q425" s="3">
        <v>316800</v>
      </c>
      <c r="R425">
        <v>733</v>
      </c>
      <c r="S425" s="8" t="str">
        <f t="shared" si="26"/>
        <v>&gt;=700 and &lt;=799</v>
      </c>
      <c r="T425" s="2">
        <v>90</v>
      </c>
      <c r="U425" s="8" t="str">
        <f t="shared" si="27"/>
        <v>&gt;85% and &lt;= 90%</v>
      </c>
      <c r="V425" s="3">
        <v>375000</v>
      </c>
      <c r="Z425" t="s">
        <v>38</v>
      </c>
      <c r="AA425" t="s">
        <v>39</v>
      </c>
      <c r="AB425" t="s">
        <v>74</v>
      </c>
      <c r="AC425" t="s">
        <v>68</v>
      </c>
      <c r="AD425" s="5">
        <v>40451</v>
      </c>
      <c r="AE425">
        <v>4</v>
      </c>
      <c r="AF425" t="s">
        <v>103</v>
      </c>
      <c r="AG425" s="5">
        <v>41426</v>
      </c>
      <c r="AH425"/>
    </row>
    <row r="426" spans="1:34" x14ac:dyDescent="0.2">
      <c r="A426">
        <v>26949646</v>
      </c>
      <c r="B426" s="5">
        <v>40715</v>
      </c>
      <c r="C426" s="5">
        <v>40724</v>
      </c>
      <c r="D426" s="5">
        <v>40746</v>
      </c>
      <c r="E426" s="5">
        <v>40773</v>
      </c>
      <c r="G426" s="5">
        <v>40779</v>
      </c>
      <c r="H426" t="s">
        <v>795</v>
      </c>
      <c r="I426" t="s">
        <v>551</v>
      </c>
      <c r="J426">
        <v>1154987642</v>
      </c>
      <c r="K426" t="s">
        <v>172</v>
      </c>
      <c r="L426" t="s">
        <v>36</v>
      </c>
      <c r="M426" t="s">
        <v>36</v>
      </c>
      <c r="N426" s="5">
        <v>40564</v>
      </c>
      <c r="O426" s="6">
        <f t="shared" si="24"/>
        <v>1</v>
      </c>
      <c r="P426" s="7" t="str">
        <f t="shared" si="25"/>
        <v>0 - 9 Months</v>
      </c>
      <c r="Q426" s="3">
        <v>319500</v>
      </c>
      <c r="R426">
        <v>733</v>
      </c>
      <c r="S426" s="8" t="str">
        <f t="shared" si="26"/>
        <v>&gt;=700 and &lt;=799</v>
      </c>
      <c r="T426" s="2">
        <v>90</v>
      </c>
      <c r="U426" s="8" t="str">
        <f t="shared" si="27"/>
        <v>&gt;85% and &lt;= 90%</v>
      </c>
      <c r="V426" s="3">
        <v>355000</v>
      </c>
      <c r="Z426" t="s">
        <v>38</v>
      </c>
      <c r="AA426" t="s">
        <v>39</v>
      </c>
      <c r="AB426" t="s">
        <v>50</v>
      </c>
      <c r="AC426" t="s">
        <v>41</v>
      </c>
      <c r="AD426" s="5">
        <v>40779</v>
      </c>
      <c r="AE426">
        <v>4</v>
      </c>
      <c r="AF426" t="s">
        <v>46</v>
      </c>
      <c r="AG426" s="5">
        <v>41426</v>
      </c>
      <c r="AH426"/>
    </row>
    <row r="427" spans="1:34" x14ac:dyDescent="0.2">
      <c r="A427">
        <v>34284317</v>
      </c>
      <c r="B427" s="5">
        <v>40277</v>
      </c>
      <c r="C427" s="5">
        <v>40304</v>
      </c>
      <c r="G427" s="5">
        <v>40435</v>
      </c>
      <c r="H427" t="s">
        <v>796</v>
      </c>
      <c r="I427" t="s">
        <v>372</v>
      </c>
      <c r="J427">
        <v>6850211482</v>
      </c>
      <c r="K427" t="s">
        <v>144</v>
      </c>
      <c r="L427" t="s">
        <v>36</v>
      </c>
      <c r="M427" t="s">
        <v>36</v>
      </c>
      <c r="N427" s="5">
        <v>40186</v>
      </c>
      <c r="O427" s="6">
        <f t="shared" si="24"/>
        <v>1</v>
      </c>
      <c r="P427" s="7" t="str">
        <f t="shared" si="25"/>
        <v>0 - 9 Months</v>
      </c>
      <c r="Q427" s="3">
        <v>319500</v>
      </c>
      <c r="R427">
        <v>733</v>
      </c>
      <c r="S427" s="8" t="str">
        <f t="shared" si="26"/>
        <v>&gt;=700 and &lt;=799</v>
      </c>
      <c r="T427" s="2">
        <v>90</v>
      </c>
      <c r="U427" s="8" t="str">
        <f t="shared" si="27"/>
        <v>&gt;85% and &lt;= 90%</v>
      </c>
      <c r="X427" t="s">
        <v>37</v>
      </c>
      <c r="Z427" t="s">
        <v>45</v>
      </c>
      <c r="AA427" t="s">
        <v>39</v>
      </c>
      <c r="AB427" t="s">
        <v>63</v>
      </c>
      <c r="AC427" t="s">
        <v>85</v>
      </c>
      <c r="AD427" s="5">
        <v>40324</v>
      </c>
      <c r="AE427">
        <v>4</v>
      </c>
      <c r="AF427" t="s">
        <v>64</v>
      </c>
      <c r="AG427" s="5">
        <v>41426</v>
      </c>
      <c r="AH427"/>
    </row>
    <row r="428" spans="1:34" x14ac:dyDescent="0.2">
      <c r="A428">
        <v>32963323</v>
      </c>
      <c r="B428" s="5">
        <v>40652</v>
      </c>
      <c r="C428" s="5">
        <v>40672</v>
      </c>
      <c r="E428" s="5">
        <v>40695</v>
      </c>
      <c r="G428" s="5">
        <v>40721</v>
      </c>
      <c r="H428" t="s">
        <v>797</v>
      </c>
      <c r="I428" t="s">
        <v>442</v>
      </c>
      <c r="J428" t="s">
        <v>798</v>
      </c>
      <c r="K428" t="s">
        <v>223</v>
      </c>
      <c r="L428" t="s">
        <v>36</v>
      </c>
      <c r="M428" t="s">
        <v>36</v>
      </c>
      <c r="N428" s="5">
        <v>40602</v>
      </c>
      <c r="O428" s="6">
        <f t="shared" si="24"/>
        <v>2</v>
      </c>
      <c r="P428" s="7" t="str">
        <f t="shared" si="25"/>
        <v>0 - 9 Months</v>
      </c>
      <c r="Q428" s="3">
        <v>327000</v>
      </c>
      <c r="R428">
        <v>733</v>
      </c>
      <c r="S428" s="8" t="str">
        <f t="shared" si="26"/>
        <v>&gt;=700 and &lt;=799</v>
      </c>
      <c r="T428" s="2">
        <v>90.830001831054702</v>
      </c>
      <c r="U428" s="8" t="str">
        <f t="shared" si="27"/>
        <v>&gt;90% and &lt;= 95%</v>
      </c>
      <c r="V428" s="3">
        <v>360000</v>
      </c>
      <c r="Z428" t="s">
        <v>45</v>
      </c>
      <c r="AA428" t="s">
        <v>39</v>
      </c>
      <c r="AB428" t="s">
        <v>63</v>
      </c>
      <c r="AC428" t="s">
        <v>41</v>
      </c>
      <c r="AD428" s="5">
        <v>40716</v>
      </c>
      <c r="AE428">
        <v>4</v>
      </c>
      <c r="AF428" t="s">
        <v>103</v>
      </c>
      <c r="AG428" s="5">
        <v>41426</v>
      </c>
      <c r="AH428"/>
    </row>
    <row r="429" spans="1:34" x14ac:dyDescent="0.2">
      <c r="A429">
        <v>29671208</v>
      </c>
      <c r="B429" s="5">
        <v>41190</v>
      </c>
      <c r="C429" s="5">
        <v>41192</v>
      </c>
      <c r="E429" s="5">
        <v>41222</v>
      </c>
      <c r="G429" s="5">
        <v>41277</v>
      </c>
      <c r="H429" t="s">
        <v>799</v>
      </c>
      <c r="I429" t="s">
        <v>733</v>
      </c>
      <c r="J429">
        <v>69953084</v>
      </c>
      <c r="K429" t="s">
        <v>35</v>
      </c>
      <c r="L429" t="s">
        <v>36</v>
      </c>
      <c r="M429" t="s">
        <v>36</v>
      </c>
      <c r="N429" s="5">
        <v>41148</v>
      </c>
      <c r="O429" s="6">
        <f t="shared" si="24"/>
        <v>8</v>
      </c>
      <c r="P429" s="7" t="str">
        <f t="shared" si="25"/>
        <v>0 - 9 Months</v>
      </c>
      <c r="Q429" s="3">
        <v>105000</v>
      </c>
      <c r="R429">
        <v>733</v>
      </c>
      <c r="S429" s="8" t="str">
        <f t="shared" si="26"/>
        <v>&gt;=700 and &lt;=799</v>
      </c>
      <c r="T429" s="2">
        <v>91.300003051757798</v>
      </c>
      <c r="U429" s="8" t="str">
        <f t="shared" si="27"/>
        <v>&gt;90% and &lt;= 95%</v>
      </c>
      <c r="V429" s="3">
        <v>115000</v>
      </c>
      <c r="Z429" t="s">
        <v>45</v>
      </c>
      <c r="AA429" t="s">
        <v>39</v>
      </c>
      <c r="AB429" t="s">
        <v>63</v>
      </c>
      <c r="AC429" t="s">
        <v>41</v>
      </c>
      <c r="AD429" s="5">
        <v>41269</v>
      </c>
      <c r="AE429">
        <v>4</v>
      </c>
      <c r="AF429" t="s">
        <v>64</v>
      </c>
      <c r="AG429" s="5">
        <v>41426</v>
      </c>
      <c r="AH429"/>
    </row>
    <row r="430" spans="1:34" x14ac:dyDescent="0.2">
      <c r="A430">
        <v>22949060</v>
      </c>
      <c r="B430" s="5">
        <v>40807</v>
      </c>
      <c r="C430" s="5">
        <v>40814</v>
      </c>
      <c r="E430" s="5">
        <v>40829</v>
      </c>
      <c r="G430" s="5">
        <v>40840</v>
      </c>
      <c r="H430" t="s">
        <v>800</v>
      </c>
      <c r="I430" t="s">
        <v>128</v>
      </c>
      <c r="J430">
        <v>376773602</v>
      </c>
      <c r="K430" t="s">
        <v>35</v>
      </c>
      <c r="L430" t="s">
        <v>36</v>
      </c>
      <c r="M430" t="s">
        <v>36</v>
      </c>
      <c r="N430" s="5">
        <v>40634</v>
      </c>
      <c r="O430" s="6">
        <f t="shared" si="24"/>
        <v>3</v>
      </c>
      <c r="P430" s="7" t="str">
        <f t="shared" si="25"/>
        <v>0 - 9 Months</v>
      </c>
      <c r="Q430" s="3">
        <v>123500</v>
      </c>
      <c r="R430">
        <v>733</v>
      </c>
      <c r="S430" s="8" t="str">
        <f t="shared" si="26"/>
        <v>&gt;=700 and &lt;=799</v>
      </c>
      <c r="T430" s="2">
        <v>95</v>
      </c>
      <c r="U430" s="8" t="str">
        <f t="shared" si="27"/>
        <v>&gt;90% and &lt;= 95%</v>
      </c>
      <c r="V430" s="3">
        <v>139000</v>
      </c>
      <c r="X430" t="s">
        <v>37</v>
      </c>
      <c r="Z430" t="s">
        <v>38</v>
      </c>
      <c r="AA430" t="s">
        <v>39</v>
      </c>
      <c r="AB430" t="s">
        <v>59</v>
      </c>
      <c r="AC430" t="s">
        <v>85</v>
      </c>
      <c r="AD430" s="5">
        <v>40835</v>
      </c>
      <c r="AE430">
        <v>4</v>
      </c>
      <c r="AF430" t="s">
        <v>42</v>
      </c>
      <c r="AG430" s="5">
        <v>41426</v>
      </c>
      <c r="AH430"/>
    </row>
    <row r="431" spans="1:34" x14ac:dyDescent="0.2">
      <c r="A431">
        <v>26166316</v>
      </c>
      <c r="B431" s="5">
        <v>40505</v>
      </c>
      <c r="C431" s="5">
        <v>40553</v>
      </c>
      <c r="G431" s="5">
        <v>40590</v>
      </c>
      <c r="H431" t="s">
        <v>801</v>
      </c>
      <c r="I431" t="s">
        <v>138</v>
      </c>
      <c r="J431">
        <v>222402411</v>
      </c>
      <c r="K431" t="s">
        <v>117</v>
      </c>
      <c r="L431" t="s">
        <v>36</v>
      </c>
      <c r="M431" t="s">
        <v>36</v>
      </c>
      <c r="N431" s="5">
        <v>40365</v>
      </c>
      <c r="O431" s="6">
        <f t="shared" si="24"/>
        <v>7</v>
      </c>
      <c r="P431" s="7" t="str">
        <f t="shared" si="25"/>
        <v>0 - 9 Months</v>
      </c>
      <c r="Q431" s="3">
        <v>123500</v>
      </c>
      <c r="R431">
        <v>733</v>
      </c>
      <c r="S431" s="8" t="str">
        <f t="shared" si="26"/>
        <v>&gt;=700 and &lt;=799</v>
      </c>
      <c r="T431" s="2">
        <v>95</v>
      </c>
      <c r="U431" s="8" t="str">
        <f t="shared" si="27"/>
        <v>&gt;90% and &lt;= 95%</v>
      </c>
      <c r="V431" s="3">
        <v>130000</v>
      </c>
      <c r="X431" t="s">
        <v>37</v>
      </c>
      <c r="Z431" t="s">
        <v>38</v>
      </c>
      <c r="AA431" t="s">
        <v>39</v>
      </c>
      <c r="AB431" t="s">
        <v>59</v>
      </c>
      <c r="AC431" t="s">
        <v>85</v>
      </c>
      <c r="AD431" s="5">
        <v>40585</v>
      </c>
      <c r="AE431">
        <v>4</v>
      </c>
      <c r="AF431" t="s">
        <v>64</v>
      </c>
      <c r="AG431" s="5">
        <v>41426</v>
      </c>
      <c r="AH431"/>
    </row>
    <row r="432" spans="1:34" x14ac:dyDescent="0.2">
      <c r="A432">
        <v>33113176</v>
      </c>
      <c r="B432" s="5">
        <v>41310</v>
      </c>
      <c r="H432" t="s">
        <v>802</v>
      </c>
      <c r="I432" t="s">
        <v>34</v>
      </c>
      <c r="J432">
        <v>414117051</v>
      </c>
      <c r="K432" t="s">
        <v>95</v>
      </c>
      <c r="L432" t="s">
        <v>36</v>
      </c>
      <c r="M432" t="s">
        <v>36</v>
      </c>
      <c r="N432" s="5">
        <v>41060</v>
      </c>
      <c r="O432" s="6">
        <f t="shared" si="24"/>
        <v>5</v>
      </c>
      <c r="P432" s="7" t="str">
        <f t="shared" si="25"/>
        <v>0 - 9 Months</v>
      </c>
      <c r="Q432" s="3">
        <v>199500</v>
      </c>
      <c r="R432">
        <v>733</v>
      </c>
      <c r="S432" s="8" t="str">
        <f t="shared" si="26"/>
        <v>&gt;=700 and &lt;=799</v>
      </c>
      <c r="T432" s="2">
        <v>95</v>
      </c>
      <c r="U432" s="8" t="str">
        <f t="shared" si="27"/>
        <v>&gt;90% and &lt;= 95%</v>
      </c>
      <c r="V432" s="3">
        <v>211000</v>
      </c>
      <c r="Z432" t="s">
        <v>38</v>
      </c>
      <c r="AA432" t="s">
        <v>39</v>
      </c>
      <c r="AB432" t="s">
        <v>40</v>
      </c>
      <c r="AF432" t="s">
        <v>103</v>
      </c>
      <c r="AG432" s="5">
        <v>41426</v>
      </c>
      <c r="AH432"/>
    </row>
    <row r="433" spans="1:34" x14ac:dyDescent="0.2">
      <c r="A433">
        <v>30748088</v>
      </c>
      <c r="B433" s="5">
        <v>41253</v>
      </c>
      <c r="C433" s="5">
        <v>41254</v>
      </c>
      <c r="E433" s="5">
        <v>41257</v>
      </c>
      <c r="G433" s="5">
        <v>41297</v>
      </c>
      <c r="H433" t="s">
        <v>803</v>
      </c>
      <c r="I433" t="s">
        <v>804</v>
      </c>
      <c r="J433">
        <v>294583083</v>
      </c>
      <c r="K433" t="s">
        <v>62</v>
      </c>
      <c r="L433" t="s">
        <v>36</v>
      </c>
      <c r="M433" t="s">
        <v>36</v>
      </c>
      <c r="N433" s="5">
        <v>41204</v>
      </c>
      <c r="O433" s="6">
        <f t="shared" si="24"/>
        <v>10</v>
      </c>
      <c r="P433" s="7" t="str">
        <f t="shared" si="25"/>
        <v>10 - 19 Months</v>
      </c>
      <c r="Q433" s="3">
        <v>332500</v>
      </c>
      <c r="R433">
        <v>733</v>
      </c>
      <c r="S433" s="8" t="str">
        <f t="shared" si="26"/>
        <v>&gt;=700 and &lt;=799</v>
      </c>
      <c r="T433" s="2">
        <v>95</v>
      </c>
      <c r="U433" s="8" t="str">
        <f t="shared" si="27"/>
        <v>&gt;90% and &lt;= 95%</v>
      </c>
      <c r="V433" s="3">
        <v>350000</v>
      </c>
      <c r="X433" t="s">
        <v>37</v>
      </c>
      <c r="Z433" t="s">
        <v>38</v>
      </c>
      <c r="AA433" t="s">
        <v>39</v>
      </c>
      <c r="AB433" t="s">
        <v>50</v>
      </c>
      <c r="AC433" t="s">
        <v>85</v>
      </c>
      <c r="AD433" s="5">
        <v>41296</v>
      </c>
      <c r="AE433">
        <v>4</v>
      </c>
      <c r="AF433" t="s">
        <v>42</v>
      </c>
      <c r="AG433" s="5">
        <v>41426</v>
      </c>
      <c r="AH433"/>
    </row>
    <row r="434" spans="1:34" x14ac:dyDescent="0.2">
      <c r="A434">
        <v>22646284</v>
      </c>
      <c r="B434" s="5">
        <v>40828</v>
      </c>
      <c r="C434" s="5">
        <v>40830</v>
      </c>
      <c r="E434" s="5">
        <v>40850</v>
      </c>
      <c r="G434" s="5">
        <v>40870</v>
      </c>
      <c r="H434" t="s">
        <v>805</v>
      </c>
      <c r="I434" t="s">
        <v>806</v>
      </c>
      <c r="J434">
        <v>1423419561</v>
      </c>
      <c r="K434" t="s">
        <v>82</v>
      </c>
      <c r="L434" t="s">
        <v>36</v>
      </c>
      <c r="M434" t="s">
        <v>36</v>
      </c>
      <c r="N434" s="5">
        <v>40808</v>
      </c>
      <c r="O434" s="6">
        <f t="shared" si="24"/>
        <v>9</v>
      </c>
      <c r="P434" s="7" t="str">
        <f t="shared" si="25"/>
        <v>0 - 9 Months</v>
      </c>
      <c r="Q434" s="3">
        <v>174600</v>
      </c>
      <c r="R434">
        <v>733</v>
      </c>
      <c r="S434" s="8" t="str">
        <f t="shared" si="26"/>
        <v>&gt;=700 and &lt;=799</v>
      </c>
      <c r="T434" s="2">
        <v>97</v>
      </c>
      <c r="U434" s="8" t="str">
        <f t="shared" si="27"/>
        <v>&gt;95%</v>
      </c>
      <c r="V434" s="3">
        <v>180000</v>
      </c>
      <c r="X434" t="s">
        <v>37</v>
      </c>
      <c r="Z434" t="s">
        <v>38</v>
      </c>
      <c r="AA434" t="s">
        <v>39</v>
      </c>
      <c r="AB434" t="s">
        <v>63</v>
      </c>
      <c r="AC434" t="s">
        <v>85</v>
      </c>
      <c r="AD434" s="5">
        <v>40869</v>
      </c>
      <c r="AE434">
        <v>4</v>
      </c>
      <c r="AF434" t="s">
        <v>103</v>
      </c>
      <c r="AG434" s="5">
        <v>41426</v>
      </c>
      <c r="AH434"/>
    </row>
    <row r="435" spans="1:34" x14ac:dyDescent="0.2">
      <c r="A435">
        <v>29483683</v>
      </c>
      <c r="B435" s="5">
        <v>40715</v>
      </c>
      <c r="C435" s="5">
        <v>40717</v>
      </c>
      <c r="E435" s="5">
        <v>40736</v>
      </c>
      <c r="G435" s="5">
        <v>40746</v>
      </c>
      <c r="H435" t="s">
        <v>807</v>
      </c>
      <c r="I435" t="s">
        <v>808</v>
      </c>
      <c r="J435">
        <v>1423624707</v>
      </c>
      <c r="K435" t="s">
        <v>133</v>
      </c>
      <c r="L435" t="s">
        <v>36</v>
      </c>
      <c r="M435" t="s">
        <v>36</v>
      </c>
      <c r="N435" s="5">
        <v>40648</v>
      </c>
      <c r="O435" s="6">
        <f t="shared" si="24"/>
        <v>4</v>
      </c>
      <c r="P435" s="7" t="str">
        <f t="shared" si="25"/>
        <v>0 - 9 Months</v>
      </c>
      <c r="Q435" s="3">
        <v>188700</v>
      </c>
      <c r="R435">
        <v>734</v>
      </c>
      <c r="S435" s="8" t="str">
        <f t="shared" si="26"/>
        <v>&gt;=700 and &lt;=799</v>
      </c>
      <c r="T435" s="2">
        <v>85</v>
      </c>
      <c r="U435" s="8" t="str">
        <f t="shared" si="27"/>
        <v>&lt;= 85%</v>
      </c>
      <c r="V435" s="3">
        <v>222000</v>
      </c>
      <c r="Z435" t="s">
        <v>38</v>
      </c>
      <c r="AA435" t="s">
        <v>39</v>
      </c>
      <c r="AB435" t="s">
        <v>59</v>
      </c>
      <c r="AC435" t="s">
        <v>41</v>
      </c>
      <c r="AD435" s="5">
        <v>40744</v>
      </c>
      <c r="AE435">
        <v>4</v>
      </c>
      <c r="AF435" t="s">
        <v>46</v>
      </c>
      <c r="AG435" s="5">
        <v>41426</v>
      </c>
      <c r="AH435"/>
    </row>
    <row r="436" spans="1:34" x14ac:dyDescent="0.2">
      <c r="A436">
        <v>23670646</v>
      </c>
      <c r="B436" s="5">
        <v>41285</v>
      </c>
      <c r="C436" s="5">
        <v>41290</v>
      </c>
      <c r="D436" s="5">
        <v>41305</v>
      </c>
      <c r="H436" t="s">
        <v>809</v>
      </c>
      <c r="I436" t="s">
        <v>810</v>
      </c>
      <c r="J436">
        <v>431953157</v>
      </c>
      <c r="K436" t="s">
        <v>102</v>
      </c>
      <c r="L436" t="s">
        <v>36</v>
      </c>
      <c r="M436" t="s">
        <v>36</v>
      </c>
      <c r="N436" s="5">
        <v>41212</v>
      </c>
      <c r="O436" s="6">
        <f t="shared" si="24"/>
        <v>10</v>
      </c>
      <c r="P436" s="7" t="str">
        <f t="shared" si="25"/>
        <v>10 - 19 Months</v>
      </c>
      <c r="Q436" s="3">
        <v>408000</v>
      </c>
      <c r="R436">
        <v>734</v>
      </c>
      <c r="S436" s="8" t="str">
        <f t="shared" si="26"/>
        <v>&gt;=700 and &lt;=799</v>
      </c>
      <c r="T436" s="2">
        <v>85</v>
      </c>
      <c r="U436" s="8" t="str">
        <f t="shared" si="27"/>
        <v>&lt;= 85%</v>
      </c>
      <c r="V436" s="3">
        <v>480000</v>
      </c>
      <c r="Z436" t="s">
        <v>45</v>
      </c>
      <c r="AA436" t="s">
        <v>39</v>
      </c>
      <c r="AB436" t="s">
        <v>50</v>
      </c>
      <c r="AF436" t="s">
        <v>64</v>
      </c>
      <c r="AG436" s="5">
        <v>41426</v>
      </c>
      <c r="AH436"/>
    </row>
    <row r="437" spans="1:34" x14ac:dyDescent="0.2">
      <c r="A437">
        <v>19133519</v>
      </c>
      <c r="B437" s="5">
        <v>40505</v>
      </c>
      <c r="C437" s="5">
        <v>40548</v>
      </c>
      <c r="G437" s="5">
        <v>40590</v>
      </c>
      <c r="H437" t="s">
        <v>811</v>
      </c>
      <c r="I437" t="s">
        <v>812</v>
      </c>
      <c r="J437">
        <v>2710506005</v>
      </c>
      <c r="K437" t="s">
        <v>533</v>
      </c>
      <c r="L437" t="s">
        <v>36</v>
      </c>
      <c r="M437" t="s">
        <v>36</v>
      </c>
      <c r="N437" s="5">
        <v>40395</v>
      </c>
      <c r="O437" s="6">
        <f t="shared" si="24"/>
        <v>8</v>
      </c>
      <c r="P437" s="7" t="str">
        <f t="shared" si="25"/>
        <v>0 - 9 Months</v>
      </c>
      <c r="Q437" s="3">
        <v>108700</v>
      </c>
      <c r="R437">
        <v>734</v>
      </c>
      <c r="S437" s="8" t="str">
        <f t="shared" si="26"/>
        <v>&gt;=700 and &lt;=799</v>
      </c>
      <c r="T437" s="2">
        <v>86.269996643066406</v>
      </c>
      <c r="U437" s="8" t="str">
        <f t="shared" si="27"/>
        <v>&gt;85% and &lt;= 90%</v>
      </c>
      <c r="V437" s="3">
        <v>125999.77</v>
      </c>
      <c r="X437" t="s">
        <v>37</v>
      </c>
      <c r="Z437" t="s">
        <v>45</v>
      </c>
      <c r="AA437" t="s">
        <v>39</v>
      </c>
      <c r="AB437" t="s">
        <v>74</v>
      </c>
      <c r="AC437" t="s">
        <v>85</v>
      </c>
      <c r="AD437" s="5">
        <v>40568</v>
      </c>
      <c r="AE437">
        <v>4</v>
      </c>
      <c r="AF437" t="s">
        <v>64</v>
      </c>
      <c r="AG437" s="5">
        <v>41426</v>
      </c>
      <c r="AH437"/>
    </row>
    <row r="438" spans="1:34" x14ac:dyDescent="0.2">
      <c r="A438">
        <v>15286030</v>
      </c>
      <c r="B438" s="5">
        <v>40897</v>
      </c>
      <c r="C438" s="5">
        <v>40912</v>
      </c>
      <c r="D438" s="5">
        <v>40934</v>
      </c>
      <c r="E438" s="5">
        <v>40945</v>
      </c>
      <c r="G438" s="5">
        <v>40975</v>
      </c>
      <c r="H438" t="s">
        <v>813</v>
      </c>
      <c r="I438" t="s">
        <v>814</v>
      </c>
      <c r="J438">
        <v>1122796617</v>
      </c>
      <c r="K438" t="s">
        <v>82</v>
      </c>
      <c r="L438" t="s">
        <v>36</v>
      </c>
      <c r="M438" t="s">
        <v>36</v>
      </c>
      <c r="N438" s="5">
        <v>40875</v>
      </c>
      <c r="O438" s="6">
        <f t="shared" si="24"/>
        <v>11</v>
      </c>
      <c r="P438" s="7" t="str">
        <f t="shared" si="25"/>
        <v>10 - 19 Months</v>
      </c>
      <c r="Q438" s="3">
        <v>253100</v>
      </c>
      <c r="R438">
        <v>734</v>
      </c>
      <c r="S438" s="8" t="str">
        <f t="shared" si="26"/>
        <v>&gt;=700 and &lt;=799</v>
      </c>
      <c r="T438" s="2">
        <v>86.410003662109403</v>
      </c>
      <c r="U438" s="8" t="str">
        <f t="shared" si="27"/>
        <v>&gt;85% and &lt;= 90%</v>
      </c>
      <c r="V438" s="3">
        <v>292900</v>
      </c>
      <c r="Z438" t="s">
        <v>38</v>
      </c>
      <c r="AA438" t="s">
        <v>158</v>
      </c>
      <c r="AB438" t="s">
        <v>74</v>
      </c>
      <c r="AC438" t="s">
        <v>41</v>
      </c>
      <c r="AD438" s="5">
        <v>40975</v>
      </c>
      <c r="AE438">
        <v>4</v>
      </c>
      <c r="AF438" t="s">
        <v>46</v>
      </c>
      <c r="AG438" s="5">
        <v>41426</v>
      </c>
      <c r="AH438"/>
    </row>
    <row r="439" spans="1:34" x14ac:dyDescent="0.2">
      <c r="A439">
        <v>28243013</v>
      </c>
      <c r="B439" s="5">
        <v>41285</v>
      </c>
      <c r="C439" s="5">
        <v>41290</v>
      </c>
      <c r="H439" t="s">
        <v>815</v>
      </c>
      <c r="I439" t="s">
        <v>816</v>
      </c>
      <c r="J439">
        <v>201200683</v>
      </c>
      <c r="K439" t="s">
        <v>99</v>
      </c>
      <c r="L439" t="s">
        <v>36</v>
      </c>
      <c r="M439" t="s">
        <v>36</v>
      </c>
      <c r="N439" s="5">
        <v>41211</v>
      </c>
      <c r="O439" s="6">
        <f t="shared" si="24"/>
        <v>10</v>
      </c>
      <c r="P439" s="7" t="str">
        <f t="shared" si="25"/>
        <v>10 - 19 Months</v>
      </c>
      <c r="Q439" s="3">
        <v>175000</v>
      </c>
      <c r="R439">
        <v>734</v>
      </c>
      <c r="S439" s="8" t="str">
        <f t="shared" si="26"/>
        <v>&gt;=700 and &lt;=799</v>
      </c>
      <c r="T439" s="2">
        <v>86.629997253417997</v>
      </c>
      <c r="U439" s="8" t="str">
        <f t="shared" si="27"/>
        <v>&gt;85% and &lt;= 90%</v>
      </c>
      <c r="V439" s="3">
        <v>202000</v>
      </c>
      <c r="Z439" t="s">
        <v>45</v>
      </c>
      <c r="AA439" t="s">
        <v>39</v>
      </c>
      <c r="AB439" t="s">
        <v>63</v>
      </c>
      <c r="AF439" t="s">
        <v>64</v>
      </c>
      <c r="AG439" s="5">
        <v>41426</v>
      </c>
      <c r="AH439"/>
    </row>
    <row r="440" spans="1:34" x14ac:dyDescent="0.2">
      <c r="A440">
        <v>33790168</v>
      </c>
      <c r="B440" s="5">
        <v>41190</v>
      </c>
      <c r="C440" s="5">
        <v>41192</v>
      </c>
      <c r="E440" s="5">
        <v>41201</v>
      </c>
      <c r="G440" s="5">
        <v>41227</v>
      </c>
      <c r="H440" t="s">
        <v>817</v>
      </c>
      <c r="I440" t="s">
        <v>818</v>
      </c>
      <c r="J440">
        <v>1701551790</v>
      </c>
      <c r="K440" t="s">
        <v>204</v>
      </c>
      <c r="L440" t="s">
        <v>36</v>
      </c>
      <c r="M440" t="s">
        <v>36</v>
      </c>
      <c r="N440" s="5">
        <v>41148</v>
      </c>
      <c r="O440" s="6">
        <f t="shared" si="24"/>
        <v>8</v>
      </c>
      <c r="P440" s="7" t="str">
        <f t="shared" si="25"/>
        <v>0 - 9 Months</v>
      </c>
      <c r="Q440" s="3">
        <v>101908</v>
      </c>
      <c r="R440">
        <v>734</v>
      </c>
      <c r="S440" s="8" t="str">
        <f t="shared" si="26"/>
        <v>&gt;=700 and &lt;=799</v>
      </c>
      <c r="T440" s="2">
        <v>87.519996643066406</v>
      </c>
      <c r="U440" s="8" t="str">
        <f t="shared" si="27"/>
        <v>&gt;85% and &lt;= 90%</v>
      </c>
      <c r="V440" s="3">
        <v>115000</v>
      </c>
      <c r="Z440" t="s">
        <v>45</v>
      </c>
      <c r="AA440" t="s">
        <v>39</v>
      </c>
      <c r="AB440" t="s">
        <v>50</v>
      </c>
      <c r="AC440" t="s">
        <v>41</v>
      </c>
      <c r="AD440" s="5">
        <v>41221</v>
      </c>
      <c r="AE440">
        <v>4</v>
      </c>
      <c r="AF440" t="s">
        <v>103</v>
      </c>
      <c r="AG440" s="5">
        <v>41426</v>
      </c>
      <c r="AH440"/>
    </row>
    <row r="441" spans="1:34" x14ac:dyDescent="0.2">
      <c r="A441">
        <v>25000353</v>
      </c>
      <c r="B441" s="5">
        <v>40330</v>
      </c>
      <c r="C441" s="5">
        <v>40428</v>
      </c>
      <c r="G441" s="5">
        <v>40437</v>
      </c>
      <c r="H441" t="s">
        <v>819</v>
      </c>
      <c r="I441" t="s">
        <v>820</v>
      </c>
      <c r="J441">
        <v>269285516</v>
      </c>
      <c r="K441" t="s">
        <v>133</v>
      </c>
      <c r="L441" t="s">
        <v>36</v>
      </c>
      <c r="M441" t="s">
        <v>36</v>
      </c>
      <c r="N441" s="5">
        <v>39948</v>
      </c>
      <c r="O441" s="6">
        <f t="shared" si="24"/>
        <v>5</v>
      </c>
      <c r="P441" s="7" t="str">
        <f t="shared" si="25"/>
        <v>0 - 9 Months</v>
      </c>
      <c r="Q441" s="3">
        <v>126000</v>
      </c>
      <c r="R441">
        <v>734</v>
      </c>
      <c r="S441" s="8" t="str">
        <f t="shared" si="26"/>
        <v>&gt;=700 and &lt;=799</v>
      </c>
      <c r="T441" s="2">
        <v>88.110000610351605</v>
      </c>
      <c r="U441" s="8" t="str">
        <f t="shared" si="27"/>
        <v>&gt;85% and &lt;= 90%</v>
      </c>
      <c r="V441" s="3">
        <v>143000</v>
      </c>
      <c r="Z441" t="s">
        <v>45</v>
      </c>
      <c r="AA441" t="s">
        <v>39</v>
      </c>
      <c r="AB441" t="s">
        <v>63</v>
      </c>
      <c r="AC441" t="s">
        <v>68</v>
      </c>
      <c r="AD441" s="5">
        <v>40437</v>
      </c>
      <c r="AE441">
        <v>4</v>
      </c>
      <c r="AF441" t="s">
        <v>103</v>
      </c>
      <c r="AG441" s="5">
        <v>41426</v>
      </c>
      <c r="AH441"/>
    </row>
    <row r="442" spans="1:34" x14ac:dyDescent="0.2">
      <c r="A442">
        <v>27671078</v>
      </c>
      <c r="B442" s="5">
        <v>41101</v>
      </c>
      <c r="C442" s="5">
        <v>41102</v>
      </c>
      <c r="D442" s="5">
        <v>41124</v>
      </c>
      <c r="E442" s="5">
        <v>41128</v>
      </c>
      <c r="G442" s="5">
        <v>41172</v>
      </c>
      <c r="H442" t="s">
        <v>821</v>
      </c>
      <c r="I442" t="s">
        <v>635</v>
      </c>
      <c r="J442">
        <v>292475258</v>
      </c>
      <c r="K442" t="s">
        <v>95</v>
      </c>
      <c r="L442" t="s">
        <v>36</v>
      </c>
      <c r="M442" t="s">
        <v>67</v>
      </c>
      <c r="N442" s="5">
        <v>41060</v>
      </c>
      <c r="O442" s="6">
        <f t="shared" si="24"/>
        <v>5</v>
      </c>
      <c r="P442" s="7" t="str">
        <f t="shared" si="25"/>
        <v>0 - 9 Months</v>
      </c>
      <c r="Q442" s="3">
        <v>25018</v>
      </c>
      <c r="R442">
        <v>734</v>
      </c>
      <c r="S442" s="8" t="str">
        <f t="shared" si="26"/>
        <v>&gt;=700 and &lt;=799</v>
      </c>
      <c r="T442" s="2">
        <v>90</v>
      </c>
      <c r="U442" s="8" t="str">
        <f t="shared" si="27"/>
        <v>&gt;85% and &lt;= 90%</v>
      </c>
      <c r="V442" s="3">
        <v>29000</v>
      </c>
      <c r="Z442" t="s">
        <v>38</v>
      </c>
      <c r="AA442" t="s">
        <v>39</v>
      </c>
      <c r="AB442" t="s">
        <v>50</v>
      </c>
      <c r="AC442" t="s">
        <v>41</v>
      </c>
      <c r="AD442" s="5">
        <v>41172</v>
      </c>
      <c r="AE442">
        <v>4</v>
      </c>
      <c r="AF442" t="s">
        <v>42</v>
      </c>
      <c r="AG442" s="5">
        <v>41426</v>
      </c>
      <c r="AH442"/>
    </row>
    <row r="443" spans="1:34" x14ac:dyDescent="0.2">
      <c r="A443">
        <v>25733820</v>
      </c>
      <c r="B443" s="5">
        <v>40652</v>
      </c>
      <c r="C443" s="5">
        <v>40662</v>
      </c>
      <c r="G443" s="5">
        <v>40675</v>
      </c>
      <c r="H443" t="s">
        <v>822</v>
      </c>
      <c r="I443" t="s">
        <v>171</v>
      </c>
      <c r="J443">
        <v>479305900</v>
      </c>
      <c r="K443" t="s">
        <v>172</v>
      </c>
      <c r="L443" t="s">
        <v>36</v>
      </c>
      <c r="M443" t="s">
        <v>36</v>
      </c>
      <c r="N443" s="5">
        <v>40527</v>
      </c>
      <c r="O443" s="6">
        <f t="shared" si="24"/>
        <v>12</v>
      </c>
      <c r="P443" s="7" t="str">
        <f t="shared" si="25"/>
        <v>10 - 19 Months</v>
      </c>
      <c r="Q443" s="3">
        <v>103500</v>
      </c>
      <c r="R443">
        <v>734</v>
      </c>
      <c r="S443" s="8" t="str">
        <f t="shared" si="26"/>
        <v>&gt;=700 and &lt;=799</v>
      </c>
      <c r="T443" s="2">
        <v>90</v>
      </c>
      <c r="U443" s="8" t="str">
        <f t="shared" si="27"/>
        <v>&gt;85% and &lt;= 90%</v>
      </c>
      <c r="V443" s="3">
        <v>115000</v>
      </c>
      <c r="X443" t="s">
        <v>37</v>
      </c>
      <c r="Z443" t="s">
        <v>38</v>
      </c>
      <c r="AA443" t="s">
        <v>39</v>
      </c>
      <c r="AB443" t="s">
        <v>63</v>
      </c>
      <c r="AC443" t="s">
        <v>85</v>
      </c>
      <c r="AD443" s="5">
        <v>40669</v>
      </c>
      <c r="AE443">
        <v>4</v>
      </c>
      <c r="AF443" t="s">
        <v>103</v>
      </c>
      <c r="AG443" s="5">
        <v>41426</v>
      </c>
      <c r="AH443"/>
    </row>
    <row r="444" spans="1:34" x14ac:dyDescent="0.2">
      <c r="A444">
        <v>34233165</v>
      </c>
      <c r="B444" s="5">
        <v>41068</v>
      </c>
      <c r="C444" s="5">
        <v>41068</v>
      </c>
      <c r="G444" s="5">
        <v>41085</v>
      </c>
      <c r="H444" t="s">
        <v>823</v>
      </c>
      <c r="I444" t="s">
        <v>203</v>
      </c>
      <c r="J444">
        <v>11100645146</v>
      </c>
      <c r="K444" t="s">
        <v>189</v>
      </c>
      <c r="L444" t="s">
        <v>36</v>
      </c>
      <c r="M444" t="s">
        <v>36</v>
      </c>
      <c r="N444" s="5">
        <v>41054</v>
      </c>
      <c r="O444" s="6">
        <f t="shared" si="24"/>
        <v>5</v>
      </c>
      <c r="P444" s="7" t="str">
        <f t="shared" si="25"/>
        <v>0 - 9 Months</v>
      </c>
      <c r="Q444" s="3">
        <v>168150</v>
      </c>
      <c r="R444">
        <v>734</v>
      </c>
      <c r="S444" s="8" t="str">
        <f t="shared" si="26"/>
        <v>&gt;=700 and &lt;=799</v>
      </c>
      <c r="T444" s="2">
        <v>95</v>
      </c>
      <c r="U444" s="8" t="str">
        <f t="shared" si="27"/>
        <v>&gt;90% and &lt;= 95%</v>
      </c>
      <c r="V444" s="3">
        <v>177000</v>
      </c>
      <c r="Z444" t="s">
        <v>38</v>
      </c>
      <c r="AA444" t="s">
        <v>39</v>
      </c>
      <c r="AB444" t="s">
        <v>59</v>
      </c>
      <c r="AE444">
        <v>5</v>
      </c>
      <c r="AF444" t="s">
        <v>42</v>
      </c>
      <c r="AG444" s="5">
        <v>41426</v>
      </c>
      <c r="AH444"/>
    </row>
    <row r="445" spans="1:34" x14ac:dyDescent="0.2">
      <c r="A445">
        <v>27359606</v>
      </c>
      <c r="B445" s="5">
        <v>41304</v>
      </c>
      <c r="E445" s="5">
        <v>41309</v>
      </c>
      <c r="H445" t="s">
        <v>824</v>
      </c>
      <c r="I445" t="s">
        <v>654</v>
      </c>
      <c r="J445">
        <v>8000391326</v>
      </c>
      <c r="K445" t="s">
        <v>57</v>
      </c>
      <c r="L445" t="s">
        <v>36</v>
      </c>
      <c r="M445" t="s">
        <v>36</v>
      </c>
      <c r="N445" s="5">
        <v>41213</v>
      </c>
      <c r="O445" s="6">
        <f t="shared" si="24"/>
        <v>10</v>
      </c>
      <c r="P445" s="7" t="str">
        <f t="shared" si="25"/>
        <v>10 - 19 Months</v>
      </c>
      <c r="Q445" s="3">
        <v>243200</v>
      </c>
      <c r="R445">
        <v>734</v>
      </c>
      <c r="S445" s="8" t="str">
        <f t="shared" si="26"/>
        <v>&gt;=700 and &lt;=799</v>
      </c>
      <c r="T445" s="2">
        <v>95</v>
      </c>
      <c r="U445" s="8" t="str">
        <f t="shared" si="27"/>
        <v>&gt;90% and &lt;= 95%</v>
      </c>
      <c r="V445" s="3">
        <v>259000</v>
      </c>
      <c r="Z445" t="s">
        <v>38</v>
      </c>
      <c r="AA445" t="s">
        <v>39</v>
      </c>
      <c r="AB445" t="s">
        <v>74</v>
      </c>
      <c r="AF445" t="s">
        <v>42</v>
      </c>
      <c r="AG445" s="5">
        <v>41426</v>
      </c>
      <c r="AH445"/>
    </row>
    <row r="446" spans="1:34" x14ac:dyDescent="0.2">
      <c r="A446">
        <v>22984275</v>
      </c>
      <c r="B446" s="5">
        <v>40807</v>
      </c>
      <c r="C446" s="5">
        <v>40820</v>
      </c>
      <c r="E446" s="5">
        <v>40841</v>
      </c>
      <c r="G446" s="5">
        <v>40861</v>
      </c>
      <c r="H446" t="s">
        <v>825</v>
      </c>
      <c r="I446" t="s">
        <v>754</v>
      </c>
      <c r="J446">
        <v>9500007650</v>
      </c>
      <c r="K446" t="s">
        <v>99</v>
      </c>
      <c r="L446" t="s">
        <v>36</v>
      </c>
      <c r="M446" t="s">
        <v>36</v>
      </c>
      <c r="N446" s="5">
        <v>40661</v>
      </c>
      <c r="O446" s="6">
        <f t="shared" si="24"/>
        <v>4</v>
      </c>
      <c r="P446" s="7" t="str">
        <f t="shared" si="25"/>
        <v>0 - 9 Months</v>
      </c>
      <c r="Q446" s="3">
        <v>82300</v>
      </c>
      <c r="R446">
        <v>735</v>
      </c>
      <c r="S446" s="8" t="str">
        <f t="shared" si="26"/>
        <v>&gt;=700 and &lt;=799</v>
      </c>
      <c r="T446" s="2">
        <v>86.629997253417997</v>
      </c>
      <c r="U446" s="8" t="str">
        <f t="shared" si="27"/>
        <v>&gt;85% and &lt;= 90%</v>
      </c>
      <c r="V446" s="3">
        <v>95000</v>
      </c>
      <c r="Z446" t="s">
        <v>38</v>
      </c>
      <c r="AA446" t="s">
        <v>39</v>
      </c>
      <c r="AB446" t="s">
        <v>63</v>
      </c>
      <c r="AC446" t="s">
        <v>41</v>
      </c>
      <c r="AD446" s="5">
        <v>40858</v>
      </c>
      <c r="AE446">
        <v>4</v>
      </c>
      <c r="AF446" t="s">
        <v>64</v>
      </c>
      <c r="AG446" s="5">
        <v>41426</v>
      </c>
      <c r="AH446"/>
    </row>
    <row r="447" spans="1:34" x14ac:dyDescent="0.2">
      <c r="A447">
        <v>21942355</v>
      </c>
      <c r="B447" s="5">
        <v>41190</v>
      </c>
      <c r="C447" s="5">
        <v>41192</v>
      </c>
      <c r="D447" s="5">
        <v>41225</v>
      </c>
      <c r="E447" s="5">
        <v>41229</v>
      </c>
      <c r="G447" s="5">
        <v>41283</v>
      </c>
      <c r="H447" t="s">
        <v>826</v>
      </c>
      <c r="I447" t="s">
        <v>827</v>
      </c>
      <c r="J447">
        <v>520490</v>
      </c>
      <c r="K447" t="s">
        <v>204</v>
      </c>
      <c r="L447" t="s">
        <v>36</v>
      </c>
      <c r="M447" t="s">
        <v>36</v>
      </c>
      <c r="N447" s="5">
        <v>41117</v>
      </c>
      <c r="O447" s="6">
        <f t="shared" si="24"/>
        <v>7</v>
      </c>
      <c r="P447" s="7" t="str">
        <f t="shared" si="25"/>
        <v>0 - 9 Months</v>
      </c>
      <c r="Q447" s="3">
        <v>82800</v>
      </c>
      <c r="R447">
        <v>735</v>
      </c>
      <c r="S447" s="8" t="str">
        <f t="shared" si="26"/>
        <v>&gt;=700 and &lt;=799</v>
      </c>
      <c r="T447" s="2">
        <v>90</v>
      </c>
      <c r="U447" s="8" t="str">
        <f t="shared" si="27"/>
        <v>&gt;85% and &lt;= 90%</v>
      </c>
      <c r="V447" s="3">
        <v>93000</v>
      </c>
      <c r="Z447" t="s">
        <v>38</v>
      </c>
      <c r="AA447" t="s">
        <v>39</v>
      </c>
      <c r="AB447" t="s">
        <v>59</v>
      </c>
      <c r="AC447" t="s">
        <v>68</v>
      </c>
      <c r="AD447" s="5">
        <v>41278</v>
      </c>
      <c r="AE447">
        <v>4</v>
      </c>
      <c r="AF447" t="s">
        <v>103</v>
      </c>
      <c r="AG447" s="5">
        <v>41426</v>
      </c>
      <c r="AH447"/>
    </row>
    <row r="448" spans="1:34" x14ac:dyDescent="0.2">
      <c r="A448">
        <v>30347807</v>
      </c>
      <c r="B448" s="5">
        <v>41101</v>
      </c>
      <c r="C448" s="5">
        <v>41102</v>
      </c>
      <c r="E448" s="5">
        <v>41131</v>
      </c>
      <c r="F448" s="5">
        <v>41194</v>
      </c>
      <c r="G448" s="5">
        <v>41206</v>
      </c>
      <c r="H448" t="s">
        <v>828</v>
      </c>
      <c r="I448" t="s">
        <v>829</v>
      </c>
      <c r="J448">
        <v>1800056131</v>
      </c>
      <c r="K448" t="s">
        <v>139</v>
      </c>
      <c r="L448" t="s">
        <v>36</v>
      </c>
      <c r="M448" t="s">
        <v>67</v>
      </c>
      <c r="N448" s="5">
        <v>41051</v>
      </c>
      <c r="O448" s="6">
        <f t="shared" si="24"/>
        <v>5</v>
      </c>
      <c r="P448" s="7" t="str">
        <f t="shared" si="25"/>
        <v>0 - 9 Months</v>
      </c>
      <c r="Q448" s="3">
        <v>166500</v>
      </c>
      <c r="R448">
        <v>735</v>
      </c>
      <c r="S448" s="8" t="str">
        <f t="shared" si="26"/>
        <v>&gt;=700 and &lt;=799</v>
      </c>
      <c r="T448" s="2">
        <v>90</v>
      </c>
      <c r="U448" s="8" t="str">
        <f t="shared" si="27"/>
        <v>&gt;85% and &lt;= 90%</v>
      </c>
      <c r="V448" s="3">
        <v>190000</v>
      </c>
      <c r="Z448" t="s">
        <v>38</v>
      </c>
      <c r="AA448" t="s">
        <v>158</v>
      </c>
      <c r="AB448" t="s">
        <v>74</v>
      </c>
      <c r="AC448" t="s">
        <v>68</v>
      </c>
      <c r="AD448" s="5">
        <v>41183</v>
      </c>
      <c r="AE448">
        <v>4</v>
      </c>
      <c r="AF448" t="s">
        <v>46</v>
      </c>
      <c r="AG448" s="5">
        <v>41426</v>
      </c>
      <c r="AH448"/>
    </row>
    <row r="449" spans="1:34" x14ac:dyDescent="0.2">
      <c r="A449">
        <v>15217443</v>
      </c>
      <c r="B449" s="5">
        <v>41285</v>
      </c>
      <c r="C449" s="5">
        <v>41290</v>
      </c>
      <c r="E449" s="5">
        <v>41296</v>
      </c>
      <c r="G449" s="5">
        <v>41310</v>
      </c>
      <c r="H449" t="s">
        <v>830</v>
      </c>
      <c r="I449" t="s">
        <v>542</v>
      </c>
      <c r="J449">
        <v>9029021</v>
      </c>
      <c r="K449" t="s">
        <v>543</v>
      </c>
      <c r="L449" t="s">
        <v>36</v>
      </c>
      <c r="M449" t="s">
        <v>36</v>
      </c>
      <c r="N449" s="5">
        <v>41242</v>
      </c>
      <c r="O449" s="6">
        <f t="shared" si="24"/>
        <v>11</v>
      </c>
      <c r="P449" s="7" t="str">
        <f t="shared" si="25"/>
        <v>10 - 19 Months</v>
      </c>
      <c r="Q449" s="3">
        <v>185400</v>
      </c>
      <c r="R449">
        <v>735</v>
      </c>
      <c r="S449" s="8" t="str">
        <f t="shared" si="26"/>
        <v>&gt;=700 and &lt;=799</v>
      </c>
      <c r="T449" s="2">
        <v>90</v>
      </c>
      <c r="U449" s="8" t="str">
        <f t="shared" si="27"/>
        <v>&gt;85% and &lt;= 90%</v>
      </c>
      <c r="V449" s="3">
        <v>206000</v>
      </c>
      <c r="Z449" t="s">
        <v>38</v>
      </c>
      <c r="AA449" t="s">
        <v>39</v>
      </c>
      <c r="AB449" t="s">
        <v>74</v>
      </c>
      <c r="AC449" t="s">
        <v>41</v>
      </c>
      <c r="AD449" s="5">
        <v>41303</v>
      </c>
      <c r="AE449">
        <v>4</v>
      </c>
      <c r="AF449" t="s">
        <v>42</v>
      </c>
      <c r="AG449" s="5">
        <v>41426</v>
      </c>
      <c r="AH449"/>
    </row>
    <row r="450" spans="1:34" x14ac:dyDescent="0.2">
      <c r="A450">
        <v>19748035</v>
      </c>
      <c r="B450" s="5">
        <v>41101</v>
      </c>
      <c r="C450" s="5">
        <v>41102</v>
      </c>
      <c r="E450" s="5">
        <v>41129</v>
      </c>
      <c r="G450" s="5">
        <v>41186</v>
      </c>
      <c r="H450" t="s">
        <v>831</v>
      </c>
      <c r="I450" t="s">
        <v>726</v>
      </c>
      <c r="J450">
        <v>414820753</v>
      </c>
      <c r="K450" t="s">
        <v>114</v>
      </c>
      <c r="L450" t="s">
        <v>36</v>
      </c>
      <c r="M450" t="s">
        <v>36</v>
      </c>
      <c r="N450" s="5">
        <v>41064</v>
      </c>
      <c r="O450" s="6">
        <f t="shared" si="24"/>
        <v>6</v>
      </c>
      <c r="P450" s="7" t="str">
        <f t="shared" si="25"/>
        <v>0 - 9 Months</v>
      </c>
      <c r="Q450" s="3">
        <v>339300</v>
      </c>
      <c r="R450">
        <v>735</v>
      </c>
      <c r="S450" s="8" t="str">
        <f t="shared" si="26"/>
        <v>&gt;=700 and &lt;=799</v>
      </c>
      <c r="T450" s="2">
        <v>90</v>
      </c>
      <c r="U450" s="8" t="str">
        <f t="shared" si="27"/>
        <v>&gt;85% and &lt;= 90%</v>
      </c>
      <c r="V450" s="3">
        <v>383000</v>
      </c>
      <c r="X450" t="s">
        <v>37</v>
      </c>
      <c r="Z450" t="s">
        <v>38</v>
      </c>
      <c r="AA450" t="s">
        <v>39</v>
      </c>
      <c r="AB450" t="s">
        <v>74</v>
      </c>
      <c r="AC450" t="s">
        <v>54</v>
      </c>
      <c r="AD450" s="5">
        <v>41171</v>
      </c>
      <c r="AE450">
        <v>4</v>
      </c>
      <c r="AF450" t="s">
        <v>64</v>
      </c>
      <c r="AG450" s="5">
        <v>41426</v>
      </c>
      <c r="AH450"/>
    </row>
    <row r="451" spans="1:34" x14ac:dyDescent="0.2">
      <c r="A451">
        <v>26407812</v>
      </c>
      <c r="B451" s="5">
        <v>41123</v>
      </c>
      <c r="C451" s="5">
        <v>41128</v>
      </c>
      <c r="D451" s="5">
        <v>41143</v>
      </c>
      <c r="G451" s="5">
        <v>41148</v>
      </c>
      <c r="H451" t="s">
        <v>832</v>
      </c>
      <c r="I451" t="s">
        <v>344</v>
      </c>
      <c r="J451">
        <v>38191060</v>
      </c>
      <c r="K451" t="s">
        <v>35</v>
      </c>
      <c r="L451" t="s">
        <v>36</v>
      </c>
      <c r="M451" t="s">
        <v>36</v>
      </c>
      <c r="N451" s="5">
        <v>41019</v>
      </c>
      <c r="O451" s="6">
        <f t="shared" ref="O451:O514" si="28">MONTH(N451-6/1/2013)</f>
        <v>4</v>
      </c>
      <c r="P451" s="7" t="str">
        <f t="shared" ref="P451:P514" si="29">IF(O451&gt;=40,"&gt;= 40 Months",IF(O451&gt;=30,"30 - 39 Months",IF(O451&gt;=20,"20 - 29 Months",IF(O451&gt;=10,"10 - 19 Months","0 - 9 Months"))))</f>
        <v>0 - 9 Months</v>
      </c>
      <c r="Q451" s="3">
        <v>406350</v>
      </c>
      <c r="R451">
        <v>735</v>
      </c>
      <c r="S451" s="8" t="str">
        <f t="shared" ref="S451:S514" si="30">IF(R451&gt;=800,"&gt;= 800",IF(R451&gt;=700,"&gt;=700 and &lt;=799",IF(R451&gt;=600,"&gt;=600 and &lt;=699","&lt; 600")))</f>
        <v>&gt;=700 and &lt;=799</v>
      </c>
      <c r="T451" s="2">
        <v>90</v>
      </c>
      <c r="U451" s="8" t="str">
        <f t="shared" ref="U451:U514" si="31">IF(T451&gt;95,"&gt;95%",IF(T451&gt;90,"&gt;90% and &lt;= 95%",IF(T451&gt;85,"&gt;85% and &lt;= 90%","&lt;= 85%")))</f>
        <v>&gt;85% and &lt;= 90%</v>
      </c>
      <c r="V451" s="3">
        <v>465000</v>
      </c>
      <c r="W451" s="3">
        <v>433000</v>
      </c>
      <c r="Z451" t="s">
        <v>38</v>
      </c>
      <c r="AA451" t="s">
        <v>158</v>
      </c>
      <c r="AB451" t="s">
        <v>50</v>
      </c>
      <c r="AC451" t="s">
        <v>41</v>
      </c>
      <c r="AD451" s="5">
        <v>41148</v>
      </c>
      <c r="AE451">
        <v>4</v>
      </c>
      <c r="AF451" t="s">
        <v>64</v>
      </c>
      <c r="AG451" s="5">
        <v>41426</v>
      </c>
      <c r="AH451"/>
    </row>
    <row r="452" spans="1:34" x14ac:dyDescent="0.2">
      <c r="A452">
        <v>22240163</v>
      </c>
      <c r="B452" s="5">
        <v>40807</v>
      </c>
      <c r="C452" s="5">
        <v>40814</v>
      </c>
      <c r="E452" s="5">
        <v>40826</v>
      </c>
      <c r="F452" s="5">
        <v>40886</v>
      </c>
      <c r="G452" s="5">
        <v>40885</v>
      </c>
      <c r="H452" t="s">
        <v>833</v>
      </c>
      <c r="I452" t="s">
        <v>34</v>
      </c>
      <c r="J452">
        <v>320594716</v>
      </c>
      <c r="K452" t="s">
        <v>133</v>
      </c>
      <c r="L452" t="s">
        <v>36</v>
      </c>
      <c r="M452" t="s">
        <v>36</v>
      </c>
      <c r="N452" s="5">
        <v>40682</v>
      </c>
      <c r="O452" s="6">
        <f t="shared" si="28"/>
        <v>5</v>
      </c>
      <c r="P452" s="7" t="str">
        <f t="shared" si="29"/>
        <v>0 - 9 Months</v>
      </c>
      <c r="Q452" s="3">
        <v>321000</v>
      </c>
      <c r="R452">
        <v>735</v>
      </c>
      <c r="S452" s="8" t="str">
        <f t="shared" si="30"/>
        <v>&gt;=700 and &lt;=799</v>
      </c>
      <c r="T452" s="2">
        <v>94.410003662109403</v>
      </c>
      <c r="U452" s="8" t="str">
        <f t="shared" si="31"/>
        <v>&gt;90% and &lt;= 95%</v>
      </c>
      <c r="V452" s="3">
        <v>375000</v>
      </c>
      <c r="W452" s="3">
        <v>297728</v>
      </c>
      <c r="Z452" t="s">
        <v>38</v>
      </c>
      <c r="AA452" t="s">
        <v>39</v>
      </c>
      <c r="AB452" t="s">
        <v>40</v>
      </c>
      <c r="AC452" t="s">
        <v>68</v>
      </c>
      <c r="AD452" s="5">
        <v>40844</v>
      </c>
      <c r="AE452">
        <v>4</v>
      </c>
      <c r="AF452" t="s">
        <v>103</v>
      </c>
      <c r="AG452" s="5">
        <v>41426</v>
      </c>
      <c r="AH452"/>
    </row>
    <row r="453" spans="1:34" x14ac:dyDescent="0.2">
      <c r="A453">
        <v>19606446</v>
      </c>
      <c r="B453" s="5">
        <v>40897</v>
      </c>
      <c r="C453" s="5">
        <v>40899</v>
      </c>
      <c r="E453" s="5">
        <v>40918</v>
      </c>
      <c r="G453" s="5">
        <v>40935</v>
      </c>
      <c r="H453" t="s">
        <v>834</v>
      </c>
      <c r="I453" t="s">
        <v>835</v>
      </c>
      <c r="J453">
        <v>1079718365</v>
      </c>
      <c r="K453" t="s">
        <v>57</v>
      </c>
      <c r="L453" t="s">
        <v>36</v>
      </c>
      <c r="M453" t="s">
        <v>36</v>
      </c>
      <c r="N453" s="5">
        <v>40840</v>
      </c>
      <c r="O453" s="6">
        <f t="shared" si="28"/>
        <v>10</v>
      </c>
      <c r="P453" s="7" t="str">
        <f t="shared" si="29"/>
        <v>10 - 19 Months</v>
      </c>
      <c r="Q453" s="3">
        <v>216100</v>
      </c>
      <c r="R453">
        <v>735</v>
      </c>
      <c r="S453" s="8" t="str">
        <f t="shared" si="30"/>
        <v>&gt;=700 and &lt;=799</v>
      </c>
      <c r="T453" s="2">
        <v>94.779998779296903</v>
      </c>
      <c r="U453" s="8" t="str">
        <f t="shared" si="31"/>
        <v>&gt;90% and &lt;= 95%</v>
      </c>
      <c r="V453" s="3">
        <v>228000</v>
      </c>
      <c r="X453" t="s">
        <v>37</v>
      </c>
      <c r="Z453" t="s">
        <v>45</v>
      </c>
      <c r="AA453" t="s">
        <v>39</v>
      </c>
      <c r="AB453" t="s">
        <v>50</v>
      </c>
      <c r="AC453" t="s">
        <v>85</v>
      </c>
      <c r="AD453" s="5">
        <v>40935</v>
      </c>
      <c r="AE453">
        <v>4</v>
      </c>
      <c r="AF453" t="s">
        <v>42</v>
      </c>
      <c r="AG453" s="5">
        <v>41426</v>
      </c>
      <c r="AH453"/>
    </row>
    <row r="454" spans="1:34" x14ac:dyDescent="0.2">
      <c r="A454">
        <v>33957033</v>
      </c>
      <c r="B454" s="5">
        <v>41285</v>
      </c>
      <c r="C454" s="5">
        <v>41297</v>
      </c>
      <c r="E454" s="5">
        <v>41302</v>
      </c>
      <c r="H454" t="s">
        <v>836</v>
      </c>
      <c r="I454" t="s">
        <v>837</v>
      </c>
      <c r="J454">
        <v>1206181</v>
      </c>
      <c r="K454" t="s">
        <v>77</v>
      </c>
      <c r="L454" t="s">
        <v>36</v>
      </c>
      <c r="M454" t="s">
        <v>36</v>
      </c>
      <c r="N454" s="5">
        <v>41262</v>
      </c>
      <c r="O454" s="6">
        <f t="shared" si="28"/>
        <v>12</v>
      </c>
      <c r="P454" s="7" t="str">
        <f t="shared" si="29"/>
        <v>10 - 19 Months</v>
      </c>
      <c r="Q454" s="3">
        <v>166000</v>
      </c>
      <c r="R454">
        <v>735</v>
      </c>
      <c r="S454" s="8" t="str">
        <f t="shared" si="30"/>
        <v>&gt;=700 and &lt;=799</v>
      </c>
      <c r="T454" s="2">
        <v>94.970001220703097</v>
      </c>
      <c r="U454" s="8" t="str">
        <f t="shared" si="31"/>
        <v>&gt;90% and &lt;= 95%</v>
      </c>
      <c r="V454" s="3">
        <v>174800</v>
      </c>
      <c r="Z454" t="s">
        <v>38</v>
      </c>
      <c r="AA454" t="s">
        <v>39</v>
      </c>
      <c r="AB454" t="s">
        <v>74</v>
      </c>
      <c r="AF454" t="s">
        <v>64</v>
      </c>
      <c r="AG454" s="5">
        <v>41426</v>
      </c>
      <c r="AH454"/>
    </row>
    <row r="455" spans="1:34" x14ac:dyDescent="0.2">
      <c r="A455">
        <v>18246965</v>
      </c>
      <c r="B455" s="5">
        <v>40681</v>
      </c>
      <c r="C455" s="5">
        <v>40682</v>
      </c>
      <c r="E455" s="5">
        <v>40687</v>
      </c>
      <c r="G455" s="5">
        <v>40707</v>
      </c>
      <c r="H455" t="s">
        <v>838</v>
      </c>
      <c r="I455" t="s">
        <v>839</v>
      </c>
      <c r="K455" t="s">
        <v>189</v>
      </c>
      <c r="L455" t="s">
        <v>36</v>
      </c>
      <c r="M455" t="s">
        <v>36</v>
      </c>
      <c r="N455" s="5">
        <v>40644</v>
      </c>
      <c r="O455" s="6">
        <f t="shared" si="28"/>
        <v>4</v>
      </c>
      <c r="P455" s="7" t="str">
        <f t="shared" si="29"/>
        <v>0 - 9 Months</v>
      </c>
      <c r="Q455" s="3">
        <v>109250</v>
      </c>
      <c r="R455">
        <v>735</v>
      </c>
      <c r="S455" s="8" t="str">
        <f t="shared" si="30"/>
        <v>&gt;=700 and &lt;=799</v>
      </c>
      <c r="T455" s="2">
        <v>95</v>
      </c>
      <c r="U455" s="8" t="str">
        <f t="shared" si="31"/>
        <v>&gt;90% and &lt;= 95%</v>
      </c>
      <c r="V455" s="3">
        <v>115000</v>
      </c>
      <c r="W455" s="3">
        <v>104000</v>
      </c>
      <c r="Z455" t="s">
        <v>38</v>
      </c>
      <c r="AA455" t="s">
        <v>39</v>
      </c>
      <c r="AB455" t="s">
        <v>63</v>
      </c>
      <c r="AC455" t="s">
        <v>68</v>
      </c>
      <c r="AD455" s="5">
        <v>40703</v>
      </c>
      <c r="AE455">
        <v>4</v>
      </c>
      <c r="AF455" t="s">
        <v>64</v>
      </c>
      <c r="AG455" s="5">
        <v>41426</v>
      </c>
      <c r="AH455"/>
    </row>
    <row r="456" spans="1:34" x14ac:dyDescent="0.2">
      <c r="A456">
        <v>19343145</v>
      </c>
      <c r="B456" s="5">
        <v>40794</v>
      </c>
      <c r="C456" s="5">
        <v>40799</v>
      </c>
      <c r="E456" s="5">
        <v>40801</v>
      </c>
      <c r="G456" s="5">
        <v>40814</v>
      </c>
      <c r="H456" t="s">
        <v>840</v>
      </c>
      <c r="I456" t="s">
        <v>841</v>
      </c>
      <c r="J456">
        <v>1000019436</v>
      </c>
      <c r="K456" t="s">
        <v>102</v>
      </c>
      <c r="L456" t="s">
        <v>36</v>
      </c>
      <c r="M456" t="s">
        <v>36</v>
      </c>
      <c r="N456" s="5">
        <v>40424</v>
      </c>
      <c r="O456" s="6">
        <f t="shared" si="28"/>
        <v>9</v>
      </c>
      <c r="P456" s="7" t="str">
        <f t="shared" si="29"/>
        <v>0 - 9 Months</v>
      </c>
      <c r="Q456" s="3">
        <v>201875</v>
      </c>
      <c r="R456">
        <v>735</v>
      </c>
      <c r="S456" s="8" t="str">
        <f t="shared" si="30"/>
        <v>&gt;=700 and &lt;=799</v>
      </c>
      <c r="T456" s="2">
        <v>95</v>
      </c>
      <c r="U456" s="8" t="str">
        <f t="shared" si="31"/>
        <v>&gt;90% and &lt;= 95%</v>
      </c>
      <c r="V456" s="3">
        <v>213000</v>
      </c>
      <c r="Z456" t="s">
        <v>38</v>
      </c>
      <c r="AA456" t="s">
        <v>39</v>
      </c>
      <c r="AB456" t="s">
        <v>40</v>
      </c>
      <c r="AC456" t="s">
        <v>41</v>
      </c>
      <c r="AD456" s="5">
        <v>40812</v>
      </c>
      <c r="AE456">
        <v>4</v>
      </c>
      <c r="AF456" t="s">
        <v>64</v>
      </c>
      <c r="AG456" s="5">
        <v>41426</v>
      </c>
      <c r="AH456"/>
    </row>
    <row r="457" spans="1:34" x14ac:dyDescent="0.2">
      <c r="A457">
        <v>24039585</v>
      </c>
      <c r="B457" s="5">
        <v>40975</v>
      </c>
      <c r="C457" s="5">
        <v>40975</v>
      </c>
      <c r="D457" s="5">
        <v>40991</v>
      </c>
      <c r="E457" s="5">
        <v>40995</v>
      </c>
      <c r="F457" s="5">
        <v>41025</v>
      </c>
      <c r="G457" s="5">
        <v>41025</v>
      </c>
      <c r="H457" t="s">
        <v>842</v>
      </c>
      <c r="I457" t="s">
        <v>843</v>
      </c>
      <c r="J457">
        <v>2084041</v>
      </c>
      <c r="K457" t="s">
        <v>53</v>
      </c>
      <c r="L457" t="s">
        <v>36</v>
      </c>
      <c r="M457" t="s">
        <v>36</v>
      </c>
      <c r="N457" s="5">
        <v>40967</v>
      </c>
      <c r="O457" s="6">
        <f t="shared" si="28"/>
        <v>2</v>
      </c>
      <c r="P457" s="7" t="str">
        <f t="shared" si="29"/>
        <v>0 - 9 Months</v>
      </c>
      <c r="Q457" s="3">
        <v>323000</v>
      </c>
      <c r="R457">
        <v>735</v>
      </c>
      <c r="S457" s="8" t="str">
        <f t="shared" si="30"/>
        <v>&gt;=700 and &lt;=799</v>
      </c>
      <c r="T457" s="2">
        <v>95</v>
      </c>
      <c r="U457" s="8" t="str">
        <f t="shared" si="31"/>
        <v>&gt;90% and &lt;= 95%</v>
      </c>
      <c r="V457" s="3">
        <v>350000</v>
      </c>
      <c r="Z457" t="s">
        <v>38</v>
      </c>
      <c r="AA457" t="s">
        <v>39</v>
      </c>
      <c r="AB457" t="s">
        <v>74</v>
      </c>
      <c r="AC457" t="s">
        <v>85</v>
      </c>
      <c r="AD457" s="5">
        <v>41005</v>
      </c>
      <c r="AE457">
        <v>4</v>
      </c>
      <c r="AF457" t="s">
        <v>46</v>
      </c>
      <c r="AG457" s="5">
        <v>41426</v>
      </c>
      <c r="AH457"/>
    </row>
    <row r="458" spans="1:34" x14ac:dyDescent="0.2">
      <c r="A458">
        <v>18788904</v>
      </c>
      <c r="B458" s="5">
        <v>41101</v>
      </c>
      <c r="C458" s="5">
        <v>41102</v>
      </c>
      <c r="E458" s="5">
        <v>41128</v>
      </c>
      <c r="G458" s="5">
        <v>41186</v>
      </c>
      <c r="H458" t="s">
        <v>844</v>
      </c>
      <c r="I458" t="s">
        <v>430</v>
      </c>
      <c r="J458">
        <v>6800505866</v>
      </c>
      <c r="K458" t="s">
        <v>53</v>
      </c>
      <c r="L458" t="s">
        <v>36</v>
      </c>
      <c r="M458" t="s">
        <v>36</v>
      </c>
      <c r="N458" s="5">
        <v>40996</v>
      </c>
      <c r="O458" s="6">
        <f t="shared" si="28"/>
        <v>3</v>
      </c>
      <c r="P458" s="7" t="str">
        <f t="shared" si="29"/>
        <v>0 - 9 Months</v>
      </c>
      <c r="Q458" s="3">
        <v>101810</v>
      </c>
      <c r="R458">
        <v>736</v>
      </c>
      <c r="S458" s="8" t="str">
        <f t="shared" si="30"/>
        <v>&gt;=700 and &lt;=799</v>
      </c>
      <c r="T458" s="2">
        <v>88.5</v>
      </c>
      <c r="U458" s="8" t="str">
        <f t="shared" si="31"/>
        <v>&gt;85% and &lt;= 90%</v>
      </c>
      <c r="V458" s="3">
        <v>113000</v>
      </c>
      <c r="Z458" t="s">
        <v>45</v>
      </c>
      <c r="AA458" t="s">
        <v>39</v>
      </c>
      <c r="AB458" t="s">
        <v>74</v>
      </c>
      <c r="AC458" t="s">
        <v>68</v>
      </c>
      <c r="AD458" s="5">
        <v>41172</v>
      </c>
      <c r="AE458">
        <v>4</v>
      </c>
      <c r="AF458" t="s">
        <v>64</v>
      </c>
      <c r="AG458" s="5">
        <v>41426</v>
      </c>
      <c r="AH458"/>
    </row>
    <row r="459" spans="1:34" x14ac:dyDescent="0.2">
      <c r="A459">
        <v>22431164</v>
      </c>
      <c r="B459" s="5">
        <v>40505</v>
      </c>
      <c r="C459" s="5">
        <v>40550</v>
      </c>
      <c r="G459" s="5">
        <v>40617</v>
      </c>
      <c r="H459" t="s">
        <v>845</v>
      </c>
      <c r="I459" t="s">
        <v>846</v>
      </c>
      <c r="J459">
        <v>220487722</v>
      </c>
      <c r="K459" t="s">
        <v>117</v>
      </c>
      <c r="L459" t="s">
        <v>36</v>
      </c>
      <c r="M459" t="s">
        <v>36</v>
      </c>
      <c r="N459" s="5">
        <v>40294</v>
      </c>
      <c r="O459" s="6">
        <f t="shared" si="28"/>
        <v>4</v>
      </c>
      <c r="P459" s="7" t="str">
        <f t="shared" si="29"/>
        <v>0 - 9 Months</v>
      </c>
      <c r="Q459" s="3">
        <v>78300</v>
      </c>
      <c r="R459">
        <v>736</v>
      </c>
      <c r="S459" s="8" t="str">
        <f t="shared" si="30"/>
        <v>&gt;=700 and &lt;=799</v>
      </c>
      <c r="T459" s="2">
        <v>90</v>
      </c>
      <c r="U459" s="8" t="str">
        <f t="shared" si="31"/>
        <v>&gt;85% and &lt;= 90%</v>
      </c>
      <c r="V459" s="3">
        <v>88000</v>
      </c>
      <c r="Z459" t="s">
        <v>38</v>
      </c>
      <c r="AA459" t="s">
        <v>158</v>
      </c>
      <c r="AB459" t="s">
        <v>74</v>
      </c>
      <c r="AC459" t="s">
        <v>68</v>
      </c>
      <c r="AD459" s="5">
        <v>40582</v>
      </c>
      <c r="AE459">
        <v>4</v>
      </c>
      <c r="AF459" t="s">
        <v>42</v>
      </c>
      <c r="AG459" s="5">
        <v>41426</v>
      </c>
      <c r="AH459"/>
    </row>
    <row r="460" spans="1:34" x14ac:dyDescent="0.2">
      <c r="A460">
        <v>18803094</v>
      </c>
      <c r="B460" s="5">
        <v>40277</v>
      </c>
      <c r="C460" s="5">
        <v>40312</v>
      </c>
      <c r="G460" s="5">
        <v>40436</v>
      </c>
      <c r="H460" t="s">
        <v>847</v>
      </c>
      <c r="I460" t="s">
        <v>141</v>
      </c>
      <c r="J460">
        <v>400002915</v>
      </c>
      <c r="K460" t="s">
        <v>102</v>
      </c>
      <c r="L460" t="s">
        <v>36</v>
      </c>
      <c r="M460" t="s">
        <v>36</v>
      </c>
      <c r="N460" s="5">
        <v>40192</v>
      </c>
      <c r="O460" s="6">
        <f t="shared" si="28"/>
        <v>1</v>
      </c>
      <c r="P460" s="7" t="str">
        <f t="shared" si="29"/>
        <v>0 - 9 Months</v>
      </c>
      <c r="Q460" s="3">
        <v>135000</v>
      </c>
      <c r="R460">
        <v>736</v>
      </c>
      <c r="S460" s="8" t="str">
        <f t="shared" si="30"/>
        <v>&gt;=700 and &lt;=799</v>
      </c>
      <c r="T460" s="2">
        <v>90</v>
      </c>
      <c r="U460" s="8" t="str">
        <f t="shared" si="31"/>
        <v>&gt;85% and &lt;= 90%</v>
      </c>
      <c r="V460" s="3">
        <v>150000</v>
      </c>
      <c r="Z460" t="s">
        <v>38</v>
      </c>
      <c r="AA460" t="s">
        <v>39</v>
      </c>
      <c r="AB460" t="s">
        <v>63</v>
      </c>
      <c r="AC460" t="s">
        <v>68</v>
      </c>
      <c r="AD460" s="5">
        <v>40336</v>
      </c>
      <c r="AE460">
        <v>4</v>
      </c>
      <c r="AF460" t="s">
        <v>103</v>
      </c>
      <c r="AG460" s="5">
        <v>41426</v>
      </c>
      <c r="AH460"/>
    </row>
    <row r="461" spans="1:34" x14ac:dyDescent="0.2">
      <c r="A461">
        <v>33259625</v>
      </c>
      <c r="B461" s="5">
        <v>40828</v>
      </c>
      <c r="C461" s="5">
        <v>40830</v>
      </c>
      <c r="E461" s="5">
        <v>40835</v>
      </c>
      <c r="G461" s="5">
        <v>40863</v>
      </c>
      <c r="H461" t="s">
        <v>848</v>
      </c>
      <c r="I461" t="s">
        <v>816</v>
      </c>
      <c r="J461">
        <v>201100185</v>
      </c>
      <c r="K461" t="s">
        <v>99</v>
      </c>
      <c r="L461" t="s">
        <v>36</v>
      </c>
      <c r="M461" t="s">
        <v>36</v>
      </c>
      <c r="N461" s="5">
        <v>40721</v>
      </c>
      <c r="O461" s="6">
        <f t="shared" si="28"/>
        <v>6</v>
      </c>
      <c r="P461" s="7" t="str">
        <f t="shared" si="29"/>
        <v>0 - 9 Months</v>
      </c>
      <c r="Q461" s="3">
        <v>177057</v>
      </c>
      <c r="R461">
        <v>736</v>
      </c>
      <c r="S461" s="8" t="str">
        <f t="shared" si="30"/>
        <v>&gt;=700 and &lt;=799</v>
      </c>
      <c r="T461" s="2">
        <v>90</v>
      </c>
      <c r="U461" s="8" t="str">
        <f t="shared" si="31"/>
        <v>&gt;85% and &lt;= 90%</v>
      </c>
      <c r="V461" s="3">
        <v>205000</v>
      </c>
      <c r="W461" s="3">
        <v>225463</v>
      </c>
      <c r="X461" t="s">
        <v>37</v>
      </c>
      <c r="Z461" t="s">
        <v>38</v>
      </c>
      <c r="AA461" t="s">
        <v>39</v>
      </c>
      <c r="AB461" t="s">
        <v>63</v>
      </c>
      <c r="AC461" t="s">
        <v>85</v>
      </c>
      <c r="AD461" s="5">
        <v>40850</v>
      </c>
      <c r="AE461">
        <v>4</v>
      </c>
      <c r="AF461" t="s">
        <v>46</v>
      </c>
      <c r="AG461" s="5">
        <v>41426</v>
      </c>
      <c r="AH461"/>
    </row>
    <row r="462" spans="1:34" x14ac:dyDescent="0.2">
      <c r="A462">
        <v>22901361</v>
      </c>
      <c r="B462" s="5">
        <v>40330</v>
      </c>
      <c r="C462" s="5">
        <v>40388</v>
      </c>
      <c r="G462" s="5">
        <v>40448</v>
      </c>
      <c r="H462" t="s">
        <v>849</v>
      </c>
      <c r="I462" t="s">
        <v>850</v>
      </c>
      <c r="J462">
        <v>602400381</v>
      </c>
      <c r="K462" t="s">
        <v>114</v>
      </c>
      <c r="L462" t="s">
        <v>36</v>
      </c>
      <c r="M462" t="s">
        <v>36</v>
      </c>
      <c r="N462" s="5">
        <v>39981</v>
      </c>
      <c r="O462" s="6">
        <f t="shared" si="28"/>
        <v>6</v>
      </c>
      <c r="P462" s="7" t="str">
        <f t="shared" si="29"/>
        <v>0 - 9 Months</v>
      </c>
      <c r="Q462" s="3">
        <v>310500</v>
      </c>
      <c r="R462">
        <v>736</v>
      </c>
      <c r="S462" s="8" t="str">
        <f t="shared" si="30"/>
        <v>&gt;=700 and &lt;=799</v>
      </c>
      <c r="T462" s="2">
        <v>90</v>
      </c>
      <c r="U462" s="8" t="str">
        <f t="shared" si="31"/>
        <v>&gt;85% and &lt;= 90%</v>
      </c>
      <c r="X462" t="s">
        <v>37</v>
      </c>
      <c r="Z462" t="s">
        <v>38</v>
      </c>
      <c r="AA462" t="s">
        <v>39</v>
      </c>
      <c r="AB462" t="s">
        <v>50</v>
      </c>
      <c r="AC462" t="s">
        <v>85</v>
      </c>
      <c r="AD462" s="5">
        <v>40448</v>
      </c>
      <c r="AE462">
        <v>4</v>
      </c>
      <c r="AF462" t="s">
        <v>42</v>
      </c>
      <c r="AG462" s="5">
        <v>41426</v>
      </c>
      <c r="AH462"/>
    </row>
    <row r="463" spans="1:34" x14ac:dyDescent="0.2">
      <c r="A463">
        <v>21263598</v>
      </c>
      <c r="B463" s="5">
        <v>41285</v>
      </c>
      <c r="C463" s="5">
        <v>41309</v>
      </c>
      <c r="H463" t="s">
        <v>851</v>
      </c>
      <c r="I463" t="s">
        <v>148</v>
      </c>
      <c r="J463">
        <v>1429315664</v>
      </c>
      <c r="K463" t="s">
        <v>35</v>
      </c>
      <c r="L463" t="s">
        <v>36</v>
      </c>
      <c r="M463" t="s">
        <v>36</v>
      </c>
      <c r="N463" s="5">
        <v>41191</v>
      </c>
      <c r="O463" s="6">
        <f t="shared" si="28"/>
        <v>10</v>
      </c>
      <c r="P463" s="7" t="str">
        <f t="shared" si="29"/>
        <v>10 - 19 Months</v>
      </c>
      <c r="Q463" s="3">
        <v>373500</v>
      </c>
      <c r="R463">
        <v>736</v>
      </c>
      <c r="S463" s="8" t="str">
        <f t="shared" si="30"/>
        <v>&gt;=700 and &lt;=799</v>
      </c>
      <c r="T463" s="2">
        <v>90</v>
      </c>
      <c r="U463" s="8" t="str">
        <f t="shared" si="31"/>
        <v>&gt;85% and &lt;= 90%</v>
      </c>
      <c r="V463" s="3">
        <v>415000</v>
      </c>
      <c r="Z463" t="s">
        <v>45</v>
      </c>
      <c r="AA463" t="s">
        <v>39</v>
      </c>
      <c r="AB463" t="s">
        <v>50</v>
      </c>
      <c r="AF463" t="s">
        <v>46</v>
      </c>
      <c r="AG463" s="5">
        <v>41426</v>
      </c>
      <c r="AH463"/>
    </row>
    <row r="464" spans="1:34" x14ac:dyDescent="0.2">
      <c r="A464">
        <v>15760836</v>
      </c>
      <c r="B464" s="5">
        <v>41101</v>
      </c>
      <c r="C464" s="5">
        <v>41102</v>
      </c>
      <c r="E464" s="5">
        <v>41117</v>
      </c>
      <c r="G464" s="5">
        <v>41169</v>
      </c>
      <c r="H464" t="s">
        <v>852</v>
      </c>
      <c r="I464" t="s">
        <v>526</v>
      </c>
      <c r="J464">
        <v>6850389867</v>
      </c>
      <c r="K464" t="s">
        <v>102</v>
      </c>
      <c r="L464" t="s">
        <v>36</v>
      </c>
      <c r="M464" t="s">
        <v>36</v>
      </c>
      <c r="N464" s="5">
        <v>41016</v>
      </c>
      <c r="O464" s="6">
        <f t="shared" si="28"/>
        <v>4</v>
      </c>
      <c r="P464" s="7" t="str">
        <f t="shared" si="29"/>
        <v>0 - 9 Months</v>
      </c>
      <c r="Q464" s="3">
        <v>504000</v>
      </c>
      <c r="R464">
        <v>736</v>
      </c>
      <c r="S464" s="8" t="str">
        <f t="shared" si="30"/>
        <v>&gt;=700 and &lt;=799</v>
      </c>
      <c r="T464" s="2">
        <v>90</v>
      </c>
      <c r="U464" s="8" t="str">
        <f t="shared" si="31"/>
        <v>&gt;85% and &lt;= 90%</v>
      </c>
      <c r="V464" s="3">
        <v>560000</v>
      </c>
      <c r="X464" t="s">
        <v>37</v>
      </c>
      <c r="Z464" t="s">
        <v>38</v>
      </c>
      <c r="AA464" t="s">
        <v>39</v>
      </c>
      <c r="AB464" t="s">
        <v>50</v>
      </c>
      <c r="AC464" t="s">
        <v>85</v>
      </c>
      <c r="AD464" s="5">
        <v>41151</v>
      </c>
      <c r="AE464">
        <v>4</v>
      </c>
      <c r="AF464" t="s">
        <v>103</v>
      </c>
      <c r="AG464" s="5">
        <v>41426</v>
      </c>
      <c r="AH464"/>
    </row>
    <row r="465" spans="1:34" x14ac:dyDescent="0.2">
      <c r="A465">
        <v>18098443</v>
      </c>
      <c r="B465" s="5">
        <v>41253</v>
      </c>
      <c r="C465" s="5">
        <v>41186</v>
      </c>
      <c r="D465" s="5">
        <v>41211</v>
      </c>
      <c r="E465" s="5">
        <v>41253</v>
      </c>
      <c r="H465" t="s">
        <v>853</v>
      </c>
      <c r="I465" t="s">
        <v>854</v>
      </c>
      <c r="J465">
        <v>428868103</v>
      </c>
      <c r="K465" t="s">
        <v>102</v>
      </c>
      <c r="L465" t="s">
        <v>36</v>
      </c>
      <c r="M465" t="s">
        <v>36</v>
      </c>
      <c r="N465" s="5">
        <v>41116</v>
      </c>
      <c r="O465" s="6">
        <f t="shared" si="28"/>
        <v>7</v>
      </c>
      <c r="P465" s="7" t="str">
        <f t="shared" si="29"/>
        <v>0 - 9 Months</v>
      </c>
      <c r="Q465" s="3">
        <v>522450</v>
      </c>
      <c r="R465">
        <v>736</v>
      </c>
      <c r="S465" s="8" t="str">
        <f t="shared" si="30"/>
        <v>&gt;=700 and &lt;=799</v>
      </c>
      <c r="T465" s="2">
        <v>90</v>
      </c>
      <c r="U465" s="8" t="str">
        <f t="shared" si="31"/>
        <v>&gt;85% and &lt;= 90%</v>
      </c>
      <c r="V465" s="3">
        <v>580500</v>
      </c>
      <c r="Z465" t="s">
        <v>38</v>
      </c>
      <c r="AA465" t="s">
        <v>39</v>
      </c>
      <c r="AB465" t="s">
        <v>50</v>
      </c>
      <c r="AC465" t="s">
        <v>92</v>
      </c>
      <c r="AD465" s="5">
        <v>41282</v>
      </c>
      <c r="AE465">
        <v>2</v>
      </c>
      <c r="AF465" t="s">
        <v>42</v>
      </c>
      <c r="AG465" s="5">
        <v>41426</v>
      </c>
      <c r="AH465"/>
    </row>
    <row r="466" spans="1:34" x14ac:dyDescent="0.2">
      <c r="A466">
        <v>18349541</v>
      </c>
      <c r="B466" s="5">
        <v>40807</v>
      </c>
      <c r="C466" s="5">
        <v>40814</v>
      </c>
      <c r="E466" s="5">
        <v>40826</v>
      </c>
      <c r="G466" s="5">
        <v>40857</v>
      </c>
      <c r="H466" t="s">
        <v>855</v>
      </c>
      <c r="I466" t="s">
        <v>34</v>
      </c>
      <c r="J466">
        <v>322094947</v>
      </c>
      <c r="K466" t="s">
        <v>44</v>
      </c>
      <c r="L466" t="s">
        <v>36</v>
      </c>
      <c r="M466" t="s">
        <v>36</v>
      </c>
      <c r="N466" s="5">
        <v>40662</v>
      </c>
      <c r="O466" s="6">
        <f t="shared" si="28"/>
        <v>4</v>
      </c>
      <c r="P466" s="7" t="str">
        <f t="shared" si="29"/>
        <v>0 - 9 Months</v>
      </c>
      <c r="Q466" s="3">
        <v>134500</v>
      </c>
      <c r="R466">
        <v>736</v>
      </c>
      <c r="S466" s="8" t="str">
        <f t="shared" si="30"/>
        <v>&gt;=700 and &lt;=799</v>
      </c>
      <c r="T466" s="2">
        <v>92.120002746582003</v>
      </c>
      <c r="U466" s="8" t="str">
        <f t="shared" si="31"/>
        <v>&gt;90% and &lt;= 95%</v>
      </c>
      <c r="V466" s="3">
        <v>146000</v>
      </c>
      <c r="W466" s="3">
        <v>137533</v>
      </c>
      <c r="Z466" t="s">
        <v>45</v>
      </c>
      <c r="AA466" t="s">
        <v>39</v>
      </c>
      <c r="AB466" t="s">
        <v>40</v>
      </c>
      <c r="AC466" t="s">
        <v>41</v>
      </c>
      <c r="AD466" s="5">
        <v>40848</v>
      </c>
      <c r="AE466">
        <v>4</v>
      </c>
      <c r="AF466" t="s">
        <v>42</v>
      </c>
      <c r="AG466" s="5">
        <v>41426</v>
      </c>
      <c r="AH466"/>
    </row>
    <row r="467" spans="1:34" x14ac:dyDescent="0.2">
      <c r="A467">
        <v>28332978</v>
      </c>
      <c r="B467" s="5">
        <v>41101</v>
      </c>
      <c r="C467" s="5">
        <v>41102</v>
      </c>
      <c r="E467" s="5">
        <v>41128</v>
      </c>
      <c r="G467" s="5">
        <v>41186</v>
      </c>
      <c r="H467" t="s">
        <v>856</v>
      </c>
      <c r="I467" t="s">
        <v>430</v>
      </c>
      <c r="J467">
        <v>6800505982</v>
      </c>
      <c r="K467" t="s">
        <v>139</v>
      </c>
      <c r="L467" t="s">
        <v>36</v>
      </c>
      <c r="M467" t="s">
        <v>36</v>
      </c>
      <c r="N467" s="5">
        <v>41003</v>
      </c>
      <c r="O467" s="6">
        <f t="shared" si="28"/>
        <v>4</v>
      </c>
      <c r="P467" s="7" t="str">
        <f t="shared" si="29"/>
        <v>0 - 9 Months</v>
      </c>
      <c r="Q467" s="3">
        <v>271000</v>
      </c>
      <c r="R467">
        <v>736</v>
      </c>
      <c r="S467" s="8" t="str">
        <f t="shared" si="30"/>
        <v>&gt;=700 and &lt;=799</v>
      </c>
      <c r="T467" s="2">
        <v>93.449996948242202</v>
      </c>
      <c r="U467" s="8" t="str">
        <f t="shared" si="31"/>
        <v>&gt;90% and &lt;= 95%</v>
      </c>
      <c r="V467" s="3">
        <v>290000</v>
      </c>
      <c r="Z467" t="s">
        <v>45</v>
      </c>
      <c r="AA467" t="s">
        <v>39</v>
      </c>
      <c r="AB467" t="s">
        <v>74</v>
      </c>
      <c r="AC467" t="s">
        <v>68</v>
      </c>
      <c r="AD467" s="5">
        <v>41172</v>
      </c>
      <c r="AE467">
        <v>4</v>
      </c>
      <c r="AF467" t="s">
        <v>64</v>
      </c>
      <c r="AG467" s="5">
        <v>41426</v>
      </c>
      <c r="AH467"/>
    </row>
    <row r="468" spans="1:34" x14ac:dyDescent="0.2">
      <c r="A468">
        <v>15633183</v>
      </c>
      <c r="B468" s="5">
        <v>40330</v>
      </c>
      <c r="C468" s="5">
        <v>40442</v>
      </c>
      <c r="G468" s="5">
        <v>40596</v>
      </c>
      <c r="H468" t="s">
        <v>857</v>
      </c>
      <c r="I468" t="s">
        <v>858</v>
      </c>
      <c r="J468">
        <v>214970691</v>
      </c>
      <c r="K468" t="s">
        <v>117</v>
      </c>
      <c r="L468" t="s">
        <v>36</v>
      </c>
      <c r="M468" t="s">
        <v>36</v>
      </c>
      <c r="N468" s="5">
        <v>40219</v>
      </c>
      <c r="O468" s="6">
        <f t="shared" si="28"/>
        <v>2</v>
      </c>
      <c r="P468" s="7" t="str">
        <f t="shared" si="29"/>
        <v>0 - 9 Months</v>
      </c>
      <c r="Q468" s="3">
        <v>380700</v>
      </c>
      <c r="R468">
        <v>736</v>
      </c>
      <c r="S468" s="8" t="str">
        <f t="shared" si="30"/>
        <v>&gt;=700 and &lt;=799</v>
      </c>
      <c r="T468" s="2">
        <v>94</v>
      </c>
      <c r="U468" s="8" t="str">
        <f t="shared" si="31"/>
        <v>&gt;90% and &lt;= 95%</v>
      </c>
      <c r="V468" s="3">
        <v>403000</v>
      </c>
      <c r="X468" t="s">
        <v>37</v>
      </c>
      <c r="Z468" t="s">
        <v>45</v>
      </c>
      <c r="AA468" t="s">
        <v>39</v>
      </c>
      <c r="AB468" t="s">
        <v>50</v>
      </c>
      <c r="AC468" t="s">
        <v>41</v>
      </c>
      <c r="AD468" s="5">
        <v>40487</v>
      </c>
      <c r="AE468">
        <v>4</v>
      </c>
      <c r="AF468" t="s">
        <v>103</v>
      </c>
      <c r="AG468" s="5">
        <v>41426</v>
      </c>
      <c r="AH468"/>
    </row>
    <row r="469" spans="1:34" x14ac:dyDescent="0.2">
      <c r="A469">
        <v>29708868</v>
      </c>
      <c r="B469" s="5">
        <v>40505</v>
      </c>
      <c r="C469" s="5">
        <v>40555</v>
      </c>
      <c r="G469" s="5">
        <v>40590</v>
      </c>
      <c r="H469" t="s">
        <v>859</v>
      </c>
      <c r="I469" t="s">
        <v>860</v>
      </c>
      <c r="J469" t="s">
        <v>861</v>
      </c>
      <c r="K469" t="s">
        <v>223</v>
      </c>
      <c r="L469" t="s">
        <v>36</v>
      </c>
      <c r="M469" t="s">
        <v>36</v>
      </c>
      <c r="N469" s="5">
        <v>40396</v>
      </c>
      <c r="O469" s="6">
        <f t="shared" si="28"/>
        <v>8</v>
      </c>
      <c r="P469" s="7" t="str">
        <f t="shared" si="29"/>
        <v>0 - 9 Months</v>
      </c>
      <c r="Q469" s="3">
        <v>209000</v>
      </c>
      <c r="R469">
        <v>736</v>
      </c>
      <c r="S469" s="8" t="str">
        <f t="shared" si="30"/>
        <v>&gt;=700 and &lt;=799</v>
      </c>
      <c r="T469" s="2">
        <v>94.569999694824205</v>
      </c>
      <c r="U469" s="8" t="str">
        <f t="shared" si="31"/>
        <v>&gt;90% and &lt;= 95%</v>
      </c>
      <c r="V469" s="3">
        <v>221000.32000000001</v>
      </c>
      <c r="W469" s="3">
        <v>224877</v>
      </c>
      <c r="X469" t="s">
        <v>37</v>
      </c>
      <c r="Z469" t="s">
        <v>45</v>
      </c>
      <c r="AA469" t="s">
        <v>39</v>
      </c>
      <c r="AB469" t="s">
        <v>63</v>
      </c>
      <c r="AC469" t="s">
        <v>85</v>
      </c>
      <c r="AD469" s="5">
        <v>40574</v>
      </c>
      <c r="AE469">
        <v>4</v>
      </c>
      <c r="AF469" t="s">
        <v>64</v>
      </c>
      <c r="AG469" s="5">
        <v>41426</v>
      </c>
      <c r="AH469"/>
    </row>
    <row r="470" spans="1:34" x14ac:dyDescent="0.2">
      <c r="A470">
        <v>16856501</v>
      </c>
      <c r="B470" s="5">
        <v>41310</v>
      </c>
      <c r="H470" t="s">
        <v>862</v>
      </c>
      <c r="I470" t="s">
        <v>34</v>
      </c>
      <c r="J470">
        <v>414875831</v>
      </c>
      <c r="K470" t="s">
        <v>133</v>
      </c>
      <c r="L470" t="s">
        <v>36</v>
      </c>
      <c r="M470" t="s">
        <v>36</v>
      </c>
      <c r="N470" s="5">
        <v>41065</v>
      </c>
      <c r="O470" s="6">
        <f t="shared" si="28"/>
        <v>6</v>
      </c>
      <c r="P470" s="7" t="str">
        <f t="shared" si="29"/>
        <v>0 - 9 Months</v>
      </c>
      <c r="Q470" s="3">
        <v>117800</v>
      </c>
      <c r="R470">
        <v>736</v>
      </c>
      <c r="S470" s="8" t="str">
        <f t="shared" si="30"/>
        <v>&gt;=700 and &lt;=799</v>
      </c>
      <c r="T470" s="2">
        <v>95</v>
      </c>
      <c r="U470" s="8" t="str">
        <f t="shared" si="31"/>
        <v>&gt;90% and &lt;= 95%</v>
      </c>
      <c r="V470" s="3">
        <v>140000</v>
      </c>
      <c r="Z470" t="s">
        <v>38</v>
      </c>
      <c r="AA470" t="s">
        <v>39</v>
      </c>
      <c r="AB470" t="s">
        <v>40</v>
      </c>
      <c r="AF470" t="s">
        <v>103</v>
      </c>
      <c r="AG470" s="5">
        <v>41426</v>
      </c>
      <c r="AH470"/>
    </row>
    <row r="471" spans="1:34" x14ac:dyDescent="0.2">
      <c r="A471">
        <v>17629172</v>
      </c>
      <c r="B471" s="5">
        <v>40975</v>
      </c>
      <c r="C471" s="5">
        <v>40975</v>
      </c>
      <c r="E471" s="5">
        <v>40984</v>
      </c>
      <c r="G471" s="5">
        <v>40989</v>
      </c>
      <c r="H471" t="s">
        <v>863</v>
      </c>
      <c r="I471" t="s">
        <v>119</v>
      </c>
      <c r="J471">
        <v>1051202024</v>
      </c>
      <c r="K471" t="s">
        <v>102</v>
      </c>
      <c r="L471" t="s">
        <v>36</v>
      </c>
      <c r="M471" t="s">
        <v>67</v>
      </c>
      <c r="N471" s="5">
        <v>40976</v>
      </c>
      <c r="O471" s="6">
        <f t="shared" si="28"/>
        <v>3</v>
      </c>
      <c r="P471" s="7" t="str">
        <f t="shared" si="29"/>
        <v>0 - 9 Months</v>
      </c>
      <c r="Q471" s="3">
        <v>160550</v>
      </c>
      <c r="R471">
        <v>736</v>
      </c>
      <c r="S471" s="8" t="str">
        <f t="shared" si="30"/>
        <v>&gt;=700 and &lt;=799</v>
      </c>
      <c r="T471" s="2">
        <v>95</v>
      </c>
      <c r="U471" s="8" t="str">
        <f t="shared" si="31"/>
        <v>&gt;90% and &lt;= 95%</v>
      </c>
      <c r="V471" s="3">
        <v>169000</v>
      </c>
      <c r="Z471" t="s">
        <v>38</v>
      </c>
      <c r="AA471" t="s">
        <v>39</v>
      </c>
      <c r="AB471" t="s">
        <v>50</v>
      </c>
      <c r="AC471" t="s">
        <v>68</v>
      </c>
      <c r="AD471" s="5">
        <v>40989</v>
      </c>
      <c r="AE471">
        <v>4</v>
      </c>
      <c r="AF471" t="s">
        <v>46</v>
      </c>
      <c r="AG471" s="5">
        <v>41426</v>
      </c>
      <c r="AH471"/>
    </row>
    <row r="472" spans="1:34" x14ac:dyDescent="0.2">
      <c r="A472">
        <v>17948600</v>
      </c>
      <c r="B472" s="5">
        <v>40715</v>
      </c>
      <c r="C472" s="5">
        <v>40717</v>
      </c>
      <c r="E472" s="5">
        <v>40737</v>
      </c>
      <c r="G472" s="5">
        <v>40763</v>
      </c>
      <c r="H472" t="s">
        <v>864</v>
      </c>
      <c r="I472" t="s">
        <v>210</v>
      </c>
      <c r="J472">
        <v>6615470986</v>
      </c>
      <c r="K472" t="s">
        <v>396</v>
      </c>
      <c r="L472" t="s">
        <v>67</v>
      </c>
      <c r="M472" t="s">
        <v>36</v>
      </c>
      <c r="N472" s="5">
        <v>40634</v>
      </c>
      <c r="O472" s="6">
        <f t="shared" si="28"/>
        <v>3</v>
      </c>
      <c r="P472" s="7" t="str">
        <f t="shared" si="29"/>
        <v>0 - 9 Months</v>
      </c>
      <c r="Q472" s="3">
        <v>255550</v>
      </c>
      <c r="R472">
        <v>736</v>
      </c>
      <c r="S472" s="8" t="str">
        <f t="shared" si="30"/>
        <v>&gt;=700 and &lt;=799</v>
      </c>
      <c r="T472" s="2">
        <v>95</v>
      </c>
      <c r="U472" s="8" t="str">
        <f t="shared" si="31"/>
        <v>&gt;90% and &lt;= 95%</v>
      </c>
      <c r="V472" s="3">
        <v>275000</v>
      </c>
      <c r="X472" t="s">
        <v>37</v>
      </c>
      <c r="Z472" t="s">
        <v>38</v>
      </c>
      <c r="AA472" t="s">
        <v>39</v>
      </c>
      <c r="AB472" t="s">
        <v>50</v>
      </c>
      <c r="AC472" t="s">
        <v>85</v>
      </c>
      <c r="AD472" s="5">
        <v>40757</v>
      </c>
      <c r="AE472">
        <v>4</v>
      </c>
      <c r="AF472" t="s">
        <v>103</v>
      </c>
      <c r="AG472" s="5">
        <v>41426</v>
      </c>
      <c r="AH472"/>
    </row>
    <row r="473" spans="1:34" x14ac:dyDescent="0.2">
      <c r="A473">
        <v>29954914</v>
      </c>
      <c r="B473" s="5">
        <v>40983</v>
      </c>
      <c r="C473" s="5">
        <v>40987</v>
      </c>
      <c r="E473" s="5">
        <v>41023</v>
      </c>
      <c r="G473" s="5">
        <v>41072</v>
      </c>
      <c r="H473" t="s">
        <v>865</v>
      </c>
      <c r="I473" t="s">
        <v>549</v>
      </c>
      <c r="K473" t="s">
        <v>133</v>
      </c>
      <c r="L473" t="s">
        <v>36</v>
      </c>
      <c r="M473" t="s">
        <v>36</v>
      </c>
      <c r="N473" s="5">
        <v>40898</v>
      </c>
      <c r="O473" s="6">
        <f t="shared" si="28"/>
        <v>12</v>
      </c>
      <c r="P473" s="7" t="str">
        <f t="shared" si="29"/>
        <v>10 - 19 Months</v>
      </c>
      <c r="Q473" s="3">
        <v>340000</v>
      </c>
      <c r="R473">
        <v>737</v>
      </c>
      <c r="S473" s="8" t="str">
        <f t="shared" si="30"/>
        <v>&gt;=700 and &lt;=799</v>
      </c>
      <c r="T473" s="2">
        <v>85</v>
      </c>
      <c r="U473" s="8" t="str">
        <f t="shared" si="31"/>
        <v>&lt;= 85%</v>
      </c>
      <c r="V473" s="3">
        <v>400000</v>
      </c>
      <c r="X473" t="s">
        <v>37</v>
      </c>
      <c r="Z473" t="s">
        <v>58</v>
      </c>
      <c r="AA473" t="s">
        <v>39</v>
      </c>
      <c r="AB473" t="s">
        <v>74</v>
      </c>
      <c r="AC473" t="s">
        <v>85</v>
      </c>
      <c r="AD473" s="5">
        <v>41059</v>
      </c>
      <c r="AE473">
        <v>4</v>
      </c>
      <c r="AF473" t="s">
        <v>64</v>
      </c>
      <c r="AG473" s="5">
        <v>41426</v>
      </c>
      <c r="AH473"/>
    </row>
    <row r="474" spans="1:34" x14ac:dyDescent="0.2">
      <c r="A474">
        <v>30372170</v>
      </c>
      <c r="B474" s="5">
        <v>40897</v>
      </c>
      <c r="C474" s="5">
        <v>40904</v>
      </c>
      <c r="E474" s="5">
        <v>40910</v>
      </c>
      <c r="G474" s="5">
        <v>40913</v>
      </c>
      <c r="H474" t="s">
        <v>866</v>
      </c>
      <c r="I474" t="s">
        <v>707</v>
      </c>
      <c r="J474">
        <v>1079973840</v>
      </c>
      <c r="K474" t="s">
        <v>35</v>
      </c>
      <c r="L474" t="s">
        <v>36</v>
      </c>
      <c r="M474" t="s">
        <v>36</v>
      </c>
      <c r="N474" s="5">
        <v>40833</v>
      </c>
      <c r="O474" s="6">
        <f t="shared" si="28"/>
        <v>10</v>
      </c>
      <c r="P474" s="7" t="str">
        <f t="shared" si="29"/>
        <v>10 - 19 Months</v>
      </c>
      <c r="Q474" s="3">
        <v>247000</v>
      </c>
      <c r="R474">
        <v>737</v>
      </c>
      <c r="S474" s="8" t="str">
        <f t="shared" si="30"/>
        <v>&gt;=700 and &lt;=799</v>
      </c>
      <c r="T474" s="2">
        <v>87.589996337890597</v>
      </c>
      <c r="U474" s="8" t="str">
        <f t="shared" si="31"/>
        <v>&gt;85% and &lt;= 90%</v>
      </c>
      <c r="V474" s="3">
        <v>282000</v>
      </c>
      <c r="Z474" t="s">
        <v>45</v>
      </c>
      <c r="AA474" t="s">
        <v>39</v>
      </c>
      <c r="AB474" t="s">
        <v>50</v>
      </c>
      <c r="AC474" t="s">
        <v>68</v>
      </c>
      <c r="AD474" s="5">
        <v>40913</v>
      </c>
      <c r="AE474">
        <v>4</v>
      </c>
      <c r="AF474" t="s">
        <v>103</v>
      </c>
      <c r="AG474" s="5">
        <v>41426</v>
      </c>
      <c r="AH474"/>
    </row>
    <row r="475" spans="1:34" x14ac:dyDescent="0.2">
      <c r="A475">
        <v>24638529</v>
      </c>
      <c r="B475" s="5">
        <v>40983</v>
      </c>
      <c r="C475" s="5">
        <v>40987</v>
      </c>
      <c r="E475" s="5">
        <v>41017</v>
      </c>
      <c r="G475" s="5">
        <v>41072</v>
      </c>
      <c r="H475" t="s">
        <v>867</v>
      </c>
      <c r="I475" t="s">
        <v>424</v>
      </c>
      <c r="J475">
        <v>702695</v>
      </c>
      <c r="K475" t="s">
        <v>161</v>
      </c>
      <c r="L475" t="s">
        <v>36</v>
      </c>
      <c r="M475" t="s">
        <v>36</v>
      </c>
      <c r="N475" s="5">
        <v>40890</v>
      </c>
      <c r="O475" s="6">
        <f t="shared" si="28"/>
        <v>12</v>
      </c>
      <c r="P475" s="7" t="str">
        <f t="shared" si="29"/>
        <v>10 - 19 Months</v>
      </c>
      <c r="Q475" s="3">
        <v>417000</v>
      </c>
      <c r="R475">
        <v>737</v>
      </c>
      <c r="S475" s="8" t="str">
        <f t="shared" si="30"/>
        <v>&gt;=700 and &lt;=799</v>
      </c>
      <c r="T475" s="2">
        <v>87.610000610351605</v>
      </c>
      <c r="U475" s="8" t="str">
        <f t="shared" si="31"/>
        <v>&gt;85% and &lt;= 90%</v>
      </c>
      <c r="V475" s="3">
        <v>480000</v>
      </c>
      <c r="Z475" t="s">
        <v>38</v>
      </c>
      <c r="AA475" t="s">
        <v>39</v>
      </c>
      <c r="AB475" t="s">
        <v>74</v>
      </c>
      <c r="AC475" t="s">
        <v>41</v>
      </c>
      <c r="AD475" s="5">
        <v>41053</v>
      </c>
      <c r="AE475">
        <v>4</v>
      </c>
      <c r="AF475" t="s">
        <v>46</v>
      </c>
      <c r="AG475" s="5">
        <v>41426</v>
      </c>
      <c r="AH475"/>
    </row>
    <row r="476" spans="1:34" x14ac:dyDescent="0.2">
      <c r="A476">
        <v>22314020</v>
      </c>
      <c r="B476" s="5">
        <v>40652</v>
      </c>
      <c r="C476" s="5">
        <v>40667</v>
      </c>
      <c r="F476" s="5">
        <v>40704</v>
      </c>
      <c r="G476" s="5">
        <v>40697</v>
      </c>
      <c r="H476" t="s">
        <v>868</v>
      </c>
      <c r="I476" t="s">
        <v>339</v>
      </c>
      <c r="J476">
        <v>7099270</v>
      </c>
      <c r="K476" t="s">
        <v>204</v>
      </c>
      <c r="L476" t="s">
        <v>36</v>
      </c>
      <c r="M476" t="s">
        <v>36</v>
      </c>
      <c r="N476" s="5">
        <v>40550</v>
      </c>
      <c r="O476" s="6">
        <f t="shared" si="28"/>
        <v>1</v>
      </c>
      <c r="P476" s="7" t="str">
        <f t="shared" si="29"/>
        <v>0 - 9 Months</v>
      </c>
      <c r="Q476" s="3">
        <v>110500</v>
      </c>
      <c r="R476">
        <v>737</v>
      </c>
      <c r="S476" s="8" t="str">
        <f t="shared" si="30"/>
        <v>&gt;=700 and &lt;=799</v>
      </c>
      <c r="T476" s="2">
        <v>88.400001525878906</v>
      </c>
      <c r="U476" s="8" t="str">
        <f t="shared" si="31"/>
        <v>&gt;85% and &lt;= 90%</v>
      </c>
      <c r="V476" s="3">
        <v>125000</v>
      </c>
      <c r="W476" s="3">
        <v>124430</v>
      </c>
      <c r="Z476" t="s">
        <v>45</v>
      </c>
      <c r="AA476" t="s">
        <v>39</v>
      </c>
      <c r="AB476" t="s">
        <v>74</v>
      </c>
      <c r="AC476" t="s">
        <v>85</v>
      </c>
      <c r="AD476" s="5">
        <v>40680</v>
      </c>
      <c r="AE476">
        <v>4</v>
      </c>
      <c r="AF476" t="s">
        <v>64</v>
      </c>
      <c r="AG476" s="5">
        <v>41426</v>
      </c>
      <c r="AH476"/>
    </row>
    <row r="477" spans="1:34" x14ac:dyDescent="0.2">
      <c r="A477">
        <v>24924465</v>
      </c>
      <c r="B477" s="5">
        <v>40897</v>
      </c>
      <c r="C477" s="5">
        <v>40899</v>
      </c>
      <c r="E477" s="5">
        <v>40918</v>
      </c>
      <c r="G477" s="5">
        <v>40954</v>
      </c>
      <c r="H477" t="s">
        <v>869</v>
      </c>
      <c r="I477" t="s">
        <v>870</v>
      </c>
      <c r="J477">
        <v>603249766</v>
      </c>
      <c r="K477" t="s">
        <v>53</v>
      </c>
      <c r="L477" t="s">
        <v>36</v>
      </c>
      <c r="M477" t="s">
        <v>36</v>
      </c>
      <c r="N477" s="5">
        <v>40841</v>
      </c>
      <c r="O477" s="6">
        <f t="shared" si="28"/>
        <v>10</v>
      </c>
      <c r="P477" s="7" t="str">
        <f t="shared" si="29"/>
        <v>10 - 19 Months</v>
      </c>
      <c r="Q477" s="3">
        <v>157506</v>
      </c>
      <c r="R477">
        <v>737</v>
      </c>
      <c r="S477" s="8" t="str">
        <f t="shared" si="30"/>
        <v>&gt;=700 and &lt;=799</v>
      </c>
      <c r="T477" s="2">
        <v>89.660003662109403</v>
      </c>
      <c r="U477" s="8" t="str">
        <f t="shared" si="31"/>
        <v>&gt;85% and &lt;= 90%</v>
      </c>
      <c r="V477" s="3">
        <v>174000</v>
      </c>
      <c r="Z477" t="s">
        <v>45</v>
      </c>
      <c r="AA477" t="s">
        <v>39</v>
      </c>
      <c r="AB477" t="s">
        <v>50</v>
      </c>
      <c r="AC477" t="s">
        <v>41</v>
      </c>
      <c r="AD477" s="5">
        <v>40938</v>
      </c>
      <c r="AE477">
        <v>4</v>
      </c>
      <c r="AF477" t="s">
        <v>46</v>
      </c>
      <c r="AG477" s="5">
        <v>41426</v>
      </c>
      <c r="AH477"/>
    </row>
    <row r="478" spans="1:34" x14ac:dyDescent="0.2">
      <c r="A478">
        <v>32854318</v>
      </c>
      <c r="B478" s="5">
        <v>40715</v>
      </c>
      <c r="C478" s="5">
        <v>40717</v>
      </c>
      <c r="E478" s="5">
        <v>40731</v>
      </c>
      <c r="G478" s="5">
        <v>40749</v>
      </c>
      <c r="H478" t="s">
        <v>871</v>
      </c>
      <c r="I478" t="s">
        <v>872</v>
      </c>
      <c r="J478">
        <v>2011000493</v>
      </c>
      <c r="K478" t="s">
        <v>533</v>
      </c>
      <c r="L478" t="s">
        <v>36</v>
      </c>
      <c r="M478" t="s">
        <v>36</v>
      </c>
      <c r="N478" s="5">
        <v>40659</v>
      </c>
      <c r="O478" s="6">
        <f t="shared" si="28"/>
        <v>4</v>
      </c>
      <c r="P478" s="7" t="str">
        <f t="shared" si="29"/>
        <v>0 - 9 Months</v>
      </c>
      <c r="Q478" s="3">
        <v>221300</v>
      </c>
      <c r="R478">
        <v>737</v>
      </c>
      <c r="S478" s="8" t="str">
        <f t="shared" si="30"/>
        <v>&gt;=700 and &lt;=799</v>
      </c>
      <c r="T478" s="2">
        <v>89.959999084472699</v>
      </c>
      <c r="U478" s="8" t="str">
        <f t="shared" si="31"/>
        <v>&gt;85% and &lt;= 90%</v>
      </c>
      <c r="V478" s="3">
        <v>246000</v>
      </c>
      <c r="Z478" t="s">
        <v>45</v>
      </c>
      <c r="AA478" t="s">
        <v>39</v>
      </c>
      <c r="AB478" t="s">
        <v>74</v>
      </c>
      <c r="AC478" t="s">
        <v>41</v>
      </c>
      <c r="AD478" s="5">
        <v>40744</v>
      </c>
      <c r="AE478">
        <v>4</v>
      </c>
      <c r="AF478" t="s">
        <v>42</v>
      </c>
      <c r="AG478" s="5">
        <v>41426</v>
      </c>
      <c r="AH478"/>
    </row>
    <row r="479" spans="1:34" x14ac:dyDescent="0.2">
      <c r="A479">
        <v>18119432</v>
      </c>
      <c r="B479" s="5">
        <v>40330</v>
      </c>
      <c r="C479" s="5">
        <v>40441</v>
      </c>
      <c r="G479" s="5">
        <v>40449</v>
      </c>
      <c r="H479" t="s">
        <v>873</v>
      </c>
      <c r="I479" t="s">
        <v>236</v>
      </c>
      <c r="J479">
        <v>4182900000</v>
      </c>
      <c r="K479" t="s">
        <v>157</v>
      </c>
      <c r="L479" t="s">
        <v>36</v>
      </c>
      <c r="M479" t="s">
        <v>36</v>
      </c>
      <c r="N479" s="5">
        <v>40238</v>
      </c>
      <c r="O479" s="6">
        <f t="shared" si="28"/>
        <v>2</v>
      </c>
      <c r="P479" s="7" t="str">
        <f t="shared" si="29"/>
        <v>0 - 9 Months</v>
      </c>
      <c r="Q479" s="3">
        <v>376800</v>
      </c>
      <c r="R479">
        <v>737</v>
      </c>
      <c r="S479" s="8" t="str">
        <f t="shared" si="30"/>
        <v>&gt;=700 and &lt;=799</v>
      </c>
      <c r="T479" s="2">
        <v>89.989997863769503</v>
      </c>
      <c r="U479" s="8" t="str">
        <f t="shared" si="31"/>
        <v>&gt;85% and &lt;= 90%</v>
      </c>
      <c r="V479" s="3">
        <v>420000</v>
      </c>
      <c r="X479" t="s">
        <v>37</v>
      </c>
      <c r="Z479" t="s">
        <v>38</v>
      </c>
      <c r="AA479" t="s">
        <v>39</v>
      </c>
      <c r="AB479" t="s">
        <v>63</v>
      </c>
      <c r="AC479" t="s">
        <v>41</v>
      </c>
      <c r="AD479" s="5">
        <v>40449</v>
      </c>
      <c r="AE479">
        <v>4</v>
      </c>
      <c r="AF479" t="s">
        <v>42</v>
      </c>
      <c r="AG479" s="5">
        <v>41426</v>
      </c>
      <c r="AH479"/>
    </row>
    <row r="480" spans="1:34" x14ac:dyDescent="0.2">
      <c r="A480">
        <v>21874749</v>
      </c>
      <c r="B480" s="5">
        <v>41190</v>
      </c>
      <c r="C480" s="5">
        <v>41192</v>
      </c>
      <c r="E480" s="5">
        <v>41199</v>
      </c>
      <c r="G480" s="5">
        <v>41214</v>
      </c>
      <c r="H480" t="s">
        <v>874</v>
      </c>
      <c r="I480" t="s">
        <v>34</v>
      </c>
      <c r="J480">
        <v>292162823</v>
      </c>
      <c r="K480" t="s">
        <v>172</v>
      </c>
      <c r="L480" t="s">
        <v>36</v>
      </c>
      <c r="M480" t="s">
        <v>36</v>
      </c>
      <c r="N480" s="5">
        <v>41117</v>
      </c>
      <c r="O480" s="6">
        <f t="shared" si="28"/>
        <v>7</v>
      </c>
      <c r="P480" s="7" t="str">
        <f t="shared" si="29"/>
        <v>0 - 9 Months</v>
      </c>
      <c r="Q480" s="3">
        <v>90000</v>
      </c>
      <c r="R480">
        <v>737</v>
      </c>
      <c r="S480" s="8" t="str">
        <f t="shared" si="30"/>
        <v>&gt;=700 and &lt;=799</v>
      </c>
      <c r="T480" s="2">
        <v>90</v>
      </c>
      <c r="U480" s="8" t="str">
        <f t="shared" si="31"/>
        <v>&gt;85% and &lt;= 90%</v>
      </c>
      <c r="V480" s="3">
        <v>100000</v>
      </c>
      <c r="Z480" t="s">
        <v>38</v>
      </c>
      <c r="AA480" t="s">
        <v>39</v>
      </c>
      <c r="AB480" t="s">
        <v>40</v>
      </c>
      <c r="AC480" t="s">
        <v>68</v>
      </c>
      <c r="AD480" s="5">
        <v>41204</v>
      </c>
      <c r="AE480">
        <v>4</v>
      </c>
      <c r="AF480" t="s">
        <v>64</v>
      </c>
      <c r="AG480" s="5">
        <v>41426</v>
      </c>
      <c r="AH480"/>
    </row>
    <row r="481" spans="1:34" x14ac:dyDescent="0.2">
      <c r="A481">
        <v>16371932</v>
      </c>
      <c r="B481" s="5">
        <v>40505</v>
      </c>
      <c r="C481" s="5">
        <v>40550</v>
      </c>
      <c r="G481" s="5">
        <v>40617</v>
      </c>
      <c r="H481" t="s">
        <v>875</v>
      </c>
      <c r="I481" t="s">
        <v>876</v>
      </c>
      <c r="J481" t="s">
        <v>877</v>
      </c>
      <c r="K481" t="s">
        <v>62</v>
      </c>
      <c r="L481" t="s">
        <v>36</v>
      </c>
      <c r="M481" t="s">
        <v>36</v>
      </c>
      <c r="N481" s="5">
        <v>40400</v>
      </c>
      <c r="O481" s="6">
        <f t="shared" si="28"/>
        <v>8</v>
      </c>
      <c r="P481" s="7" t="str">
        <f t="shared" si="29"/>
        <v>0 - 9 Months</v>
      </c>
      <c r="Q481" s="3">
        <v>126000</v>
      </c>
      <c r="R481">
        <v>737</v>
      </c>
      <c r="S481" s="8" t="str">
        <f t="shared" si="30"/>
        <v>&gt;=700 and &lt;=799</v>
      </c>
      <c r="T481" s="2">
        <v>90</v>
      </c>
      <c r="U481" s="8" t="str">
        <f t="shared" si="31"/>
        <v>&gt;85% and &lt;= 90%</v>
      </c>
      <c r="V481" s="3">
        <v>140000</v>
      </c>
      <c r="Z481" t="s">
        <v>45</v>
      </c>
      <c r="AA481" t="s">
        <v>39</v>
      </c>
      <c r="AB481" t="s">
        <v>63</v>
      </c>
      <c r="AC481" t="s">
        <v>68</v>
      </c>
      <c r="AD481" s="5">
        <v>40581</v>
      </c>
      <c r="AE481">
        <v>4</v>
      </c>
      <c r="AF481" t="s">
        <v>46</v>
      </c>
      <c r="AG481" s="5">
        <v>41426</v>
      </c>
      <c r="AH481"/>
    </row>
    <row r="482" spans="1:34" x14ac:dyDescent="0.2">
      <c r="A482">
        <v>28157122</v>
      </c>
      <c r="B482" s="5">
        <v>40505</v>
      </c>
      <c r="C482" s="5">
        <v>40554</v>
      </c>
      <c r="G482" s="5">
        <v>40612</v>
      </c>
      <c r="H482" t="s">
        <v>878</v>
      </c>
      <c r="I482" t="s">
        <v>879</v>
      </c>
      <c r="J482">
        <v>292434008</v>
      </c>
      <c r="K482" t="s">
        <v>53</v>
      </c>
      <c r="L482" t="s">
        <v>36</v>
      </c>
      <c r="M482" t="s">
        <v>36</v>
      </c>
      <c r="N482" s="5">
        <v>40431</v>
      </c>
      <c r="O482" s="6">
        <f t="shared" si="28"/>
        <v>9</v>
      </c>
      <c r="P482" s="7" t="str">
        <f t="shared" si="29"/>
        <v>0 - 9 Months</v>
      </c>
      <c r="Q482" s="3">
        <v>162000</v>
      </c>
      <c r="R482">
        <v>737</v>
      </c>
      <c r="S482" s="8" t="str">
        <f t="shared" si="30"/>
        <v>&gt;=700 and &lt;=799</v>
      </c>
      <c r="T482" s="2">
        <v>90</v>
      </c>
      <c r="U482" s="8" t="str">
        <f t="shared" si="31"/>
        <v>&gt;85% and &lt;= 90%</v>
      </c>
      <c r="V482" s="3">
        <v>180000</v>
      </c>
      <c r="X482" t="s">
        <v>37</v>
      </c>
      <c r="Z482" t="s">
        <v>38</v>
      </c>
      <c r="AA482" t="s">
        <v>39</v>
      </c>
      <c r="AB482" t="s">
        <v>40</v>
      </c>
      <c r="AC482" t="s">
        <v>85</v>
      </c>
      <c r="AD482" s="5">
        <v>40581</v>
      </c>
      <c r="AE482">
        <v>4</v>
      </c>
      <c r="AF482" t="s">
        <v>42</v>
      </c>
      <c r="AG482" s="5">
        <v>41426</v>
      </c>
      <c r="AH482"/>
    </row>
    <row r="483" spans="1:34" x14ac:dyDescent="0.2">
      <c r="A483">
        <v>33297734</v>
      </c>
      <c r="B483" s="5">
        <v>40794</v>
      </c>
      <c r="C483" s="5">
        <v>40799</v>
      </c>
      <c r="D483" s="5">
        <v>40814</v>
      </c>
      <c r="G483" s="5">
        <v>40850</v>
      </c>
      <c r="H483" t="s">
        <v>880</v>
      </c>
      <c r="I483" t="s">
        <v>380</v>
      </c>
      <c r="J483">
        <v>229805563</v>
      </c>
      <c r="K483" t="s">
        <v>114</v>
      </c>
      <c r="L483" t="s">
        <v>36</v>
      </c>
      <c r="M483" t="s">
        <v>36</v>
      </c>
      <c r="N483" s="5">
        <v>40556</v>
      </c>
      <c r="O483" s="6">
        <f t="shared" si="28"/>
        <v>1</v>
      </c>
      <c r="P483" s="7" t="str">
        <f t="shared" si="29"/>
        <v>0 - 9 Months</v>
      </c>
      <c r="Q483" s="3">
        <v>166500</v>
      </c>
      <c r="R483">
        <v>737</v>
      </c>
      <c r="S483" s="8" t="str">
        <f t="shared" si="30"/>
        <v>&gt;=700 and &lt;=799</v>
      </c>
      <c r="T483" s="2">
        <v>90</v>
      </c>
      <c r="U483" s="8" t="str">
        <f t="shared" si="31"/>
        <v>&gt;85% and &lt;= 90%</v>
      </c>
      <c r="V483" s="3">
        <v>185000</v>
      </c>
      <c r="Z483" t="s">
        <v>38</v>
      </c>
      <c r="AA483" t="s">
        <v>39</v>
      </c>
      <c r="AB483" t="s">
        <v>40</v>
      </c>
      <c r="AE483">
        <v>5</v>
      </c>
      <c r="AF483" t="s">
        <v>103</v>
      </c>
      <c r="AG483" s="5">
        <v>41426</v>
      </c>
      <c r="AH483"/>
    </row>
    <row r="484" spans="1:34" x14ac:dyDescent="0.2">
      <c r="A484">
        <v>28758238</v>
      </c>
      <c r="B484" s="5">
        <v>41285</v>
      </c>
      <c r="C484" s="5">
        <v>41290</v>
      </c>
      <c r="H484" t="s">
        <v>881</v>
      </c>
      <c r="I484" t="s">
        <v>316</v>
      </c>
      <c r="K484" t="s">
        <v>70</v>
      </c>
      <c r="L484" t="s">
        <v>36</v>
      </c>
      <c r="M484" t="s">
        <v>36</v>
      </c>
      <c r="N484" s="5">
        <v>41264</v>
      </c>
      <c r="O484" s="6">
        <f t="shared" si="28"/>
        <v>12</v>
      </c>
      <c r="P484" s="7" t="str">
        <f t="shared" si="29"/>
        <v>10 - 19 Months</v>
      </c>
      <c r="Q484" s="3">
        <v>235800</v>
      </c>
      <c r="R484">
        <v>737</v>
      </c>
      <c r="S484" s="8" t="str">
        <f t="shared" si="30"/>
        <v>&gt;=700 and &lt;=799</v>
      </c>
      <c r="T484" s="2">
        <v>90</v>
      </c>
      <c r="U484" s="8" t="str">
        <f t="shared" si="31"/>
        <v>&gt;85% and &lt;= 90%</v>
      </c>
      <c r="V484" s="3">
        <v>275000</v>
      </c>
      <c r="Z484" t="s">
        <v>38</v>
      </c>
      <c r="AA484" t="s">
        <v>39</v>
      </c>
      <c r="AB484" t="s">
        <v>50</v>
      </c>
      <c r="AF484" t="s">
        <v>46</v>
      </c>
      <c r="AG484" s="5">
        <v>41426</v>
      </c>
      <c r="AH484"/>
    </row>
    <row r="485" spans="1:34" x14ac:dyDescent="0.2">
      <c r="A485">
        <v>27257568</v>
      </c>
      <c r="B485" s="5">
        <v>40897</v>
      </c>
      <c r="C485" s="5">
        <v>40899</v>
      </c>
      <c r="E485" s="5">
        <v>40917</v>
      </c>
      <c r="G485" s="5">
        <v>40933</v>
      </c>
      <c r="H485" t="s">
        <v>882</v>
      </c>
      <c r="I485" t="s">
        <v>883</v>
      </c>
      <c r="J485">
        <v>8101111478</v>
      </c>
      <c r="K485" t="s">
        <v>729</v>
      </c>
      <c r="L485" t="s">
        <v>36</v>
      </c>
      <c r="M485" t="s">
        <v>36</v>
      </c>
      <c r="N485" s="5">
        <v>40826</v>
      </c>
      <c r="O485" s="6">
        <f t="shared" si="28"/>
        <v>10</v>
      </c>
      <c r="P485" s="7" t="str">
        <f t="shared" si="29"/>
        <v>10 - 19 Months</v>
      </c>
      <c r="Q485" s="3">
        <v>222920</v>
      </c>
      <c r="R485">
        <v>737</v>
      </c>
      <c r="S485" s="8" t="str">
        <f t="shared" si="30"/>
        <v>&gt;=700 and &lt;=799</v>
      </c>
      <c r="T485" s="2">
        <v>94.059997558593807</v>
      </c>
      <c r="U485" s="8" t="str">
        <f t="shared" si="31"/>
        <v>&gt;90% and &lt;= 95%</v>
      </c>
      <c r="V485" s="3">
        <v>237000</v>
      </c>
      <c r="Z485" t="s">
        <v>45</v>
      </c>
      <c r="AA485" t="s">
        <v>39</v>
      </c>
      <c r="AB485" t="s">
        <v>50</v>
      </c>
      <c r="AC485" t="s">
        <v>41</v>
      </c>
      <c r="AD485" s="5">
        <v>40931</v>
      </c>
      <c r="AE485">
        <v>4</v>
      </c>
      <c r="AF485" t="s">
        <v>42</v>
      </c>
      <c r="AG485" s="5">
        <v>41426</v>
      </c>
      <c r="AH485"/>
    </row>
    <row r="486" spans="1:34" x14ac:dyDescent="0.2">
      <c r="A486">
        <v>26401013</v>
      </c>
      <c r="B486" s="5">
        <v>41101</v>
      </c>
      <c r="C486" s="5">
        <v>41102</v>
      </c>
      <c r="E486" s="5">
        <v>41120</v>
      </c>
      <c r="G486" s="5">
        <v>41122</v>
      </c>
      <c r="H486" t="s">
        <v>884</v>
      </c>
      <c r="I486" t="s">
        <v>128</v>
      </c>
      <c r="J486">
        <v>37838851</v>
      </c>
      <c r="K486" t="s">
        <v>35</v>
      </c>
      <c r="L486" t="s">
        <v>36</v>
      </c>
      <c r="M486" t="s">
        <v>36</v>
      </c>
      <c r="N486" s="5">
        <v>40974</v>
      </c>
      <c r="O486" s="6">
        <f t="shared" si="28"/>
        <v>3</v>
      </c>
      <c r="P486" s="7" t="str">
        <f t="shared" si="29"/>
        <v>0 - 9 Months</v>
      </c>
      <c r="Q486" s="3">
        <v>66000</v>
      </c>
      <c r="R486">
        <v>737</v>
      </c>
      <c r="S486" s="8" t="str">
        <f t="shared" si="30"/>
        <v>&gt;=700 and &lt;=799</v>
      </c>
      <c r="T486" s="2">
        <v>94.760002136230497</v>
      </c>
      <c r="U486" s="8" t="str">
        <f t="shared" si="31"/>
        <v>&gt;90% and &lt;= 95%</v>
      </c>
      <c r="V486" s="3">
        <v>70000</v>
      </c>
      <c r="X486" t="s">
        <v>37</v>
      </c>
      <c r="Z486" t="s">
        <v>38</v>
      </c>
      <c r="AA486" t="s">
        <v>39</v>
      </c>
      <c r="AB486" t="s">
        <v>59</v>
      </c>
      <c r="AC486" t="s">
        <v>85</v>
      </c>
      <c r="AD486" s="5">
        <v>41114</v>
      </c>
      <c r="AE486">
        <v>4</v>
      </c>
      <c r="AF486" t="s">
        <v>103</v>
      </c>
      <c r="AG486" s="5">
        <v>41426</v>
      </c>
      <c r="AH486"/>
    </row>
    <row r="487" spans="1:34" x14ac:dyDescent="0.2">
      <c r="A487">
        <v>23068400</v>
      </c>
      <c r="B487" s="5">
        <v>40807</v>
      </c>
      <c r="C487" s="5">
        <v>40814</v>
      </c>
      <c r="E487" s="5">
        <v>40823</v>
      </c>
      <c r="G487" s="5">
        <v>40843</v>
      </c>
      <c r="H487" t="s">
        <v>885</v>
      </c>
      <c r="I487" t="s">
        <v>617</v>
      </c>
      <c r="J487">
        <v>1200258801</v>
      </c>
      <c r="K487" t="s">
        <v>62</v>
      </c>
      <c r="L487" t="s">
        <v>36</v>
      </c>
      <c r="M487" t="s">
        <v>36</v>
      </c>
      <c r="N487" s="5">
        <v>40634</v>
      </c>
      <c r="O487" s="6">
        <f t="shared" si="28"/>
        <v>3</v>
      </c>
      <c r="P487" s="7" t="str">
        <f t="shared" si="29"/>
        <v>0 - 9 Months</v>
      </c>
      <c r="Q487" s="3">
        <v>97850</v>
      </c>
      <c r="R487">
        <v>737</v>
      </c>
      <c r="S487" s="8" t="str">
        <f t="shared" si="30"/>
        <v>&gt;=700 and &lt;=799</v>
      </c>
      <c r="T487" s="2">
        <v>95</v>
      </c>
      <c r="U487" s="8" t="str">
        <f t="shared" si="31"/>
        <v>&gt;90% and &lt;= 95%</v>
      </c>
      <c r="V487" s="3">
        <v>107000</v>
      </c>
      <c r="W487" s="3">
        <v>107000</v>
      </c>
      <c r="Z487" t="s">
        <v>38</v>
      </c>
      <c r="AA487" t="s">
        <v>39</v>
      </c>
      <c r="AB487" t="s">
        <v>63</v>
      </c>
      <c r="AC487" t="s">
        <v>68</v>
      </c>
      <c r="AD487" s="5">
        <v>40829</v>
      </c>
      <c r="AE487">
        <v>4</v>
      </c>
      <c r="AF487" t="s">
        <v>46</v>
      </c>
      <c r="AG487" s="5">
        <v>41426</v>
      </c>
      <c r="AH487"/>
    </row>
    <row r="488" spans="1:34" x14ac:dyDescent="0.2">
      <c r="A488">
        <v>28009739</v>
      </c>
      <c r="B488" s="5">
        <v>40983</v>
      </c>
      <c r="C488" s="5">
        <v>40987</v>
      </c>
      <c r="E488" s="5">
        <v>40995</v>
      </c>
      <c r="G488" s="5">
        <v>40998</v>
      </c>
      <c r="H488" t="s">
        <v>886</v>
      </c>
      <c r="I488" t="s">
        <v>515</v>
      </c>
      <c r="J488">
        <v>8000021665</v>
      </c>
      <c r="K488" t="s">
        <v>117</v>
      </c>
      <c r="L488" t="s">
        <v>36</v>
      </c>
      <c r="M488" t="s">
        <v>36</v>
      </c>
      <c r="N488" s="5">
        <v>40935</v>
      </c>
      <c r="O488" s="6">
        <f t="shared" si="28"/>
        <v>1</v>
      </c>
      <c r="P488" s="7" t="str">
        <f t="shared" si="29"/>
        <v>0 - 9 Months</v>
      </c>
      <c r="Q488" s="3">
        <v>159600</v>
      </c>
      <c r="R488">
        <v>737</v>
      </c>
      <c r="S488" s="8" t="str">
        <f t="shared" si="30"/>
        <v>&gt;=700 and &lt;=799</v>
      </c>
      <c r="T488" s="2">
        <v>95</v>
      </c>
      <c r="U488" s="8" t="str">
        <f t="shared" si="31"/>
        <v>&gt;90% and &lt;= 95%</v>
      </c>
      <c r="V488" s="3">
        <v>168000</v>
      </c>
      <c r="Z488" t="s">
        <v>38</v>
      </c>
      <c r="AA488" t="s">
        <v>39</v>
      </c>
      <c r="AB488" t="s">
        <v>74</v>
      </c>
      <c r="AC488" t="s">
        <v>41</v>
      </c>
      <c r="AD488" s="5">
        <v>40998</v>
      </c>
      <c r="AE488">
        <v>4</v>
      </c>
      <c r="AF488" t="s">
        <v>103</v>
      </c>
      <c r="AG488" s="5">
        <v>41426</v>
      </c>
      <c r="AH488"/>
    </row>
    <row r="489" spans="1:34" x14ac:dyDescent="0.2">
      <c r="A489">
        <v>19812165</v>
      </c>
      <c r="B489" s="5">
        <v>40715</v>
      </c>
      <c r="C489" s="5">
        <v>40717</v>
      </c>
      <c r="E489" s="5">
        <v>40738</v>
      </c>
      <c r="G489" s="5">
        <v>40771</v>
      </c>
      <c r="H489" t="s">
        <v>887</v>
      </c>
      <c r="I489" t="s">
        <v>643</v>
      </c>
      <c r="J489">
        <v>216068371</v>
      </c>
      <c r="K489" t="s">
        <v>44</v>
      </c>
      <c r="L489" t="s">
        <v>67</v>
      </c>
      <c r="M489" t="s">
        <v>36</v>
      </c>
      <c r="N489" s="5">
        <v>40669</v>
      </c>
      <c r="O489" s="6">
        <f t="shared" si="28"/>
        <v>5</v>
      </c>
      <c r="P489" s="7" t="str">
        <f t="shared" si="29"/>
        <v>0 - 9 Months</v>
      </c>
      <c r="Q489" s="3">
        <v>200996</v>
      </c>
      <c r="R489">
        <v>737</v>
      </c>
      <c r="S489" s="8" t="str">
        <f t="shared" si="30"/>
        <v>&gt;=700 and &lt;=799</v>
      </c>
      <c r="T489" s="2">
        <v>95</v>
      </c>
      <c r="U489" s="8" t="str">
        <f t="shared" si="31"/>
        <v>&gt;90% and &lt;= 95%</v>
      </c>
      <c r="V489" s="3">
        <v>215000</v>
      </c>
      <c r="Z489" t="s">
        <v>38</v>
      </c>
      <c r="AA489" t="s">
        <v>39</v>
      </c>
      <c r="AB489" t="s">
        <v>59</v>
      </c>
      <c r="AC489" t="s">
        <v>68</v>
      </c>
      <c r="AD489" s="5">
        <v>40764</v>
      </c>
      <c r="AE489">
        <v>4</v>
      </c>
      <c r="AF489" t="s">
        <v>64</v>
      </c>
      <c r="AG489" s="5">
        <v>41426</v>
      </c>
      <c r="AH489"/>
    </row>
    <row r="490" spans="1:34" x14ac:dyDescent="0.2">
      <c r="A490">
        <v>18658853</v>
      </c>
      <c r="B490" s="5">
        <v>41085</v>
      </c>
      <c r="C490" s="5">
        <v>41085</v>
      </c>
      <c r="G490" s="5">
        <v>41109</v>
      </c>
      <c r="H490" t="s">
        <v>888</v>
      </c>
      <c r="I490" t="s">
        <v>459</v>
      </c>
      <c r="J490">
        <v>4699902774</v>
      </c>
      <c r="K490" t="s">
        <v>133</v>
      </c>
      <c r="L490" t="s">
        <v>36</v>
      </c>
      <c r="M490" t="s">
        <v>36</v>
      </c>
      <c r="N490" s="5">
        <v>41054</v>
      </c>
      <c r="O490" s="6">
        <f t="shared" si="28"/>
        <v>5</v>
      </c>
      <c r="P490" s="7" t="str">
        <f t="shared" si="29"/>
        <v>0 - 9 Months</v>
      </c>
      <c r="Q490" s="3">
        <v>76500</v>
      </c>
      <c r="R490">
        <v>738</v>
      </c>
      <c r="S490" s="8" t="str">
        <f t="shared" si="30"/>
        <v>&gt;=700 and &lt;=799</v>
      </c>
      <c r="T490" s="2">
        <v>85</v>
      </c>
      <c r="U490" s="8" t="str">
        <f t="shared" si="31"/>
        <v>&lt;= 85%</v>
      </c>
      <c r="V490" s="3">
        <v>90000</v>
      </c>
      <c r="X490" t="s">
        <v>37</v>
      </c>
      <c r="Z490" t="s">
        <v>58</v>
      </c>
      <c r="AA490" t="s">
        <v>39</v>
      </c>
      <c r="AB490" t="s">
        <v>59</v>
      </c>
      <c r="AC490" t="s">
        <v>85</v>
      </c>
      <c r="AD490" s="5">
        <v>41087</v>
      </c>
      <c r="AE490">
        <v>4</v>
      </c>
      <c r="AF490" t="s">
        <v>64</v>
      </c>
      <c r="AG490" s="5">
        <v>41426</v>
      </c>
      <c r="AH490"/>
    </row>
    <row r="491" spans="1:34" x14ac:dyDescent="0.2">
      <c r="A491">
        <v>33256590</v>
      </c>
      <c r="B491" s="5">
        <v>41190</v>
      </c>
      <c r="C491" s="5">
        <v>41192</v>
      </c>
      <c r="E491" s="5">
        <v>41215</v>
      </c>
      <c r="G491" s="5">
        <v>41277</v>
      </c>
      <c r="H491" t="s">
        <v>889</v>
      </c>
      <c r="I491" t="s">
        <v>487</v>
      </c>
      <c r="J491">
        <v>1001002519</v>
      </c>
      <c r="K491" t="s">
        <v>35</v>
      </c>
      <c r="L491" t="s">
        <v>36</v>
      </c>
      <c r="M491" t="s">
        <v>36</v>
      </c>
      <c r="N491" s="5">
        <v>41106</v>
      </c>
      <c r="O491" s="6">
        <f t="shared" si="28"/>
        <v>7</v>
      </c>
      <c r="P491" s="7" t="str">
        <f t="shared" si="29"/>
        <v>0 - 9 Months</v>
      </c>
      <c r="Q491" s="3">
        <v>74250</v>
      </c>
      <c r="R491">
        <v>738</v>
      </c>
      <c r="S491" s="8" t="str">
        <f t="shared" si="30"/>
        <v>&gt;=700 and &lt;=799</v>
      </c>
      <c r="T491" s="2">
        <v>90</v>
      </c>
      <c r="U491" s="8" t="str">
        <f t="shared" si="31"/>
        <v>&gt;85% and &lt;= 90%</v>
      </c>
      <c r="V491" s="3">
        <v>85000</v>
      </c>
      <c r="X491" t="s">
        <v>37</v>
      </c>
      <c r="Z491" t="s">
        <v>38</v>
      </c>
      <c r="AA491" t="s">
        <v>158</v>
      </c>
      <c r="AB491" t="s">
        <v>50</v>
      </c>
      <c r="AC491" t="s">
        <v>54</v>
      </c>
      <c r="AD491" s="5">
        <v>41276</v>
      </c>
      <c r="AE491">
        <v>4</v>
      </c>
      <c r="AF491" t="s">
        <v>103</v>
      </c>
      <c r="AG491" s="5">
        <v>41426</v>
      </c>
      <c r="AH491"/>
    </row>
    <row r="492" spans="1:34" x14ac:dyDescent="0.2">
      <c r="A492">
        <v>29823243</v>
      </c>
      <c r="B492" s="5">
        <v>40897</v>
      </c>
      <c r="C492" s="5">
        <v>40917</v>
      </c>
      <c r="D492" s="5">
        <v>40939</v>
      </c>
      <c r="E492" s="5">
        <v>40969</v>
      </c>
      <c r="G492" s="5">
        <v>40984</v>
      </c>
      <c r="H492" t="s">
        <v>890</v>
      </c>
      <c r="I492" t="s">
        <v>891</v>
      </c>
      <c r="J492">
        <v>201100036</v>
      </c>
      <c r="K492" t="s">
        <v>57</v>
      </c>
      <c r="L492" t="s">
        <v>36</v>
      </c>
      <c r="M492" t="s">
        <v>36</v>
      </c>
      <c r="N492" s="5">
        <v>40851</v>
      </c>
      <c r="O492" s="6">
        <f t="shared" si="28"/>
        <v>11</v>
      </c>
      <c r="P492" s="7" t="str">
        <f t="shared" si="29"/>
        <v>10 - 19 Months</v>
      </c>
      <c r="Q492" s="3">
        <v>112680</v>
      </c>
      <c r="R492">
        <v>738</v>
      </c>
      <c r="S492" s="8" t="str">
        <f t="shared" si="30"/>
        <v>&gt;=700 and &lt;=799</v>
      </c>
      <c r="T492" s="2">
        <v>90</v>
      </c>
      <c r="U492" s="8" t="str">
        <f t="shared" si="31"/>
        <v>&gt;85% and &lt;= 90%</v>
      </c>
      <c r="V492" s="3">
        <v>137000</v>
      </c>
      <c r="Z492" t="s">
        <v>38</v>
      </c>
      <c r="AA492" t="s">
        <v>158</v>
      </c>
      <c r="AB492" t="s">
        <v>50</v>
      </c>
      <c r="AC492" t="s">
        <v>41</v>
      </c>
      <c r="AD492" s="5">
        <v>40983</v>
      </c>
      <c r="AE492">
        <v>4</v>
      </c>
      <c r="AF492" t="s">
        <v>46</v>
      </c>
      <c r="AG492" s="5">
        <v>41426</v>
      </c>
      <c r="AH492"/>
    </row>
    <row r="493" spans="1:34" x14ac:dyDescent="0.2">
      <c r="A493">
        <v>32024047</v>
      </c>
      <c r="B493" s="5">
        <v>41101</v>
      </c>
      <c r="C493" s="5">
        <v>41102</v>
      </c>
      <c r="G493" s="5">
        <v>41169</v>
      </c>
      <c r="H493" t="s">
        <v>892</v>
      </c>
      <c r="I493" t="s">
        <v>380</v>
      </c>
      <c r="J493">
        <v>242213519</v>
      </c>
      <c r="K493" t="s">
        <v>396</v>
      </c>
      <c r="L493" t="s">
        <v>36</v>
      </c>
      <c r="M493" t="s">
        <v>36</v>
      </c>
      <c r="N493" s="5">
        <v>41017</v>
      </c>
      <c r="O493" s="6">
        <f t="shared" si="28"/>
        <v>4</v>
      </c>
      <c r="P493" s="7" t="str">
        <f t="shared" si="29"/>
        <v>0 - 9 Months</v>
      </c>
      <c r="Q493" s="3">
        <v>113000</v>
      </c>
      <c r="R493">
        <v>738</v>
      </c>
      <c r="S493" s="8" t="str">
        <f t="shared" si="30"/>
        <v>&gt;=700 and &lt;=799</v>
      </c>
      <c r="T493" s="2">
        <v>94.169998168945298</v>
      </c>
      <c r="U493" s="8" t="str">
        <f t="shared" si="31"/>
        <v>&gt;90% and &lt;= 95%</v>
      </c>
      <c r="V493" s="3">
        <v>120000</v>
      </c>
      <c r="X493" t="s">
        <v>37</v>
      </c>
      <c r="Z493" t="s">
        <v>45</v>
      </c>
      <c r="AA493" t="s">
        <v>39</v>
      </c>
      <c r="AB493" t="s">
        <v>40</v>
      </c>
      <c r="AC493" t="s">
        <v>54</v>
      </c>
      <c r="AD493" s="5">
        <v>41149</v>
      </c>
      <c r="AE493">
        <v>4</v>
      </c>
      <c r="AF493" t="s">
        <v>103</v>
      </c>
      <c r="AG493" s="5">
        <v>41426</v>
      </c>
      <c r="AH493"/>
    </row>
    <row r="494" spans="1:34" x14ac:dyDescent="0.2">
      <c r="A494">
        <v>25064059</v>
      </c>
      <c r="B494" s="5">
        <v>40715</v>
      </c>
      <c r="C494" s="5">
        <v>40717</v>
      </c>
      <c r="E494" s="5">
        <v>40737</v>
      </c>
      <c r="G494" s="5">
        <v>40766</v>
      </c>
      <c r="H494" t="s">
        <v>893</v>
      </c>
      <c r="I494" t="s">
        <v>349</v>
      </c>
      <c r="J494">
        <v>603040966</v>
      </c>
      <c r="K494" t="s">
        <v>102</v>
      </c>
      <c r="L494" t="s">
        <v>36</v>
      </c>
      <c r="M494" t="s">
        <v>36</v>
      </c>
      <c r="N494" s="5">
        <v>40645</v>
      </c>
      <c r="O494" s="6">
        <f t="shared" si="28"/>
        <v>4</v>
      </c>
      <c r="P494" s="7" t="str">
        <f t="shared" si="29"/>
        <v>0 - 9 Months</v>
      </c>
      <c r="Q494" s="3">
        <v>363350</v>
      </c>
      <c r="R494">
        <v>738</v>
      </c>
      <c r="S494" s="8" t="str">
        <f t="shared" si="30"/>
        <v>&gt;=700 and &lt;=799</v>
      </c>
      <c r="T494" s="2">
        <v>94.989997863769503</v>
      </c>
      <c r="U494" s="8" t="str">
        <f t="shared" si="31"/>
        <v>&gt;90% and &lt;= 95%</v>
      </c>
      <c r="V494" s="3">
        <v>382500</v>
      </c>
      <c r="W494" s="3">
        <v>362000</v>
      </c>
      <c r="Z494" t="s">
        <v>38</v>
      </c>
      <c r="AA494" t="s">
        <v>39</v>
      </c>
      <c r="AB494" t="s">
        <v>59</v>
      </c>
      <c r="AC494" t="s">
        <v>68</v>
      </c>
      <c r="AD494" s="5">
        <v>40756</v>
      </c>
      <c r="AE494">
        <v>4</v>
      </c>
      <c r="AF494" t="s">
        <v>42</v>
      </c>
      <c r="AG494" s="5">
        <v>41426</v>
      </c>
      <c r="AH494"/>
    </row>
    <row r="495" spans="1:34" x14ac:dyDescent="0.2">
      <c r="A495">
        <v>17611159</v>
      </c>
      <c r="B495" s="5">
        <v>40505</v>
      </c>
      <c r="C495" s="5">
        <v>40550</v>
      </c>
      <c r="G495" s="5">
        <v>40648</v>
      </c>
      <c r="H495" t="s">
        <v>894</v>
      </c>
      <c r="I495" t="s">
        <v>895</v>
      </c>
      <c r="J495">
        <v>901106</v>
      </c>
      <c r="K495" t="s">
        <v>99</v>
      </c>
      <c r="L495" t="s">
        <v>36</v>
      </c>
      <c r="M495" t="s">
        <v>36</v>
      </c>
      <c r="N495" s="5">
        <v>40385</v>
      </c>
      <c r="O495" s="6">
        <f t="shared" si="28"/>
        <v>7</v>
      </c>
      <c r="P495" s="7" t="str">
        <f t="shared" si="29"/>
        <v>0 - 9 Months</v>
      </c>
      <c r="Q495" s="3">
        <v>71250</v>
      </c>
      <c r="R495">
        <v>738</v>
      </c>
      <c r="S495" s="8" t="str">
        <f t="shared" si="30"/>
        <v>&gt;=700 and &lt;=799</v>
      </c>
      <c r="T495" s="2">
        <v>95</v>
      </c>
      <c r="U495" s="8" t="str">
        <f t="shared" si="31"/>
        <v>&gt;90% and &lt;= 95%</v>
      </c>
      <c r="V495" s="3">
        <v>79000</v>
      </c>
      <c r="Z495" t="s">
        <v>38</v>
      </c>
      <c r="AA495" t="s">
        <v>39</v>
      </c>
      <c r="AB495" t="s">
        <v>74</v>
      </c>
      <c r="AC495" t="s">
        <v>68</v>
      </c>
      <c r="AD495" s="5">
        <v>40620</v>
      </c>
      <c r="AE495">
        <v>4</v>
      </c>
      <c r="AF495" t="s">
        <v>46</v>
      </c>
      <c r="AG495" s="5">
        <v>41426</v>
      </c>
      <c r="AH495"/>
    </row>
    <row r="496" spans="1:34" x14ac:dyDescent="0.2">
      <c r="A496">
        <v>25463196</v>
      </c>
      <c r="B496" s="5">
        <v>40897</v>
      </c>
      <c r="C496" s="5">
        <v>40904</v>
      </c>
      <c r="E496" s="5">
        <v>40926</v>
      </c>
      <c r="G496" s="5">
        <v>40947</v>
      </c>
      <c r="H496" t="s">
        <v>896</v>
      </c>
      <c r="I496" t="s">
        <v>897</v>
      </c>
      <c r="J496">
        <v>232648705</v>
      </c>
      <c r="K496" t="s">
        <v>82</v>
      </c>
      <c r="L496" t="s">
        <v>36</v>
      </c>
      <c r="M496" t="s">
        <v>36</v>
      </c>
      <c r="N496" s="5">
        <v>40835</v>
      </c>
      <c r="O496" s="6">
        <f t="shared" si="28"/>
        <v>10</v>
      </c>
      <c r="P496" s="7" t="str">
        <f t="shared" si="29"/>
        <v>10 - 19 Months</v>
      </c>
      <c r="Q496" s="3">
        <v>118750</v>
      </c>
      <c r="R496">
        <v>738</v>
      </c>
      <c r="S496" s="8" t="str">
        <f t="shared" si="30"/>
        <v>&gt;=700 and &lt;=799</v>
      </c>
      <c r="T496" s="2">
        <v>95</v>
      </c>
      <c r="U496" s="8" t="str">
        <f t="shared" si="31"/>
        <v>&gt;90% and &lt;= 95%</v>
      </c>
      <c r="V496" s="3">
        <v>125000</v>
      </c>
      <c r="X496" t="s">
        <v>37</v>
      </c>
      <c r="Z496" t="s">
        <v>38</v>
      </c>
      <c r="AA496" t="s">
        <v>39</v>
      </c>
      <c r="AB496" t="s">
        <v>50</v>
      </c>
      <c r="AC496" t="s">
        <v>85</v>
      </c>
      <c r="AD496" s="5">
        <v>40947</v>
      </c>
      <c r="AE496">
        <v>4</v>
      </c>
      <c r="AF496" t="s">
        <v>42</v>
      </c>
      <c r="AG496" s="5">
        <v>41426</v>
      </c>
      <c r="AH496"/>
    </row>
    <row r="497" spans="1:34" x14ac:dyDescent="0.2">
      <c r="A497">
        <v>24094875</v>
      </c>
      <c r="B497" s="5">
        <v>40505</v>
      </c>
      <c r="C497" s="5">
        <v>40554</v>
      </c>
      <c r="G497" s="5">
        <v>40610</v>
      </c>
      <c r="H497" t="s">
        <v>898</v>
      </c>
      <c r="I497" t="s">
        <v>305</v>
      </c>
      <c r="J497">
        <v>6993742625</v>
      </c>
      <c r="K497" t="s">
        <v>99</v>
      </c>
      <c r="L497" t="s">
        <v>36</v>
      </c>
      <c r="M497" t="s">
        <v>36</v>
      </c>
      <c r="N497" s="5">
        <v>40415</v>
      </c>
      <c r="O497" s="6">
        <f t="shared" si="28"/>
        <v>8</v>
      </c>
      <c r="P497" s="7" t="str">
        <f t="shared" si="29"/>
        <v>0 - 9 Months</v>
      </c>
      <c r="Q497" s="3">
        <v>204250</v>
      </c>
      <c r="R497">
        <v>738</v>
      </c>
      <c r="S497" s="8" t="str">
        <f t="shared" si="30"/>
        <v>&gt;=700 and &lt;=799</v>
      </c>
      <c r="T497" s="2">
        <v>95</v>
      </c>
      <c r="U497" s="8" t="str">
        <f t="shared" si="31"/>
        <v>&gt;90% and &lt;= 95%</v>
      </c>
      <c r="V497" s="3">
        <v>215000</v>
      </c>
      <c r="Z497" t="s">
        <v>38</v>
      </c>
      <c r="AA497" t="s">
        <v>39</v>
      </c>
      <c r="AB497" t="s">
        <v>74</v>
      </c>
      <c r="AC497" t="s">
        <v>68</v>
      </c>
      <c r="AD497" s="5">
        <v>40563</v>
      </c>
      <c r="AE497">
        <v>4</v>
      </c>
      <c r="AF497" t="s">
        <v>64</v>
      </c>
      <c r="AG497" s="5">
        <v>41426</v>
      </c>
      <c r="AH497"/>
    </row>
    <row r="498" spans="1:34" x14ac:dyDescent="0.2">
      <c r="A498">
        <v>27560201</v>
      </c>
      <c r="B498" s="5">
        <v>40652</v>
      </c>
      <c r="C498" s="5">
        <v>40667</v>
      </c>
      <c r="E498" s="5">
        <v>40675</v>
      </c>
      <c r="G498" s="5">
        <v>40710</v>
      </c>
      <c r="H498" t="s">
        <v>899</v>
      </c>
      <c r="I498" t="s">
        <v>900</v>
      </c>
      <c r="J498">
        <v>1106471140</v>
      </c>
      <c r="K498" t="s">
        <v>114</v>
      </c>
      <c r="L498" t="s">
        <v>36</v>
      </c>
      <c r="M498" t="s">
        <v>36</v>
      </c>
      <c r="N498" s="5">
        <v>40591</v>
      </c>
      <c r="O498" s="6">
        <f t="shared" si="28"/>
        <v>2</v>
      </c>
      <c r="P498" s="7" t="str">
        <f t="shared" si="29"/>
        <v>0 - 9 Months</v>
      </c>
      <c r="Q498" s="3">
        <v>218500</v>
      </c>
      <c r="R498">
        <v>738</v>
      </c>
      <c r="S498" s="8" t="str">
        <f t="shared" si="30"/>
        <v>&gt;=700 and &lt;=799</v>
      </c>
      <c r="T498" s="2">
        <v>95</v>
      </c>
      <c r="U498" s="8" t="str">
        <f t="shared" si="31"/>
        <v>&gt;90% and &lt;= 95%</v>
      </c>
      <c r="V498" s="3">
        <v>235000</v>
      </c>
      <c r="W498" s="3">
        <v>239000</v>
      </c>
      <c r="Z498" t="s">
        <v>38</v>
      </c>
      <c r="AA498" t="s">
        <v>39</v>
      </c>
      <c r="AB498" t="s">
        <v>50</v>
      </c>
      <c r="AC498" t="s">
        <v>68</v>
      </c>
      <c r="AD498" s="5">
        <v>40688</v>
      </c>
      <c r="AE498">
        <v>4</v>
      </c>
      <c r="AF498" t="s">
        <v>42</v>
      </c>
      <c r="AG498" s="5">
        <v>41426</v>
      </c>
      <c r="AH498"/>
    </row>
    <row r="499" spans="1:34" x14ac:dyDescent="0.2">
      <c r="A499">
        <v>25435206</v>
      </c>
      <c r="B499" s="5">
        <v>40983</v>
      </c>
      <c r="C499" s="5">
        <v>40987</v>
      </c>
      <c r="E499" s="5">
        <v>41011</v>
      </c>
      <c r="G499" s="5">
        <v>41050</v>
      </c>
      <c r="H499" t="s">
        <v>901</v>
      </c>
      <c r="I499" t="s">
        <v>902</v>
      </c>
      <c r="J499">
        <v>408858843</v>
      </c>
      <c r="K499" t="s">
        <v>117</v>
      </c>
      <c r="L499" t="s">
        <v>67</v>
      </c>
      <c r="M499" t="s">
        <v>36</v>
      </c>
      <c r="N499" s="5">
        <v>40879</v>
      </c>
      <c r="O499" s="6">
        <f t="shared" si="28"/>
        <v>12</v>
      </c>
      <c r="P499" s="7" t="str">
        <f t="shared" si="29"/>
        <v>10 - 19 Months</v>
      </c>
      <c r="Q499" s="3">
        <v>228532</v>
      </c>
      <c r="R499">
        <v>738</v>
      </c>
      <c r="S499" s="8" t="str">
        <f t="shared" si="30"/>
        <v>&gt;=700 and &lt;=799</v>
      </c>
      <c r="T499" s="2">
        <v>95</v>
      </c>
      <c r="U499" s="8" t="str">
        <f t="shared" si="31"/>
        <v>&gt;90% and &lt;= 95%</v>
      </c>
      <c r="V499" s="3">
        <v>248000</v>
      </c>
      <c r="Z499" t="s">
        <v>38</v>
      </c>
      <c r="AA499" t="s">
        <v>39</v>
      </c>
      <c r="AB499" t="s">
        <v>59</v>
      </c>
      <c r="AC499" t="s">
        <v>41</v>
      </c>
      <c r="AD499" s="5">
        <v>41050</v>
      </c>
      <c r="AE499">
        <v>4</v>
      </c>
      <c r="AF499" t="s">
        <v>64</v>
      </c>
      <c r="AG499" s="5">
        <v>41426</v>
      </c>
      <c r="AH499"/>
    </row>
    <row r="500" spans="1:34" x14ac:dyDescent="0.2">
      <c r="A500">
        <v>28931445</v>
      </c>
      <c r="B500" s="5">
        <v>41186</v>
      </c>
      <c r="C500" s="5">
        <v>41190</v>
      </c>
      <c r="E500" s="5">
        <v>41198</v>
      </c>
      <c r="G500" s="5">
        <v>41206</v>
      </c>
      <c r="H500" t="s">
        <v>903</v>
      </c>
      <c r="I500" t="s">
        <v>34</v>
      </c>
      <c r="J500">
        <v>410144166</v>
      </c>
      <c r="K500" t="s">
        <v>62</v>
      </c>
      <c r="L500" t="s">
        <v>36</v>
      </c>
      <c r="M500" t="s">
        <v>36</v>
      </c>
      <c r="N500" s="5">
        <v>40921</v>
      </c>
      <c r="O500" s="6">
        <f t="shared" si="28"/>
        <v>1</v>
      </c>
      <c r="P500" s="7" t="str">
        <f t="shared" si="29"/>
        <v>0 - 9 Months</v>
      </c>
      <c r="Q500" s="3">
        <v>284905</v>
      </c>
      <c r="R500">
        <v>738</v>
      </c>
      <c r="S500" s="8" t="str">
        <f t="shared" si="30"/>
        <v>&gt;=700 and &lt;=799</v>
      </c>
      <c r="T500" s="2">
        <v>95</v>
      </c>
      <c r="U500" s="8" t="str">
        <f t="shared" si="31"/>
        <v>&gt;90% and &lt;= 95%</v>
      </c>
      <c r="V500" s="3">
        <v>330000</v>
      </c>
      <c r="W500" s="3">
        <v>306000</v>
      </c>
      <c r="Z500" t="s">
        <v>38</v>
      </c>
      <c r="AA500" t="s">
        <v>39</v>
      </c>
      <c r="AB500" t="s">
        <v>40</v>
      </c>
      <c r="AC500" t="s">
        <v>41</v>
      </c>
      <c r="AD500" s="5">
        <v>41205</v>
      </c>
      <c r="AE500">
        <v>4</v>
      </c>
      <c r="AF500" t="s">
        <v>46</v>
      </c>
      <c r="AG500" s="5">
        <v>41426</v>
      </c>
      <c r="AH500"/>
    </row>
    <row r="501" spans="1:34" x14ac:dyDescent="0.2">
      <c r="A501">
        <v>31229083</v>
      </c>
      <c r="B501" s="5">
        <v>40736</v>
      </c>
      <c r="C501" s="5">
        <v>40738</v>
      </c>
      <c r="E501" s="5">
        <v>40759</v>
      </c>
      <c r="G501" s="5">
        <v>40777</v>
      </c>
      <c r="H501" t="s">
        <v>904</v>
      </c>
      <c r="I501" t="s">
        <v>557</v>
      </c>
      <c r="J501">
        <v>231550184</v>
      </c>
      <c r="K501" t="s">
        <v>117</v>
      </c>
      <c r="L501" t="s">
        <v>36</v>
      </c>
      <c r="M501" t="s">
        <v>36</v>
      </c>
      <c r="N501" s="5">
        <v>40696</v>
      </c>
      <c r="O501" s="6">
        <f t="shared" si="28"/>
        <v>6</v>
      </c>
      <c r="P501" s="7" t="str">
        <f t="shared" si="29"/>
        <v>0 - 9 Months</v>
      </c>
      <c r="Q501" s="3">
        <v>384750</v>
      </c>
      <c r="R501">
        <v>738</v>
      </c>
      <c r="S501" s="8" t="str">
        <f t="shared" si="30"/>
        <v>&gt;=700 and &lt;=799</v>
      </c>
      <c r="T501" s="2">
        <v>95</v>
      </c>
      <c r="U501" s="8" t="str">
        <f t="shared" si="31"/>
        <v>&gt;90% and &lt;= 95%</v>
      </c>
      <c r="V501" s="3">
        <v>410000</v>
      </c>
      <c r="Z501" t="s">
        <v>38</v>
      </c>
      <c r="AA501" t="s">
        <v>39</v>
      </c>
      <c r="AB501" t="s">
        <v>59</v>
      </c>
      <c r="AC501" t="s">
        <v>68</v>
      </c>
      <c r="AD501" s="5">
        <v>40773</v>
      </c>
      <c r="AE501">
        <v>4</v>
      </c>
      <c r="AF501" t="s">
        <v>46</v>
      </c>
      <c r="AG501" s="5">
        <v>41426</v>
      </c>
      <c r="AH501"/>
    </row>
    <row r="502" spans="1:34" x14ac:dyDescent="0.2">
      <c r="A502">
        <v>23635971</v>
      </c>
      <c r="B502" s="5">
        <v>41253</v>
      </c>
      <c r="C502" s="5">
        <v>41192</v>
      </c>
      <c r="D502" s="5">
        <v>41233</v>
      </c>
      <c r="E502" s="5">
        <v>41241</v>
      </c>
      <c r="G502" s="5">
        <v>41303</v>
      </c>
      <c r="H502" t="s">
        <v>905</v>
      </c>
      <c r="I502" t="s">
        <v>199</v>
      </c>
      <c r="J502">
        <v>100020143</v>
      </c>
      <c r="K502" t="s">
        <v>82</v>
      </c>
      <c r="L502" t="s">
        <v>36</v>
      </c>
      <c r="M502" t="s">
        <v>36</v>
      </c>
      <c r="N502" s="5">
        <v>41142</v>
      </c>
      <c r="O502" s="6">
        <f t="shared" si="28"/>
        <v>8</v>
      </c>
      <c r="P502" s="7" t="str">
        <f t="shared" si="29"/>
        <v>0 - 9 Months</v>
      </c>
      <c r="Q502" s="3">
        <v>335600</v>
      </c>
      <c r="R502">
        <v>739</v>
      </c>
      <c r="S502" s="8" t="str">
        <f t="shared" si="30"/>
        <v>&gt;=700 and &lt;=799</v>
      </c>
      <c r="T502" s="2">
        <v>82.25</v>
      </c>
      <c r="U502" s="8" t="str">
        <f t="shared" si="31"/>
        <v>&lt;= 85%</v>
      </c>
      <c r="V502" s="3">
        <v>408000</v>
      </c>
      <c r="Z502" t="s">
        <v>45</v>
      </c>
      <c r="AA502" t="s">
        <v>39</v>
      </c>
      <c r="AB502" t="s">
        <v>50</v>
      </c>
      <c r="AC502" t="s">
        <v>68</v>
      </c>
      <c r="AD502" s="5">
        <v>41291</v>
      </c>
      <c r="AE502">
        <v>4</v>
      </c>
      <c r="AF502" t="s">
        <v>42</v>
      </c>
      <c r="AG502" s="5">
        <v>41426</v>
      </c>
      <c r="AH502"/>
    </row>
    <row r="503" spans="1:34" x14ac:dyDescent="0.2">
      <c r="A503">
        <v>23030565</v>
      </c>
      <c r="B503" s="5">
        <v>41087</v>
      </c>
      <c r="C503" s="5">
        <v>41087</v>
      </c>
      <c r="E503" s="5">
        <v>41110</v>
      </c>
      <c r="G503" s="5">
        <v>41158</v>
      </c>
      <c r="H503" t="s">
        <v>906</v>
      </c>
      <c r="I503" t="s">
        <v>907</v>
      </c>
      <c r="J503">
        <v>410279004</v>
      </c>
      <c r="K503" t="s">
        <v>117</v>
      </c>
      <c r="L503" t="s">
        <v>36</v>
      </c>
      <c r="M503" t="s">
        <v>36</v>
      </c>
      <c r="N503" s="5">
        <v>40927</v>
      </c>
      <c r="O503" s="6">
        <f t="shared" si="28"/>
        <v>1</v>
      </c>
      <c r="P503" s="7" t="str">
        <f t="shared" si="29"/>
        <v>0 - 9 Months</v>
      </c>
      <c r="Q503" s="3">
        <v>325500</v>
      </c>
      <c r="R503">
        <v>739</v>
      </c>
      <c r="S503" s="8" t="str">
        <f t="shared" si="30"/>
        <v>&gt;=700 and &lt;=799</v>
      </c>
      <c r="T503" s="2">
        <v>87.970001220703097</v>
      </c>
      <c r="U503" s="8" t="str">
        <f t="shared" si="31"/>
        <v>&gt;85% and &lt;= 90%</v>
      </c>
      <c r="V503" s="3">
        <v>370000</v>
      </c>
      <c r="Z503" t="s">
        <v>45</v>
      </c>
      <c r="AA503" t="s">
        <v>39</v>
      </c>
      <c r="AB503" t="s">
        <v>50</v>
      </c>
      <c r="AC503" t="s">
        <v>41</v>
      </c>
      <c r="AD503" s="5">
        <v>41135</v>
      </c>
      <c r="AE503">
        <v>4</v>
      </c>
      <c r="AF503" t="s">
        <v>42</v>
      </c>
      <c r="AG503" s="5">
        <v>41426</v>
      </c>
      <c r="AH503"/>
    </row>
    <row r="504" spans="1:34" x14ac:dyDescent="0.2">
      <c r="A504">
        <v>20227188</v>
      </c>
      <c r="B504" s="5">
        <v>40504</v>
      </c>
      <c r="C504" s="5">
        <v>40505</v>
      </c>
      <c r="G504" s="5">
        <v>40505</v>
      </c>
      <c r="H504" t="s">
        <v>908</v>
      </c>
      <c r="I504" t="s">
        <v>909</v>
      </c>
      <c r="J504">
        <v>222717291</v>
      </c>
      <c r="K504" t="s">
        <v>533</v>
      </c>
      <c r="L504" t="s">
        <v>36</v>
      </c>
      <c r="M504" t="s">
        <v>36</v>
      </c>
      <c r="N504" s="5">
        <v>40422</v>
      </c>
      <c r="O504" s="6">
        <f t="shared" si="28"/>
        <v>8</v>
      </c>
      <c r="P504" s="7" t="str">
        <f t="shared" si="29"/>
        <v>0 - 9 Months</v>
      </c>
      <c r="Q504" s="3">
        <v>116000</v>
      </c>
      <c r="R504">
        <v>739</v>
      </c>
      <c r="S504" s="8" t="str">
        <f t="shared" si="30"/>
        <v>&gt;=700 and &lt;=799</v>
      </c>
      <c r="T504" s="2">
        <v>90</v>
      </c>
      <c r="U504" s="8" t="str">
        <f t="shared" si="31"/>
        <v>&gt;85% and &lt;= 90%</v>
      </c>
      <c r="V504" s="3">
        <v>130000</v>
      </c>
      <c r="Z504" t="s">
        <v>45</v>
      </c>
      <c r="AA504" t="s">
        <v>39</v>
      </c>
      <c r="AB504" t="s">
        <v>74</v>
      </c>
      <c r="AC504" t="s">
        <v>41</v>
      </c>
      <c r="AD504" s="5">
        <v>40505</v>
      </c>
      <c r="AE504">
        <v>4</v>
      </c>
      <c r="AF504" t="s">
        <v>64</v>
      </c>
      <c r="AG504" s="5">
        <v>41426</v>
      </c>
      <c r="AH504"/>
    </row>
    <row r="505" spans="1:34" x14ac:dyDescent="0.2">
      <c r="A505">
        <v>23943401</v>
      </c>
      <c r="B505" s="5">
        <v>41285</v>
      </c>
      <c r="C505" s="5">
        <v>41290</v>
      </c>
      <c r="E505" s="5">
        <v>41303</v>
      </c>
      <c r="H505" t="s">
        <v>910</v>
      </c>
      <c r="I505" t="s">
        <v>911</v>
      </c>
      <c r="J505">
        <v>5777101064</v>
      </c>
      <c r="K505" t="s">
        <v>44</v>
      </c>
      <c r="L505" t="s">
        <v>36</v>
      </c>
      <c r="M505" t="s">
        <v>36</v>
      </c>
      <c r="N505" s="5">
        <v>41199</v>
      </c>
      <c r="O505" s="6">
        <f t="shared" si="28"/>
        <v>10</v>
      </c>
      <c r="P505" s="7" t="str">
        <f t="shared" si="29"/>
        <v>10 - 19 Months</v>
      </c>
      <c r="Q505" s="3">
        <v>97850</v>
      </c>
      <c r="R505">
        <v>739</v>
      </c>
      <c r="S505" s="8" t="str">
        <f t="shared" si="30"/>
        <v>&gt;=700 and &lt;=799</v>
      </c>
      <c r="T505" s="2">
        <v>95</v>
      </c>
      <c r="U505" s="8" t="str">
        <f t="shared" si="31"/>
        <v>&gt;90% and &lt;= 95%</v>
      </c>
      <c r="V505" s="3">
        <v>105000</v>
      </c>
      <c r="Z505" t="s">
        <v>38</v>
      </c>
      <c r="AA505" t="s">
        <v>39</v>
      </c>
      <c r="AB505" t="s">
        <v>50</v>
      </c>
      <c r="AF505" t="s">
        <v>46</v>
      </c>
      <c r="AG505" s="5">
        <v>41426</v>
      </c>
      <c r="AH505"/>
    </row>
    <row r="506" spans="1:34" x14ac:dyDescent="0.2">
      <c r="A506">
        <v>19645076</v>
      </c>
      <c r="B506" s="5">
        <v>41190</v>
      </c>
      <c r="C506" s="5">
        <v>41192</v>
      </c>
      <c r="E506" s="5">
        <v>41194</v>
      </c>
      <c r="G506" s="5">
        <v>41215</v>
      </c>
      <c r="H506" t="s">
        <v>912</v>
      </c>
      <c r="I506" t="s">
        <v>491</v>
      </c>
      <c r="J506">
        <v>32212099</v>
      </c>
      <c r="K506" t="s">
        <v>126</v>
      </c>
      <c r="L506" t="s">
        <v>36</v>
      </c>
      <c r="M506" t="s">
        <v>36</v>
      </c>
      <c r="N506" s="5">
        <v>41162</v>
      </c>
      <c r="O506" s="6">
        <f t="shared" si="28"/>
        <v>9</v>
      </c>
      <c r="P506" s="7" t="str">
        <f t="shared" si="29"/>
        <v>0 - 9 Months</v>
      </c>
      <c r="Q506" s="3">
        <v>431000</v>
      </c>
      <c r="R506">
        <v>740</v>
      </c>
      <c r="S506" s="8" t="str">
        <f t="shared" si="30"/>
        <v>&gt;=700 and &lt;=799</v>
      </c>
      <c r="T506" s="2">
        <v>86.199996948242202</v>
      </c>
      <c r="U506" s="8" t="str">
        <f t="shared" si="31"/>
        <v>&gt;85% and &lt;= 90%</v>
      </c>
      <c r="V506" s="3">
        <v>500000</v>
      </c>
      <c r="Z506" t="s">
        <v>45</v>
      </c>
      <c r="AA506" t="s">
        <v>39</v>
      </c>
      <c r="AB506" t="s">
        <v>59</v>
      </c>
      <c r="AC506" t="s">
        <v>68</v>
      </c>
      <c r="AD506" s="5">
        <v>41201</v>
      </c>
      <c r="AE506">
        <v>4</v>
      </c>
      <c r="AF506" t="s">
        <v>42</v>
      </c>
      <c r="AG506" s="5">
        <v>41426</v>
      </c>
      <c r="AH506"/>
    </row>
    <row r="507" spans="1:34" x14ac:dyDescent="0.2">
      <c r="A507">
        <v>32977978</v>
      </c>
      <c r="B507" s="5">
        <v>41101</v>
      </c>
      <c r="C507" s="5">
        <v>41102</v>
      </c>
      <c r="E507" s="5">
        <v>41115</v>
      </c>
      <c r="G507" s="5">
        <v>41152</v>
      </c>
      <c r="H507" t="s">
        <v>913</v>
      </c>
      <c r="I507" t="s">
        <v>622</v>
      </c>
      <c r="J507">
        <v>412943011</v>
      </c>
      <c r="K507" t="s">
        <v>223</v>
      </c>
      <c r="L507" t="s">
        <v>36</v>
      </c>
      <c r="M507" t="s">
        <v>36</v>
      </c>
      <c r="N507" s="5">
        <v>41015</v>
      </c>
      <c r="O507" s="6">
        <f t="shared" si="28"/>
        <v>4</v>
      </c>
      <c r="P507" s="7" t="str">
        <f t="shared" si="29"/>
        <v>0 - 9 Months</v>
      </c>
      <c r="Q507" s="3">
        <v>103250</v>
      </c>
      <c r="R507">
        <v>740</v>
      </c>
      <c r="S507" s="8" t="str">
        <f t="shared" si="30"/>
        <v>&gt;=700 and &lt;=799</v>
      </c>
      <c r="T507" s="2">
        <v>87.5</v>
      </c>
      <c r="U507" s="8" t="str">
        <f t="shared" si="31"/>
        <v>&gt;85% and &lt;= 90%</v>
      </c>
      <c r="V507" s="3">
        <v>130000</v>
      </c>
      <c r="X507" t="s">
        <v>37</v>
      </c>
      <c r="Z507" t="s">
        <v>38</v>
      </c>
      <c r="AA507" t="s">
        <v>39</v>
      </c>
      <c r="AB507" t="s">
        <v>74</v>
      </c>
      <c r="AC507" t="s">
        <v>85</v>
      </c>
      <c r="AD507" s="5">
        <v>41137</v>
      </c>
      <c r="AE507">
        <v>4</v>
      </c>
      <c r="AF507" t="s">
        <v>46</v>
      </c>
      <c r="AG507" s="5">
        <v>41426</v>
      </c>
      <c r="AH507"/>
    </row>
    <row r="508" spans="1:34" x14ac:dyDescent="0.2">
      <c r="A508">
        <v>31919084</v>
      </c>
      <c r="B508" s="5">
        <v>41285</v>
      </c>
      <c r="C508" s="5">
        <v>41290</v>
      </c>
      <c r="E508" s="5">
        <v>41298</v>
      </c>
      <c r="H508" t="s">
        <v>914</v>
      </c>
      <c r="I508" t="s">
        <v>915</v>
      </c>
      <c r="J508">
        <v>6996894809</v>
      </c>
      <c r="K508" t="s">
        <v>73</v>
      </c>
      <c r="L508" t="s">
        <v>36</v>
      </c>
      <c r="M508" t="s">
        <v>36</v>
      </c>
      <c r="N508" s="5">
        <v>41205</v>
      </c>
      <c r="O508" s="6">
        <f t="shared" si="28"/>
        <v>10</v>
      </c>
      <c r="P508" s="7" t="str">
        <f t="shared" si="29"/>
        <v>10 - 19 Months</v>
      </c>
      <c r="Q508" s="3">
        <v>170000</v>
      </c>
      <c r="R508">
        <v>740</v>
      </c>
      <c r="S508" s="8" t="str">
        <f t="shared" si="30"/>
        <v>&gt;=700 and &lt;=799</v>
      </c>
      <c r="T508" s="2">
        <v>89.239997863769503</v>
      </c>
      <c r="U508" s="8" t="str">
        <f t="shared" si="31"/>
        <v>&gt;85% and &lt;= 90%</v>
      </c>
      <c r="V508" s="3">
        <v>190500</v>
      </c>
      <c r="W508" s="3">
        <v>158000</v>
      </c>
      <c r="X508" t="s">
        <v>37</v>
      </c>
      <c r="Z508" t="s">
        <v>45</v>
      </c>
      <c r="AA508" t="s">
        <v>39</v>
      </c>
      <c r="AB508" t="s">
        <v>50</v>
      </c>
      <c r="AC508" t="s">
        <v>54</v>
      </c>
      <c r="AD508" s="5">
        <v>41306</v>
      </c>
      <c r="AE508">
        <v>1</v>
      </c>
      <c r="AF508" t="s">
        <v>103</v>
      </c>
      <c r="AG508" s="5">
        <v>41426</v>
      </c>
      <c r="AH508"/>
    </row>
    <row r="509" spans="1:34" x14ac:dyDescent="0.2">
      <c r="A509">
        <v>21934354</v>
      </c>
      <c r="B509" s="5">
        <v>40780</v>
      </c>
      <c r="C509" s="5">
        <v>40781</v>
      </c>
      <c r="G509" s="5">
        <v>40800</v>
      </c>
      <c r="H509" t="s">
        <v>916</v>
      </c>
      <c r="I509" t="s">
        <v>267</v>
      </c>
      <c r="J509">
        <v>1821050002</v>
      </c>
      <c r="K509" t="s">
        <v>95</v>
      </c>
      <c r="L509" t="s">
        <v>36</v>
      </c>
      <c r="M509" t="s">
        <v>36</v>
      </c>
      <c r="N509" s="5">
        <v>40746</v>
      </c>
      <c r="O509" s="6">
        <f t="shared" si="28"/>
        <v>7</v>
      </c>
      <c r="P509" s="7" t="str">
        <f t="shared" si="29"/>
        <v>0 - 9 Months</v>
      </c>
      <c r="Q509" s="3">
        <v>250000</v>
      </c>
      <c r="R509">
        <v>740</v>
      </c>
      <c r="S509" s="8" t="str">
        <f t="shared" si="30"/>
        <v>&gt;=700 and &lt;=799</v>
      </c>
      <c r="T509" s="2">
        <v>89.290000915527301</v>
      </c>
      <c r="U509" s="8" t="str">
        <f t="shared" si="31"/>
        <v>&gt;85% and &lt;= 90%</v>
      </c>
      <c r="V509" s="3">
        <v>284000</v>
      </c>
      <c r="X509" t="s">
        <v>37</v>
      </c>
      <c r="Z509" t="s">
        <v>38</v>
      </c>
      <c r="AA509" t="s">
        <v>39</v>
      </c>
      <c r="AB509" t="s">
        <v>59</v>
      </c>
      <c r="AC509" t="s">
        <v>85</v>
      </c>
      <c r="AD509" s="5">
        <v>40800</v>
      </c>
      <c r="AE509">
        <v>4</v>
      </c>
      <c r="AF509" t="s">
        <v>103</v>
      </c>
      <c r="AG509" s="5">
        <v>41426</v>
      </c>
      <c r="AH509"/>
    </row>
    <row r="510" spans="1:34" x14ac:dyDescent="0.2">
      <c r="A510">
        <v>17960506</v>
      </c>
      <c r="B510" s="5">
        <v>41101</v>
      </c>
      <c r="C510" s="5">
        <v>41102</v>
      </c>
      <c r="E510" s="5">
        <v>41113</v>
      </c>
      <c r="F510" s="5">
        <v>41183</v>
      </c>
      <c r="G510" s="5">
        <v>41190</v>
      </c>
      <c r="H510" t="s">
        <v>917</v>
      </c>
      <c r="I510" t="s">
        <v>918</v>
      </c>
      <c r="K510" t="s">
        <v>533</v>
      </c>
      <c r="L510" t="s">
        <v>36</v>
      </c>
      <c r="M510" t="s">
        <v>36</v>
      </c>
      <c r="N510" s="5">
        <v>41087</v>
      </c>
      <c r="O510" s="6">
        <f t="shared" si="28"/>
        <v>6</v>
      </c>
      <c r="P510" s="7" t="str">
        <f t="shared" si="29"/>
        <v>0 - 9 Months</v>
      </c>
      <c r="Q510" s="3">
        <v>74275</v>
      </c>
      <c r="R510">
        <v>740</v>
      </c>
      <c r="S510" s="8" t="str">
        <f t="shared" si="30"/>
        <v>&gt;=700 and &lt;=799</v>
      </c>
      <c r="T510" s="2">
        <v>90</v>
      </c>
      <c r="U510" s="8" t="str">
        <f t="shared" si="31"/>
        <v>&gt;85% and &lt;= 90%</v>
      </c>
      <c r="V510" s="3">
        <v>90000</v>
      </c>
      <c r="X510" t="s">
        <v>37</v>
      </c>
      <c r="Z510" t="s">
        <v>38</v>
      </c>
      <c r="AA510" t="s">
        <v>39</v>
      </c>
      <c r="AB510" t="s">
        <v>50</v>
      </c>
      <c r="AC510" t="s">
        <v>54</v>
      </c>
      <c r="AD510" s="5">
        <v>41131</v>
      </c>
      <c r="AE510">
        <v>4</v>
      </c>
      <c r="AF510" t="s">
        <v>46</v>
      </c>
      <c r="AG510" s="5">
        <v>41426</v>
      </c>
      <c r="AH510"/>
    </row>
    <row r="511" spans="1:34" x14ac:dyDescent="0.2">
      <c r="A511">
        <v>34266756</v>
      </c>
      <c r="B511" s="5">
        <v>40652</v>
      </c>
      <c r="C511" s="5">
        <v>40667</v>
      </c>
      <c r="E511" s="5">
        <v>40687</v>
      </c>
      <c r="G511" s="5">
        <v>40735</v>
      </c>
      <c r="H511" t="s">
        <v>919</v>
      </c>
      <c r="I511" t="s">
        <v>712</v>
      </c>
      <c r="J511">
        <v>53188</v>
      </c>
      <c r="K511" t="s">
        <v>95</v>
      </c>
      <c r="L511" t="s">
        <v>36</v>
      </c>
      <c r="M511" t="s">
        <v>36</v>
      </c>
      <c r="N511" s="5">
        <v>40541</v>
      </c>
      <c r="O511" s="6">
        <f t="shared" si="28"/>
        <v>12</v>
      </c>
      <c r="P511" s="7" t="str">
        <f t="shared" si="29"/>
        <v>10 - 19 Months</v>
      </c>
      <c r="Q511" s="3">
        <v>247500</v>
      </c>
      <c r="R511">
        <v>740</v>
      </c>
      <c r="S511" s="8" t="str">
        <f t="shared" si="30"/>
        <v>&gt;=700 and &lt;=799</v>
      </c>
      <c r="T511" s="2">
        <v>90</v>
      </c>
      <c r="U511" s="8" t="str">
        <f t="shared" si="31"/>
        <v>&gt;85% and &lt;= 90%</v>
      </c>
      <c r="V511" s="3">
        <v>275000</v>
      </c>
      <c r="Z511" t="s">
        <v>45</v>
      </c>
      <c r="AA511" t="s">
        <v>158</v>
      </c>
      <c r="AB511" t="s">
        <v>74</v>
      </c>
      <c r="AC511" t="s">
        <v>41</v>
      </c>
      <c r="AD511" s="5">
        <v>40709</v>
      </c>
      <c r="AE511">
        <v>4</v>
      </c>
      <c r="AF511" t="s">
        <v>42</v>
      </c>
      <c r="AG511" s="5">
        <v>41426</v>
      </c>
      <c r="AH511"/>
    </row>
    <row r="512" spans="1:34" x14ac:dyDescent="0.2">
      <c r="A512">
        <v>21450704</v>
      </c>
      <c r="B512" s="5">
        <v>40652</v>
      </c>
      <c r="C512" s="5">
        <v>40668</v>
      </c>
      <c r="E512" s="5">
        <v>40680</v>
      </c>
      <c r="G512" s="5">
        <v>40688</v>
      </c>
      <c r="H512" t="s">
        <v>920</v>
      </c>
      <c r="I512" t="s">
        <v>921</v>
      </c>
      <c r="J512">
        <v>375534245</v>
      </c>
      <c r="K512" t="s">
        <v>646</v>
      </c>
      <c r="L512" t="s">
        <v>36</v>
      </c>
      <c r="M512" t="s">
        <v>36</v>
      </c>
      <c r="N512" s="5">
        <v>40542</v>
      </c>
      <c r="O512" s="6">
        <f t="shared" si="28"/>
        <v>12</v>
      </c>
      <c r="P512" s="7" t="str">
        <f t="shared" si="29"/>
        <v>10 - 19 Months</v>
      </c>
      <c r="Q512" s="3">
        <v>261000</v>
      </c>
      <c r="R512">
        <v>740</v>
      </c>
      <c r="S512" s="8" t="str">
        <f t="shared" si="30"/>
        <v>&gt;=700 and &lt;=799</v>
      </c>
      <c r="T512" s="2">
        <v>90</v>
      </c>
      <c r="U512" s="8" t="str">
        <f t="shared" si="31"/>
        <v>&gt;85% and &lt;= 90%</v>
      </c>
      <c r="V512" s="3">
        <v>300000</v>
      </c>
      <c r="W512" s="3">
        <v>298117</v>
      </c>
      <c r="X512" t="s">
        <v>37</v>
      </c>
      <c r="Z512" t="s">
        <v>38</v>
      </c>
      <c r="AA512" t="s">
        <v>158</v>
      </c>
      <c r="AB512" t="s">
        <v>50</v>
      </c>
      <c r="AC512" t="s">
        <v>85</v>
      </c>
      <c r="AD512" s="5">
        <v>40683</v>
      </c>
      <c r="AE512">
        <v>4</v>
      </c>
      <c r="AF512" t="s">
        <v>64</v>
      </c>
      <c r="AG512" s="5">
        <v>41426</v>
      </c>
      <c r="AH512"/>
    </row>
    <row r="513" spans="1:34" x14ac:dyDescent="0.2">
      <c r="A513">
        <v>27887455</v>
      </c>
      <c r="B513" s="5">
        <v>41285</v>
      </c>
      <c r="C513" s="5">
        <v>41290</v>
      </c>
      <c r="E513" s="5">
        <v>41309</v>
      </c>
      <c r="H513" t="s">
        <v>922</v>
      </c>
      <c r="I513" t="s">
        <v>428</v>
      </c>
      <c r="J513">
        <v>48048946</v>
      </c>
      <c r="K513" t="s">
        <v>139</v>
      </c>
      <c r="L513" t="s">
        <v>36</v>
      </c>
      <c r="M513" t="s">
        <v>36</v>
      </c>
      <c r="N513" s="5">
        <v>41208</v>
      </c>
      <c r="O513" s="6">
        <f t="shared" si="28"/>
        <v>10</v>
      </c>
      <c r="P513" s="7" t="str">
        <f t="shared" si="29"/>
        <v>10 - 19 Months</v>
      </c>
      <c r="Q513" s="3">
        <v>133550</v>
      </c>
      <c r="R513">
        <v>740</v>
      </c>
      <c r="S513" s="8" t="str">
        <f t="shared" si="30"/>
        <v>&gt;=700 and &lt;=799</v>
      </c>
      <c r="T513" s="2">
        <v>90.849998474121094</v>
      </c>
      <c r="U513" s="8" t="str">
        <f t="shared" si="31"/>
        <v>&gt;90% and &lt;= 95%</v>
      </c>
      <c r="V513" s="3">
        <v>147000</v>
      </c>
      <c r="Z513" t="s">
        <v>45</v>
      </c>
      <c r="AA513" t="s">
        <v>39</v>
      </c>
      <c r="AB513" t="s">
        <v>50</v>
      </c>
      <c r="AF513" t="s">
        <v>64</v>
      </c>
      <c r="AG513" s="5">
        <v>41426</v>
      </c>
      <c r="AH513"/>
    </row>
    <row r="514" spans="1:34" x14ac:dyDescent="0.2">
      <c r="A514">
        <v>22163158</v>
      </c>
      <c r="B514" s="5">
        <v>40983</v>
      </c>
      <c r="C514" s="5">
        <v>40987</v>
      </c>
      <c r="E514" s="5">
        <v>40995</v>
      </c>
      <c r="G514" s="5">
        <v>40998</v>
      </c>
      <c r="H514" t="s">
        <v>923</v>
      </c>
      <c r="I514" t="s">
        <v>515</v>
      </c>
      <c r="J514">
        <v>8000020263</v>
      </c>
      <c r="K514" t="s">
        <v>117</v>
      </c>
      <c r="L514" t="s">
        <v>36</v>
      </c>
      <c r="M514" t="s">
        <v>36</v>
      </c>
      <c r="N514" s="5">
        <v>40917</v>
      </c>
      <c r="O514" s="6">
        <f t="shared" si="28"/>
        <v>1</v>
      </c>
      <c r="P514" s="7" t="str">
        <f t="shared" si="29"/>
        <v>0 - 9 Months</v>
      </c>
      <c r="Q514" s="3">
        <v>388000</v>
      </c>
      <c r="R514">
        <v>740</v>
      </c>
      <c r="S514" s="8" t="str">
        <f t="shared" si="30"/>
        <v>&gt;=700 and &lt;=799</v>
      </c>
      <c r="T514" s="2">
        <v>93.489997863769503</v>
      </c>
      <c r="U514" s="8" t="str">
        <f t="shared" si="31"/>
        <v>&gt;90% and &lt;= 95%</v>
      </c>
      <c r="V514" s="3">
        <v>415000</v>
      </c>
      <c r="Z514" t="s">
        <v>45</v>
      </c>
      <c r="AA514" t="s">
        <v>39</v>
      </c>
      <c r="AB514" t="s">
        <v>74</v>
      </c>
      <c r="AC514" t="s">
        <v>41</v>
      </c>
      <c r="AD514" s="5">
        <v>40997</v>
      </c>
      <c r="AE514">
        <v>4</v>
      </c>
      <c r="AF514" t="s">
        <v>103</v>
      </c>
      <c r="AG514" s="5">
        <v>41426</v>
      </c>
      <c r="AH514"/>
    </row>
    <row r="515" spans="1:34" x14ac:dyDescent="0.2">
      <c r="A515">
        <v>26889744</v>
      </c>
      <c r="B515" s="5">
        <v>40983</v>
      </c>
      <c r="C515" s="5">
        <v>40987</v>
      </c>
      <c r="E515" s="5">
        <v>40998</v>
      </c>
      <c r="G515" s="5">
        <v>41017</v>
      </c>
      <c r="H515" t="s">
        <v>924</v>
      </c>
      <c r="I515" t="s">
        <v>925</v>
      </c>
      <c r="J515">
        <v>114073</v>
      </c>
      <c r="K515" t="s">
        <v>172</v>
      </c>
      <c r="L515" t="s">
        <v>36</v>
      </c>
      <c r="M515" t="s">
        <v>36</v>
      </c>
      <c r="N515" s="5">
        <v>40889</v>
      </c>
      <c r="O515" s="6">
        <f t="shared" ref="O515:O578" si="32">MONTH(N515-6/1/2013)</f>
        <v>12</v>
      </c>
      <c r="P515" s="7" t="str">
        <f t="shared" ref="P515:P578" si="33">IF(O515&gt;=40,"&gt;= 40 Months",IF(O515&gt;=30,"30 - 39 Months",IF(O515&gt;=20,"20 - 29 Months",IF(O515&gt;=10,"10 - 19 Months","0 - 9 Months"))))</f>
        <v>10 - 19 Months</v>
      </c>
      <c r="Q515" s="3">
        <v>128200</v>
      </c>
      <c r="R515">
        <v>740</v>
      </c>
      <c r="S515" s="8" t="str">
        <f t="shared" ref="S515:S578" si="34">IF(R515&gt;=800,"&gt;= 800",IF(R515&gt;=700,"&gt;=700 and &lt;=799",IF(R515&gt;=600,"&gt;=600 and &lt;=699","&lt; 600")))</f>
        <v>&gt;=700 and &lt;=799</v>
      </c>
      <c r="T515" s="2">
        <v>94.959999084472699</v>
      </c>
      <c r="U515" s="8" t="str">
        <f t="shared" ref="U515:U578" si="35">IF(T515&gt;95,"&gt;95%",IF(T515&gt;90,"&gt;90% and &lt;= 95%",IF(T515&gt;85,"&gt;85% and &lt;= 90%","&lt;= 85%")))</f>
        <v>&gt;90% and &lt;= 95%</v>
      </c>
      <c r="V515" s="3">
        <v>135000</v>
      </c>
      <c r="X515" t="s">
        <v>37</v>
      </c>
      <c r="Z515" t="s">
        <v>45</v>
      </c>
      <c r="AA515" t="s">
        <v>39</v>
      </c>
      <c r="AB515" t="s">
        <v>63</v>
      </c>
      <c r="AC515" t="s">
        <v>85</v>
      </c>
      <c r="AD515" s="5">
        <v>41015</v>
      </c>
      <c r="AE515">
        <v>4</v>
      </c>
      <c r="AF515" t="s">
        <v>103</v>
      </c>
      <c r="AG515" s="5">
        <v>41426</v>
      </c>
      <c r="AH515"/>
    </row>
    <row r="516" spans="1:34" x14ac:dyDescent="0.2">
      <c r="A516">
        <v>33540544</v>
      </c>
      <c r="B516" s="5">
        <v>40330</v>
      </c>
      <c r="C516" s="5">
        <v>40445</v>
      </c>
      <c r="F516" s="5">
        <v>40630</v>
      </c>
      <c r="G516" s="5">
        <v>40624</v>
      </c>
      <c r="H516" t="s">
        <v>926</v>
      </c>
      <c r="I516" t="s">
        <v>927</v>
      </c>
      <c r="J516">
        <v>8008346135</v>
      </c>
      <c r="K516" t="s">
        <v>126</v>
      </c>
      <c r="L516" t="s">
        <v>36</v>
      </c>
      <c r="M516" t="s">
        <v>36</v>
      </c>
      <c r="N516" s="5">
        <v>40212</v>
      </c>
      <c r="O516" s="6">
        <f t="shared" si="32"/>
        <v>2</v>
      </c>
      <c r="P516" s="7" t="str">
        <f t="shared" si="33"/>
        <v>0 - 9 Months</v>
      </c>
      <c r="Q516" s="3">
        <v>186200</v>
      </c>
      <c r="R516">
        <v>740</v>
      </c>
      <c r="S516" s="8" t="str">
        <f t="shared" si="34"/>
        <v>&gt;=700 and &lt;=799</v>
      </c>
      <c r="T516" s="2">
        <v>95</v>
      </c>
      <c r="U516" s="8" t="str">
        <f t="shared" si="35"/>
        <v>&gt;90% and &lt;= 95%</v>
      </c>
      <c r="V516" s="3">
        <v>196000</v>
      </c>
      <c r="W516" s="3">
        <v>172000</v>
      </c>
      <c r="X516" t="s">
        <v>37</v>
      </c>
      <c r="Z516" t="s">
        <v>45</v>
      </c>
      <c r="AA516" t="s">
        <v>39</v>
      </c>
      <c r="AB516" t="s">
        <v>63</v>
      </c>
      <c r="AC516" t="s">
        <v>85</v>
      </c>
      <c r="AD516" s="5">
        <v>40520</v>
      </c>
      <c r="AE516">
        <v>4</v>
      </c>
      <c r="AF516" t="s">
        <v>46</v>
      </c>
      <c r="AG516" s="5">
        <v>41426</v>
      </c>
      <c r="AH516"/>
    </row>
    <row r="517" spans="1:34" x14ac:dyDescent="0.2">
      <c r="A517">
        <v>23391382</v>
      </c>
      <c r="B517" s="5">
        <v>40256</v>
      </c>
      <c r="C517" s="5">
        <v>40248</v>
      </c>
      <c r="F517" s="5">
        <v>40428</v>
      </c>
      <c r="G517" s="5">
        <v>40396</v>
      </c>
      <c r="H517" t="s">
        <v>928</v>
      </c>
      <c r="I517" t="s">
        <v>318</v>
      </c>
      <c r="J517">
        <v>409067071</v>
      </c>
      <c r="K517" t="s">
        <v>44</v>
      </c>
      <c r="L517" t="s">
        <v>36</v>
      </c>
      <c r="M517" t="s">
        <v>36</v>
      </c>
      <c r="N517" s="5">
        <v>40158</v>
      </c>
      <c r="O517" s="6">
        <f t="shared" si="32"/>
        <v>12</v>
      </c>
      <c r="P517" s="7" t="str">
        <f t="shared" si="33"/>
        <v>10 - 19 Months</v>
      </c>
      <c r="Q517" s="3">
        <v>107000</v>
      </c>
      <c r="R517">
        <v>741</v>
      </c>
      <c r="S517" s="8" t="str">
        <f t="shared" si="34"/>
        <v>&gt;=700 and &lt;=799</v>
      </c>
      <c r="T517" s="2">
        <v>83.660003662109403</v>
      </c>
      <c r="U517" s="8" t="str">
        <f t="shared" si="35"/>
        <v>&lt;= 85%</v>
      </c>
      <c r="V517" s="3">
        <v>107000</v>
      </c>
      <c r="X517" t="s">
        <v>37</v>
      </c>
      <c r="Z517" t="s">
        <v>45</v>
      </c>
      <c r="AA517" t="s">
        <v>39</v>
      </c>
      <c r="AB517" t="s">
        <v>40</v>
      </c>
      <c r="AC517" t="s">
        <v>85</v>
      </c>
      <c r="AD517" s="5">
        <v>40268</v>
      </c>
      <c r="AE517">
        <v>4</v>
      </c>
      <c r="AF517" t="s">
        <v>64</v>
      </c>
      <c r="AG517" s="5">
        <v>41426</v>
      </c>
      <c r="AH517"/>
    </row>
    <row r="518" spans="1:34" x14ac:dyDescent="0.2">
      <c r="A518">
        <v>20179821</v>
      </c>
      <c r="B518" s="5">
        <v>41131</v>
      </c>
      <c r="G518" s="5">
        <v>41207</v>
      </c>
      <c r="H518" t="s">
        <v>929</v>
      </c>
      <c r="I518" t="s">
        <v>203</v>
      </c>
      <c r="K518" t="s">
        <v>114</v>
      </c>
      <c r="L518" t="s">
        <v>36</v>
      </c>
      <c r="M518" t="s">
        <v>67</v>
      </c>
      <c r="O518" s="6" t="e">
        <f t="shared" si="32"/>
        <v>#NUM!</v>
      </c>
      <c r="P518" s="7" t="e">
        <f t="shared" si="33"/>
        <v>#NUM!</v>
      </c>
      <c r="Q518" s="3">
        <v>298350</v>
      </c>
      <c r="R518">
        <v>741</v>
      </c>
      <c r="S518" s="8" t="str">
        <f t="shared" si="34"/>
        <v>&gt;=700 and &lt;=799</v>
      </c>
      <c r="T518" s="2">
        <v>85</v>
      </c>
      <c r="U518" s="8" t="str">
        <f t="shared" si="35"/>
        <v>&lt;= 85%</v>
      </c>
      <c r="V518" s="3">
        <v>355000</v>
      </c>
      <c r="Z518" t="s">
        <v>38</v>
      </c>
      <c r="AA518" t="s">
        <v>39</v>
      </c>
      <c r="AB518" t="s">
        <v>59</v>
      </c>
      <c r="AC518" t="s">
        <v>92</v>
      </c>
      <c r="AD518" s="5">
        <v>41176</v>
      </c>
      <c r="AE518">
        <v>4</v>
      </c>
      <c r="AF518" t="s">
        <v>64</v>
      </c>
      <c r="AG518" s="5">
        <v>41426</v>
      </c>
      <c r="AH518"/>
    </row>
    <row r="519" spans="1:34" x14ac:dyDescent="0.2">
      <c r="A519">
        <v>22017619</v>
      </c>
      <c r="B519" s="5">
        <v>40715</v>
      </c>
      <c r="C519" s="5">
        <v>40717</v>
      </c>
      <c r="E519" s="5">
        <v>40738</v>
      </c>
      <c r="G519" s="5">
        <v>40771</v>
      </c>
      <c r="H519" t="s">
        <v>930</v>
      </c>
      <c r="I519" t="s">
        <v>643</v>
      </c>
      <c r="J519">
        <v>216070890</v>
      </c>
      <c r="K519" t="s">
        <v>253</v>
      </c>
      <c r="L519" t="s">
        <v>67</v>
      </c>
      <c r="M519" t="s">
        <v>36</v>
      </c>
      <c r="N519" s="5">
        <v>40648</v>
      </c>
      <c r="O519" s="6">
        <f t="shared" si="32"/>
        <v>4</v>
      </c>
      <c r="P519" s="7" t="str">
        <f t="shared" si="33"/>
        <v>0 - 9 Months</v>
      </c>
      <c r="Q519" s="3">
        <v>264500</v>
      </c>
      <c r="R519">
        <v>741</v>
      </c>
      <c r="S519" s="8" t="str">
        <f t="shared" si="34"/>
        <v>&gt;=700 and &lt;=799</v>
      </c>
      <c r="T519" s="2">
        <v>87.069999694824205</v>
      </c>
      <c r="U519" s="8" t="str">
        <f t="shared" si="35"/>
        <v>&gt;85% and &lt;= 90%</v>
      </c>
      <c r="V519" s="3">
        <v>304000</v>
      </c>
      <c r="Z519" t="s">
        <v>38</v>
      </c>
      <c r="AA519" t="s">
        <v>39</v>
      </c>
      <c r="AB519" t="s">
        <v>59</v>
      </c>
      <c r="AC519" t="s">
        <v>68</v>
      </c>
      <c r="AD519" s="5">
        <v>40760</v>
      </c>
      <c r="AE519">
        <v>4</v>
      </c>
      <c r="AF519" t="s">
        <v>64</v>
      </c>
      <c r="AG519" s="5">
        <v>41426</v>
      </c>
      <c r="AH519"/>
    </row>
    <row r="520" spans="1:34" x14ac:dyDescent="0.2">
      <c r="A520">
        <v>32460555</v>
      </c>
      <c r="B520" s="5">
        <v>40736</v>
      </c>
      <c r="C520" s="5">
        <v>40738</v>
      </c>
      <c r="E520" s="5">
        <v>40767</v>
      </c>
      <c r="G520" s="5">
        <v>40793</v>
      </c>
      <c r="H520" t="s">
        <v>931</v>
      </c>
      <c r="I520" t="s">
        <v>645</v>
      </c>
      <c r="J520">
        <v>231487438</v>
      </c>
      <c r="K520" t="s">
        <v>133</v>
      </c>
      <c r="L520" t="s">
        <v>36</v>
      </c>
      <c r="M520" t="s">
        <v>36</v>
      </c>
      <c r="N520" s="5">
        <v>40696</v>
      </c>
      <c r="O520" s="6">
        <f t="shared" si="32"/>
        <v>6</v>
      </c>
      <c r="P520" s="7" t="str">
        <f t="shared" si="33"/>
        <v>0 - 9 Months</v>
      </c>
      <c r="Q520" s="3">
        <v>135750</v>
      </c>
      <c r="R520">
        <v>741</v>
      </c>
      <c r="S520" s="8" t="str">
        <f t="shared" si="34"/>
        <v>&gt;=700 and &lt;=799</v>
      </c>
      <c r="T520" s="2">
        <v>87.580001831054702</v>
      </c>
      <c r="U520" s="8" t="str">
        <f t="shared" si="35"/>
        <v>&gt;85% and &lt;= 90%</v>
      </c>
      <c r="V520" s="3">
        <v>155000</v>
      </c>
      <c r="Z520" t="s">
        <v>45</v>
      </c>
      <c r="AA520" t="s">
        <v>39</v>
      </c>
      <c r="AB520" t="s">
        <v>59</v>
      </c>
      <c r="AC520" t="s">
        <v>41</v>
      </c>
      <c r="AD520" s="5">
        <v>40787</v>
      </c>
      <c r="AE520">
        <v>4</v>
      </c>
      <c r="AF520" t="s">
        <v>103</v>
      </c>
      <c r="AG520" s="5">
        <v>41426</v>
      </c>
      <c r="AH520"/>
    </row>
    <row r="521" spans="1:34" x14ac:dyDescent="0.2">
      <c r="A521">
        <v>25759806</v>
      </c>
      <c r="B521" s="5">
        <v>41101</v>
      </c>
      <c r="C521" s="5">
        <v>41102</v>
      </c>
      <c r="E521" s="5">
        <v>41123</v>
      </c>
      <c r="G521" s="5">
        <v>41170</v>
      </c>
      <c r="H521" t="s">
        <v>932</v>
      </c>
      <c r="I521" t="s">
        <v>933</v>
      </c>
      <c r="J521">
        <v>414608315</v>
      </c>
      <c r="K521" t="s">
        <v>172</v>
      </c>
      <c r="L521" t="s">
        <v>36</v>
      </c>
      <c r="M521" t="s">
        <v>36</v>
      </c>
      <c r="N521" s="5">
        <v>40989</v>
      </c>
      <c r="O521" s="6">
        <f t="shared" si="32"/>
        <v>3</v>
      </c>
      <c r="P521" s="7" t="str">
        <f t="shared" si="33"/>
        <v>0 - 9 Months</v>
      </c>
      <c r="Q521" s="3">
        <v>625500</v>
      </c>
      <c r="R521">
        <v>741</v>
      </c>
      <c r="S521" s="8" t="str">
        <f t="shared" si="34"/>
        <v>&gt;=700 and &lt;=799</v>
      </c>
      <c r="T521" s="2">
        <v>88.099998474121094</v>
      </c>
      <c r="U521" s="8" t="str">
        <f t="shared" si="35"/>
        <v>&gt;85% and &lt;= 90%</v>
      </c>
      <c r="V521" s="3">
        <v>710000</v>
      </c>
      <c r="X521" t="s">
        <v>37</v>
      </c>
      <c r="Z521" t="s">
        <v>38</v>
      </c>
      <c r="AA521" t="s">
        <v>39</v>
      </c>
      <c r="AB521" t="s">
        <v>50</v>
      </c>
      <c r="AC521" t="s">
        <v>85</v>
      </c>
      <c r="AD521" s="5">
        <v>41164</v>
      </c>
      <c r="AE521">
        <v>4</v>
      </c>
      <c r="AF521" t="s">
        <v>103</v>
      </c>
      <c r="AG521" s="5">
        <v>41426</v>
      </c>
      <c r="AH521"/>
    </row>
    <row r="522" spans="1:34" x14ac:dyDescent="0.2">
      <c r="A522">
        <v>31768258</v>
      </c>
      <c r="B522" s="5">
        <v>40652</v>
      </c>
      <c r="C522" s="5">
        <v>40667</v>
      </c>
      <c r="E522" s="5">
        <v>40694</v>
      </c>
      <c r="G522" s="5">
        <v>40715</v>
      </c>
      <c r="H522" t="s">
        <v>934</v>
      </c>
      <c r="I522" t="s">
        <v>174</v>
      </c>
      <c r="J522">
        <v>4000028156</v>
      </c>
      <c r="K522" t="s">
        <v>114</v>
      </c>
      <c r="L522" t="s">
        <v>36</v>
      </c>
      <c r="M522" t="s">
        <v>36</v>
      </c>
      <c r="N522" s="5">
        <v>40528</v>
      </c>
      <c r="O522" s="6">
        <f t="shared" si="32"/>
        <v>12</v>
      </c>
      <c r="P522" s="7" t="str">
        <f t="shared" si="33"/>
        <v>10 - 19 Months</v>
      </c>
      <c r="Q522" s="3">
        <v>54760</v>
      </c>
      <c r="R522">
        <v>741</v>
      </c>
      <c r="S522" s="8" t="str">
        <f t="shared" si="34"/>
        <v>&gt;=700 and &lt;=799</v>
      </c>
      <c r="T522" s="2">
        <v>88.319999694824205</v>
      </c>
      <c r="U522" s="8" t="str">
        <f t="shared" si="35"/>
        <v>&gt;85% and &lt;= 90%</v>
      </c>
      <c r="V522" s="3">
        <v>62000</v>
      </c>
      <c r="Z522" t="s">
        <v>45</v>
      </c>
      <c r="AA522" t="s">
        <v>39</v>
      </c>
      <c r="AB522" t="s">
        <v>74</v>
      </c>
      <c r="AC522" t="s">
        <v>41</v>
      </c>
      <c r="AD522" s="5">
        <v>40714</v>
      </c>
      <c r="AE522">
        <v>4</v>
      </c>
      <c r="AF522" t="s">
        <v>46</v>
      </c>
      <c r="AG522" s="5">
        <v>41426</v>
      </c>
      <c r="AH522"/>
    </row>
    <row r="523" spans="1:34" x14ac:dyDescent="0.2">
      <c r="A523">
        <v>30701805</v>
      </c>
      <c r="B523" s="5">
        <v>40652</v>
      </c>
      <c r="C523" s="5">
        <v>40658</v>
      </c>
      <c r="E523" s="5">
        <v>40688</v>
      </c>
      <c r="G523" s="5">
        <v>40709</v>
      </c>
      <c r="H523" t="s">
        <v>935</v>
      </c>
      <c r="I523" t="s">
        <v>936</v>
      </c>
      <c r="J523">
        <v>229244590</v>
      </c>
      <c r="K523" t="s">
        <v>658</v>
      </c>
      <c r="L523" t="s">
        <v>36</v>
      </c>
      <c r="M523" t="s">
        <v>36</v>
      </c>
      <c r="N523" s="5">
        <v>40575</v>
      </c>
      <c r="O523" s="6">
        <f t="shared" si="32"/>
        <v>1</v>
      </c>
      <c r="P523" s="7" t="str">
        <f t="shared" si="33"/>
        <v>0 - 9 Months</v>
      </c>
      <c r="Q523" s="3">
        <v>558000</v>
      </c>
      <c r="R523">
        <v>741</v>
      </c>
      <c r="S523" s="8" t="str">
        <f t="shared" si="34"/>
        <v>&gt;=700 and &lt;=799</v>
      </c>
      <c r="T523" s="2">
        <v>90</v>
      </c>
      <c r="U523" s="8" t="str">
        <f t="shared" si="35"/>
        <v>&gt;85% and &lt;= 90%</v>
      </c>
      <c r="V523" s="3">
        <v>620000</v>
      </c>
      <c r="Z523" t="s">
        <v>38</v>
      </c>
      <c r="AA523" t="s">
        <v>39</v>
      </c>
      <c r="AB523" t="s">
        <v>50</v>
      </c>
      <c r="AC523" t="s">
        <v>41</v>
      </c>
      <c r="AD523" s="5">
        <v>40703</v>
      </c>
      <c r="AE523">
        <v>4</v>
      </c>
      <c r="AF523" t="s">
        <v>64</v>
      </c>
      <c r="AG523" s="5">
        <v>41426</v>
      </c>
      <c r="AH523"/>
    </row>
    <row r="524" spans="1:34" x14ac:dyDescent="0.2">
      <c r="A524">
        <v>24398184</v>
      </c>
      <c r="B524" s="5">
        <v>40652</v>
      </c>
      <c r="C524" s="5">
        <v>40667</v>
      </c>
      <c r="E524" s="5">
        <v>40682</v>
      </c>
      <c r="G524" s="5">
        <v>40710</v>
      </c>
      <c r="H524" t="s">
        <v>937</v>
      </c>
      <c r="I524" t="s">
        <v>682</v>
      </c>
      <c r="J524">
        <v>65282</v>
      </c>
      <c r="K524" t="s">
        <v>99</v>
      </c>
      <c r="L524" t="s">
        <v>36</v>
      </c>
      <c r="M524" t="s">
        <v>36</v>
      </c>
      <c r="N524" s="5">
        <v>40605</v>
      </c>
      <c r="O524" s="6">
        <f t="shared" si="32"/>
        <v>3</v>
      </c>
      <c r="P524" s="7" t="str">
        <f t="shared" si="33"/>
        <v>0 - 9 Months</v>
      </c>
      <c r="Q524" s="3">
        <v>100700</v>
      </c>
      <c r="R524">
        <v>741</v>
      </c>
      <c r="S524" s="8" t="str">
        <f t="shared" si="34"/>
        <v>&gt;=700 and &lt;=799</v>
      </c>
      <c r="T524" s="2">
        <v>95</v>
      </c>
      <c r="U524" s="8" t="str">
        <f t="shared" si="35"/>
        <v>&gt;90% and &lt;= 95%</v>
      </c>
      <c r="V524" s="3">
        <v>110000</v>
      </c>
      <c r="W524" s="3">
        <v>118429</v>
      </c>
      <c r="X524" t="s">
        <v>37</v>
      </c>
      <c r="Z524" t="s">
        <v>38</v>
      </c>
      <c r="AA524" t="s">
        <v>39</v>
      </c>
      <c r="AB524" t="s">
        <v>74</v>
      </c>
      <c r="AC524" t="s">
        <v>85</v>
      </c>
      <c r="AD524" s="5">
        <v>40700</v>
      </c>
      <c r="AE524">
        <v>4</v>
      </c>
      <c r="AF524" t="s">
        <v>103</v>
      </c>
      <c r="AG524" s="5">
        <v>41426</v>
      </c>
      <c r="AH524"/>
    </row>
    <row r="525" spans="1:34" x14ac:dyDescent="0.2">
      <c r="A525">
        <v>23473772</v>
      </c>
      <c r="B525" s="5">
        <v>40807</v>
      </c>
      <c r="C525" s="5">
        <v>40814</v>
      </c>
      <c r="E525" s="5">
        <v>40816</v>
      </c>
      <c r="G525" s="5">
        <v>40829</v>
      </c>
      <c r="H525" t="s">
        <v>938</v>
      </c>
      <c r="I525" t="s">
        <v>410</v>
      </c>
      <c r="J525">
        <v>378279921</v>
      </c>
      <c r="K525" t="s">
        <v>533</v>
      </c>
      <c r="L525" t="s">
        <v>36</v>
      </c>
      <c r="M525" t="s">
        <v>36</v>
      </c>
      <c r="N525" s="5">
        <v>40723</v>
      </c>
      <c r="O525" s="6">
        <f t="shared" si="32"/>
        <v>6</v>
      </c>
      <c r="P525" s="7" t="str">
        <f t="shared" si="33"/>
        <v>0 - 9 Months</v>
      </c>
      <c r="Q525" s="3">
        <v>106400</v>
      </c>
      <c r="R525">
        <v>741</v>
      </c>
      <c r="S525" s="8" t="str">
        <f t="shared" si="34"/>
        <v>&gt;=700 and &lt;=799</v>
      </c>
      <c r="T525" s="2">
        <v>95</v>
      </c>
      <c r="U525" s="8" t="str">
        <f t="shared" si="35"/>
        <v>&gt;90% and &lt;= 95%</v>
      </c>
      <c r="V525" s="3">
        <v>112000</v>
      </c>
      <c r="X525" t="s">
        <v>37</v>
      </c>
      <c r="Z525" t="s">
        <v>45</v>
      </c>
      <c r="AA525" t="s">
        <v>39</v>
      </c>
      <c r="AB525" t="s">
        <v>50</v>
      </c>
      <c r="AC525" t="s">
        <v>85</v>
      </c>
      <c r="AD525" s="5">
        <v>40820</v>
      </c>
      <c r="AE525">
        <v>4</v>
      </c>
      <c r="AF525" t="s">
        <v>46</v>
      </c>
      <c r="AG525" s="5">
        <v>41426</v>
      </c>
      <c r="AH525"/>
    </row>
    <row r="526" spans="1:34" x14ac:dyDescent="0.2">
      <c r="A526">
        <v>18871395</v>
      </c>
      <c r="B526" s="5">
        <v>41253</v>
      </c>
      <c r="C526" s="5">
        <v>41192</v>
      </c>
      <c r="D526" s="5">
        <v>41223</v>
      </c>
      <c r="E526" s="5">
        <v>41242</v>
      </c>
      <c r="G526" s="5">
        <v>41297</v>
      </c>
      <c r="H526" t="s">
        <v>939</v>
      </c>
      <c r="I526" t="s">
        <v>538</v>
      </c>
      <c r="J526">
        <v>3000121063</v>
      </c>
      <c r="K526" t="s">
        <v>102</v>
      </c>
      <c r="L526" t="s">
        <v>36</v>
      </c>
      <c r="M526" t="s">
        <v>67</v>
      </c>
      <c r="N526" s="5">
        <v>41152</v>
      </c>
      <c r="O526" s="6">
        <f t="shared" si="32"/>
        <v>8</v>
      </c>
      <c r="P526" s="7" t="str">
        <f t="shared" si="33"/>
        <v>0 - 9 Months</v>
      </c>
      <c r="Q526" s="3">
        <v>112100</v>
      </c>
      <c r="R526">
        <v>741</v>
      </c>
      <c r="S526" s="8" t="str">
        <f t="shared" si="34"/>
        <v>&gt;=700 and &lt;=799</v>
      </c>
      <c r="T526" s="2">
        <v>95</v>
      </c>
      <c r="U526" s="8" t="str">
        <f t="shared" si="35"/>
        <v>&gt;90% and &lt;= 95%</v>
      </c>
      <c r="V526" s="3">
        <v>118000</v>
      </c>
      <c r="X526" t="s">
        <v>37</v>
      </c>
      <c r="Z526" t="s">
        <v>38</v>
      </c>
      <c r="AA526" t="s">
        <v>39</v>
      </c>
      <c r="AB526" t="s">
        <v>50</v>
      </c>
      <c r="AC526" t="s">
        <v>54</v>
      </c>
      <c r="AD526" s="5">
        <v>41292</v>
      </c>
      <c r="AE526">
        <v>4</v>
      </c>
      <c r="AF526" t="s">
        <v>103</v>
      </c>
      <c r="AG526" s="5">
        <v>41426</v>
      </c>
      <c r="AH526"/>
    </row>
    <row r="527" spans="1:34" x14ac:dyDescent="0.2">
      <c r="A527">
        <v>29858312</v>
      </c>
      <c r="B527" s="5">
        <v>41190</v>
      </c>
      <c r="C527" s="5">
        <v>41192</v>
      </c>
      <c r="E527" s="5">
        <v>41204</v>
      </c>
      <c r="F527" s="5">
        <v>41261</v>
      </c>
      <c r="G527" s="5">
        <v>41278</v>
      </c>
      <c r="H527" t="s">
        <v>940</v>
      </c>
      <c r="I527" t="s">
        <v>282</v>
      </c>
      <c r="J527">
        <v>8000026880</v>
      </c>
      <c r="K527" t="s">
        <v>82</v>
      </c>
      <c r="L527" t="s">
        <v>36</v>
      </c>
      <c r="M527" t="s">
        <v>36</v>
      </c>
      <c r="N527" s="5">
        <v>41071</v>
      </c>
      <c r="O527" s="6">
        <f t="shared" si="32"/>
        <v>6</v>
      </c>
      <c r="P527" s="7" t="str">
        <f t="shared" si="33"/>
        <v>0 - 9 Months</v>
      </c>
      <c r="Q527" s="3">
        <v>190000</v>
      </c>
      <c r="R527">
        <v>741</v>
      </c>
      <c r="S527" s="8" t="str">
        <f t="shared" si="34"/>
        <v>&gt;=700 and &lt;=799</v>
      </c>
      <c r="T527" s="2">
        <v>95</v>
      </c>
      <c r="U527" s="8" t="str">
        <f t="shared" si="35"/>
        <v>&gt;90% and &lt;= 95%</v>
      </c>
      <c r="V527" s="3">
        <v>203000</v>
      </c>
      <c r="Z527" t="s">
        <v>38</v>
      </c>
      <c r="AA527" t="s">
        <v>39</v>
      </c>
      <c r="AB527" t="s">
        <v>50</v>
      </c>
      <c r="AC527" t="s">
        <v>68</v>
      </c>
      <c r="AD527" s="5">
        <v>41225</v>
      </c>
      <c r="AE527">
        <v>4</v>
      </c>
      <c r="AF527" t="s">
        <v>103</v>
      </c>
      <c r="AG527" s="5">
        <v>41426</v>
      </c>
      <c r="AH527"/>
    </row>
    <row r="528" spans="1:34" x14ac:dyDescent="0.2">
      <c r="A528">
        <v>15983124</v>
      </c>
      <c r="B528" s="5">
        <v>41190</v>
      </c>
      <c r="C528" s="5">
        <v>41192</v>
      </c>
      <c r="E528" s="5">
        <v>41199</v>
      </c>
      <c r="G528" s="5">
        <v>41214</v>
      </c>
      <c r="H528" t="s">
        <v>941</v>
      </c>
      <c r="I528" t="s">
        <v>34</v>
      </c>
      <c r="J528">
        <v>347445744</v>
      </c>
      <c r="K528" t="s">
        <v>646</v>
      </c>
      <c r="L528" t="s">
        <v>67</v>
      </c>
      <c r="M528" t="s">
        <v>36</v>
      </c>
      <c r="N528" s="5">
        <v>41152</v>
      </c>
      <c r="O528" s="6">
        <f t="shared" si="32"/>
        <v>8</v>
      </c>
      <c r="P528" s="7" t="str">
        <f t="shared" si="33"/>
        <v>0 - 9 Months</v>
      </c>
      <c r="Q528" s="3">
        <v>256500</v>
      </c>
      <c r="R528">
        <v>741</v>
      </c>
      <c r="S528" s="8" t="str">
        <f t="shared" si="34"/>
        <v>&gt;=700 and &lt;=799</v>
      </c>
      <c r="T528" s="2">
        <v>95</v>
      </c>
      <c r="U528" s="8" t="str">
        <f t="shared" si="35"/>
        <v>&gt;90% and &lt;= 95%</v>
      </c>
      <c r="V528" s="3">
        <v>270000</v>
      </c>
      <c r="X528" t="s">
        <v>37</v>
      </c>
      <c r="Z528" t="s">
        <v>38</v>
      </c>
      <c r="AA528" t="s">
        <v>39</v>
      </c>
      <c r="AB528" t="s">
        <v>40</v>
      </c>
      <c r="AC528" t="s">
        <v>54</v>
      </c>
      <c r="AD528" s="5">
        <v>41201</v>
      </c>
      <c r="AE528">
        <v>4</v>
      </c>
      <c r="AF528" t="s">
        <v>42</v>
      </c>
      <c r="AG528" s="5">
        <v>41426</v>
      </c>
      <c r="AH528"/>
    </row>
    <row r="529" spans="1:34" x14ac:dyDescent="0.2">
      <c r="A529">
        <v>19831983</v>
      </c>
      <c r="B529" s="5">
        <v>41087</v>
      </c>
      <c r="C529" s="5">
        <v>41087</v>
      </c>
      <c r="E529" s="5">
        <v>41103</v>
      </c>
      <c r="G529" s="5">
        <v>41110</v>
      </c>
      <c r="H529" t="s">
        <v>942</v>
      </c>
      <c r="I529" t="s">
        <v>48</v>
      </c>
      <c r="J529">
        <v>38200341</v>
      </c>
      <c r="K529" t="s">
        <v>646</v>
      </c>
      <c r="L529" t="s">
        <v>36</v>
      </c>
      <c r="M529" t="s">
        <v>36</v>
      </c>
      <c r="N529" s="5">
        <v>41030</v>
      </c>
      <c r="O529" s="6">
        <f t="shared" si="32"/>
        <v>4</v>
      </c>
      <c r="P529" s="7" t="str">
        <f t="shared" si="33"/>
        <v>0 - 9 Months</v>
      </c>
      <c r="Q529" s="3">
        <v>273600</v>
      </c>
      <c r="R529">
        <v>741</v>
      </c>
      <c r="S529" s="8" t="str">
        <f t="shared" si="34"/>
        <v>&gt;=700 and &lt;=799</v>
      </c>
      <c r="T529" s="2">
        <v>95</v>
      </c>
      <c r="U529" s="8" t="str">
        <f t="shared" si="35"/>
        <v>&gt;90% and &lt;= 95%</v>
      </c>
      <c r="V529" s="3">
        <v>289000</v>
      </c>
      <c r="Z529" t="s">
        <v>38</v>
      </c>
      <c r="AA529" t="s">
        <v>39</v>
      </c>
      <c r="AB529" t="s">
        <v>50</v>
      </c>
      <c r="AC529" t="s">
        <v>41</v>
      </c>
      <c r="AD529" s="5">
        <v>41110</v>
      </c>
      <c r="AE529">
        <v>4</v>
      </c>
      <c r="AF529" t="s">
        <v>64</v>
      </c>
      <c r="AG529" s="5">
        <v>41426</v>
      </c>
      <c r="AH529"/>
    </row>
    <row r="530" spans="1:34" x14ac:dyDescent="0.2">
      <c r="A530">
        <v>33337531</v>
      </c>
      <c r="B530" s="5">
        <v>40897</v>
      </c>
      <c r="C530" s="5">
        <v>40904</v>
      </c>
      <c r="E530" s="5">
        <v>40926</v>
      </c>
      <c r="G530" s="5">
        <v>40961</v>
      </c>
      <c r="H530" t="s">
        <v>943</v>
      </c>
      <c r="I530" t="s">
        <v>687</v>
      </c>
      <c r="J530">
        <v>19472007</v>
      </c>
      <c r="K530" t="s">
        <v>35</v>
      </c>
      <c r="L530" t="s">
        <v>36</v>
      </c>
      <c r="M530" t="s">
        <v>36</v>
      </c>
      <c r="N530" s="5">
        <v>40837</v>
      </c>
      <c r="O530" s="6">
        <f t="shared" si="32"/>
        <v>10</v>
      </c>
      <c r="P530" s="7" t="str">
        <f t="shared" si="33"/>
        <v>10 - 19 Months</v>
      </c>
      <c r="Q530" s="3">
        <v>304000</v>
      </c>
      <c r="R530">
        <v>741</v>
      </c>
      <c r="S530" s="8" t="str">
        <f t="shared" si="34"/>
        <v>&gt;=700 and &lt;=799</v>
      </c>
      <c r="T530" s="2">
        <v>95</v>
      </c>
      <c r="U530" s="8" t="str">
        <f t="shared" si="35"/>
        <v>&gt;90% and &lt;= 95%</v>
      </c>
      <c r="V530" s="3">
        <v>320000</v>
      </c>
      <c r="Z530" t="s">
        <v>38</v>
      </c>
      <c r="AA530" t="s">
        <v>39</v>
      </c>
      <c r="AB530" t="s">
        <v>74</v>
      </c>
      <c r="AC530" t="s">
        <v>68</v>
      </c>
      <c r="AD530" s="5">
        <v>40953</v>
      </c>
      <c r="AE530">
        <v>4</v>
      </c>
      <c r="AF530" t="s">
        <v>46</v>
      </c>
      <c r="AG530" s="5">
        <v>41426</v>
      </c>
      <c r="AH530"/>
    </row>
    <row r="531" spans="1:34" x14ac:dyDescent="0.2">
      <c r="A531">
        <v>26021422</v>
      </c>
      <c r="B531" s="5">
        <v>41101</v>
      </c>
      <c r="C531" s="5">
        <v>41102</v>
      </c>
      <c r="E531" s="5">
        <v>41123</v>
      </c>
      <c r="G531" s="5">
        <v>41170</v>
      </c>
      <c r="H531" t="s">
        <v>944</v>
      </c>
      <c r="I531" t="s">
        <v>933</v>
      </c>
      <c r="J531">
        <v>6995850352</v>
      </c>
      <c r="K531" t="s">
        <v>219</v>
      </c>
      <c r="L531" t="s">
        <v>36</v>
      </c>
      <c r="M531" t="s">
        <v>36</v>
      </c>
      <c r="N531" s="5">
        <v>41015</v>
      </c>
      <c r="O531" s="6">
        <f t="shared" si="32"/>
        <v>4</v>
      </c>
      <c r="P531" s="7" t="str">
        <f t="shared" si="33"/>
        <v>0 - 9 Months</v>
      </c>
      <c r="Q531" s="3">
        <v>342000</v>
      </c>
      <c r="R531">
        <v>741</v>
      </c>
      <c r="S531" s="8" t="str">
        <f t="shared" si="34"/>
        <v>&gt;=700 and &lt;=799</v>
      </c>
      <c r="T531" s="2">
        <v>95</v>
      </c>
      <c r="U531" s="8" t="str">
        <f t="shared" si="35"/>
        <v>&gt;90% and &lt;= 95%</v>
      </c>
      <c r="V531" s="3">
        <v>375000</v>
      </c>
      <c r="X531" t="s">
        <v>37</v>
      </c>
      <c r="Z531" t="s">
        <v>38</v>
      </c>
      <c r="AA531" t="s">
        <v>39</v>
      </c>
      <c r="AB531" t="s">
        <v>50</v>
      </c>
      <c r="AC531" t="s">
        <v>85</v>
      </c>
      <c r="AD531" s="5">
        <v>41165</v>
      </c>
      <c r="AE531">
        <v>4</v>
      </c>
      <c r="AF531" t="s">
        <v>46</v>
      </c>
      <c r="AG531" s="5">
        <v>41426</v>
      </c>
      <c r="AH531"/>
    </row>
    <row r="532" spans="1:34" x14ac:dyDescent="0.2">
      <c r="A532">
        <v>20772514</v>
      </c>
      <c r="B532" s="5">
        <v>41087</v>
      </c>
      <c r="C532" s="5">
        <v>41087</v>
      </c>
      <c r="D532" s="5">
        <v>41109</v>
      </c>
      <c r="E532" s="5">
        <v>41120</v>
      </c>
      <c r="G532" s="5">
        <v>41169</v>
      </c>
      <c r="H532" t="s">
        <v>945</v>
      </c>
      <c r="I532" t="s">
        <v>222</v>
      </c>
      <c r="J532">
        <v>26659</v>
      </c>
      <c r="K532" t="s">
        <v>253</v>
      </c>
      <c r="L532" t="s">
        <v>36</v>
      </c>
      <c r="M532" t="s">
        <v>36</v>
      </c>
      <c r="N532" s="5">
        <v>40928</v>
      </c>
      <c r="O532" s="6">
        <f t="shared" si="32"/>
        <v>1</v>
      </c>
      <c r="P532" s="7" t="str">
        <f t="shared" si="33"/>
        <v>0 - 9 Months</v>
      </c>
      <c r="Q532" s="3">
        <v>103000</v>
      </c>
      <c r="R532">
        <v>741</v>
      </c>
      <c r="S532" s="8" t="str">
        <f t="shared" si="34"/>
        <v>&gt;=700 and &lt;=799</v>
      </c>
      <c r="T532" s="2">
        <v>96.260002136230497</v>
      </c>
      <c r="U532" s="8" t="str">
        <f t="shared" si="35"/>
        <v>&gt;95%</v>
      </c>
      <c r="V532" s="3">
        <v>107000</v>
      </c>
      <c r="W532" s="3">
        <v>105186</v>
      </c>
      <c r="Z532" t="s">
        <v>45</v>
      </c>
      <c r="AA532" t="s">
        <v>39</v>
      </c>
      <c r="AB532" t="s">
        <v>63</v>
      </c>
      <c r="AC532" t="s">
        <v>68</v>
      </c>
      <c r="AD532" s="5">
        <v>41151</v>
      </c>
      <c r="AE532">
        <v>4</v>
      </c>
      <c r="AF532" t="s">
        <v>64</v>
      </c>
      <c r="AG532" s="5">
        <v>41426</v>
      </c>
      <c r="AH532"/>
    </row>
    <row r="533" spans="1:34" x14ac:dyDescent="0.2">
      <c r="A533">
        <v>16572986</v>
      </c>
      <c r="B533" s="5">
        <v>41085</v>
      </c>
      <c r="C533" s="5">
        <v>41085</v>
      </c>
      <c r="G533" s="5">
        <v>41109</v>
      </c>
      <c r="H533" t="s">
        <v>946</v>
      </c>
      <c r="I533" t="s">
        <v>222</v>
      </c>
      <c r="J533">
        <v>28785</v>
      </c>
      <c r="K533" t="s">
        <v>253</v>
      </c>
      <c r="L533" t="s">
        <v>36</v>
      </c>
      <c r="M533" t="s">
        <v>36</v>
      </c>
      <c r="N533" s="5">
        <v>41047</v>
      </c>
      <c r="O533" s="6">
        <f t="shared" si="32"/>
        <v>5</v>
      </c>
      <c r="P533" s="7" t="str">
        <f t="shared" si="33"/>
        <v>0 - 9 Months</v>
      </c>
      <c r="Q533" s="3">
        <v>230860</v>
      </c>
      <c r="R533">
        <v>741</v>
      </c>
      <c r="S533" s="8" t="str">
        <f t="shared" si="34"/>
        <v>&gt;=700 and &lt;=799</v>
      </c>
      <c r="T533" s="2">
        <v>97</v>
      </c>
      <c r="U533" s="8" t="str">
        <f t="shared" si="35"/>
        <v>&gt;95%</v>
      </c>
      <c r="V533" s="3">
        <v>240000</v>
      </c>
      <c r="Z533" t="s">
        <v>38</v>
      </c>
      <c r="AA533" t="s">
        <v>39</v>
      </c>
      <c r="AB533" t="s">
        <v>63</v>
      </c>
      <c r="AC533" t="s">
        <v>41</v>
      </c>
      <c r="AD533" s="5">
        <v>41085</v>
      </c>
      <c r="AE533">
        <v>4</v>
      </c>
      <c r="AF533" t="s">
        <v>42</v>
      </c>
      <c r="AG533" s="5">
        <v>41426</v>
      </c>
      <c r="AH533"/>
    </row>
    <row r="534" spans="1:34" x14ac:dyDescent="0.2">
      <c r="A534">
        <v>25340698</v>
      </c>
      <c r="B534" s="5">
        <v>41101</v>
      </c>
      <c r="C534" s="5">
        <v>41102</v>
      </c>
      <c r="E534" s="5">
        <v>41106</v>
      </c>
      <c r="G534" s="5">
        <v>41116</v>
      </c>
      <c r="H534" t="s">
        <v>947</v>
      </c>
      <c r="I534" t="s">
        <v>948</v>
      </c>
      <c r="J534">
        <v>322245</v>
      </c>
      <c r="K534" t="s">
        <v>533</v>
      </c>
      <c r="L534" t="s">
        <v>36</v>
      </c>
      <c r="M534" t="s">
        <v>36</v>
      </c>
      <c r="N534" s="5">
        <v>41044</v>
      </c>
      <c r="O534" s="6">
        <f t="shared" si="32"/>
        <v>5</v>
      </c>
      <c r="P534" s="7" t="str">
        <f t="shared" si="33"/>
        <v>0 - 9 Months</v>
      </c>
      <c r="Q534" s="3">
        <v>165000</v>
      </c>
      <c r="R534">
        <v>742</v>
      </c>
      <c r="S534" s="8" t="str">
        <f t="shared" si="34"/>
        <v>&gt;=700 and &lt;=799</v>
      </c>
      <c r="T534" s="2">
        <v>84.620002746582003</v>
      </c>
      <c r="U534" s="8" t="str">
        <f t="shared" si="35"/>
        <v>&lt;= 85%</v>
      </c>
      <c r="V534" s="3">
        <v>195000</v>
      </c>
      <c r="Z534" t="s">
        <v>58</v>
      </c>
      <c r="AA534" t="s">
        <v>39</v>
      </c>
      <c r="AB534" t="s">
        <v>50</v>
      </c>
      <c r="AC534" t="s">
        <v>41</v>
      </c>
      <c r="AD534" s="5">
        <v>41114</v>
      </c>
      <c r="AE534">
        <v>4</v>
      </c>
      <c r="AF534" t="s">
        <v>64</v>
      </c>
      <c r="AG534" s="5">
        <v>41426</v>
      </c>
      <c r="AH534"/>
    </row>
    <row r="535" spans="1:34" x14ac:dyDescent="0.2">
      <c r="A535">
        <v>21884558</v>
      </c>
      <c r="B535" s="5">
        <v>40897</v>
      </c>
      <c r="C535" s="5">
        <v>40928</v>
      </c>
      <c r="D535" s="5">
        <v>40960</v>
      </c>
      <c r="E535" s="5">
        <v>40966</v>
      </c>
      <c r="G535" s="5">
        <v>40981</v>
      </c>
      <c r="H535" t="s">
        <v>949</v>
      </c>
      <c r="I535" t="s">
        <v>950</v>
      </c>
      <c r="J535">
        <v>411082900</v>
      </c>
      <c r="K535" t="s">
        <v>77</v>
      </c>
      <c r="L535" t="s">
        <v>67</v>
      </c>
      <c r="M535" t="s">
        <v>36</v>
      </c>
      <c r="N535" s="5">
        <v>40822</v>
      </c>
      <c r="O535" s="6">
        <f t="shared" si="32"/>
        <v>10</v>
      </c>
      <c r="P535" s="7" t="str">
        <f t="shared" si="33"/>
        <v>10 - 19 Months</v>
      </c>
      <c r="Q535" s="3">
        <v>175050</v>
      </c>
      <c r="R535">
        <v>742</v>
      </c>
      <c r="S535" s="8" t="str">
        <f t="shared" si="34"/>
        <v>&gt;=700 and &lt;=799</v>
      </c>
      <c r="T535" s="2">
        <v>90</v>
      </c>
      <c r="U535" s="8" t="str">
        <f t="shared" si="35"/>
        <v>&gt;85% and &lt;= 90%</v>
      </c>
      <c r="V535" s="3">
        <v>195000</v>
      </c>
      <c r="Z535" t="s">
        <v>38</v>
      </c>
      <c r="AA535" t="s">
        <v>39</v>
      </c>
      <c r="AB535" t="s">
        <v>50</v>
      </c>
      <c r="AC535" t="s">
        <v>41</v>
      </c>
      <c r="AD535" s="5">
        <v>40981</v>
      </c>
      <c r="AE535">
        <v>4</v>
      </c>
      <c r="AF535" t="s">
        <v>42</v>
      </c>
      <c r="AG535" s="5">
        <v>41426</v>
      </c>
      <c r="AH535"/>
    </row>
    <row r="536" spans="1:34" x14ac:dyDescent="0.2">
      <c r="A536">
        <v>21626376</v>
      </c>
      <c r="B536" s="5">
        <v>40897</v>
      </c>
      <c r="C536" s="5">
        <v>40911</v>
      </c>
      <c r="D536" s="5">
        <v>40933</v>
      </c>
      <c r="E536" s="5">
        <v>40934</v>
      </c>
      <c r="G536" s="5">
        <v>40967</v>
      </c>
      <c r="H536" t="s">
        <v>951</v>
      </c>
      <c r="I536" t="s">
        <v>952</v>
      </c>
      <c r="J536">
        <v>2011081599</v>
      </c>
      <c r="K536" t="s">
        <v>533</v>
      </c>
      <c r="L536" t="s">
        <v>36</v>
      </c>
      <c r="M536" t="s">
        <v>36</v>
      </c>
      <c r="N536" s="5">
        <v>40849</v>
      </c>
      <c r="O536" s="6">
        <f t="shared" si="32"/>
        <v>11</v>
      </c>
      <c r="P536" s="7" t="str">
        <f t="shared" si="33"/>
        <v>10 - 19 Months</v>
      </c>
      <c r="Q536" s="3">
        <v>228600</v>
      </c>
      <c r="R536">
        <v>742</v>
      </c>
      <c r="S536" s="8" t="str">
        <f t="shared" si="34"/>
        <v>&gt;=700 and &lt;=799</v>
      </c>
      <c r="T536" s="2">
        <v>90</v>
      </c>
      <c r="U536" s="8" t="str">
        <f t="shared" si="35"/>
        <v>&gt;85% and &lt;= 90%</v>
      </c>
      <c r="V536" s="3">
        <v>260000</v>
      </c>
      <c r="X536" t="s">
        <v>37</v>
      </c>
      <c r="Z536" t="s">
        <v>38</v>
      </c>
      <c r="AA536" t="s">
        <v>39</v>
      </c>
      <c r="AB536" t="s">
        <v>74</v>
      </c>
      <c r="AC536" t="s">
        <v>85</v>
      </c>
      <c r="AD536" s="5">
        <v>40966</v>
      </c>
      <c r="AE536">
        <v>4</v>
      </c>
      <c r="AF536" t="s">
        <v>46</v>
      </c>
      <c r="AG536" s="5">
        <v>41426</v>
      </c>
      <c r="AH536"/>
    </row>
    <row r="537" spans="1:34" x14ac:dyDescent="0.2">
      <c r="A537">
        <v>33534986</v>
      </c>
      <c r="B537" s="5">
        <v>41190</v>
      </c>
      <c r="C537" s="5">
        <v>41192</v>
      </c>
      <c r="E537" s="5">
        <v>41199</v>
      </c>
      <c r="G537" s="5">
        <v>41228</v>
      </c>
      <c r="H537" t="s">
        <v>953</v>
      </c>
      <c r="I537" t="s">
        <v>954</v>
      </c>
      <c r="J537">
        <v>430178806</v>
      </c>
      <c r="K537" t="s">
        <v>102</v>
      </c>
      <c r="L537" t="s">
        <v>36</v>
      </c>
      <c r="M537" t="s">
        <v>36</v>
      </c>
      <c r="N537" s="5">
        <v>41153</v>
      </c>
      <c r="O537" s="6">
        <f t="shared" si="32"/>
        <v>8</v>
      </c>
      <c r="P537" s="7" t="str">
        <f t="shared" si="33"/>
        <v>0 - 9 Months</v>
      </c>
      <c r="Q537" s="3">
        <v>391491</v>
      </c>
      <c r="R537">
        <v>742</v>
      </c>
      <c r="S537" s="8" t="str">
        <f t="shared" si="34"/>
        <v>&gt;=700 and &lt;=799</v>
      </c>
      <c r="T537" s="2">
        <v>90</v>
      </c>
      <c r="U537" s="8" t="str">
        <f t="shared" si="35"/>
        <v>&gt;85% and &lt;= 90%</v>
      </c>
      <c r="V537" s="3">
        <v>439000</v>
      </c>
      <c r="X537" t="s">
        <v>37</v>
      </c>
      <c r="Z537" t="s">
        <v>38</v>
      </c>
      <c r="AA537" t="s">
        <v>39</v>
      </c>
      <c r="AB537" t="s">
        <v>50</v>
      </c>
      <c r="AC537" t="s">
        <v>54</v>
      </c>
      <c r="AD537" s="5">
        <v>41211</v>
      </c>
      <c r="AE537">
        <v>4</v>
      </c>
      <c r="AF537" t="s">
        <v>46</v>
      </c>
      <c r="AG537" s="5">
        <v>41426</v>
      </c>
      <c r="AH537"/>
    </row>
    <row r="538" spans="1:34" x14ac:dyDescent="0.2">
      <c r="A538">
        <v>26827923</v>
      </c>
      <c r="B538" s="5">
        <v>40330</v>
      </c>
      <c r="C538" s="5">
        <v>40443</v>
      </c>
      <c r="G538" s="5">
        <v>40575</v>
      </c>
      <c r="H538" t="s">
        <v>955</v>
      </c>
      <c r="I538" t="s">
        <v>956</v>
      </c>
      <c r="J538">
        <v>60146282</v>
      </c>
      <c r="K538" t="s">
        <v>62</v>
      </c>
      <c r="L538" t="s">
        <v>36</v>
      </c>
      <c r="M538" t="s">
        <v>36</v>
      </c>
      <c r="N538" s="5">
        <v>40241</v>
      </c>
      <c r="O538" s="6">
        <f t="shared" si="32"/>
        <v>3</v>
      </c>
      <c r="P538" s="7" t="str">
        <f t="shared" si="33"/>
        <v>0 - 9 Months</v>
      </c>
      <c r="Q538" s="3">
        <v>160000</v>
      </c>
      <c r="R538">
        <v>742</v>
      </c>
      <c r="S538" s="8" t="str">
        <f t="shared" si="34"/>
        <v>&gt;=700 and &lt;=799</v>
      </c>
      <c r="T538" s="2">
        <v>94.120002746582003</v>
      </c>
      <c r="U538" s="8" t="str">
        <f t="shared" si="35"/>
        <v>&gt;90% and &lt;= 95%</v>
      </c>
      <c r="Z538" t="s">
        <v>38</v>
      </c>
      <c r="AA538" t="s">
        <v>39</v>
      </c>
      <c r="AB538" t="s">
        <v>63</v>
      </c>
      <c r="AC538" t="s">
        <v>68</v>
      </c>
      <c r="AD538" s="5">
        <v>40367</v>
      </c>
      <c r="AE538">
        <v>4</v>
      </c>
      <c r="AF538" t="s">
        <v>42</v>
      </c>
      <c r="AG538" s="5">
        <v>41426</v>
      </c>
      <c r="AH538"/>
    </row>
    <row r="539" spans="1:34" x14ac:dyDescent="0.2">
      <c r="A539">
        <v>22248816</v>
      </c>
      <c r="B539" s="5">
        <v>41285</v>
      </c>
      <c r="C539" s="5">
        <v>41290</v>
      </c>
      <c r="D539" s="5">
        <v>41305</v>
      </c>
      <c r="H539" t="s">
        <v>957</v>
      </c>
      <c r="I539" t="s">
        <v>958</v>
      </c>
      <c r="J539">
        <v>294139415</v>
      </c>
      <c r="K539" t="s">
        <v>102</v>
      </c>
      <c r="L539" t="s">
        <v>36</v>
      </c>
      <c r="M539" t="s">
        <v>36</v>
      </c>
      <c r="N539" s="5">
        <v>41214</v>
      </c>
      <c r="O539" s="6">
        <f t="shared" si="32"/>
        <v>10</v>
      </c>
      <c r="P539" s="7" t="str">
        <f t="shared" si="33"/>
        <v>10 - 19 Months</v>
      </c>
      <c r="Q539" s="3">
        <v>296000</v>
      </c>
      <c r="R539">
        <v>742</v>
      </c>
      <c r="S539" s="8" t="str">
        <f t="shared" si="34"/>
        <v>&gt;=700 and &lt;=799</v>
      </c>
      <c r="T539" s="2">
        <v>94.870002746582003</v>
      </c>
      <c r="U539" s="8" t="str">
        <f t="shared" si="35"/>
        <v>&gt;90% and &lt;= 95%</v>
      </c>
      <c r="V539" s="3">
        <v>312000</v>
      </c>
      <c r="Z539" t="s">
        <v>45</v>
      </c>
      <c r="AA539" t="s">
        <v>39</v>
      </c>
      <c r="AB539" t="s">
        <v>74</v>
      </c>
      <c r="AF539" t="s">
        <v>103</v>
      </c>
      <c r="AG539" s="5">
        <v>41426</v>
      </c>
      <c r="AH539"/>
    </row>
    <row r="540" spans="1:34" x14ac:dyDescent="0.2">
      <c r="A540">
        <v>15290594</v>
      </c>
      <c r="B540" s="5">
        <v>40652</v>
      </c>
      <c r="C540" s="5">
        <v>40667</v>
      </c>
      <c r="E540" s="5">
        <v>40700</v>
      </c>
      <c r="G540" s="5">
        <v>40722</v>
      </c>
      <c r="H540" t="s">
        <v>959</v>
      </c>
      <c r="I540" t="s">
        <v>631</v>
      </c>
      <c r="J540" t="s">
        <v>960</v>
      </c>
      <c r="K540" t="s">
        <v>35</v>
      </c>
      <c r="L540" t="s">
        <v>36</v>
      </c>
      <c r="M540" t="s">
        <v>36</v>
      </c>
      <c r="N540" s="5">
        <v>40516</v>
      </c>
      <c r="O540" s="6">
        <f t="shared" si="32"/>
        <v>12</v>
      </c>
      <c r="P540" s="7" t="str">
        <f t="shared" si="33"/>
        <v>10 - 19 Months</v>
      </c>
      <c r="Q540" s="3">
        <v>168000</v>
      </c>
      <c r="R540">
        <v>742</v>
      </c>
      <c r="S540" s="8" t="str">
        <f t="shared" si="34"/>
        <v>&gt;=700 and &lt;=799</v>
      </c>
      <c r="T540" s="2">
        <v>94.919998168945298</v>
      </c>
      <c r="U540" s="8" t="str">
        <f t="shared" si="35"/>
        <v>&gt;90% and &lt;= 95%</v>
      </c>
      <c r="V540" s="3">
        <v>177000</v>
      </c>
      <c r="Z540" t="s">
        <v>45</v>
      </c>
      <c r="AA540" t="s">
        <v>39</v>
      </c>
      <c r="AB540" t="s">
        <v>63</v>
      </c>
      <c r="AC540" t="s">
        <v>41</v>
      </c>
      <c r="AD540" s="5">
        <v>40722</v>
      </c>
      <c r="AE540">
        <v>4</v>
      </c>
      <c r="AF540" t="s">
        <v>103</v>
      </c>
      <c r="AG540" s="5">
        <v>41426</v>
      </c>
      <c r="AH540"/>
    </row>
    <row r="541" spans="1:34" x14ac:dyDescent="0.2">
      <c r="A541">
        <v>16378830</v>
      </c>
      <c r="B541" s="5">
        <v>41190</v>
      </c>
      <c r="C541" s="5">
        <v>41192</v>
      </c>
      <c r="E541" s="5">
        <v>41207</v>
      </c>
      <c r="G541" s="5">
        <v>41248</v>
      </c>
      <c r="H541" t="s">
        <v>961</v>
      </c>
      <c r="I541" t="s">
        <v>498</v>
      </c>
      <c r="J541">
        <v>294097431</v>
      </c>
      <c r="K541" t="s">
        <v>53</v>
      </c>
      <c r="L541" t="s">
        <v>36</v>
      </c>
      <c r="M541" t="s">
        <v>36</v>
      </c>
      <c r="N541" s="5">
        <v>41117</v>
      </c>
      <c r="O541" s="6">
        <f t="shared" si="32"/>
        <v>7</v>
      </c>
      <c r="P541" s="7" t="str">
        <f t="shared" si="33"/>
        <v>0 - 9 Months</v>
      </c>
      <c r="Q541" s="3">
        <v>139650</v>
      </c>
      <c r="R541">
        <v>742</v>
      </c>
      <c r="S541" s="8" t="str">
        <f t="shared" si="34"/>
        <v>&gt;=700 and &lt;=799</v>
      </c>
      <c r="T541" s="2">
        <v>95</v>
      </c>
      <c r="U541" s="8" t="str">
        <f t="shared" si="35"/>
        <v>&gt;90% and &lt;= 95%</v>
      </c>
      <c r="V541" s="3">
        <v>147000</v>
      </c>
      <c r="X541" t="s">
        <v>37</v>
      </c>
      <c r="Z541" t="s">
        <v>38</v>
      </c>
      <c r="AA541" t="s">
        <v>39</v>
      </c>
      <c r="AB541" t="s">
        <v>59</v>
      </c>
      <c r="AC541" t="s">
        <v>54</v>
      </c>
      <c r="AD541" s="5">
        <v>41248</v>
      </c>
      <c r="AE541">
        <v>4</v>
      </c>
      <c r="AF541" t="s">
        <v>42</v>
      </c>
      <c r="AG541" s="5">
        <v>41426</v>
      </c>
      <c r="AH541"/>
    </row>
    <row r="542" spans="1:34" x14ac:dyDescent="0.2">
      <c r="A542">
        <v>20438229</v>
      </c>
      <c r="B542" s="5">
        <v>41101</v>
      </c>
      <c r="C542" s="5">
        <v>41102</v>
      </c>
      <c r="E542" s="5">
        <v>41108</v>
      </c>
      <c r="G542" s="5">
        <v>41134</v>
      </c>
      <c r="H542" t="s">
        <v>962</v>
      </c>
      <c r="I542" t="s">
        <v>651</v>
      </c>
      <c r="J542">
        <v>6881312</v>
      </c>
      <c r="K542" t="s">
        <v>189</v>
      </c>
      <c r="L542" t="s">
        <v>36</v>
      </c>
      <c r="M542" t="s">
        <v>36</v>
      </c>
      <c r="N542" s="5">
        <v>41026</v>
      </c>
      <c r="O542" s="6">
        <f t="shared" si="32"/>
        <v>4</v>
      </c>
      <c r="P542" s="7" t="str">
        <f t="shared" si="33"/>
        <v>0 - 9 Months</v>
      </c>
      <c r="Q542" s="3">
        <v>158650</v>
      </c>
      <c r="R542">
        <v>742</v>
      </c>
      <c r="S542" s="8" t="str">
        <f t="shared" si="34"/>
        <v>&gt;=700 and &lt;=799</v>
      </c>
      <c r="T542" s="2">
        <v>95</v>
      </c>
      <c r="U542" s="8" t="str">
        <f t="shared" si="35"/>
        <v>&gt;90% and &lt;= 95%</v>
      </c>
      <c r="V542" s="3">
        <v>170000</v>
      </c>
      <c r="Z542" t="s">
        <v>38</v>
      </c>
      <c r="AA542" t="s">
        <v>39</v>
      </c>
      <c r="AB542" t="s">
        <v>50</v>
      </c>
      <c r="AC542" t="s">
        <v>41</v>
      </c>
      <c r="AD542" s="5">
        <v>41121</v>
      </c>
      <c r="AE542">
        <v>4</v>
      </c>
      <c r="AF542" t="s">
        <v>103</v>
      </c>
      <c r="AG542" s="5">
        <v>41426</v>
      </c>
      <c r="AH542"/>
    </row>
    <row r="543" spans="1:34" x14ac:dyDescent="0.2">
      <c r="A543">
        <v>21631504</v>
      </c>
      <c r="B543" s="5">
        <v>40652</v>
      </c>
      <c r="C543" s="5">
        <v>40672</v>
      </c>
      <c r="E543" s="5">
        <v>40695</v>
      </c>
      <c r="G543" s="5">
        <v>40721</v>
      </c>
      <c r="H543" t="s">
        <v>963</v>
      </c>
      <c r="I543" t="s">
        <v>442</v>
      </c>
      <c r="K543" t="s">
        <v>223</v>
      </c>
      <c r="L543" t="s">
        <v>36</v>
      </c>
      <c r="M543" t="s">
        <v>36</v>
      </c>
      <c r="N543" s="5">
        <v>40585</v>
      </c>
      <c r="O543" s="6">
        <f t="shared" si="32"/>
        <v>2</v>
      </c>
      <c r="P543" s="7" t="str">
        <f t="shared" si="33"/>
        <v>0 - 9 Months</v>
      </c>
      <c r="Q543" s="3">
        <v>133450</v>
      </c>
      <c r="R543">
        <v>743</v>
      </c>
      <c r="S543" s="8" t="str">
        <f t="shared" si="34"/>
        <v>&gt;=700 and &lt;=799</v>
      </c>
      <c r="T543" s="2">
        <v>85</v>
      </c>
      <c r="U543" s="8" t="str">
        <f t="shared" si="35"/>
        <v>&lt;= 85%</v>
      </c>
      <c r="V543" s="3">
        <v>157000</v>
      </c>
      <c r="Z543" t="s">
        <v>58</v>
      </c>
      <c r="AA543" t="s">
        <v>39</v>
      </c>
      <c r="AB543" t="s">
        <v>63</v>
      </c>
      <c r="AC543" t="s">
        <v>41</v>
      </c>
      <c r="AD543" s="5">
        <v>40716</v>
      </c>
      <c r="AE543">
        <v>4</v>
      </c>
      <c r="AF543" t="s">
        <v>42</v>
      </c>
      <c r="AG543" s="5">
        <v>41426</v>
      </c>
      <c r="AH543"/>
    </row>
    <row r="544" spans="1:34" x14ac:dyDescent="0.2">
      <c r="A544">
        <v>27120783</v>
      </c>
      <c r="B544" s="5">
        <v>40505</v>
      </c>
      <c r="C544" s="5">
        <v>40553</v>
      </c>
      <c r="D544" s="5">
        <v>40591</v>
      </c>
      <c r="G544" s="5">
        <v>40640</v>
      </c>
      <c r="H544" t="s">
        <v>964</v>
      </c>
      <c r="I544" t="s">
        <v>316</v>
      </c>
      <c r="J544">
        <v>602738120</v>
      </c>
      <c r="K544" t="s">
        <v>91</v>
      </c>
      <c r="L544" t="s">
        <v>36</v>
      </c>
      <c r="M544" t="s">
        <v>36</v>
      </c>
      <c r="N544" s="5">
        <v>40358</v>
      </c>
      <c r="O544" s="6">
        <f t="shared" si="32"/>
        <v>6</v>
      </c>
      <c r="P544" s="7" t="str">
        <f t="shared" si="33"/>
        <v>0 - 9 Months</v>
      </c>
      <c r="Q544" s="3">
        <v>417000</v>
      </c>
      <c r="R544">
        <v>743</v>
      </c>
      <c r="S544" s="8" t="str">
        <f t="shared" si="34"/>
        <v>&gt;=700 and &lt;=799</v>
      </c>
      <c r="T544" s="2">
        <v>87.510002136230497</v>
      </c>
      <c r="U544" s="8" t="str">
        <f t="shared" si="35"/>
        <v>&gt;85% and &lt;= 90%</v>
      </c>
      <c r="V544" s="3">
        <v>476516.97</v>
      </c>
      <c r="X544" t="s">
        <v>37</v>
      </c>
      <c r="Z544" t="s">
        <v>38</v>
      </c>
      <c r="AA544" t="s">
        <v>39</v>
      </c>
      <c r="AB544" t="s">
        <v>50</v>
      </c>
      <c r="AC544" t="s">
        <v>85</v>
      </c>
      <c r="AD544" s="5">
        <v>40640</v>
      </c>
      <c r="AE544">
        <v>5</v>
      </c>
      <c r="AF544" t="s">
        <v>103</v>
      </c>
      <c r="AG544" s="5">
        <v>41426</v>
      </c>
      <c r="AH544"/>
    </row>
    <row r="545" spans="1:34" x14ac:dyDescent="0.2">
      <c r="A545">
        <v>31762375</v>
      </c>
      <c r="B545" s="5">
        <v>41190</v>
      </c>
      <c r="C545" s="5">
        <v>41192</v>
      </c>
      <c r="E545" s="5">
        <v>41206</v>
      </c>
      <c r="G545" s="5">
        <v>41243</v>
      </c>
      <c r="H545" t="s">
        <v>965</v>
      </c>
      <c r="I545" t="s">
        <v>966</v>
      </c>
      <c r="J545">
        <v>70015532</v>
      </c>
      <c r="K545" t="s">
        <v>102</v>
      </c>
      <c r="L545" t="s">
        <v>36</v>
      </c>
      <c r="M545" t="s">
        <v>67</v>
      </c>
      <c r="N545" s="5">
        <v>41163</v>
      </c>
      <c r="O545" s="6">
        <f t="shared" si="32"/>
        <v>9</v>
      </c>
      <c r="P545" s="7" t="str">
        <f t="shared" si="33"/>
        <v>0 - 9 Months</v>
      </c>
      <c r="Q545" s="3">
        <v>166000</v>
      </c>
      <c r="R545">
        <v>743</v>
      </c>
      <c r="S545" s="8" t="str">
        <f t="shared" si="34"/>
        <v>&gt;=700 and &lt;=799</v>
      </c>
      <c r="T545" s="2">
        <v>88.529998779296903</v>
      </c>
      <c r="U545" s="8" t="str">
        <f t="shared" si="35"/>
        <v>&gt;85% and &lt;= 90%</v>
      </c>
      <c r="V545" s="3">
        <v>187500</v>
      </c>
      <c r="X545" t="s">
        <v>37</v>
      </c>
      <c r="Z545" t="s">
        <v>45</v>
      </c>
      <c r="AA545" t="s">
        <v>39</v>
      </c>
      <c r="AB545" t="s">
        <v>50</v>
      </c>
      <c r="AC545" t="s">
        <v>54</v>
      </c>
      <c r="AD545" s="5">
        <v>41232</v>
      </c>
      <c r="AE545">
        <v>4</v>
      </c>
      <c r="AF545" t="s">
        <v>46</v>
      </c>
      <c r="AG545" s="5">
        <v>41426</v>
      </c>
      <c r="AH545"/>
    </row>
    <row r="546" spans="1:34" x14ac:dyDescent="0.2">
      <c r="A546">
        <v>24441091</v>
      </c>
      <c r="B546" s="5">
        <v>40505</v>
      </c>
      <c r="C546" s="5">
        <v>40563</v>
      </c>
      <c r="G546" s="5">
        <v>40646</v>
      </c>
      <c r="H546" t="s">
        <v>967</v>
      </c>
      <c r="I546" t="s">
        <v>523</v>
      </c>
      <c r="J546">
        <v>200031050</v>
      </c>
      <c r="K546" t="s">
        <v>114</v>
      </c>
      <c r="L546" t="s">
        <v>36</v>
      </c>
      <c r="M546" t="s">
        <v>36</v>
      </c>
      <c r="N546" s="5">
        <v>40353</v>
      </c>
      <c r="O546" s="6">
        <f t="shared" si="32"/>
        <v>6</v>
      </c>
      <c r="P546" s="7" t="str">
        <f t="shared" si="33"/>
        <v>0 - 9 Months</v>
      </c>
      <c r="Q546" s="3">
        <v>80650</v>
      </c>
      <c r="R546">
        <v>743</v>
      </c>
      <c r="S546" s="8" t="str">
        <f t="shared" si="34"/>
        <v>&gt;=700 and &lt;=799</v>
      </c>
      <c r="T546" s="2">
        <v>89.610000610351605</v>
      </c>
      <c r="U546" s="8" t="str">
        <f t="shared" si="35"/>
        <v>&gt;85% and &lt;= 90%</v>
      </c>
      <c r="V546" s="3">
        <v>90001.12</v>
      </c>
      <c r="W546" s="3">
        <v>75000</v>
      </c>
      <c r="Z546" t="s">
        <v>45</v>
      </c>
      <c r="AA546" t="s">
        <v>39</v>
      </c>
      <c r="AB546" t="s">
        <v>74</v>
      </c>
      <c r="AC546" t="s">
        <v>41</v>
      </c>
      <c r="AD546" s="5">
        <v>40639</v>
      </c>
      <c r="AE546">
        <v>4</v>
      </c>
      <c r="AF546" t="s">
        <v>46</v>
      </c>
      <c r="AG546" s="5">
        <v>41426</v>
      </c>
      <c r="AH546"/>
    </row>
    <row r="547" spans="1:34" x14ac:dyDescent="0.2">
      <c r="A547">
        <v>21964245</v>
      </c>
      <c r="B547" s="5">
        <v>40256</v>
      </c>
      <c r="C547" s="5">
        <v>40254</v>
      </c>
      <c r="G547" s="5">
        <v>40386</v>
      </c>
      <c r="H547" t="s">
        <v>968</v>
      </c>
      <c r="I547" t="s">
        <v>407</v>
      </c>
      <c r="J547">
        <v>208077076</v>
      </c>
      <c r="K547" t="s">
        <v>969</v>
      </c>
      <c r="L547" t="s">
        <v>36</v>
      </c>
      <c r="M547" t="s">
        <v>36</v>
      </c>
      <c r="N547" s="5">
        <v>40148</v>
      </c>
      <c r="O547" s="6">
        <f t="shared" si="32"/>
        <v>11</v>
      </c>
      <c r="P547" s="7" t="str">
        <f t="shared" si="33"/>
        <v>10 - 19 Months</v>
      </c>
      <c r="Q547" s="3">
        <v>148500</v>
      </c>
      <c r="R547">
        <v>743</v>
      </c>
      <c r="S547" s="8" t="str">
        <f t="shared" si="34"/>
        <v>&gt;=700 and &lt;=799</v>
      </c>
      <c r="T547" s="2">
        <v>90</v>
      </c>
      <c r="U547" s="8" t="str">
        <f t="shared" si="35"/>
        <v>&gt;85% and &lt;= 90%</v>
      </c>
      <c r="Z547" t="s">
        <v>38</v>
      </c>
      <c r="AA547" t="s">
        <v>39</v>
      </c>
      <c r="AB547" t="s">
        <v>50</v>
      </c>
      <c r="AC547" t="s">
        <v>68</v>
      </c>
      <c r="AD547" s="5">
        <v>40291</v>
      </c>
      <c r="AE547">
        <v>4</v>
      </c>
      <c r="AF547" t="s">
        <v>46</v>
      </c>
      <c r="AG547" s="5">
        <v>41426</v>
      </c>
      <c r="AH547"/>
    </row>
    <row r="548" spans="1:34" x14ac:dyDescent="0.2">
      <c r="A548">
        <v>31371190</v>
      </c>
      <c r="B548" s="5">
        <v>41190</v>
      </c>
      <c r="C548" s="5">
        <v>41192</v>
      </c>
      <c r="E548" s="5">
        <v>41199</v>
      </c>
      <c r="G548" s="5">
        <v>41214</v>
      </c>
      <c r="H548" t="s">
        <v>970</v>
      </c>
      <c r="I548" t="s">
        <v>34</v>
      </c>
      <c r="J548">
        <v>341889632</v>
      </c>
      <c r="K548" t="s">
        <v>126</v>
      </c>
      <c r="L548" t="s">
        <v>36</v>
      </c>
      <c r="M548" t="s">
        <v>36</v>
      </c>
      <c r="N548" s="5">
        <v>41108</v>
      </c>
      <c r="O548" s="6">
        <f t="shared" si="32"/>
        <v>7</v>
      </c>
      <c r="P548" s="7" t="str">
        <f t="shared" si="33"/>
        <v>0 - 9 Months</v>
      </c>
      <c r="Q548" s="3">
        <v>197010</v>
      </c>
      <c r="R548">
        <v>743</v>
      </c>
      <c r="S548" s="8" t="str">
        <f t="shared" si="34"/>
        <v>&gt;=700 and &lt;=799</v>
      </c>
      <c r="T548" s="2">
        <v>90</v>
      </c>
      <c r="U548" s="8" t="str">
        <f t="shared" si="35"/>
        <v>&gt;85% and &lt;= 90%</v>
      </c>
      <c r="V548" s="3">
        <v>220000</v>
      </c>
      <c r="X548" t="s">
        <v>37</v>
      </c>
      <c r="Z548" t="s">
        <v>38</v>
      </c>
      <c r="AA548" t="s">
        <v>39</v>
      </c>
      <c r="AB548" t="s">
        <v>40</v>
      </c>
      <c r="AC548" t="s">
        <v>85</v>
      </c>
      <c r="AD548" s="5">
        <v>41206</v>
      </c>
      <c r="AE548">
        <v>4</v>
      </c>
      <c r="AF548" t="s">
        <v>46</v>
      </c>
      <c r="AG548" s="5">
        <v>41426</v>
      </c>
      <c r="AH548"/>
    </row>
    <row r="549" spans="1:34" x14ac:dyDescent="0.2">
      <c r="A549">
        <v>25457200</v>
      </c>
      <c r="B549" s="5">
        <v>41285</v>
      </c>
      <c r="C549" s="5">
        <v>41291</v>
      </c>
      <c r="H549" t="s">
        <v>971</v>
      </c>
      <c r="I549" t="s">
        <v>921</v>
      </c>
      <c r="J549">
        <v>120425442</v>
      </c>
      <c r="K549" t="s">
        <v>646</v>
      </c>
      <c r="L549" t="s">
        <v>36</v>
      </c>
      <c r="M549" t="s">
        <v>36</v>
      </c>
      <c r="N549" s="5">
        <v>41257</v>
      </c>
      <c r="O549" s="6">
        <f t="shared" si="32"/>
        <v>12</v>
      </c>
      <c r="P549" s="7" t="str">
        <f t="shared" si="33"/>
        <v>10 - 19 Months</v>
      </c>
      <c r="Q549" s="3">
        <v>207600</v>
      </c>
      <c r="R549">
        <v>743</v>
      </c>
      <c r="S549" s="8" t="str">
        <f t="shared" si="34"/>
        <v>&gt;=700 and &lt;=799</v>
      </c>
      <c r="T549" s="2">
        <v>92.269996643066406</v>
      </c>
      <c r="U549" s="8" t="str">
        <f t="shared" si="35"/>
        <v>&gt;90% and &lt;= 95%</v>
      </c>
      <c r="V549" s="3">
        <v>225000</v>
      </c>
      <c r="Z549" t="s">
        <v>45</v>
      </c>
      <c r="AA549" t="s">
        <v>39</v>
      </c>
      <c r="AB549" t="s">
        <v>50</v>
      </c>
      <c r="AF549" t="s">
        <v>64</v>
      </c>
      <c r="AG549" s="5">
        <v>41426</v>
      </c>
      <c r="AH549"/>
    </row>
    <row r="550" spans="1:34" x14ac:dyDescent="0.2">
      <c r="A550">
        <v>28047831</v>
      </c>
      <c r="B550" s="5">
        <v>40897</v>
      </c>
      <c r="C550" s="5">
        <v>40899</v>
      </c>
      <c r="E550" s="5">
        <v>40932</v>
      </c>
      <c r="G550" s="5">
        <v>40962</v>
      </c>
      <c r="H550" t="s">
        <v>972</v>
      </c>
      <c r="I550" t="s">
        <v>973</v>
      </c>
      <c r="J550">
        <v>36262655</v>
      </c>
      <c r="K550" t="s">
        <v>77</v>
      </c>
      <c r="L550" t="s">
        <v>67</v>
      </c>
      <c r="M550" t="s">
        <v>36</v>
      </c>
      <c r="N550" s="5">
        <v>40788</v>
      </c>
      <c r="O550" s="6">
        <f t="shared" si="32"/>
        <v>9</v>
      </c>
      <c r="P550" s="7" t="str">
        <f t="shared" si="33"/>
        <v>0 - 9 Months</v>
      </c>
      <c r="Q550" s="3">
        <v>218000</v>
      </c>
      <c r="R550">
        <v>743</v>
      </c>
      <c r="S550" s="8" t="str">
        <f t="shared" si="34"/>
        <v>&gt;=700 and &lt;=799</v>
      </c>
      <c r="T550" s="2">
        <v>92.370002746582003</v>
      </c>
      <c r="U550" s="8" t="str">
        <f t="shared" si="35"/>
        <v>&gt;90% and &lt;= 95%</v>
      </c>
      <c r="V550" s="3">
        <v>236000</v>
      </c>
      <c r="Z550" t="s">
        <v>241</v>
      </c>
      <c r="AA550" t="s">
        <v>39</v>
      </c>
      <c r="AB550" t="s">
        <v>74</v>
      </c>
      <c r="AC550" t="s">
        <v>41</v>
      </c>
      <c r="AD550" s="5">
        <v>40962</v>
      </c>
      <c r="AE550">
        <v>4</v>
      </c>
      <c r="AF550" t="s">
        <v>103</v>
      </c>
      <c r="AG550" s="5">
        <v>41426</v>
      </c>
      <c r="AH550"/>
    </row>
    <row r="551" spans="1:34" x14ac:dyDescent="0.2">
      <c r="A551">
        <v>25466490</v>
      </c>
      <c r="B551" s="5">
        <v>40505</v>
      </c>
      <c r="C551" s="5">
        <v>40549</v>
      </c>
      <c r="G551" s="5">
        <v>40592</v>
      </c>
      <c r="H551" t="s">
        <v>974</v>
      </c>
      <c r="I551" t="s">
        <v>975</v>
      </c>
      <c r="J551">
        <v>1076893868</v>
      </c>
      <c r="K551" t="s">
        <v>91</v>
      </c>
      <c r="L551" t="s">
        <v>36</v>
      </c>
      <c r="M551" t="s">
        <v>36</v>
      </c>
      <c r="N551" s="5">
        <v>40401</v>
      </c>
      <c r="O551" s="6">
        <f t="shared" si="32"/>
        <v>8</v>
      </c>
      <c r="P551" s="7" t="str">
        <f t="shared" si="33"/>
        <v>0 - 9 Months</v>
      </c>
      <c r="Q551" s="3">
        <v>399000</v>
      </c>
      <c r="R551">
        <v>743</v>
      </c>
      <c r="S551" s="8" t="str">
        <f t="shared" si="34"/>
        <v>&gt;=700 and &lt;=799</v>
      </c>
      <c r="T551" s="2">
        <v>94.440002441406307</v>
      </c>
      <c r="U551" s="8" t="str">
        <f t="shared" si="35"/>
        <v>&gt;90% and &lt;= 95%</v>
      </c>
      <c r="V551" s="3">
        <v>425000</v>
      </c>
      <c r="X551" t="s">
        <v>37</v>
      </c>
      <c r="Z551" t="s">
        <v>38</v>
      </c>
      <c r="AA551" t="s">
        <v>39</v>
      </c>
      <c r="AB551" t="s">
        <v>74</v>
      </c>
      <c r="AC551" t="s">
        <v>85</v>
      </c>
      <c r="AD551" s="5">
        <v>40547</v>
      </c>
      <c r="AE551">
        <v>4</v>
      </c>
      <c r="AF551" t="s">
        <v>42</v>
      </c>
      <c r="AG551" s="5">
        <v>41426</v>
      </c>
      <c r="AH551"/>
    </row>
    <row r="552" spans="1:34" x14ac:dyDescent="0.2">
      <c r="A552">
        <v>29796005</v>
      </c>
      <c r="B552" s="5">
        <v>40505</v>
      </c>
      <c r="C552" s="5">
        <v>40553</v>
      </c>
      <c r="G552" s="5">
        <v>40596</v>
      </c>
      <c r="H552" t="s">
        <v>976</v>
      </c>
      <c r="I552" t="s">
        <v>97</v>
      </c>
      <c r="J552" t="s">
        <v>977</v>
      </c>
      <c r="K552" t="s">
        <v>99</v>
      </c>
      <c r="L552" t="s">
        <v>36</v>
      </c>
      <c r="M552" t="s">
        <v>36</v>
      </c>
      <c r="N552" s="5">
        <v>40360</v>
      </c>
      <c r="O552" s="6">
        <f t="shared" si="32"/>
        <v>6</v>
      </c>
      <c r="P552" s="7" t="str">
        <f t="shared" si="33"/>
        <v>0 - 9 Months</v>
      </c>
      <c r="Q552" s="3">
        <v>44365</v>
      </c>
      <c r="R552">
        <v>743</v>
      </c>
      <c r="S552" s="8" t="str">
        <f t="shared" si="34"/>
        <v>&gt;=700 and &lt;=799</v>
      </c>
      <c r="T552" s="2">
        <v>95</v>
      </c>
      <c r="U552" s="8" t="str">
        <f t="shared" si="35"/>
        <v>&gt;90% and &lt;= 95%</v>
      </c>
      <c r="V552" s="3">
        <v>46700</v>
      </c>
      <c r="Z552" t="s">
        <v>38</v>
      </c>
      <c r="AA552" t="s">
        <v>39</v>
      </c>
      <c r="AB552" t="s">
        <v>63</v>
      </c>
      <c r="AC552" t="s">
        <v>68</v>
      </c>
      <c r="AD552" s="5">
        <v>40596</v>
      </c>
      <c r="AE552">
        <v>4</v>
      </c>
      <c r="AF552" t="s">
        <v>42</v>
      </c>
      <c r="AG552" s="5">
        <v>41426</v>
      </c>
      <c r="AH552"/>
    </row>
    <row r="553" spans="1:34" x14ac:dyDescent="0.2">
      <c r="A553">
        <v>30601363</v>
      </c>
      <c r="B553" s="5">
        <v>41123</v>
      </c>
      <c r="G553" s="5">
        <v>41130</v>
      </c>
      <c r="H553" t="s">
        <v>978</v>
      </c>
      <c r="I553" t="s">
        <v>34</v>
      </c>
      <c r="J553">
        <v>413484262</v>
      </c>
      <c r="K553" t="s">
        <v>62</v>
      </c>
      <c r="L553" t="s">
        <v>36</v>
      </c>
      <c r="M553" t="s">
        <v>36</v>
      </c>
      <c r="N553" s="5">
        <v>41029</v>
      </c>
      <c r="O553" s="6">
        <f t="shared" si="32"/>
        <v>4</v>
      </c>
      <c r="P553" s="7" t="str">
        <f t="shared" si="33"/>
        <v>0 - 9 Months</v>
      </c>
      <c r="Q553" s="3">
        <v>115900</v>
      </c>
      <c r="R553">
        <v>743</v>
      </c>
      <c r="S553" s="8" t="str">
        <f t="shared" si="34"/>
        <v>&gt;=700 and &lt;=799</v>
      </c>
      <c r="T553" s="2">
        <v>95</v>
      </c>
      <c r="U553" s="8" t="str">
        <f t="shared" si="35"/>
        <v>&gt;90% and &lt;= 95%</v>
      </c>
      <c r="V553" s="3">
        <v>122000</v>
      </c>
      <c r="Z553" t="s">
        <v>38</v>
      </c>
      <c r="AA553" t="s">
        <v>39</v>
      </c>
      <c r="AB553" t="s">
        <v>40</v>
      </c>
      <c r="AC553" t="s">
        <v>41</v>
      </c>
      <c r="AD553" s="5">
        <v>41130</v>
      </c>
      <c r="AE553">
        <v>4</v>
      </c>
      <c r="AF553" t="s">
        <v>46</v>
      </c>
      <c r="AG553" s="5">
        <v>41426</v>
      </c>
      <c r="AH553"/>
    </row>
    <row r="554" spans="1:34" x14ac:dyDescent="0.2">
      <c r="A554">
        <v>29426986</v>
      </c>
      <c r="B554" s="5">
        <v>40897</v>
      </c>
      <c r="C554" s="5">
        <v>40904</v>
      </c>
      <c r="E554" s="5">
        <v>40926</v>
      </c>
      <c r="F554" s="5">
        <v>40975</v>
      </c>
      <c r="G554" s="5">
        <v>40969</v>
      </c>
      <c r="H554" t="s">
        <v>979</v>
      </c>
      <c r="I554" t="s">
        <v>687</v>
      </c>
      <c r="J554">
        <v>19471395</v>
      </c>
      <c r="K554" t="s">
        <v>35</v>
      </c>
      <c r="L554" t="s">
        <v>67</v>
      </c>
      <c r="M554" t="s">
        <v>36</v>
      </c>
      <c r="N554" s="5">
        <v>40820</v>
      </c>
      <c r="O554" s="6">
        <f t="shared" si="32"/>
        <v>10</v>
      </c>
      <c r="P554" s="7" t="str">
        <f t="shared" si="33"/>
        <v>10 - 19 Months</v>
      </c>
      <c r="Q554" s="3">
        <v>228000</v>
      </c>
      <c r="R554">
        <v>743</v>
      </c>
      <c r="S554" s="8" t="str">
        <f t="shared" si="34"/>
        <v>&gt;=700 and &lt;=799</v>
      </c>
      <c r="T554" s="2">
        <v>95</v>
      </c>
      <c r="U554" s="8" t="str">
        <f t="shared" si="35"/>
        <v>&gt;90% and &lt;= 95%</v>
      </c>
      <c r="V554" s="3">
        <v>240000</v>
      </c>
      <c r="W554" s="3">
        <v>244000</v>
      </c>
      <c r="Z554" t="s">
        <v>45</v>
      </c>
      <c r="AA554" t="s">
        <v>39</v>
      </c>
      <c r="AB554" t="s">
        <v>74</v>
      </c>
      <c r="AC554" t="s">
        <v>68</v>
      </c>
      <c r="AD554" s="5">
        <v>40952</v>
      </c>
      <c r="AE554">
        <v>4</v>
      </c>
      <c r="AF554" t="s">
        <v>46</v>
      </c>
      <c r="AG554" s="5">
        <v>41426</v>
      </c>
      <c r="AH554"/>
    </row>
    <row r="555" spans="1:34" x14ac:dyDescent="0.2">
      <c r="A555">
        <v>24695065</v>
      </c>
      <c r="B555" s="5">
        <v>40715</v>
      </c>
      <c r="C555" s="5">
        <v>40717</v>
      </c>
      <c r="E555" s="5">
        <v>40731</v>
      </c>
      <c r="G555" s="5">
        <v>40749</v>
      </c>
      <c r="H555" t="s">
        <v>980</v>
      </c>
      <c r="I555" t="s">
        <v>927</v>
      </c>
      <c r="J555">
        <v>8009203923</v>
      </c>
      <c r="K555" t="s">
        <v>126</v>
      </c>
      <c r="L555" t="s">
        <v>36</v>
      </c>
      <c r="M555" t="s">
        <v>36</v>
      </c>
      <c r="N555" s="5">
        <v>40575</v>
      </c>
      <c r="O555" s="6">
        <f t="shared" si="32"/>
        <v>1</v>
      </c>
      <c r="P555" s="7" t="str">
        <f t="shared" si="33"/>
        <v>0 - 9 Months</v>
      </c>
      <c r="Q555" s="3">
        <v>237500</v>
      </c>
      <c r="R555">
        <v>743</v>
      </c>
      <c r="S555" s="8" t="str">
        <f t="shared" si="34"/>
        <v>&gt;=700 and &lt;=799</v>
      </c>
      <c r="T555" s="2">
        <v>95</v>
      </c>
      <c r="U555" s="8" t="str">
        <f t="shared" si="35"/>
        <v>&gt;90% and &lt;= 95%</v>
      </c>
      <c r="V555" s="3">
        <v>288000</v>
      </c>
      <c r="Z555" t="s">
        <v>38</v>
      </c>
      <c r="AA555" t="s">
        <v>39</v>
      </c>
      <c r="AB555" t="s">
        <v>63</v>
      </c>
      <c r="AC555" t="s">
        <v>41</v>
      </c>
      <c r="AD555" s="5">
        <v>40744</v>
      </c>
      <c r="AE555">
        <v>4</v>
      </c>
      <c r="AF555" t="s">
        <v>64</v>
      </c>
      <c r="AG555" s="5">
        <v>41426</v>
      </c>
      <c r="AH555"/>
    </row>
    <row r="556" spans="1:34" x14ac:dyDescent="0.2">
      <c r="A556">
        <v>21237689</v>
      </c>
      <c r="B556" s="5">
        <v>41190</v>
      </c>
      <c r="C556" s="5">
        <v>41192</v>
      </c>
      <c r="E556" s="5">
        <v>41214</v>
      </c>
      <c r="G556" s="5">
        <v>41250</v>
      </c>
      <c r="H556" t="s">
        <v>981</v>
      </c>
      <c r="I556" t="s">
        <v>146</v>
      </c>
      <c r="J556">
        <v>1465647700</v>
      </c>
      <c r="K556" t="s">
        <v>35</v>
      </c>
      <c r="L556" t="s">
        <v>36</v>
      </c>
      <c r="M556" t="s">
        <v>36</v>
      </c>
      <c r="N556" s="5">
        <v>41157</v>
      </c>
      <c r="O556" s="6">
        <f t="shared" si="32"/>
        <v>9</v>
      </c>
      <c r="P556" s="7" t="str">
        <f t="shared" si="33"/>
        <v>0 - 9 Months</v>
      </c>
      <c r="Q556" s="3">
        <v>370500</v>
      </c>
      <c r="R556">
        <v>743</v>
      </c>
      <c r="S556" s="8" t="str">
        <f t="shared" si="34"/>
        <v>&gt;=700 and &lt;=799</v>
      </c>
      <c r="T556" s="2">
        <v>95</v>
      </c>
      <c r="U556" s="8" t="str">
        <f t="shared" si="35"/>
        <v>&gt;90% and &lt;= 95%</v>
      </c>
      <c r="V556" s="3">
        <v>391000</v>
      </c>
      <c r="Z556" t="s">
        <v>38</v>
      </c>
      <c r="AA556" t="s">
        <v>39</v>
      </c>
      <c r="AB556" t="s">
        <v>50</v>
      </c>
      <c r="AC556" t="s">
        <v>41</v>
      </c>
      <c r="AD556" s="5">
        <v>41250</v>
      </c>
      <c r="AE556">
        <v>4</v>
      </c>
      <c r="AF556" t="s">
        <v>46</v>
      </c>
      <c r="AG556" s="5">
        <v>41426</v>
      </c>
      <c r="AH556"/>
    </row>
    <row r="557" spans="1:34" x14ac:dyDescent="0.2">
      <c r="A557">
        <v>29849765</v>
      </c>
      <c r="B557" s="5">
        <v>40983</v>
      </c>
      <c r="C557" s="5">
        <v>40987</v>
      </c>
      <c r="E557" s="5">
        <v>40995</v>
      </c>
      <c r="G557" s="5">
        <v>40998</v>
      </c>
      <c r="H557" t="s">
        <v>982</v>
      </c>
      <c r="I557" t="s">
        <v>515</v>
      </c>
      <c r="J557">
        <v>1122885914</v>
      </c>
      <c r="K557" t="s">
        <v>117</v>
      </c>
      <c r="L557" t="s">
        <v>36</v>
      </c>
      <c r="M557" t="s">
        <v>36</v>
      </c>
      <c r="N557" s="5">
        <v>40883</v>
      </c>
      <c r="O557" s="6">
        <f t="shared" si="32"/>
        <v>12</v>
      </c>
      <c r="P557" s="7" t="str">
        <f t="shared" si="33"/>
        <v>10 - 19 Months</v>
      </c>
      <c r="Q557" s="3">
        <v>355990</v>
      </c>
      <c r="R557">
        <v>744</v>
      </c>
      <c r="S557" s="8" t="str">
        <f t="shared" si="34"/>
        <v>&gt;=700 and &lt;=799</v>
      </c>
      <c r="T557" s="2">
        <v>82.790000915527301</v>
      </c>
      <c r="U557" s="8" t="str">
        <f t="shared" si="35"/>
        <v>&lt;= 85%</v>
      </c>
      <c r="V557" s="3">
        <v>430000</v>
      </c>
      <c r="Z557" t="s">
        <v>45</v>
      </c>
      <c r="AA557" t="s">
        <v>39</v>
      </c>
      <c r="AB557" t="s">
        <v>74</v>
      </c>
      <c r="AC557" t="s">
        <v>41</v>
      </c>
      <c r="AD557" s="5">
        <v>40997</v>
      </c>
      <c r="AE557">
        <v>4</v>
      </c>
      <c r="AF557" t="s">
        <v>46</v>
      </c>
      <c r="AG557" s="5">
        <v>41426</v>
      </c>
      <c r="AH557"/>
    </row>
    <row r="558" spans="1:34" x14ac:dyDescent="0.2">
      <c r="A558">
        <v>24728815</v>
      </c>
      <c r="B558" s="5">
        <v>41285</v>
      </c>
      <c r="C558" s="5">
        <v>41297</v>
      </c>
      <c r="E558" s="5">
        <v>41303</v>
      </c>
      <c r="H558" t="s">
        <v>983</v>
      </c>
      <c r="I558" t="s">
        <v>984</v>
      </c>
      <c r="J558">
        <v>432692796</v>
      </c>
      <c r="K558" t="s">
        <v>985</v>
      </c>
      <c r="L558" t="s">
        <v>36</v>
      </c>
      <c r="M558" t="s">
        <v>36</v>
      </c>
      <c r="N558" s="5">
        <v>41241</v>
      </c>
      <c r="O558" s="6">
        <f t="shared" si="32"/>
        <v>11</v>
      </c>
      <c r="P558" s="7" t="str">
        <f t="shared" si="33"/>
        <v>10 - 19 Months</v>
      </c>
      <c r="Q558" s="3">
        <v>225383</v>
      </c>
      <c r="R558">
        <v>744</v>
      </c>
      <c r="S558" s="8" t="str">
        <f t="shared" si="34"/>
        <v>&gt;=700 and &lt;=799</v>
      </c>
      <c r="T558" s="2">
        <v>85</v>
      </c>
      <c r="U558" s="8" t="str">
        <f t="shared" si="35"/>
        <v>&lt;= 85%</v>
      </c>
      <c r="V558" s="3">
        <v>269500</v>
      </c>
      <c r="Z558" t="s">
        <v>38</v>
      </c>
      <c r="AA558" t="s">
        <v>39</v>
      </c>
      <c r="AB558" t="s">
        <v>74</v>
      </c>
      <c r="AF558" t="s">
        <v>103</v>
      </c>
      <c r="AG558" s="5">
        <v>41426</v>
      </c>
      <c r="AH558"/>
    </row>
    <row r="559" spans="1:34" x14ac:dyDescent="0.2">
      <c r="A559">
        <v>32093121</v>
      </c>
      <c r="B559" s="5">
        <v>40983</v>
      </c>
      <c r="C559" s="5">
        <v>40987</v>
      </c>
      <c r="D559" s="5">
        <v>41019</v>
      </c>
      <c r="G559" s="5">
        <v>41032</v>
      </c>
      <c r="H559" t="s">
        <v>986</v>
      </c>
      <c r="I559" t="s">
        <v>234</v>
      </c>
      <c r="J559">
        <v>7115129079</v>
      </c>
      <c r="K559" t="s">
        <v>73</v>
      </c>
      <c r="L559" t="s">
        <v>36</v>
      </c>
      <c r="M559" t="s">
        <v>36</v>
      </c>
      <c r="N559" s="5">
        <v>40900</v>
      </c>
      <c r="O559" s="6">
        <f t="shared" si="32"/>
        <v>12</v>
      </c>
      <c r="P559" s="7" t="str">
        <f t="shared" si="33"/>
        <v>10 - 19 Months</v>
      </c>
      <c r="Q559" s="3">
        <v>276250</v>
      </c>
      <c r="R559">
        <v>744</v>
      </c>
      <c r="S559" s="8" t="str">
        <f t="shared" si="34"/>
        <v>&gt;=700 and &lt;=799</v>
      </c>
      <c r="T559" s="2">
        <v>85</v>
      </c>
      <c r="U559" s="8" t="str">
        <f t="shared" si="35"/>
        <v>&lt;= 85%</v>
      </c>
      <c r="V559" s="3">
        <v>325000</v>
      </c>
      <c r="Z559" t="s">
        <v>45</v>
      </c>
      <c r="AA559" t="s">
        <v>39</v>
      </c>
      <c r="AB559" t="s">
        <v>59</v>
      </c>
      <c r="AC559" t="s">
        <v>41</v>
      </c>
      <c r="AD559" s="5">
        <v>41025</v>
      </c>
      <c r="AE559">
        <v>4</v>
      </c>
      <c r="AF559" t="s">
        <v>64</v>
      </c>
      <c r="AG559" s="5">
        <v>41426</v>
      </c>
      <c r="AH559"/>
    </row>
    <row r="560" spans="1:34" x14ac:dyDescent="0.2">
      <c r="A560">
        <v>22209088</v>
      </c>
      <c r="B560" s="5">
        <v>41247</v>
      </c>
      <c r="C560" s="5">
        <v>41248</v>
      </c>
      <c r="E560" s="5">
        <v>41277</v>
      </c>
      <c r="G560" s="5">
        <v>41309</v>
      </c>
      <c r="H560" t="s">
        <v>987</v>
      </c>
      <c r="I560" t="s">
        <v>130</v>
      </c>
      <c r="J560">
        <v>1170274628</v>
      </c>
      <c r="K560" t="s">
        <v>49</v>
      </c>
      <c r="L560" t="s">
        <v>36</v>
      </c>
      <c r="M560" t="s">
        <v>36</v>
      </c>
      <c r="N560" s="5">
        <v>40984</v>
      </c>
      <c r="O560" s="6">
        <f t="shared" si="32"/>
        <v>3</v>
      </c>
      <c r="P560" s="7" t="str">
        <f t="shared" si="33"/>
        <v>0 - 9 Months</v>
      </c>
      <c r="Q560" s="3">
        <v>280150</v>
      </c>
      <c r="R560">
        <v>744</v>
      </c>
      <c r="S560" s="8" t="str">
        <f t="shared" si="34"/>
        <v>&gt;=700 and &lt;=799</v>
      </c>
      <c r="T560" s="2">
        <v>88.940002441406307</v>
      </c>
      <c r="U560" s="8" t="str">
        <f t="shared" si="35"/>
        <v>&gt;85% and &lt;= 90%</v>
      </c>
      <c r="V560" s="3">
        <v>315000</v>
      </c>
      <c r="W560" s="3">
        <v>326989</v>
      </c>
      <c r="Z560" t="s">
        <v>45</v>
      </c>
      <c r="AA560" t="s">
        <v>39</v>
      </c>
      <c r="AB560" t="s">
        <v>40</v>
      </c>
      <c r="AC560" t="s">
        <v>41</v>
      </c>
      <c r="AD560" s="5">
        <v>41292</v>
      </c>
      <c r="AE560">
        <v>4</v>
      </c>
      <c r="AF560" t="s">
        <v>42</v>
      </c>
      <c r="AG560" s="5">
        <v>41426</v>
      </c>
      <c r="AH560"/>
    </row>
    <row r="561" spans="1:34" x14ac:dyDescent="0.2">
      <c r="A561">
        <v>31501234</v>
      </c>
      <c r="B561" s="5">
        <v>40652</v>
      </c>
      <c r="C561" s="5">
        <v>40672</v>
      </c>
      <c r="E561" s="5">
        <v>40686</v>
      </c>
      <c r="G561" s="5">
        <v>40694</v>
      </c>
      <c r="H561" t="s">
        <v>988</v>
      </c>
      <c r="I561" t="s">
        <v>989</v>
      </c>
      <c r="J561">
        <v>224227253</v>
      </c>
      <c r="K561" t="s">
        <v>533</v>
      </c>
      <c r="L561" t="s">
        <v>36</v>
      </c>
      <c r="M561" t="s">
        <v>36</v>
      </c>
      <c r="N561" s="5">
        <v>40578</v>
      </c>
      <c r="O561" s="6">
        <f t="shared" si="32"/>
        <v>2</v>
      </c>
      <c r="P561" s="7" t="str">
        <f t="shared" si="33"/>
        <v>0 - 9 Months</v>
      </c>
      <c r="Q561" s="3">
        <v>75200</v>
      </c>
      <c r="R561">
        <v>744</v>
      </c>
      <c r="S561" s="8" t="str">
        <f t="shared" si="34"/>
        <v>&gt;=700 and &lt;=799</v>
      </c>
      <c r="T561" s="2">
        <v>89.519996643066406</v>
      </c>
      <c r="U561" s="8" t="str">
        <f t="shared" si="35"/>
        <v>&gt;85% and &lt;= 90%</v>
      </c>
      <c r="V561" s="3">
        <v>84000</v>
      </c>
      <c r="Z561" t="s">
        <v>45</v>
      </c>
      <c r="AA561" t="s">
        <v>39</v>
      </c>
      <c r="AB561" t="s">
        <v>74</v>
      </c>
      <c r="AC561" t="s">
        <v>41</v>
      </c>
      <c r="AD561" s="5">
        <v>40694</v>
      </c>
      <c r="AE561">
        <v>4</v>
      </c>
      <c r="AF561" t="s">
        <v>103</v>
      </c>
      <c r="AG561" s="5">
        <v>41426</v>
      </c>
      <c r="AH561"/>
    </row>
    <row r="562" spans="1:34" x14ac:dyDescent="0.2">
      <c r="A562">
        <v>19706997</v>
      </c>
      <c r="B562" s="5">
        <v>40807</v>
      </c>
      <c r="C562" s="5">
        <v>40821</v>
      </c>
      <c r="D562" s="5">
        <v>40843</v>
      </c>
      <c r="E562" s="5">
        <v>40844</v>
      </c>
      <c r="G562" s="5">
        <v>40877</v>
      </c>
      <c r="H562" t="s">
        <v>990</v>
      </c>
      <c r="I562" t="s">
        <v>850</v>
      </c>
      <c r="J562">
        <v>230964808</v>
      </c>
      <c r="K562" t="s">
        <v>114</v>
      </c>
      <c r="L562" t="s">
        <v>36</v>
      </c>
      <c r="M562" t="s">
        <v>36</v>
      </c>
      <c r="N562" s="5">
        <v>40648</v>
      </c>
      <c r="O562" s="6">
        <f t="shared" si="32"/>
        <v>4</v>
      </c>
      <c r="P562" s="7" t="str">
        <f t="shared" si="33"/>
        <v>0 - 9 Months</v>
      </c>
      <c r="Q562" s="3">
        <v>65250</v>
      </c>
      <c r="R562">
        <v>744</v>
      </c>
      <c r="S562" s="8" t="str">
        <f t="shared" si="34"/>
        <v>&gt;=700 and &lt;=799</v>
      </c>
      <c r="T562" s="2">
        <v>90</v>
      </c>
      <c r="U562" s="8" t="str">
        <f t="shared" si="35"/>
        <v>&gt;85% and &lt;= 90%</v>
      </c>
      <c r="V562" s="3">
        <v>81000</v>
      </c>
      <c r="Z562" t="s">
        <v>38</v>
      </c>
      <c r="AA562" t="s">
        <v>158</v>
      </c>
      <c r="AB562" t="s">
        <v>50</v>
      </c>
      <c r="AC562" t="s">
        <v>41</v>
      </c>
      <c r="AD562" s="5">
        <v>40861</v>
      </c>
      <c r="AE562">
        <v>4</v>
      </c>
      <c r="AF562" t="s">
        <v>42</v>
      </c>
      <c r="AG562" s="5">
        <v>41426</v>
      </c>
      <c r="AH562"/>
    </row>
    <row r="563" spans="1:34" x14ac:dyDescent="0.2">
      <c r="A563">
        <v>25144837</v>
      </c>
      <c r="B563" s="5">
        <v>40330</v>
      </c>
      <c r="C563" s="5">
        <v>40442</v>
      </c>
      <c r="G563" s="5">
        <v>40596</v>
      </c>
      <c r="H563" t="s">
        <v>991</v>
      </c>
      <c r="I563" t="s">
        <v>481</v>
      </c>
      <c r="K563" t="s">
        <v>99</v>
      </c>
      <c r="L563" t="s">
        <v>36</v>
      </c>
      <c r="M563" t="s">
        <v>36</v>
      </c>
      <c r="N563" s="5">
        <v>39989</v>
      </c>
      <c r="O563" s="6">
        <f t="shared" si="32"/>
        <v>6</v>
      </c>
      <c r="P563" s="7" t="str">
        <f t="shared" si="33"/>
        <v>0 - 9 Months</v>
      </c>
      <c r="Q563" s="3">
        <v>75150</v>
      </c>
      <c r="R563">
        <v>744</v>
      </c>
      <c r="S563" s="8" t="str">
        <f t="shared" si="34"/>
        <v>&gt;=700 and &lt;=799</v>
      </c>
      <c r="T563" s="2">
        <v>90</v>
      </c>
      <c r="U563" s="8" t="str">
        <f t="shared" si="35"/>
        <v>&gt;85% and &lt;= 90%</v>
      </c>
      <c r="V563" s="3">
        <v>88800</v>
      </c>
      <c r="Z563" t="s">
        <v>38</v>
      </c>
      <c r="AA563" t="s">
        <v>39</v>
      </c>
      <c r="AB563" t="s">
        <v>74</v>
      </c>
      <c r="AC563" t="s">
        <v>41</v>
      </c>
      <c r="AD563" s="5">
        <v>40518</v>
      </c>
      <c r="AE563">
        <v>4</v>
      </c>
      <c r="AF563" t="s">
        <v>42</v>
      </c>
      <c r="AG563" s="5">
        <v>41426</v>
      </c>
      <c r="AH563"/>
    </row>
    <row r="564" spans="1:34" x14ac:dyDescent="0.2">
      <c r="A564">
        <v>18488339</v>
      </c>
      <c r="B564" s="5">
        <v>41004</v>
      </c>
      <c r="G564" s="5">
        <v>41030</v>
      </c>
      <c r="H564" t="s">
        <v>992</v>
      </c>
      <c r="I564" t="s">
        <v>993</v>
      </c>
      <c r="K564" t="s">
        <v>133</v>
      </c>
      <c r="L564" t="s">
        <v>36</v>
      </c>
      <c r="M564" t="s">
        <v>36</v>
      </c>
      <c r="N564" s="5">
        <v>40998</v>
      </c>
      <c r="O564" s="6">
        <f t="shared" si="32"/>
        <v>3</v>
      </c>
      <c r="P564" s="7" t="str">
        <f t="shared" si="33"/>
        <v>0 - 9 Months</v>
      </c>
      <c r="Q564" s="3">
        <v>216000</v>
      </c>
      <c r="R564">
        <v>744</v>
      </c>
      <c r="S564" s="8" t="str">
        <f t="shared" si="34"/>
        <v>&gt;=700 and &lt;=799</v>
      </c>
      <c r="T564" s="2">
        <v>90</v>
      </c>
      <c r="U564" s="8" t="str">
        <f t="shared" si="35"/>
        <v>&gt;85% and &lt;= 90%</v>
      </c>
      <c r="V564" s="3">
        <v>255000</v>
      </c>
      <c r="Z564" t="s">
        <v>38</v>
      </c>
      <c r="AA564" t="s">
        <v>39</v>
      </c>
      <c r="AB564" t="s">
        <v>50</v>
      </c>
      <c r="AC564" t="s">
        <v>68</v>
      </c>
      <c r="AD564" s="5">
        <v>41023</v>
      </c>
      <c r="AE564">
        <v>4</v>
      </c>
      <c r="AF564" t="s">
        <v>42</v>
      </c>
      <c r="AG564" s="5">
        <v>41426</v>
      </c>
      <c r="AH564"/>
    </row>
    <row r="565" spans="1:34" x14ac:dyDescent="0.2">
      <c r="A565">
        <v>20828510</v>
      </c>
      <c r="B565" s="5">
        <v>40330</v>
      </c>
      <c r="C565" s="5">
        <v>40358</v>
      </c>
      <c r="G565" s="5">
        <v>40480</v>
      </c>
      <c r="H565" t="s">
        <v>994</v>
      </c>
      <c r="I565" t="s">
        <v>509</v>
      </c>
      <c r="J565">
        <v>215273475</v>
      </c>
      <c r="K565" t="s">
        <v>44</v>
      </c>
      <c r="L565" t="s">
        <v>36</v>
      </c>
      <c r="M565" t="s">
        <v>36</v>
      </c>
      <c r="N565" s="5">
        <v>40253</v>
      </c>
      <c r="O565" s="6">
        <f t="shared" si="32"/>
        <v>3</v>
      </c>
      <c r="P565" s="7" t="str">
        <f t="shared" si="33"/>
        <v>0 - 9 Months</v>
      </c>
      <c r="Q565" s="3">
        <v>261000</v>
      </c>
      <c r="R565">
        <v>744</v>
      </c>
      <c r="S565" s="8" t="str">
        <f t="shared" si="34"/>
        <v>&gt;=700 and &lt;=799</v>
      </c>
      <c r="T565" s="2">
        <v>90</v>
      </c>
      <c r="U565" s="8" t="str">
        <f t="shared" si="35"/>
        <v>&gt;85% and &lt;= 90%</v>
      </c>
      <c r="X565" t="s">
        <v>37</v>
      </c>
      <c r="Z565" t="s">
        <v>45</v>
      </c>
      <c r="AA565" t="s">
        <v>39</v>
      </c>
      <c r="AB565" t="s">
        <v>74</v>
      </c>
      <c r="AC565" t="s">
        <v>85</v>
      </c>
      <c r="AD565" s="5">
        <v>40358</v>
      </c>
      <c r="AE565">
        <v>4</v>
      </c>
      <c r="AF565" t="s">
        <v>64</v>
      </c>
      <c r="AG565" s="5">
        <v>41426</v>
      </c>
      <c r="AH565"/>
    </row>
    <row r="566" spans="1:34" x14ac:dyDescent="0.2">
      <c r="A566">
        <v>19986214</v>
      </c>
      <c r="B566" s="5">
        <v>40730</v>
      </c>
      <c r="G566" s="5">
        <v>40731</v>
      </c>
      <c r="H566" t="s">
        <v>995</v>
      </c>
      <c r="I566" t="s">
        <v>94</v>
      </c>
      <c r="J566">
        <v>1425435201</v>
      </c>
      <c r="K566" t="s">
        <v>102</v>
      </c>
      <c r="L566" t="s">
        <v>36</v>
      </c>
      <c r="M566" t="s">
        <v>36</v>
      </c>
      <c r="N566" s="5">
        <v>40627</v>
      </c>
      <c r="O566" s="6">
        <f t="shared" si="32"/>
        <v>3</v>
      </c>
      <c r="P566" s="7" t="str">
        <f t="shared" si="33"/>
        <v>0 - 9 Months</v>
      </c>
      <c r="Q566" s="3">
        <v>270000</v>
      </c>
      <c r="R566">
        <v>744</v>
      </c>
      <c r="S566" s="8" t="str">
        <f t="shared" si="34"/>
        <v>&gt;=700 and &lt;=799</v>
      </c>
      <c r="T566" s="2">
        <v>90</v>
      </c>
      <c r="U566" s="8" t="str">
        <f t="shared" si="35"/>
        <v>&gt;85% and &lt;= 90%</v>
      </c>
      <c r="V566" s="3">
        <v>300000</v>
      </c>
      <c r="Z566" t="s">
        <v>38</v>
      </c>
      <c r="AA566" t="s">
        <v>158</v>
      </c>
      <c r="AB566" t="s">
        <v>50</v>
      </c>
      <c r="AC566" t="s">
        <v>41</v>
      </c>
      <c r="AD566" s="5">
        <v>40731</v>
      </c>
      <c r="AE566">
        <v>4</v>
      </c>
      <c r="AF566" t="s">
        <v>103</v>
      </c>
      <c r="AG566" s="5">
        <v>41426</v>
      </c>
      <c r="AH566"/>
    </row>
    <row r="567" spans="1:34" x14ac:dyDescent="0.2">
      <c r="A567">
        <v>21021472</v>
      </c>
      <c r="B567" s="5">
        <v>41183</v>
      </c>
      <c r="C567" s="5">
        <v>41184</v>
      </c>
      <c r="E567" s="5">
        <v>41198</v>
      </c>
      <c r="G567" s="5">
        <v>41208</v>
      </c>
      <c r="H567" t="s">
        <v>996</v>
      </c>
      <c r="I567" t="s">
        <v>997</v>
      </c>
      <c r="J567">
        <v>164923</v>
      </c>
      <c r="K567" t="s">
        <v>102</v>
      </c>
      <c r="L567" t="s">
        <v>36</v>
      </c>
      <c r="M567" t="s">
        <v>36</v>
      </c>
      <c r="N567" s="5">
        <v>41066</v>
      </c>
      <c r="O567" s="6">
        <f t="shared" si="32"/>
        <v>6</v>
      </c>
      <c r="P567" s="7" t="str">
        <f t="shared" si="33"/>
        <v>0 - 9 Months</v>
      </c>
      <c r="Q567" s="3">
        <v>273600</v>
      </c>
      <c r="R567">
        <v>744</v>
      </c>
      <c r="S567" s="8" t="str">
        <f t="shared" si="34"/>
        <v>&gt;=700 and &lt;=799</v>
      </c>
      <c r="T567" s="2">
        <v>90</v>
      </c>
      <c r="U567" s="8" t="str">
        <f t="shared" si="35"/>
        <v>&gt;85% and &lt;= 90%</v>
      </c>
      <c r="V567" s="3">
        <v>304000</v>
      </c>
      <c r="Z567" t="s">
        <v>38</v>
      </c>
      <c r="AA567" t="s">
        <v>39</v>
      </c>
      <c r="AB567" t="s">
        <v>50</v>
      </c>
      <c r="AC567" t="s">
        <v>68</v>
      </c>
      <c r="AD567" s="5">
        <v>41206</v>
      </c>
      <c r="AE567">
        <v>4</v>
      </c>
      <c r="AF567" t="s">
        <v>46</v>
      </c>
      <c r="AG567" s="5">
        <v>41426</v>
      </c>
      <c r="AH567"/>
    </row>
    <row r="568" spans="1:34" x14ac:dyDescent="0.2">
      <c r="A568">
        <v>16123865</v>
      </c>
      <c r="B568" s="5">
        <v>40983</v>
      </c>
      <c r="C568" s="5">
        <v>40987</v>
      </c>
      <c r="G568" s="5">
        <v>41012</v>
      </c>
      <c r="H568" t="s">
        <v>998</v>
      </c>
      <c r="I568" t="s">
        <v>999</v>
      </c>
      <c r="J568">
        <v>2200215658</v>
      </c>
      <c r="K568" t="s">
        <v>273</v>
      </c>
      <c r="L568" t="s">
        <v>36</v>
      </c>
      <c r="M568" t="s">
        <v>36</v>
      </c>
      <c r="N568" s="5">
        <v>40934</v>
      </c>
      <c r="O568" s="6">
        <f t="shared" si="32"/>
        <v>1</v>
      </c>
      <c r="P568" s="7" t="str">
        <f t="shared" si="33"/>
        <v>0 - 9 Months</v>
      </c>
      <c r="Q568" s="3">
        <v>198000</v>
      </c>
      <c r="R568">
        <v>744</v>
      </c>
      <c r="S568" s="8" t="str">
        <f t="shared" si="34"/>
        <v>&gt;=700 and &lt;=799</v>
      </c>
      <c r="T568" s="2">
        <v>92.089996337890597</v>
      </c>
      <c r="U568" s="8" t="str">
        <f t="shared" si="35"/>
        <v>&gt;90% and &lt;= 95%</v>
      </c>
      <c r="V568" s="3">
        <v>215000</v>
      </c>
      <c r="Z568" t="s">
        <v>45</v>
      </c>
      <c r="AA568" t="s">
        <v>39</v>
      </c>
      <c r="AB568" t="s">
        <v>40</v>
      </c>
      <c r="AE568">
        <v>5</v>
      </c>
      <c r="AF568" t="s">
        <v>64</v>
      </c>
      <c r="AG568" s="5">
        <v>41426</v>
      </c>
      <c r="AH568"/>
    </row>
    <row r="569" spans="1:34" x14ac:dyDescent="0.2">
      <c r="A569">
        <v>34327167</v>
      </c>
      <c r="B569" s="5">
        <v>40330</v>
      </c>
      <c r="C569" s="5">
        <v>40443</v>
      </c>
      <c r="G569" s="5">
        <v>40581</v>
      </c>
      <c r="H569" t="s">
        <v>1000</v>
      </c>
      <c r="I569" t="s">
        <v>559</v>
      </c>
      <c r="J569">
        <v>119613302</v>
      </c>
      <c r="K569" t="s">
        <v>186</v>
      </c>
      <c r="L569" t="s">
        <v>36</v>
      </c>
      <c r="M569" t="s">
        <v>36</v>
      </c>
      <c r="N569" s="5">
        <v>40240</v>
      </c>
      <c r="O569" s="6">
        <f t="shared" si="32"/>
        <v>3</v>
      </c>
      <c r="P569" s="7" t="str">
        <f t="shared" si="33"/>
        <v>0 - 9 Months</v>
      </c>
      <c r="Q569" s="3">
        <v>71200</v>
      </c>
      <c r="R569">
        <v>744</v>
      </c>
      <c r="S569" s="8" t="str">
        <f t="shared" si="34"/>
        <v>&gt;=700 and &lt;=799</v>
      </c>
      <c r="T569" s="2">
        <v>94.930000305175795</v>
      </c>
      <c r="U569" s="8" t="str">
        <f t="shared" si="35"/>
        <v>&gt;90% and &lt;= 95%</v>
      </c>
      <c r="V569" s="3">
        <v>75000</v>
      </c>
      <c r="X569" t="s">
        <v>37</v>
      </c>
      <c r="Z569" t="s">
        <v>38</v>
      </c>
      <c r="AA569" t="s">
        <v>39</v>
      </c>
      <c r="AB569" t="s">
        <v>63</v>
      </c>
      <c r="AC569" t="s">
        <v>68</v>
      </c>
      <c r="AD569" s="5">
        <v>40366</v>
      </c>
      <c r="AE569">
        <v>4</v>
      </c>
      <c r="AF569" t="s">
        <v>46</v>
      </c>
      <c r="AG569" s="5">
        <v>41426</v>
      </c>
      <c r="AH569"/>
    </row>
    <row r="570" spans="1:34" x14ac:dyDescent="0.2">
      <c r="A570">
        <v>33578061</v>
      </c>
      <c r="B570" s="5">
        <v>40505</v>
      </c>
      <c r="C570" s="5">
        <v>40550</v>
      </c>
      <c r="G570" s="5">
        <v>40661</v>
      </c>
      <c r="H570" t="s">
        <v>1001</v>
      </c>
      <c r="I570" t="s">
        <v>128</v>
      </c>
      <c r="J570">
        <v>222243825</v>
      </c>
      <c r="K570" t="s">
        <v>543</v>
      </c>
      <c r="L570" t="s">
        <v>36</v>
      </c>
      <c r="M570" t="s">
        <v>36</v>
      </c>
      <c r="N570" s="5">
        <v>40359</v>
      </c>
      <c r="O570" s="6">
        <f t="shared" si="32"/>
        <v>6</v>
      </c>
      <c r="P570" s="7" t="str">
        <f t="shared" si="33"/>
        <v>0 - 9 Months</v>
      </c>
      <c r="Q570" s="3">
        <v>64600</v>
      </c>
      <c r="R570">
        <v>744</v>
      </c>
      <c r="S570" s="8" t="str">
        <f t="shared" si="34"/>
        <v>&gt;=700 and &lt;=799</v>
      </c>
      <c r="T570" s="2">
        <v>95</v>
      </c>
      <c r="U570" s="8" t="str">
        <f t="shared" si="35"/>
        <v>&gt;90% and &lt;= 95%</v>
      </c>
      <c r="V570" s="3">
        <v>68000</v>
      </c>
      <c r="Z570" t="s">
        <v>38</v>
      </c>
      <c r="AA570" t="s">
        <v>39</v>
      </c>
      <c r="AB570" t="s">
        <v>59</v>
      </c>
      <c r="AC570" t="s">
        <v>41</v>
      </c>
      <c r="AD570" s="5">
        <v>40637</v>
      </c>
      <c r="AE570">
        <v>4</v>
      </c>
      <c r="AF570" t="s">
        <v>103</v>
      </c>
      <c r="AG570" s="5">
        <v>41426</v>
      </c>
      <c r="AH570"/>
    </row>
    <row r="571" spans="1:34" x14ac:dyDescent="0.2">
      <c r="A571">
        <v>21436483</v>
      </c>
      <c r="B571" s="5">
        <v>40736</v>
      </c>
      <c r="C571" s="5">
        <v>40738</v>
      </c>
      <c r="E571" s="5">
        <v>40760</v>
      </c>
      <c r="G571" s="5">
        <v>40785</v>
      </c>
      <c r="H571" t="s">
        <v>1002</v>
      </c>
      <c r="I571" t="s">
        <v>407</v>
      </c>
      <c r="J571" t="s">
        <v>1003</v>
      </c>
      <c r="K571" t="s">
        <v>91</v>
      </c>
      <c r="L571" t="s">
        <v>36</v>
      </c>
      <c r="M571" t="s">
        <v>36</v>
      </c>
      <c r="N571" s="5">
        <v>40702</v>
      </c>
      <c r="O571" s="6">
        <f t="shared" si="32"/>
        <v>6</v>
      </c>
      <c r="P571" s="7" t="str">
        <f t="shared" si="33"/>
        <v>0 - 9 Months</v>
      </c>
      <c r="Q571" s="3">
        <v>110675</v>
      </c>
      <c r="R571">
        <v>744</v>
      </c>
      <c r="S571" s="8" t="str">
        <f t="shared" si="34"/>
        <v>&gt;=700 and &lt;=799</v>
      </c>
      <c r="T571" s="2">
        <v>95</v>
      </c>
      <c r="U571" s="8" t="str">
        <f t="shared" si="35"/>
        <v>&gt;90% and &lt;= 95%</v>
      </c>
      <c r="V571" s="3">
        <v>123000</v>
      </c>
      <c r="Z571" t="s">
        <v>38</v>
      </c>
      <c r="AA571" t="s">
        <v>39</v>
      </c>
      <c r="AB571" t="s">
        <v>50</v>
      </c>
      <c r="AC571" t="s">
        <v>41</v>
      </c>
      <c r="AD571" s="5">
        <v>40777</v>
      </c>
      <c r="AE571">
        <v>4</v>
      </c>
      <c r="AF571" t="s">
        <v>64</v>
      </c>
      <c r="AG571" s="5">
        <v>41426</v>
      </c>
      <c r="AH571"/>
    </row>
    <row r="572" spans="1:34" x14ac:dyDescent="0.2">
      <c r="A572">
        <v>15173979</v>
      </c>
      <c r="B572" s="5">
        <v>40330</v>
      </c>
      <c r="C572" s="5">
        <v>40401</v>
      </c>
      <c r="G572" s="5">
        <v>40464</v>
      </c>
      <c r="H572" t="s">
        <v>1004</v>
      </c>
      <c r="I572" t="s">
        <v>294</v>
      </c>
      <c r="J572">
        <v>29630</v>
      </c>
      <c r="K572" t="s">
        <v>186</v>
      </c>
      <c r="L572" t="s">
        <v>36</v>
      </c>
      <c r="M572" t="s">
        <v>36</v>
      </c>
      <c r="N572" s="5">
        <v>40263</v>
      </c>
      <c r="O572" s="6">
        <f t="shared" si="32"/>
        <v>3</v>
      </c>
      <c r="P572" s="7" t="str">
        <f t="shared" si="33"/>
        <v>0 - 9 Months</v>
      </c>
      <c r="Q572" s="3">
        <v>115900</v>
      </c>
      <c r="R572">
        <v>744</v>
      </c>
      <c r="S572" s="8" t="str">
        <f t="shared" si="34"/>
        <v>&gt;=700 and &lt;=799</v>
      </c>
      <c r="T572" s="2">
        <v>95</v>
      </c>
      <c r="U572" s="8" t="str">
        <f t="shared" si="35"/>
        <v>&gt;90% and &lt;= 95%</v>
      </c>
      <c r="X572" t="s">
        <v>37</v>
      </c>
      <c r="Z572" t="s">
        <v>38</v>
      </c>
      <c r="AA572" t="s">
        <v>39</v>
      </c>
      <c r="AB572" t="s">
        <v>50</v>
      </c>
      <c r="AC572" t="s">
        <v>85</v>
      </c>
      <c r="AD572" s="5">
        <v>40464</v>
      </c>
      <c r="AE572">
        <v>4</v>
      </c>
      <c r="AF572" t="s">
        <v>42</v>
      </c>
      <c r="AG572" s="5">
        <v>41426</v>
      </c>
      <c r="AH572"/>
    </row>
    <row r="573" spans="1:34" x14ac:dyDescent="0.2">
      <c r="A573">
        <v>24284073</v>
      </c>
      <c r="B573" s="5">
        <v>40505</v>
      </c>
      <c r="C573" s="5">
        <v>40505</v>
      </c>
      <c r="G573" s="5">
        <v>40540</v>
      </c>
      <c r="H573" t="s">
        <v>1005</v>
      </c>
      <c r="I573" t="s">
        <v>628</v>
      </c>
      <c r="J573">
        <v>32960247</v>
      </c>
      <c r="K573" t="s">
        <v>49</v>
      </c>
      <c r="L573" t="s">
        <v>36</v>
      </c>
      <c r="M573" t="s">
        <v>36</v>
      </c>
      <c r="N573" s="5">
        <v>40380</v>
      </c>
      <c r="O573" s="6">
        <f t="shared" si="32"/>
        <v>7</v>
      </c>
      <c r="P573" s="7" t="str">
        <f t="shared" si="33"/>
        <v>0 - 9 Months</v>
      </c>
      <c r="Q573" s="3">
        <v>190000</v>
      </c>
      <c r="R573">
        <v>744</v>
      </c>
      <c r="S573" s="8" t="str">
        <f t="shared" si="34"/>
        <v>&gt;=700 and &lt;=799</v>
      </c>
      <c r="T573" s="2">
        <v>95</v>
      </c>
      <c r="U573" s="8" t="str">
        <f t="shared" si="35"/>
        <v>&gt;90% and &lt;= 95%</v>
      </c>
      <c r="V573" s="3">
        <v>200000</v>
      </c>
      <c r="Z573" t="s">
        <v>38</v>
      </c>
      <c r="AA573" t="s">
        <v>39</v>
      </c>
      <c r="AB573" t="s">
        <v>63</v>
      </c>
      <c r="AE573">
        <v>5</v>
      </c>
      <c r="AF573" t="s">
        <v>103</v>
      </c>
      <c r="AG573" s="5">
        <v>41426</v>
      </c>
      <c r="AH573"/>
    </row>
    <row r="574" spans="1:34" x14ac:dyDescent="0.2">
      <c r="A574">
        <v>24328558</v>
      </c>
      <c r="B574" s="5">
        <v>41304</v>
      </c>
      <c r="E574" s="5">
        <v>41309</v>
      </c>
      <c r="H574" t="s">
        <v>1006</v>
      </c>
      <c r="I574" t="s">
        <v>897</v>
      </c>
      <c r="J574">
        <v>2200362388</v>
      </c>
      <c r="K574" t="s">
        <v>82</v>
      </c>
      <c r="L574" t="s">
        <v>36</v>
      </c>
      <c r="M574" t="s">
        <v>36</v>
      </c>
      <c r="N574" s="5">
        <v>41253</v>
      </c>
      <c r="O574" s="6">
        <f t="shared" si="32"/>
        <v>12</v>
      </c>
      <c r="P574" s="7" t="str">
        <f t="shared" si="33"/>
        <v>10 - 19 Months</v>
      </c>
      <c r="Q574" s="3">
        <v>281200</v>
      </c>
      <c r="R574">
        <v>744</v>
      </c>
      <c r="S574" s="8" t="str">
        <f t="shared" si="34"/>
        <v>&gt;=700 and &lt;=799</v>
      </c>
      <c r="T574" s="2">
        <v>95</v>
      </c>
      <c r="U574" s="8" t="str">
        <f t="shared" si="35"/>
        <v>&gt;90% and &lt;= 95%</v>
      </c>
      <c r="V574" s="3">
        <v>298000</v>
      </c>
      <c r="Z574" t="s">
        <v>38</v>
      </c>
      <c r="AA574" t="s">
        <v>39</v>
      </c>
      <c r="AB574" t="s">
        <v>50</v>
      </c>
      <c r="AF574" t="s">
        <v>103</v>
      </c>
      <c r="AG574" s="5">
        <v>41426</v>
      </c>
      <c r="AH574"/>
    </row>
    <row r="575" spans="1:34" x14ac:dyDescent="0.2">
      <c r="A575">
        <v>31635477</v>
      </c>
      <c r="B575" s="5">
        <v>41285</v>
      </c>
      <c r="C575" s="5">
        <v>41290</v>
      </c>
      <c r="E575" s="5">
        <v>41299</v>
      </c>
      <c r="H575" t="s">
        <v>1007</v>
      </c>
      <c r="I575" t="s">
        <v>1008</v>
      </c>
      <c r="J575">
        <v>432337699</v>
      </c>
      <c r="K575" t="s">
        <v>82</v>
      </c>
      <c r="L575" t="s">
        <v>36</v>
      </c>
      <c r="M575" t="s">
        <v>36</v>
      </c>
      <c r="N575" s="5">
        <v>41227</v>
      </c>
      <c r="O575" s="6">
        <f t="shared" si="32"/>
        <v>11</v>
      </c>
      <c r="P575" s="7" t="str">
        <f t="shared" si="33"/>
        <v>10 - 19 Months</v>
      </c>
      <c r="Q575" s="3">
        <v>156900</v>
      </c>
      <c r="R575">
        <v>744</v>
      </c>
      <c r="S575" s="8" t="str">
        <f t="shared" si="34"/>
        <v>&gt;=700 and &lt;=799</v>
      </c>
      <c r="T575" s="2">
        <v>96.849998474121094</v>
      </c>
      <c r="U575" s="8" t="str">
        <f t="shared" si="35"/>
        <v>&gt;95%</v>
      </c>
      <c r="V575" s="3">
        <v>162000</v>
      </c>
      <c r="Z575" t="s">
        <v>45</v>
      </c>
      <c r="AA575" t="s">
        <v>39</v>
      </c>
      <c r="AB575" t="s">
        <v>50</v>
      </c>
      <c r="AF575" t="s">
        <v>46</v>
      </c>
      <c r="AG575" s="5">
        <v>41426</v>
      </c>
      <c r="AH575"/>
    </row>
    <row r="576" spans="1:34" x14ac:dyDescent="0.2">
      <c r="A576">
        <v>26296118</v>
      </c>
      <c r="B576" s="5">
        <v>41190</v>
      </c>
      <c r="C576" s="5">
        <v>41192</v>
      </c>
      <c r="E576" s="5">
        <v>41222</v>
      </c>
      <c r="G576" s="5">
        <v>41284</v>
      </c>
      <c r="H576" t="s">
        <v>1009</v>
      </c>
      <c r="I576" t="s">
        <v>502</v>
      </c>
      <c r="J576">
        <v>35646</v>
      </c>
      <c r="K576" t="s">
        <v>176</v>
      </c>
      <c r="L576" t="s">
        <v>36</v>
      </c>
      <c r="M576" t="s">
        <v>36</v>
      </c>
      <c r="N576" s="5">
        <v>41143</v>
      </c>
      <c r="O576" s="6">
        <f t="shared" si="32"/>
        <v>8</v>
      </c>
      <c r="P576" s="7" t="str">
        <f t="shared" si="33"/>
        <v>0 - 9 Months</v>
      </c>
      <c r="Q576" s="3">
        <v>368600</v>
      </c>
      <c r="R576">
        <v>744</v>
      </c>
      <c r="S576" s="8" t="str">
        <f t="shared" si="34"/>
        <v>&gt;=700 and &lt;=799</v>
      </c>
      <c r="T576" s="2">
        <v>97</v>
      </c>
      <c r="U576" s="8" t="str">
        <f t="shared" si="35"/>
        <v>&gt;95%</v>
      </c>
      <c r="V576" s="3">
        <v>380000</v>
      </c>
      <c r="X576" t="s">
        <v>37</v>
      </c>
      <c r="Z576" t="s">
        <v>45</v>
      </c>
      <c r="AA576" t="s">
        <v>39</v>
      </c>
      <c r="AB576" t="s">
        <v>50</v>
      </c>
      <c r="AC576" t="s">
        <v>54</v>
      </c>
      <c r="AD576" s="5">
        <v>41271</v>
      </c>
      <c r="AE576">
        <v>4</v>
      </c>
      <c r="AF576" t="s">
        <v>103</v>
      </c>
      <c r="AG576" s="5">
        <v>41426</v>
      </c>
      <c r="AH576"/>
    </row>
    <row r="577" spans="1:34" x14ac:dyDescent="0.2">
      <c r="A577">
        <v>17617007</v>
      </c>
      <c r="B577" s="5">
        <v>41285</v>
      </c>
      <c r="C577" s="5">
        <v>41290</v>
      </c>
      <c r="H577" t="s">
        <v>1010</v>
      </c>
      <c r="I577" t="s">
        <v>316</v>
      </c>
      <c r="J577" t="s">
        <v>1011</v>
      </c>
      <c r="K577" t="s">
        <v>91</v>
      </c>
      <c r="L577" t="s">
        <v>36</v>
      </c>
      <c r="M577" t="s">
        <v>36</v>
      </c>
      <c r="N577" s="5">
        <v>41256</v>
      </c>
      <c r="O577" s="6">
        <f t="shared" si="32"/>
        <v>12</v>
      </c>
      <c r="P577" s="7" t="str">
        <f t="shared" si="33"/>
        <v>10 - 19 Months</v>
      </c>
      <c r="Q577" s="3">
        <v>237888</v>
      </c>
      <c r="R577">
        <v>745</v>
      </c>
      <c r="S577" s="8" t="str">
        <f t="shared" si="34"/>
        <v>&gt;=700 and &lt;=799</v>
      </c>
      <c r="T577" s="2">
        <v>84.290000915527301</v>
      </c>
      <c r="U577" s="8" t="str">
        <f t="shared" si="35"/>
        <v>&lt;= 85%</v>
      </c>
      <c r="V577" s="3">
        <v>280000</v>
      </c>
      <c r="Z577" t="s">
        <v>45</v>
      </c>
      <c r="AA577" t="s">
        <v>39</v>
      </c>
      <c r="AB577" t="s">
        <v>50</v>
      </c>
      <c r="AF577" t="s">
        <v>103</v>
      </c>
      <c r="AG577" s="5">
        <v>41426</v>
      </c>
      <c r="AH577"/>
    </row>
    <row r="578" spans="1:34" x14ac:dyDescent="0.2">
      <c r="A578">
        <v>32196566</v>
      </c>
      <c r="B578" s="5">
        <v>41002</v>
      </c>
      <c r="C578" s="5">
        <v>41003</v>
      </c>
      <c r="G578" s="5">
        <v>41017</v>
      </c>
      <c r="H578" t="s">
        <v>1012</v>
      </c>
      <c r="I578" t="s">
        <v>234</v>
      </c>
      <c r="J578">
        <v>7113153907</v>
      </c>
      <c r="K578" t="s">
        <v>53</v>
      </c>
      <c r="L578" t="s">
        <v>36</v>
      </c>
      <c r="M578" t="s">
        <v>36</v>
      </c>
      <c r="N578" s="5">
        <v>40772</v>
      </c>
      <c r="O578" s="6">
        <f t="shared" si="32"/>
        <v>8</v>
      </c>
      <c r="P578" s="7" t="str">
        <f t="shared" si="33"/>
        <v>0 - 9 Months</v>
      </c>
      <c r="Q578" s="3">
        <v>209000</v>
      </c>
      <c r="R578">
        <v>745</v>
      </c>
      <c r="S578" s="8" t="str">
        <f t="shared" si="34"/>
        <v>&gt;=700 and &lt;=799</v>
      </c>
      <c r="T578" s="2">
        <v>84.959999084472699</v>
      </c>
      <c r="U578" s="8" t="str">
        <f t="shared" si="35"/>
        <v>&lt;= 85%</v>
      </c>
      <c r="V578" s="3">
        <v>246000</v>
      </c>
      <c r="W578" s="3">
        <v>216534</v>
      </c>
      <c r="Z578" t="s">
        <v>58</v>
      </c>
      <c r="AA578" t="s">
        <v>39</v>
      </c>
      <c r="AB578" t="s">
        <v>59</v>
      </c>
      <c r="AC578" t="s">
        <v>41</v>
      </c>
      <c r="AD578" s="5">
        <v>41016</v>
      </c>
      <c r="AE578">
        <v>4</v>
      </c>
      <c r="AF578" t="s">
        <v>42</v>
      </c>
      <c r="AG578" s="5">
        <v>41426</v>
      </c>
      <c r="AH578"/>
    </row>
    <row r="579" spans="1:34" x14ac:dyDescent="0.2">
      <c r="A579">
        <v>28938932</v>
      </c>
      <c r="B579" s="5">
        <v>40505</v>
      </c>
      <c r="C579" s="5">
        <v>40549</v>
      </c>
      <c r="G579" s="5">
        <v>40546</v>
      </c>
      <c r="H579" t="s">
        <v>1013</v>
      </c>
      <c r="I579" t="s">
        <v>1014</v>
      </c>
      <c r="J579">
        <v>90004050</v>
      </c>
      <c r="K579" t="s">
        <v>99</v>
      </c>
      <c r="L579" t="s">
        <v>36</v>
      </c>
      <c r="M579" t="s">
        <v>36</v>
      </c>
      <c r="N579" s="5">
        <v>40410</v>
      </c>
      <c r="O579" s="6">
        <f t="shared" ref="O579:O642" si="36">MONTH(N579-6/1/2013)</f>
        <v>8</v>
      </c>
      <c r="P579" s="7" t="str">
        <f t="shared" ref="P579:P642" si="37">IF(O579&gt;=40,"&gt;= 40 Months",IF(O579&gt;=30,"30 - 39 Months",IF(O579&gt;=20,"20 - 29 Months",IF(O579&gt;=10,"10 - 19 Months","0 - 9 Months"))))</f>
        <v>0 - 9 Months</v>
      </c>
      <c r="Q579" s="3">
        <v>261000</v>
      </c>
      <c r="R579">
        <v>745</v>
      </c>
      <c r="S579" s="8" t="str">
        <f t="shared" ref="S579:S642" si="38">IF(R579&gt;=800,"&gt;= 800",IF(R579&gt;=700,"&gt;=700 and &lt;=799",IF(R579&gt;=600,"&gt;=600 and &lt;=699","&lt; 600")))</f>
        <v>&gt;=700 and &lt;=799</v>
      </c>
      <c r="T579" s="2">
        <v>86.139999389648395</v>
      </c>
      <c r="U579" s="8" t="str">
        <f t="shared" ref="U579:U642" si="39">IF(T579&gt;95,"&gt;95%",IF(T579&gt;90,"&gt;90% and &lt;= 95%",IF(T579&gt;85,"&gt;85% and &lt;= 90%","&lt;= 85%")))</f>
        <v>&gt;85% and &lt;= 90%</v>
      </c>
      <c r="V579" s="3">
        <v>302995.12</v>
      </c>
      <c r="Z579" t="s">
        <v>45</v>
      </c>
      <c r="AA579" t="s">
        <v>39</v>
      </c>
      <c r="AB579" t="s">
        <v>63</v>
      </c>
      <c r="AC579" t="s">
        <v>41</v>
      </c>
      <c r="AD579" s="5">
        <v>40546</v>
      </c>
      <c r="AE579">
        <v>4</v>
      </c>
      <c r="AF579" t="s">
        <v>64</v>
      </c>
      <c r="AG579" s="5">
        <v>41426</v>
      </c>
      <c r="AH579"/>
    </row>
    <row r="580" spans="1:34" x14ac:dyDescent="0.2">
      <c r="A580">
        <v>33585130</v>
      </c>
      <c r="B580" s="5">
        <v>40983</v>
      </c>
      <c r="C580" s="5">
        <v>40987</v>
      </c>
      <c r="E580" s="5">
        <v>41019</v>
      </c>
      <c r="G580" s="5">
        <v>41075</v>
      </c>
      <c r="H580" t="s">
        <v>1015</v>
      </c>
      <c r="I580" t="s">
        <v>999</v>
      </c>
      <c r="J580">
        <v>2200197535</v>
      </c>
      <c r="K580" t="s">
        <v>223</v>
      </c>
      <c r="L580" t="s">
        <v>36</v>
      </c>
      <c r="M580" t="s">
        <v>36</v>
      </c>
      <c r="N580" s="5">
        <v>40899</v>
      </c>
      <c r="O580" s="6">
        <f t="shared" si="36"/>
        <v>12</v>
      </c>
      <c r="P580" s="7" t="str">
        <f t="shared" si="37"/>
        <v>10 - 19 Months</v>
      </c>
      <c r="Q580" s="3">
        <v>94950</v>
      </c>
      <c r="R580">
        <v>745</v>
      </c>
      <c r="S580" s="8" t="str">
        <f t="shared" si="38"/>
        <v>&gt;=700 and &lt;=799</v>
      </c>
      <c r="T580" s="2">
        <v>90</v>
      </c>
      <c r="U580" s="8" t="str">
        <f t="shared" si="39"/>
        <v>&gt;85% and &lt;= 90%</v>
      </c>
      <c r="V580" s="3">
        <v>106000</v>
      </c>
      <c r="Z580" t="s">
        <v>38</v>
      </c>
      <c r="AA580" t="s">
        <v>39</v>
      </c>
      <c r="AB580" t="s">
        <v>40</v>
      </c>
      <c r="AC580" t="s">
        <v>68</v>
      </c>
      <c r="AD580" s="5">
        <v>41061</v>
      </c>
      <c r="AE580">
        <v>4</v>
      </c>
      <c r="AF580" t="s">
        <v>42</v>
      </c>
      <c r="AG580" s="5">
        <v>41426</v>
      </c>
      <c r="AH580"/>
    </row>
    <row r="581" spans="1:34" x14ac:dyDescent="0.2">
      <c r="A581">
        <v>18301766</v>
      </c>
      <c r="B581" s="5">
        <v>40652</v>
      </c>
      <c r="C581" s="5">
        <v>40662</v>
      </c>
      <c r="E581" s="5">
        <v>40682</v>
      </c>
      <c r="G581" s="5">
        <v>40689</v>
      </c>
      <c r="H581" t="s">
        <v>1016</v>
      </c>
      <c r="I581" t="s">
        <v>1017</v>
      </c>
      <c r="J581">
        <v>229739599</v>
      </c>
      <c r="K581" t="s">
        <v>219</v>
      </c>
      <c r="L581" t="s">
        <v>36</v>
      </c>
      <c r="M581" t="s">
        <v>36</v>
      </c>
      <c r="N581" s="5">
        <v>40575</v>
      </c>
      <c r="O581" s="6">
        <f t="shared" si="36"/>
        <v>1</v>
      </c>
      <c r="P581" s="7" t="str">
        <f t="shared" si="37"/>
        <v>0 - 9 Months</v>
      </c>
      <c r="Q581" s="3">
        <v>135000</v>
      </c>
      <c r="R581">
        <v>745</v>
      </c>
      <c r="S581" s="8" t="str">
        <f t="shared" si="38"/>
        <v>&gt;=700 and &lt;=799</v>
      </c>
      <c r="T581" s="2">
        <v>90</v>
      </c>
      <c r="U581" s="8" t="str">
        <f t="shared" si="39"/>
        <v>&gt;85% and &lt;= 90%</v>
      </c>
      <c r="V581" s="3">
        <v>153000</v>
      </c>
      <c r="Z581" t="s">
        <v>38</v>
      </c>
      <c r="AA581" t="s">
        <v>39</v>
      </c>
      <c r="AB581" t="s">
        <v>50</v>
      </c>
      <c r="AC581" t="s">
        <v>41</v>
      </c>
      <c r="AD581" s="5">
        <v>40689</v>
      </c>
      <c r="AE581">
        <v>4</v>
      </c>
      <c r="AF581" t="s">
        <v>103</v>
      </c>
      <c r="AG581" s="5">
        <v>41426</v>
      </c>
      <c r="AH581"/>
    </row>
    <row r="582" spans="1:34" x14ac:dyDescent="0.2">
      <c r="A582">
        <v>22085453</v>
      </c>
      <c r="B582" s="5">
        <v>41285</v>
      </c>
      <c r="C582" s="5">
        <v>41290</v>
      </c>
      <c r="H582" t="s">
        <v>1018</v>
      </c>
      <c r="I582" t="s">
        <v>316</v>
      </c>
      <c r="J582">
        <v>432494334</v>
      </c>
      <c r="K582" t="s">
        <v>91</v>
      </c>
      <c r="L582" t="s">
        <v>36</v>
      </c>
      <c r="M582" t="s">
        <v>36</v>
      </c>
      <c r="N582" s="5">
        <v>41192</v>
      </c>
      <c r="O582" s="6">
        <f t="shared" si="36"/>
        <v>10</v>
      </c>
      <c r="P582" s="7" t="str">
        <f t="shared" si="37"/>
        <v>10 - 19 Months</v>
      </c>
      <c r="Q582" s="3">
        <v>148500</v>
      </c>
      <c r="R582">
        <v>745</v>
      </c>
      <c r="S582" s="8" t="str">
        <f t="shared" si="38"/>
        <v>&gt;=700 and &lt;=799</v>
      </c>
      <c r="T582" s="2">
        <v>90</v>
      </c>
      <c r="U582" s="8" t="str">
        <f t="shared" si="39"/>
        <v>&gt;85% and &lt;= 90%</v>
      </c>
      <c r="V582" s="3">
        <v>167000</v>
      </c>
      <c r="Z582" t="s">
        <v>38</v>
      </c>
      <c r="AA582" t="s">
        <v>39</v>
      </c>
      <c r="AB582" t="s">
        <v>50</v>
      </c>
      <c r="AF582" t="s">
        <v>103</v>
      </c>
      <c r="AG582" s="5">
        <v>41426</v>
      </c>
      <c r="AH582"/>
    </row>
    <row r="583" spans="1:34" x14ac:dyDescent="0.2">
      <c r="A583">
        <v>18681250</v>
      </c>
      <c r="B583" s="5">
        <v>40715</v>
      </c>
      <c r="C583" s="5">
        <v>40717</v>
      </c>
      <c r="E583" s="5">
        <v>40721</v>
      </c>
      <c r="G583" s="5">
        <v>40739</v>
      </c>
      <c r="H583" t="s">
        <v>1019</v>
      </c>
      <c r="I583" t="s">
        <v>1020</v>
      </c>
      <c r="J583" s="9">
        <v>1486174</v>
      </c>
      <c r="K583" t="s">
        <v>186</v>
      </c>
      <c r="L583" t="s">
        <v>36</v>
      </c>
      <c r="M583" t="s">
        <v>36</v>
      </c>
      <c r="N583" s="5">
        <v>40669</v>
      </c>
      <c r="O583" s="6">
        <f t="shared" si="36"/>
        <v>5</v>
      </c>
      <c r="P583" s="7" t="str">
        <f t="shared" si="37"/>
        <v>0 - 9 Months</v>
      </c>
      <c r="Q583" s="3">
        <v>240750</v>
      </c>
      <c r="R583">
        <v>745</v>
      </c>
      <c r="S583" s="8" t="str">
        <f t="shared" si="38"/>
        <v>&gt;=700 and &lt;=799</v>
      </c>
      <c r="T583" s="2">
        <v>90</v>
      </c>
      <c r="U583" s="8" t="str">
        <f t="shared" si="39"/>
        <v>&gt;85% and &lt;= 90%</v>
      </c>
      <c r="V583" s="3">
        <v>270000</v>
      </c>
      <c r="X583" t="s">
        <v>37</v>
      </c>
      <c r="Z583" t="s">
        <v>38</v>
      </c>
      <c r="AA583" t="s">
        <v>39</v>
      </c>
      <c r="AB583" t="s">
        <v>63</v>
      </c>
      <c r="AC583" t="s">
        <v>85</v>
      </c>
      <c r="AD583" s="5">
        <v>40738</v>
      </c>
      <c r="AE583">
        <v>4</v>
      </c>
      <c r="AF583" t="s">
        <v>46</v>
      </c>
      <c r="AG583" s="5">
        <v>41426</v>
      </c>
      <c r="AH583"/>
    </row>
    <row r="584" spans="1:34" x14ac:dyDescent="0.2">
      <c r="A584">
        <v>27133596</v>
      </c>
      <c r="B584" s="5">
        <v>40652</v>
      </c>
      <c r="C584" s="5">
        <v>40662</v>
      </c>
      <c r="E584" s="5">
        <v>40682</v>
      </c>
      <c r="G584" s="5">
        <v>40702</v>
      </c>
      <c r="H584" t="s">
        <v>1021</v>
      </c>
      <c r="I584" t="s">
        <v>370</v>
      </c>
      <c r="J584">
        <v>222161</v>
      </c>
      <c r="K584" t="s">
        <v>35</v>
      </c>
      <c r="L584" t="s">
        <v>36</v>
      </c>
      <c r="M584" t="s">
        <v>36</v>
      </c>
      <c r="N584" s="5">
        <v>40576</v>
      </c>
      <c r="O584" s="6">
        <f t="shared" si="36"/>
        <v>2</v>
      </c>
      <c r="P584" s="7" t="str">
        <f t="shared" si="37"/>
        <v>0 - 9 Months</v>
      </c>
      <c r="Q584" s="3">
        <v>263250</v>
      </c>
      <c r="R584">
        <v>745</v>
      </c>
      <c r="S584" s="8" t="str">
        <f t="shared" si="38"/>
        <v>&gt;=700 and &lt;=799</v>
      </c>
      <c r="T584" s="2">
        <v>90</v>
      </c>
      <c r="U584" s="8" t="str">
        <f t="shared" si="39"/>
        <v>&gt;85% and &lt;= 90%</v>
      </c>
      <c r="V584" s="3">
        <v>300000</v>
      </c>
      <c r="Z584" t="s">
        <v>38</v>
      </c>
      <c r="AA584" t="s">
        <v>39</v>
      </c>
      <c r="AB584" t="s">
        <v>50</v>
      </c>
      <c r="AC584" t="s">
        <v>41</v>
      </c>
      <c r="AD584" s="5">
        <v>40702</v>
      </c>
      <c r="AE584">
        <v>4</v>
      </c>
      <c r="AF584" t="s">
        <v>64</v>
      </c>
      <c r="AG584" s="5">
        <v>41426</v>
      </c>
      <c r="AH584"/>
    </row>
    <row r="585" spans="1:34" x14ac:dyDescent="0.2">
      <c r="A585">
        <v>24736619</v>
      </c>
      <c r="B585" s="5">
        <v>40983</v>
      </c>
      <c r="C585" s="5">
        <v>40987</v>
      </c>
      <c r="E585" s="5">
        <v>41004</v>
      </c>
      <c r="G585" s="5">
        <v>41045</v>
      </c>
      <c r="H585" t="s">
        <v>1022</v>
      </c>
      <c r="I585" t="s">
        <v>927</v>
      </c>
      <c r="J585">
        <v>8010140395</v>
      </c>
      <c r="K585" t="s">
        <v>126</v>
      </c>
      <c r="L585" t="s">
        <v>36</v>
      </c>
      <c r="M585" t="s">
        <v>36</v>
      </c>
      <c r="N585" s="5">
        <v>40949</v>
      </c>
      <c r="O585" s="6">
        <f t="shared" si="36"/>
        <v>2</v>
      </c>
      <c r="P585" s="7" t="str">
        <f t="shared" si="37"/>
        <v>0 - 9 Months</v>
      </c>
      <c r="Q585" s="3">
        <v>311000</v>
      </c>
      <c r="R585">
        <v>745</v>
      </c>
      <c r="S585" s="8" t="str">
        <f t="shared" si="38"/>
        <v>&gt;=700 and &lt;=799</v>
      </c>
      <c r="T585" s="2">
        <v>91.470001220703097</v>
      </c>
      <c r="U585" s="8" t="str">
        <f t="shared" si="39"/>
        <v>&gt;90% and &lt;= 95%</v>
      </c>
      <c r="V585" s="3">
        <v>340000</v>
      </c>
      <c r="W585" s="3">
        <v>335000</v>
      </c>
      <c r="Z585" t="s">
        <v>45</v>
      </c>
      <c r="AA585" t="s">
        <v>39</v>
      </c>
      <c r="AB585" t="s">
        <v>63</v>
      </c>
      <c r="AC585" t="s">
        <v>68</v>
      </c>
      <c r="AD585" s="5">
        <v>41033</v>
      </c>
      <c r="AE585">
        <v>4</v>
      </c>
      <c r="AF585" t="s">
        <v>64</v>
      </c>
      <c r="AG585" s="5">
        <v>41426</v>
      </c>
      <c r="AH585"/>
    </row>
    <row r="586" spans="1:34" x14ac:dyDescent="0.2">
      <c r="A586">
        <v>27617160</v>
      </c>
      <c r="B586" s="5">
        <v>40652</v>
      </c>
      <c r="C586" s="5">
        <v>40658</v>
      </c>
      <c r="E586" s="5">
        <v>40683</v>
      </c>
      <c r="G586" s="5">
        <v>40695</v>
      </c>
      <c r="H586" t="s">
        <v>1023</v>
      </c>
      <c r="I586" t="s">
        <v>1024</v>
      </c>
      <c r="J586">
        <v>602999790</v>
      </c>
      <c r="K586" t="s">
        <v>133</v>
      </c>
      <c r="L586" t="s">
        <v>36</v>
      </c>
      <c r="M586" t="s">
        <v>36</v>
      </c>
      <c r="N586" s="5">
        <v>40603</v>
      </c>
      <c r="O586" s="6">
        <f t="shared" si="36"/>
        <v>2</v>
      </c>
      <c r="P586" s="7" t="str">
        <f t="shared" si="37"/>
        <v>0 - 9 Months</v>
      </c>
      <c r="Q586" s="3">
        <v>260100</v>
      </c>
      <c r="R586">
        <v>745</v>
      </c>
      <c r="S586" s="8" t="str">
        <f t="shared" si="38"/>
        <v>&gt;=700 and &lt;=799</v>
      </c>
      <c r="T586" s="2">
        <v>94.580001831054702</v>
      </c>
      <c r="U586" s="8" t="str">
        <f t="shared" si="39"/>
        <v>&gt;90% and &lt;= 95%</v>
      </c>
      <c r="V586" s="3">
        <v>275000</v>
      </c>
      <c r="Z586" t="s">
        <v>45</v>
      </c>
      <c r="AA586" t="s">
        <v>39</v>
      </c>
      <c r="AB586" t="s">
        <v>74</v>
      </c>
      <c r="AC586" t="s">
        <v>41</v>
      </c>
      <c r="AD586" s="5">
        <v>40695</v>
      </c>
      <c r="AE586">
        <v>4</v>
      </c>
      <c r="AF586" t="s">
        <v>103</v>
      </c>
      <c r="AG586" s="5">
        <v>41426</v>
      </c>
      <c r="AH586"/>
    </row>
    <row r="587" spans="1:34" x14ac:dyDescent="0.2">
      <c r="A587">
        <v>29020077</v>
      </c>
      <c r="B587" s="5">
        <v>40973</v>
      </c>
      <c r="C587" s="5">
        <v>40974</v>
      </c>
      <c r="E587" s="5">
        <v>40982</v>
      </c>
      <c r="G587" s="5">
        <v>40984</v>
      </c>
      <c r="H587" t="s">
        <v>1025</v>
      </c>
      <c r="I587" t="s">
        <v>151</v>
      </c>
      <c r="J587">
        <v>1180011231</v>
      </c>
      <c r="K587" t="s">
        <v>62</v>
      </c>
      <c r="L587" t="s">
        <v>36</v>
      </c>
      <c r="M587" t="s">
        <v>36</v>
      </c>
      <c r="N587" s="5">
        <v>40851</v>
      </c>
      <c r="O587" s="6">
        <f t="shared" si="36"/>
        <v>11</v>
      </c>
      <c r="P587" s="7" t="str">
        <f t="shared" si="37"/>
        <v>10 - 19 Months</v>
      </c>
      <c r="Q587" s="3">
        <v>265903</v>
      </c>
      <c r="R587">
        <v>745</v>
      </c>
      <c r="S587" s="8" t="str">
        <f t="shared" si="38"/>
        <v>&gt;=700 and &lt;=799</v>
      </c>
      <c r="T587" s="2">
        <v>94.959999084472699</v>
      </c>
      <c r="U587" s="8" t="str">
        <f t="shared" si="39"/>
        <v>&gt;90% and &lt;= 95%</v>
      </c>
      <c r="V587" s="3">
        <v>278000</v>
      </c>
      <c r="Z587" t="s">
        <v>38</v>
      </c>
      <c r="AA587" t="s">
        <v>39</v>
      </c>
      <c r="AB587" t="s">
        <v>59</v>
      </c>
      <c r="AC587" t="s">
        <v>41</v>
      </c>
      <c r="AD587" s="5">
        <v>40984</v>
      </c>
      <c r="AE587">
        <v>4</v>
      </c>
      <c r="AF587" t="s">
        <v>42</v>
      </c>
      <c r="AG587" s="5">
        <v>41426</v>
      </c>
      <c r="AH587"/>
    </row>
    <row r="588" spans="1:34" x14ac:dyDescent="0.2">
      <c r="A588">
        <v>28563874</v>
      </c>
      <c r="B588" s="5">
        <v>40715</v>
      </c>
      <c r="C588" s="5">
        <v>40717</v>
      </c>
      <c r="G588" s="5">
        <v>40807</v>
      </c>
      <c r="H588" t="s">
        <v>1026</v>
      </c>
      <c r="I588" t="s">
        <v>782</v>
      </c>
      <c r="J588">
        <v>704313991</v>
      </c>
      <c r="K588" t="s">
        <v>157</v>
      </c>
      <c r="L588" t="s">
        <v>36</v>
      </c>
      <c r="M588" t="s">
        <v>36</v>
      </c>
      <c r="N588" s="5">
        <v>40660</v>
      </c>
      <c r="O588" s="6">
        <f t="shared" si="36"/>
        <v>4</v>
      </c>
      <c r="P588" s="7" t="str">
        <f t="shared" si="37"/>
        <v>0 - 9 Months</v>
      </c>
      <c r="Q588" s="3">
        <v>73958</v>
      </c>
      <c r="R588">
        <v>745</v>
      </c>
      <c r="S588" s="8" t="str">
        <f t="shared" si="38"/>
        <v>&gt;=700 and &lt;=799</v>
      </c>
      <c r="T588" s="2">
        <v>95</v>
      </c>
      <c r="U588" s="8" t="str">
        <f t="shared" si="39"/>
        <v>&gt;90% and &lt;= 95%</v>
      </c>
      <c r="V588" s="3">
        <v>80000</v>
      </c>
      <c r="Z588" t="s">
        <v>38</v>
      </c>
      <c r="AA588" t="s">
        <v>39</v>
      </c>
      <c r="AB588" t="s">
        <v>63</v>
      </c>
      <c r="AE588">
        <v>5</v>
      </c>
      <c r="AF588" t="s">
        <v>64</v>
      </c>
      <c r="AG588" s="5">
        <v>41426</v>
      </c>
      <c r="AH588"/>
    </row>
    <row r="589" spans="1:34" x14ac:dyDescent="0.2">
      <c r="A589">
        <v>25407032</v>
      </c>
      <c r="B589" s="5">
        <v>40330</v>
      </c>
      <c r="C589" s="5">
        <v>40428</v>
      </c>
      <c r="G589" s="5">
        <v>40449</v>
      </c>
      <c r="H589" t="s">
        <v>1027</v>
      </c>
      <c r="I589" t="s">
        <v>153</v>
      </c>
      <c r="J589">
        <v>214778124</v>
      </c>
      <c r="K589" t="s">
        <v>122</v>
      </c>
      <c r="L589" t="s">
        <v>36</v>
      </c>
      <c r="M589" t="s">
        <v>36</v>
      </c>
      <c r="N589" s="5">
        <v>40204</v>
      </c>
      <c r="O589" s="6">
        <f t="shared" si="36"/>
        <v>1</v>
      </c>
      <c r="P589" s="7" t="str">
        <f t="shared" si="37"/>
        <v>0 - 9 Months</v>
      </c>
      <c r="Q589" s="3">
        <v>76000</v>
      </c>
      <c r="R589">
        <v>745</v>
      </c>
      <c r="S589" s="8" t="str">
        <f t="shared" si="38"/>
        <v>&gt;=700 and &lt;=799</v>
      </c>
      <c r="T589" s="2">
        <v>95</v>
      </c>
      <c r="U589" s="8" t="str">
        <f t="shared" si="39"/>
        <v>&gt;90% and &lt;= 95%</v>
      </c>
      <c r="V589" s="3">
        <v>85000</v>
      </c>
      <c r="W589" s="3">
        <v>85632</v>
      </c>
      <c r="X589" t="s">
        <v>37</v>
      </c>
      <c r="Z589" t="s">
        <v>38</v>
      </c>
      <c r="AA589" t="s">
        <v>39</v>
      </c>
      <c r="AB589" t="s">
        <v>50</v>
      </c>
      <c r="AC589" t="s">
        <v>85</v>
      </c>
      <c r="AD589" s="5">
        <v>40449</v>
      </c>
      <c r="AE589">
        <v>4</v>
      </c>
      <c r="AF589" t="s">
        <v>42</v>
      </c>
      <c r="AG589" s="5">
        <v>41426</v>
      </c>
      <c r="AH589"/>
    </row>
    <row r="590" spans="1:34" x14ac:dyDescent="0.2">
      <c r="A590">
        <v>15417456</v>
      </c>
      <c r="B590" s="5">
        <v>41285</v>
      </c>
      <c r="C590" s="5">
        <v>41297</v>
      </c>
      <c r="E590" s="5">
        <v>41304</v>
      </c>
      <c r="H590" t="s">
        <v>1028</v>
      </c>
      <c r="I590" t="s">
        <v>1029</v>
      </c>
      <c r="J590">
        <v>122517</v>
      </c>
      <c r="K590" t="s">
        <v>204</v>
      </c>
      <c r="L590" t="s">
        <v>36</v>
      </c>
      <c r="M590" t="s">
        <v>36</v>
      </c>
      <c r="N590" s="5">
        <v>41243</v>
      </c>
      <c r="O590" s="6">
        <f t="shared" si="36"/>
        <v>11</v>
      </c>
      <c r="P590" s="7" t="str">
        <f t="shared" si="37"/>
        <v>10 - 19 Months</v>
      </c>
      <c r="Q590" s="3">
        <v>153425</v>
      </c>
      <c r="R590">
        <v>745</v>
      </c>
      <c r="S590" s="8" t="str">
        <f t="shared" si="38"/>
        <v>&gt;=700 and &lt;=799</v>
      </c>
      <c r="T590" s="2">
        <v>95</v>
      </c>
      <c r="U590" s="8" t="str">
        <f t="shared" si="39"/>
        <v>&gt;90% and &lt;= 95%</v>
      </c>
      <c r="V590" s="3">
        <v>180000</v>
      </c>
      <c r="X590" t="s">
        <v>37</v>
      </c>
      <c r="Z590" t="s">
        <v>38</v>
      </c>
      <c r="AA590" t="s">
        <v>39</v>
      </c>
      <c r="AB590" t="s">
        <v>74</v>
      </c>
      <c r="AC590" t="s">
        <v>85</v>
      </c>
      <c r="AD590" s="5">
        <v>41306</v>
      </c>
      <c r="AE590">
        <v>1</v>
      </c>
      <c r="AF590" t="s">
        <v>42</v>
      </c>
      <c r="AG590" s="5">
        <v>41426</v>
      </c>
      <c r="AH590"/>
    </row>
    <row r="591" spans="1:34" x14ac:dyDescent="0.2">
      <c r="A591">
        <v>30482160</v>
      </c>
      <c r="B591" s="5">
        <v>41190</v>
      </c>
      <c r="C591" s="5">
        <v>41193</v>
      </c>
      <c r="D591" s="5">
        <v>41225</v>
      </c>
      <c r="E591" s="5">
        <v>41234</v>
      </c>
      <c r="F591" s="5">
        <v>41299</v>
      </c>
      <c r="G591" s="5">
        <v>41309</v>
      </c>
      <c r="H591" t="s">
        <v>1030</v>
      </c>
      <c r="I591" t="s">
        <v>112</v>
      </c>
      <c r="J591">
        <v>429015134</v>
      </c>
      <c r="K591" t="s">
        <v>114</v>
      </c>
      <c r="L591" t="s">
        <v>36</v>
      </c>
      <c r="M591" t="s">
        <v>36</v>
      </c>
      <c r="N591" s="5">
        <v>41117</v>
      </c>
      <c r="O591" s="6">
        <f t="shared" si="36"/>
        <v>7</v>
      </c>
      <c r="P591" s="7" t="str">
        <f t="shared" si="37"/>
        <v>0 - 9 Months</v>
      </c>
      <c r="Q591" s="3">
        <v>208050</v>
      </c>
      <c r="R591">
        <v>745</v>
      </c>
      <c r="S591" s="8" t="str">
        <f t="shared" si="38"/>
        <v>&gt;=700 and &lt;=799</v>
      </c>
      <c r="T591" s="2">
        <v>95</v>
      </c>
      <c r="U591" s="8" t="str">
        <f t="shared" si="39"/>
        <v>&gt;90% and &lt;= 95%</v>
      </c>
      <c r="V591" s="3">
        <v>220000</v>
      </c>
      <c r="Z591" t="s">
        <v>38</v>
      </c>
      <c r="AA591" t="s">
        <v>39</v>
      </c>
      <c r="AB591" t="s">
        <v>50</v>
      </c>
      <c r="AC591" t="s">
        <v>54</v>
      </c>
      <c r="AD591" s="5">
        <v>41290</v>
      </c>
      <c r="AE591">
        <v>4</v>
      </c>
      <c r="AF591" t="s">
        <v>46</v>
      </c>
      <c r="AG591" s="5">
        <v>41426</v>
      </c>
      <c r="AH591"/>
    </row>
    <row r="592" spans="1:34" x14ac:dyDescent="0.2">
      <c r="A592">
        <v>22847263</v>
      </c>
      <c r="B592" s="5">
        <v>40505</v>
      </c>
      <c r="C592" s="5">
        <v>40553</v>
      </c>
      <c r="G592" s="5">
        <v>40598</v>
      </c>
      <c r="H592" t="s">
        <v>1031</v>
      </c>
      <c r="I592" t="s">
        <v>101</v>
      </c>
      <c r="J592">
        <v>603900001</v>
      </c>
      <c r="K592" t="s">
        <v>77</v>
      </c>
      <c r="L592" t="s">
        <v>36</v>
      </c>
      <c r="M592" t="s">
        <v>36</v>
      </c>
      <c r="N592" s="5">
        <v>40420</v>
      </c>
      <c r="O592" s="6">
        <f t="shared" si="36"/>
        <v>8</v>
      </c>
      <c r="P592" s="7" t="str">
        <f t="shared" si="37"/>
        <v>0 - 9 Months</v>
      </c>
      <c r="Q592" s="3">
        <v>304647</v>
      </c>
      <c r="R592">
        <v>745</v>
      </c>
      <c r="S592" s="8" t="str">
        <f t="shared" si="38"/>
        <v>&gt;=700 and &lt;=799</v>
      </c>
      <c r="T592" s="2">
        <v>95</v>
      </c>
      <c r="U592" s="8" t="str">
        <f t="shared" si="39"/>
        <v>&gt;90% and &lt;= 95%</v>
      </c>
      <c r="V592" s="3">
        <v>320681.05</v>
      </c>
      <c r="Z592" t="s">
        <v>45</v>
      </c>
      <c r="AA592" t="s">
        <v>39</v>
      </c>
      <c r="AB592" t="s">
        <v>59</v>
      </c>
      <c r="AC592" t="s">
        <v>85</v>
      </c>
      <c r="AD592" s="5">
        <v>40598</v>
      </c>
      <c r="AE592">
        <v>4</v>
      </c>
      <c r="AF592" t="s">
        <v>64</v>
      </c>
      <c r="AG592" s="5">
        <v>41426</v>
      </c>
      <c r="AH592"/>
    </row>
    <row r="593" spans="1:34" x14ac:dyDescent="0.2">
      <c r="A593">
        <v>19445540</v>
      </c>
      <c r="B593" s="5">
        <v>40652</v>
      </c>
      <c r="C593" s="5">
        <v>40667</v>
      </c>
      <c r="E593" s="5">
        <v>40683</v>
      </c>
      <c r="G593" s="5">
        <v>40710</v>
      </c>
      <c r="H593" t="s">
        <v>1032</v>
      </c>
      <c r="I593" t="s">
        <v>1033</v>
      </c>
      <c r="J593">
        <v>225065300</v>
      </c>
      <c r="K593" t="s">
        <v>253</v>
      </c>
      <c r="L593" t="s">
        <v>36</v>
      </c>
      <c r="M593" t="s">
        <v>36</v>
      </c>
      <c r="N593" s="5">
        <v>40525</v>
      </c>
      <c r="O593" s="6">
        <f t="shared" si="36"/>
        <v>12</v>
      </c>
      <c r="P593" s="7" t="str">
        <f t="shared" si="37"/>
        <v>10 - 19 Months</v>
      </c>
      <c r="Q593" s="3">
        <v>175000</v>
      </c>
      <c r="R593">
        <v>746</v>
      </c>
      <c r="S593" s="8" t="str">
        <f t="shared" si="38"/>
        <v>&gt;=700 and &lt;=799</v>
      </c>
      <c r="T593" s="2">
        <v>89.739997863769503</v>
      </c>
      <c r="U593" s="8" t="str">
        <f t="shared" si="39"/>
        <v>&gt;85% and &lt;= 90%</v>
      </c>
      <c r="V593" s="3">
        <v>195000</v>
      </c>
      <c r="Z593" t="s">
        <v>45</v>
      </c>
      <c r="AA593" t="s">
        <v>39</v>
      </c>
      <c r="AB593" t="s">
        <v>74</v>
      </c>
      <c r="AC593" t="s">
        <v>41</v>
      </c>
      <c r="AD593" s="5">
        <v>40695</v>
      </c>
      <c r="AE593">
        <v>4</v>
      </c>
      <c r="AF593" t="s">
        <v>103</v>
      </c>
      <c r="AG593" s="5">
        <v>41426</v>
      </c>
      <c r="AH593"/>
    </row>
    <row r="594" spans="1:34" x14ac:dyDescent="0.2">
      <c r="A594">
        <v>17606943</v>
      </c>
      <c r="B594" s="5">
        <v>41101</v>
      </c>
      <c r="C594" s="5">
        <v>41102</v>
      </c>
      <c r="E594" s="5">
        <v>41123</v>
      </c>
      <c r="G594" s="5">
        <v>41170</v>
      </c>
      <c r="H594" t="s">
        <v>1034</v>
      </c>
      <c r="I594" t="s">
        <v>850</v>
      </c>
      <c r="J594">
        <v>359576524</v>
      </c>
      <c r="K594" t="s">
        <v>44</v>
      </c>
      <c r="L594" t="s">
        <v>36</v>
      </c>
      <c r="M594" t="s">
        <v>67</v>
      </c>
      <c r="N594" s="5">
        <v>41061</v>
      </c>
      <c r="O594" s="6">
        <f t="shared" si="36"/>
        <v>5</v>
      </c>
      <c r="P594" s="7" t="str">
        <f t="shared" si="37"/>
        <v>0 - 9 Months</v>
      </c>
      <c r="Q594" s="3">
        <v>97200</v>
      </c>
      <c r="R594">
        <v>746</v>
      </c>
      <c r="S594" s="8" t="str">
        <f t="shared" si="38"/>
        <v>&gt;=700 and &lt;=799</v>
      </c>
      <c r="T594" s="2">
        <v>90</v>
      </c>
      <c r="U594" s="8" t="str">
        <f t="shared" si="39"/>
        <v>&gt;85% and &lt;= 90%</v>
      </c>
      <c r="V594" s="3">
        <v>108000</v>
      </c>
      <c r="Z594" t="s">
        <v>38</v>
      </c>
      <c r="AA594" t="s">
        <v>39</v>
      </c>
      <c r="AB594" t="s">
        <v>50</v>
      </c>
      <c r="AC594" t="s">
        <v>68</v>
      </c>
      <c r="AD594" s="5">
        <v>41169</v>
      </c>
      <c r="AE594">
        <v>4</v>
      </c>
      <c r="AF594" t="s">
        <v>103</v>
      </c>
      <c r="AG594" s="5">
        <v>41426</v>
      </c>
      <c r="AH594"/>
    </row>
    <row r="595" spans="1:34" x14ac:dyDescent="0.2">
      <c r="A595">
        <v>20552513</v>
      </c>
      <c r="B595" s="5">
        <v>40652</v>
      </c>
      <c r="C595" s="5">
        <v>40672</v>
      </c>
      <c r="D595" s="5">
        <v>40687</v>
      </c>
      <c r="E595" s="5">
        <v>40689</v>
      </c>
      <c r="G595" s="5">
        <v>40710</v>
      </c>
      <c r="H595" t="s">
        <v>1035</v>
      </c>
      <c r="I595" t="s">
        <v>1036</v>
      </c>
      <c r="J595">
        <v>1154535447</v>
      </c>
      <c r="K595" t="s">
        <v>133</v>
      </c>
      <c r="L595" t="s">
        <v>36</v>
      </c>
      <c r="M595" t="s">
        <v>67</v>
      </c>
      <c r="N595" s="5">
        <v>40553</v>
      </c>
      <c r="O595" s="6">
        <f t="shared" si="36"/>
        <v>1</v>
      </c>
      <c r="P595" s="7" t="str">
        <f t="shared" si="37"/>
        <v>0 - 9 Months</v>
      </c>
      <c r="Q595" s="3">
        <v>101250</v>
      </c>
      <c r="R595">
        <v>746</v>
      </c>
      <c r="S595" s="8" t="str">
        <f t="shared" si="38"/>
        <v>&gt;=700 and &lt;=799</v>
      </c>
      <c r="T595" s="2">
        <v>90</v>
      </c>
      <c r="U595" s="8" t="str">
        <f t="shared" si="39"/>
        <v>&gt;85% and &lt;= 90%</v>
      </c>
      <c r="V595" s="3">
        <v>113000</v>
      </c>
      <c r="Z595" t="s">
        <v>38</v>
      </c>
      <c r="AA595" t="s">
        <v>39</v>
      </c>
      <c r="AB595" t="s">
        <v>50</v>
      </c>
      <c r="AC595" t="s">
        <v>41</v>
      </c>
      <c r="AD595" s="5">
        <v>40710</v>
      </c>
      <c r="AE595">
        <v>4</v>
      </c>
      <c r="AF595" t="s">
        <v>42</v>
      </c>
      <c r="AG595" s="5">
        <v>41426</v>
      </c>
      <c r="AH595"/>
    </row>
    <row r="596" spans="1:34" x14ac:dyDescent="0.2">
      <c r="A596">
        <v>23590395</v>
      </c>
      <c r="B596" s="5">
        <v>41247</v>
      </c>
      <c r="C596" s="5">
        <v>41248</v>
      </c>
      <c r="E596" s="5">
        <v>41261</v>
      </c>
      <c r="G596" s="5">
        <v>41292</v>
      </c>
      <c r="H596" t="s">
        <v>1037</v>
      </c>
      <c r="I596" t="s">
        <v>1038</v>
      </c>
      <c r="J596">
        <v>1000095958</v>
      </c>
      <c r="K596" t="s">
        <v>62</v>
      </c>
      <c r="L596" t="s">
        <v>36</v>
      </c>
      <c r="M596" t="s">
        <v>36</v>
      </c>
      <c r="N596" s="5">
        <v>40970</v>
      </c>
      <c r="O596" s="6">
        <f t="shared" si="36"/>
        <v>3</v>
      </c>
      <c r="P596" s="7" t="str">
        <f t="shared" si="37"/>
        <v>0 - 9 Months</v>
      </c>
      <c r="Q596" s="3">
        <v>108900</v>
      </c>
      <c r="R596">
        <v>746</v>
      </c>
      <c r="S596" s="8" t="str">
        <f t="shared" si="38"/>
        <v>&gt;=700 and &lt;=799</v>
      </c>
      <c r="T596" s="2">
        <v>90</v>
      </c>
      <c r="U596" s="8" t="str">
        <f t="shared" si="39"/>
        <v>&gt;85% and &lt;= 90%</v>
      </c>
      <c r="V596" s="3">
        <v>122000</v>
      </c>
      <c r="W596" s="3">
        <v>121000</v>
      </c>
      <c r="Z596" t="s">
        <v>38</v>
      </c>
      <c r="AA596" t="s">
        <v>39</v>
      </c>
      <c r="AB596" t="s">
        <v>40</v>
      </c>
      <c r="AC596" t="s">
        <v>41</v>
      </c>
      <c r="AD596" s="5">
        <v>41292</v>
      </c>
      <c r="AE596">
        <v>4</v>
      </c>
      <c r="AF596" t="s">
        <v>103</v>
      </c>
      <c r="AG596" s="5">
        <v>41426</v>
      </c>
      <c r="AH596"/>
    </row>
    <row r="597" spans="1:34" x14ac:dyDescent="0.2">
      <c r="A597">
        <v>18896152</v>
      </c>
      <c r="B597" s="5">
        <v>41190</v>
      </c>
      <c r="C597" s="5">
        <v>41192</v>
      </c>
      <c r="E597" s="5">
        <v>41193</v>
      </c>
      <c r="G597" s="5">
        <v>41198</v>
      </c>
      <c r="H597" t="s">
        <v>1039</v>
      </c>
      <c r="I597" t="s">
        <v>1040</v>
      </c>
      <c r="J597">
        <v>100121859</v>
      </c>
      <c r="K597" t="s">
        <v>114</v>
      </c>
      <c r="L597" t="s">
        <v>36</v>
      </c>
      <c r="M597" t="s">
        <v>36</v>
      </c>
      <c r="N597" s="5">
        <v>41131</v>
      </c>
      <c r="O597" s="6">
        <f t="shared" si="36"/>
        <v>8</v>
      </c>
      <c r="P597" s="7" t="str">
        <f t="shared" si="37"/>
        <v>0 - 9 Months</v>
      </c>
      <c r="Q597" s="3">
        <v>171000</v>
      </c>
      <c r="R597">
        <v>746</v>
      </c>
      <c r="S597" s="8" t="str">
        <f t="shared" si="38"/>
        <v>&gt;=700 and &lt;=799</v>
      </c>
      <c r="T597" s="2">
        <v>90</v>
      </c>
      <c r="U597" s="8" t="str">
        <f t="shared" si="39"/>
        <v>&gt;85% and &lt;= 90%</v>
      </c>
      <c r="V597" s="3">
        <v>190000</v>
      </c>
      <c r="W597" s="3">
        <v>175000</v>
      </c>
      <c r="X597" t="s">
        <v>37</v>
      </c>
      <c r="Z597" t="s">
        <v>38</v>
      </c>
      <c r="AA597" t="s">
        <v>39</v>
      </c>
      <c r="AB597" t="s">
        <v>74</v>
      </c>
      <c r="AC597" t="s">
        <v>54</v>
      </c>
      <c r="AD597" s="5">
        <v>41193</v>
      </c>
      <c r="AE597">
        <v>4</v>
      </c>
      <c r="AF597" t="s">
        <v>64</v>
      </c>
      <c r="AG597" s="5">
        <v>41426</v>
      </c>
      <c r="AH597"/>
    </row>
    <row r="598" spans="1:34" x14ac:dyDescent="0.2">
      <c r="A598">
        <v>33535359</v>
      </c>
      <c r="B598" s="5">
        <v>40652</v>
      </c>
      <c r="C598" s="5">
        <v>40661</v>
      </c>
      <c r="E598" s="5">
        <v>40689</v>
      </c>
      <c r="G598" s="5">
        <v>40735</v>
      </c>
      <c r="H598" t="s">
        <v>1041</v>
      </c>
      <c r="I598" t="s">
        <v>770</v>
      </c>
      <c r="K598" t="s">
        <v>172</v>
      </c>
      <c r="L598" t="s">
        <v>36</v>
      </c>
      <c r="M598" t="s">
        <v>36</v>
      </c>
      <c r="N598" s="5">
        <v>40557</v>
      </c>
      <c r="O598" s="6">
        <f t="shared" si="36"/>
        <v>1</v>
      </c>
      <c r="P598" s="7" t="str">
        <f t="shared" si="37"/>
        <v>0 - 9 Months</v>
      </c>
      <c r="Q598" s="3">
        <v>297000</v>
      </c>
      <c r="R598">
        <v>746</v>
      </c>
      <c r="S598" s="8" t="str">
        <f t="shared" si="38"/>
        <v>&gt;=700 and &lt;=799</v>
      </c>
      <c r="T598" s="2">
        <v>90</v>
      </c>
      <c r="U598" s="8" t="str">
        <f t="shared" si="39"/>
        <v>&gt;85% and &lt;= 90%</v>
      </c>
      <c r="V598" s="3">
        <v>335000</v>
      </c>
      <c r="Z598" t="s">
        <v>38</v>
      </c>
      <c r="AA598" t="s">
        <v>39</v>
      </c>
      <c r="AB598" t="s">
        <v>74</v>
      </c>
      <c r="AC598" t="s">
        <v>41</v>
      </c>
      <c r="AD598" s="5">
        <v>40710</v>
      </c>
      <c r="AE598">
        <v>4</v>
      </c>
      <c r="AF598" t="s">
        <v>103</v>
      </c>
      <c r="AG598" s="5">
        <v>41426</v>
      </c>
      <c r="AH598"/>
    </row>
    <row r="599" spans="1:34" x14ac:dyDescent="0.2">
      <c r="A599">
        <v>20071116</v>
      </c>
      <c r="B599" s="5">
        <v>41101</v>
      </c>
      <c r="C599" s="5">
        <v>41102</v>
      </c>
      <c r="E599" s="5">
        <v>41131</v>
      </c>
      <c r="F599" s="5">
        <v>41194</v>
      </c>
      <c r="G599" s="5">
        <v>41206</v>
      </c>
      <c r="H599" t="s">
        <v>1042</v>
      </c>
      <c r="I599" t="s">
        <v>829</v>
      </c>
      <c r="J599">
        <v>413709197</v>
      </c>
      <c r="K599" t="s">
        <v>126</v>
      </c>
      <c r="L599" t="s">
        <v>36</v>
      </c>
      <c r="M599" t="s">
        <v>36</v>
      </c>
      <c r="N599" s="5">
        <v>40996</v>
      </c>
      <c r="O599" s="6">
        <f t="shared" si="36"/>
        <v>3</v>
      </c>
      <c r="P599" s="7" t="str">
        <f t="shared" si="37"/>
        <v>0 - 9 Months</v>
      </c>
      <c r="Q599" s="3">
        <v>342000</v>
      </c>
      <c r="R599">
        <v>746</v>
      </c>
      <c r="S599" s="8" t="str">
        <f t="shared" si="38"/>
        <v>&gt;=700 and &lt;=799</v>
      </c>
      <c r="T599" s="2">
        <v>92.680000305175795</v>
      </c>
      <c r="U599" s="8" t="str">
        <f t="shared" si="39"/>
        <v>&gt;90% and &lt;= 95%</v>
      </c>
      <c r="V599" s="3">
        <v>380000</v>
      </c>
      <c r="W599" s="3">
        <v>392238</v>
      </c>
      <c r="Z599" t="s">
        <v>38</v>
      </c>
      <c r="AA599" t="s">
        <v>39</v>
      </c>
      <c r="AB599" t="s">
        <v>74</v>
      </c>
      <c r="AC599" t="s">
        <v>68</v>
      </c>
      <c r="AD599" s="5">
        <v>41180</v>
      </c>
      <c r="AE599">
        <v>4</v>
      </c>
      <c r="AF599" t="s">
        <v>42</v>
      </c>
      <c r="AG599" s="5">
        <v>41426</v>
      </c>
      <c r="AH599"/>
    </row>
    <row r="600" spans="1:34" x14ac:dyDescent="0.2">
      <c r="A600">
        <v>25208529</v>
      </c>
      <c r="B600" s="5">
        <v>41285</v>
      </c>
      <c r="C600" s="5">
        <v>41290</v>
      </c>
      <c r="E600" s="5">
        <v>41298</v>
      </c>
      <c r="H600" t="s">
        <v>1043</v>
      </c>
      <c r="I600" t="s">
        <v>915</v>
      </c>
      <c r="J600">
        <v>431543131</v>
      </c>
      <c r="K600" t="s">
        <v>73</v>
      </c>
      <c r="L600" t="s">
        <v>36</v>
      </c>
      <c r="M600" t="s">
        <v>36</v>
      </c>
      <c r="N600" s="5">
        <v>41194</v>
      </c>
      <c r="O600" s="6">
        <f t="shared" si="36"/>
        <v>10</v>
      </c>
      <c r="P600" s="7" t="str">
        <f t="shared" si="37"/>
        <v>10 - 19 Months</v>
      </c>
      <c r="Q600" s="3">
        <v>345060</v>
      </c>
      <c r="R600">
        <v>746</v>
      </c>
      <c r="S600" s="8" t="str">
        <f t="shared" si="38"/>
        <v>&gt;=700 and &lt;=799</v>
      </c>
      <c r="T600" s="2">
        <v>93.260002136230497</v>
      </c>
      <c r="U600" s="8" t="str">
        <f t="shared" si="39"/>
        <v>&gt;90% and &lt;= 95%</v>
      </c>
      <c r="V600" s="3">
        <v>370000</v>
      </c>
      <c r="X600" t="s">
        <v>37</v>
      </c>
      <c r="Z600" t="s">
        <v>45</v>
      </c>
      <c r="AA600" t="s">
        <v>39</v>
      </c>
      <c r="AB600" t="s">
        <v>50</v>
      </c>
      <c r="AC600" t="s">
        <v>54</v>
      </c>
      <c r="AD600" s="5">
        <v>41306</v>
      </c>
      <c r="AE600">
        <v>1</v>
      </c>
      <c r="AF600" t="s">
        <v>46</v>
      </c>
      <c r="AG600" s="5">
        <v>41426</v>
      </c>
      <c r="AH600"/>
    </row>
    <row r="601" spans="1:34" x14ac:dyDescent="0.2">
      <c r="A601">
        <v>34062016</v>
      </c>
      <c r="B601" s="5">
        <v>40906</v>
      </c>
      <c r="C601" s="5">
        <v>40906</v>
      </c>
      <c r="E601" s="5">
        <v>40914</v>
      </c>
      <c r="G601" s="5">
        <v>40934</v>
      </c>
      <c r="H601" t="s">
        <v>1044</v>
      </c>
      <c r="I601" t="s">
        <v>34</v>
      </c>
      <c r="J601">
        <v>120776109</v>
      </c>
      <c r="K601" t="s">
        <v>82</v>
      </c>
      <c r="L601" t="s">
        <v>36</v>
      </c>
      <c r="M601" t="s">
        <v>67</v>
      </c>
      <c r="N601" s="5">
        <v>39378</v>
      </c>
      <c r="O601" s="6">
        <f t="shared" si="36"/>
        <v>10</v>
      </c>
      <c r="P601" s="7" t="str">
        <f t="shared" si="37"/>
        <v>10 - 19 Months</v>
      </c>
      <c r="Q601" s="3">
        <v>181500</v>
      </c>
      <c r="R601">
        <v>746</v>
      </c>
      <c r="S601" s="8" t="str">
        <f t="shared" si="38"/>
        <v>&gt;=700 and &lt;=799</v>
      </c>
      <c r="T601" s="2">
        <v>94.069999694824205</v>
      </c>
      <c r="U601" s="8" t="str">
        <f t="shared" si="39"/>
        <v>&gt;90% and &lt;= 95%</v>
      </c>
      <c r="V601" s="3">
        <v>193000</v>
      </c>
      <c r="Z601" t="s">
        <v>38</v>
      </c>
      <c r="AA601" t="s">
        <v>39</v>
      </c>
      <c r="AB601" t="s">
        <v>40</v>
      </c>
      <c r="AC601" t="s">
        <v>68</v>
      </c>
      <c r="AD601" s="5">
        <v>40921</v>
      </c>
      <c r="AE601">
        <v>5</v>
      </c>
      <c r="AF601" t="s">
        <v>42</v>
      </c>
      <c r="AG601" s="5">
        <v>41426</v>
      </c>
      <c r="AH601"/>
    </row>
    <row r="602" spans="1:34" x14ac:dyDescent="0.2">
      <c r="A602">
        <v>24940419</v>
      </c>
      <c r="B602" s="5">
        <v>41190</v>
      </c>
      <c r="C602" s="5">
        <v>41192</v>
      </c>
      <c r="E602" s="5">
        <v>41222</v>
      </c>
      <c r="G602" s="5">
        <v>41277</v>
      </c>
      <c r="H602" t="s">
        <v>1045</v>
      </c>
      <c r="I602" t="s">
        <v>733</v>
      </c>
      <c r="J602">
        <v>82528088</v>
      </c>
      <c r="K602" t="s">
        <v>35</v>
      </c>
      <c r="L602" t="s">
        <v>36</v>
      </c>
      <c r="M602" t="s">
        <v>36</v>
      </c>
      <c r="N602" s="5">
        <v>41156</v>
      </c>
      <c r="O602" s="6">
        <f t="shared" si="36"/>
        <v>9</v>
      </c>
      <c r="P602" s="7" t="str">
        <f t="shared" si="37"/>
        <v>0 - 9 Months</v>
      </c>
      <c r="Q602" s="3">
        <v>147250</v>
      </c>
      <c r="R602">
        <v>746</v>
      </c>
      <c r="S602" s="8" t="str">
        <f t="shared" si="38"/>
        <v>&gt;=700 and &lt;=799</v>
      </c>
      <c r="T602" s="2">
        <v>95</v>
      </c>
      <c r="U602" s="8" t="str">
        <f t="shared" si="39"/>
        <v>&gt;90% and &lt;= 95%</v>
      </c>
      <c r="V602" s="3">
        <v>155000</v>
      </c>
      <c r="Z602" t="s">
        <v>45</v>
      </c>
      <c r="AA602" t="s">
        <v>39</v>
      </c>
      <c r="AB602" t="s">
        <v>63</v>
      </c>
      <c r="AC602" t="s">
        <v>41</v>
      </c>
      <c r="AD602" s="5">
        <v>41269</v>
      </c>
      <c r="AE602">
        <v>4</v>
      </c>
      <c r="AF602" t="s">
        <v>64</v>
      </c>
      <c r="AG602" s="5">
        <v>41426</v>
      </c>
      <c r="AH602"/>
    </row>
    <row r="603" spans="1:34" x14ac:dyDescent="0.2">
      <c r="A603">
        <v>22517987</v>
      </c>
      <c r="B603" s="5">
        <v>41285</v>
      </c>
      <c r="C603" s="5">
        <v>41290</v>
      </c>
      <c r="E603" s="5">
        <v>41309</v>
      </c>
      <c r="H603" t="s">
        <v>1046</v>
      </c>
      <c r="I603" t="s">
        <v>410</v>
      </c>
      <c r="J603">
        <v>433203353</v>
      </c>
      <c r="K603" t="s">
        <v>122</v>
      </c>
      <c r="L603" t="s">
        <v>36</v>
      </c>
      <c r="M603" t="s">
        <v>36</v>
      </c>
      <c r="N603" s="5">
        <v>41253</v>
      </c>
      <c r="O603" s="6">
        <f t="shared" si="36"/>
        <v>12</v>
      </c>
      <c r="P603" s="7" t="str">
        <f t="shared" si="37"/>
        <v>10 - 19 Months</v>
      </c>
      <c r="Q603" s="3">
        <v>150100</v>
      </c>
      <c r="R603">
        <v>746</v>
      </c>
      <c r="S603" s="8" t="str">
        <f t="shared" si="38"/>
        <v>&gt;=700 and &lt;=799</v>
      </c>
      <c r="T603" s="2">
        <v>95</v>
      </c>
      <c r="U603" s="8" t="str">
        <f t="shared" si="39"/>
        <v>&gt;90% and &lt;= 95%</v>
      </c>
      <c r="V603" s="3">
        <v>158000</v>
      </c>
      <c r="Z603" t="s">
        <v>45</v>
      </c>
      <c r="AA603" t="s">
        <v>39</v>
      </c>
      <c r="AB603" t="s">
        <v>50</v>
      </c>
      <c r="AF603" t="s">
        <v>46</v>
      </c>
      <c r="AG603" s="5">
        <v>41426</v>
      </c>
      <c r="AH603"/>
    </row>
    <row r="604" spans="1:34" x14ac:dyDescent="0.2">
      <c r="A604">
        <v>30214185</v>
      </c>
      <c r="B604" s="5">
        <v>41190</v>
      </c>
      <c r="C604" s="5">
        <v>41192</v>
      </c>
      <c r="D604" s="5">
        <v>41207</v>
      </c>
      <c r="E604" s="5">
        <v>41214</v>
      </c>
      <c r="G604" s="5">
        <v>41257</v>
      </c>
      <c r="H604" t="s">
        <v>1047</v>
      </c>
      <c r="I604" t="s">
        <v>1048</v>
      </c>
      <c r="K604" t="s">
        <v>91</v>
      </c>
      <c r="L604" t="s">
        <v>36</v>
      </c>
      <c r="M604" t="s">
        <v>36</v>
      </c>
      <c r="N604" s="5">
        <v>41159</v>
      </c>
      <c r="O604" s="6">
        <f t="shared" si="36"/>
        <v>9</v>
      </c>
      <c r="P604" s="7" t="str">
        <f t="shared" si="37"/>
        <v>0 - 9 Months</v>
      </c>
      <c r="Q604" s="3">
        <v>195700</v>
      </c>
      <c r="R604">
        <v>746</v>
      </c>
      <c r="S604" s="8" t="str">
        <f t="shared" si="38"/>
        <v>&gt;=700 and &lt;=799</v>
      </c>
      <c r="T604" s="2">
        <v>95</v>
      </c>
      <c r="U604" s="8" t="str">
        <f t="shared" si="39"/>
        <v>&gt;90% and &lt;= 95%</v>
      </c>
      <c r="V604" s="3">
        <v>215000</v>
      </c>
      <c r="X604" t="s">
        <v>37</v>
      </c>
      <c r="Z604" t="s">
        <v>38</v>
      </c>
      <c r="AA604" t="s">
        <v>39</v>
      </c>
      <c r="AB604" t="s">
        <v>50</v>
      </c>
      <c r="AC604" t="s">
        <v>54</v>
      </c>
      <c r="AD604" s="5">
        <v>41254</v>
      </c>
      <c r="AE604">
        <v>4</v>
      </c>
      <c r="AF604" t="s">
        <v>103</v>
      </c>
      <c r="AG604" s="5">
        <v>41426</v>
      </c>
      <c r="AH604"/>
    </row>
    <row r="605" spans="1:34" x14ac:dyDescent="0.2">
      <c r="A605">
        <v>25284193</v>
      </c>
      <c r="B605" s="5">
        <v>41253</v>
      </c>
      <c r="C605" s="5">
        <v>41263</v>
      </c>
      <c r="D605" s="5">
        <v>41289</v>
      </c>
      <c r="E605" s="5">
        <v>41298</v>
      </c>
      <c r="G605" s="5">
        <v>41305</v>
      </c>
      <c r="H605" t="s">
        <v>1049</v>
      </c>
      <c r="I605" t="s">
        <v>1050</v>
      </c>
      <c r="J605">
        <v>431912187</v>
      </c>
      <c r="K605" t="s">
        <v>35</v>
      </c>
      <c r="L605" t="s">
        <v>36</v>
      </c>
      <c r="M605" t="s">
        <v>36</v>
      </c>
      <c r="N605" s="5">
        <v>41212</v>
      </c>
      <c r="O605" s="6">
        <f t="shared" si="36"/>
        <v>10</v>
      </c>
      <c r="P605" s="7" t="str">
        <f t="shared" si="37"/>
        <v>10 - 19 Months</v>
      </c>
      <c r="Q605" s="3">
        <v>303000</v>
      </c>
      <c r="R605">
        <v>747</v>
      </c>
      <c r="S605" s="8" t="str">
        <f t="shared" si="38"/>
        <v>&gt;=700 and &lt;=799</v>
      </c>
      <c r="T605" s="2">
        <v>83.010002136230497</v>
      </c>
      <c r="U605" s="8" t="str">
        <f t="shared" si="39"/>
        <v>&lt;= 85%</v>
      </c>
      <c r="V605" s="3">
        <v>365000</v>
      </c>
      <c r="X605" t="s">
        <v>37</v>
      </c>
      <c r="Z605" t="s">
        <v>45</v>
      </c>
      <c r="AA605" t="s">
        <v>39</v>
      </c>
      <c r="AB605" t="s">
        <v>50</v>
      </c>
      <c r="AC605" t="s">
        <v>85</v>
      </c>
      <c r="AD605" s="5">
        <v>41304</v>
      </c>
      <c r="AE605">
        <v>4</v>
      </c>
      <c r="AF605" t="s">
        <v>64</v>
      </c>
      <c r="AG605" s="5">
        <v>41426</v>
      </c>
      <c r="AH605"/>
    </row>
    <row r="606" spans="1:34" x14ac:dyDescent="0.2">
      <c r="A606">
        <v>30580792</v>
      </c>
      <c r="B606" s="5">
        <v>40983</v>
      </c>
      <c r="C606" s="5">
        <v>40987</v>
      </c>
      <c r="E606" s="5">
        <v>41005</v>
      </c>
      <c r="G606" s="5">
        <v>41033</v>
      </c>
      <c r="H606" t="s">
        <v>1051</v>
      </c>
      <c r="I606" t="s">
        <v>1052</v>
      </c>
      <c r="J606">
        <v>409764669</v>
      </c>
      <c r="K606" t="s">
        <v>95</v>
      </c>
      <c r="L606" t="s">
        <v>36</v>
      </c>
      <c r="M606" t="s">
        <v>36</v>
      </c>
      <c r="N606" s="5">
        <v>40913</v>
      </c>
      <c r="O606" s="6">
        <f t="shared" si="36"/>
        <v>1</v>
      </c>
      <c r="P606" s="7" t="str">
        <f t="shared" si="37"/>
        <v>0 - 9 Months</v>
      </c>
      <c r="Q606" s="3">
        <v>398000</v>
      </c>
      <c r="R606">
        <v>747</v>
      </c>
      <c r="S606" s="8" t="str">
        <f t="shared" si="38"/>
        <v>&gt;=700 and &lt;=799</v>
      </c>
      <c r="T606" s="2">
        <v>85.589996337890597</v>
      </c>
      <c r="U606" s="8" t="str">
        <f t="shared" si="39"/>
        <v>&gt;85% and &lt;= 90%</v>
      </c>
      <c r="V606" s="3">
        <v>465000</v>
      </c>
      <c r="Z606" t="s">
        <v>45</v>
      </c>
      <c r="AA606" t="s">
        <v>39</v>
      </c>
      <c r="AB606" t="s">
        <v>59</v>
      </c>
      <c r="AC606" t="s">
        <v>41</v>
      </c>
      <c r="AD606" s="5">
        <v>41033</v>
      </c>
      <c r="AE606">
        <v>4</v>
      </c>
      <c r="AF606" t="s">
        <v>64</v>
      </c>
      <c r="AG606" s="5">
        <v>41426</v>
      </c>
      <c r="AH606"/>
    </row>
    <row r="607" spans="1:34" x14ac:dyDescent="0.2">
      <c r="A607">
        <v>26954725</v>
      </c>
      <c r="B607" s="5">
        <v>40652</v>
      </c>
      <c r="C607" s="5">
        <v>40667</v>
      </c>
      <c r="D607" s="5">
        <v>40697</v>
      </c>
      <c r="E607" s="5">
        <v>40703</v>
      </c>
      <c r="G607" s="5">
        <v>40735</v>
      </c>
      <c r="H607" t="s">
        <v>1053</v>
      </c>
      <c r="I607" t="s">
        <v>272</v>
      </c>
      <c r="J607">
        <v>35616</v>
      </c>
      <c r="K607" t="s">
        <v>114</v>
      </c>
      <c r="L607" t="s">
        <v>36</v>
      </c>
      <c r="M607" t="s">
        <v>36</v>
      </c>
      <c r="N607" s="5">
        <v>40551</v>
      </c>
      <c r="O607" s="6">
        <f t="shared" si="36"/>
        <v>1</v>
      </c>
      <c r="P607" s="7" t="str">
        <f t="shared" si="37"/>
        <v>0 - 9 Months</v>
      </c>
      <c r="Q607" s="3">
        <v>80380</v>
      </c>
      <c r="R607">
        <v>747</v>
      </c>
      <c r="S607" s="8" t="str">
        <f t="shared" si="38"/>
        <v>&gt;=700 and &lt;=799</v>
      </c>
      <c r="T607" s="2">
        <v>86.430000305175795</v>
      </c>
      <c r="U607" s="8" t="str">
        <f t="shared" si="39"/>
        <v>&gt;85% and &lt;= 90%</v>
      </c>
      <c r="V607" s="3">
        <v>93000.115700566894</v>
      </c>
      <c r="Z607" t="s">
        <v>45</v>
      </c>
      <c r="AA607" t="s">
        <v>39</v>
      </c>
      <c r="AB607" t="s">
        <v>74</v>
      </c>
      <c r="AC607" t="s">
        <v>41</v>
      </c>
      <c r="AD607" s="5">
        <v>40718</v>
      </c>
      <c r="AE607">
        <v>4</v>
      </c>
      <c r="AF607" t="s">
        <v>42</v>
      </c>
      <c r="AG607" s="5">
        <v>41426</v>
      </c>
      <c r="AH607"/>
    </row>
    <row r="608" spans="1:34" x14ac:dyDescent="0.2">
      <c r="A608">
        <v>32415230</v>
      </c>
      <c r="B608" s="5">
        <v>40983</v>
      </c>
      <c r="C608" s="5">
        <v>40987</v>
      </c>
      <c r="E608" s="5">
        <v>41005</v>
      </c>
      <c r="G608" s="5">
        <v>41033</v>
      </c>
      <c r="H608" t="s">
        <v>1054</v>
      </c>
      <c r="I608" t="s">
        <v>1052</v>
      </c>
      <c r="J608">
        <v>958900706</v>
      </c>
      <c r="K608" t="s">
        <v>102</v>
      </c>
      <c r="L608" t="s">
        <v>36</v>
      </c>
      <c r="M608" t="s">
        <v>36</v>
      </c>
      <c r="N608" s="5">
        <v>40947</v>
      </c>
      <c r="O608" s="6">
        <f t="shared" si="36"/>
        <v>2</v>
      </c>
      <c r="P608" s="7" t="str">
        <f t="shared" si="37"/>
        <v>0 - 9 Months</v>
      </c>
      <c r="Q608" s="3">
        <v>417000</v>
      </c>
      <c r="R608">
        <v>747</v>
      </c>
      <c r="S608" s="8" t="str">
        <f t="shared" si="38"/>
        <v>&gt;=700 and &lt;=799</v>
      </c>
      <c r="T608" s="2">
        <v>87.790000915527301</v>
      </c>
      <c r="U608" s="8" t="str">
        <f t="shared" si="39"/>
        <v>&gt;85% and &lt;= 90%</v>
      </c>
      <c r="V608" s="3">
        <v>476000</v>
      </c>
      <c r="Z608" t="s">
        <v>38</v>
      </c>
      <c r="AA608" t="s">
        <v>39</v>
      </c>
      <c r="AB608" t="s">
        <v>59</v>
      </c>
      <c r="AC608" t="s">
        <v>41</v>
      </c>
      <c r="AD608" s="5">
        <v>41033</v>
      </c>
      <c r="AE608">
        <v>4</v>
      </c>
      <c r="AF608" t="s">
        <v>64</v>
      </c>
      <c r="AG608" s="5">
        <v>41426</v>
      </c>
      <c r="AH608"/>
    </row>
    <row r="609" spans="1:34" x14ac:dyDescent="0.2">
      <c r="A609">
        <v>18287091</v>
      </c>
      <c r="B609" s="5">
        <v>40652</v>
      </c>
      <c r="C609" s="5">
        <v>40667</v>
      </c>
      <c r="D609" s="5">
        <v>40697</v>
      </c>
      <c r="E609" s="5">
        <v>40703</v>
      </c>
      <c r="G609" s="5">
        <v>40735</v>
      </c>
      <c r="H609" t="s">
        <v>1055</v>
      </c>
      <c r="I609" t="s">
        <v>272</v>
      </c>
      <c r="J609">
        <v>36442</v>
      </c>
      <c r="K609" t="s">
        <v>99</v>
      </c>
      <c r="L609" t="s">
        <v>36</v>
      </c>
      <c r="M609" t="s">
        <v>36</v>
      </c>
      <c r="N609" s="5">
        <v>40612</v>
      </c>
      <c r="O609" s="6">
        <f t="shared" si="36"/>
        <v>3</v>
      </c>
      <c r="P609" s="7" t="str">
        <f t="shared" si="37"/>
        <v>0 - 9 Months</v>
      </c>
      <c r="Q609" s="3">
        <v>150000</v>
      </c>
      <c r="R609">
        <v>747</v>
      </c>
      <c r="S609" s="8" t="str">
        <f t="shared" si="38"/>
        <v>&gt;=700 and &lt;=799</v>
      </c>
      <c r="T609" s="2">
        <v>88.239997863769503</v>
      </c>
      <c r="U609" s="8" t="str">
        <f t="shared" si="39"/>
        <v>&gt;85% and &lt;= 90%</v>
      </c>
      <c r="V609" s="3">
        <v>170000</v>
      </c>
      <c r="Z609" t="s">
        <v>45</v>
      </c>
      <c r="AA609" t="s">
        <v>39</v>
      </c>
      <c r="AB609" t="s">
        <v>74</v>
      </c>
      <c r="AC609" t="s">
        <v>41</v>
      </c>
      <c r="AD609" s="5">
        <v>40718</v>
      </c>
      <c r="AE609">
        <v>4</v>
      </c>
      <c r="AF609" t="s">
        <v>103</v>
      </c>
      <c r="AG609" s="5">
        <v>41426</v>
      </c>
      <c r="AH609"/>
    </row>
    <row r="610" spans="1:34" x14ac:dyDescent="0.2">
      <c r="A610">
        <v>23545236</v>
      </c>
      <c r="B610" s="5">
        <v>41101</v>
      </c>
      <c r="C610" s="5">
        <v>41102</v>
      </c>
      <c r="D610" s="5">
        <v>41117</v>
      </c>
      <c r="E610" s="5">
        <v>41144</v>
      </c>
      <c r="G610" s="5">
        <v>41183</v>
      </c>
      <c r="H610" t="s">
        <v>1056</v>
      </c>
      <c r="I610" t="s">
        <v>1057</v>
      </c>
      <c r="J610" t="s">
        <v>1058</v>
      </c>
      <c r="K610" t="s">
        <v>223</v>
      </c>
      <c r="L610" t="s">
        <v>36</v>
      </c>
      <c r="M610" t="s">
        <v>36</v>
      </c>
      <c r="N610" s="5">
        <v>41061</v>
      </c>
      <c r="O610" s="6">
        <f t="shared" si="36"/>
        <v>5</v>
      </c>
      <c r="P610" s="7" t="str">
        <f t="shared" si="37"/>
        <v>0 - 9 Months</v>
      </c>
      <c r="Q610" s="3">
        <v>150000</v>
      </c>
      <c r="R610">
        <v>747</v>
      </c>
      <c r="S610" s="8" t="str">
        <f t="shared" si="38"/>
        <v>&gt;=700 and &lt;=799</v>
      </c>
      <c r="T610" s="2">
        <v>88.239997863769503</v>
      </c>
      <c r="U610" s="8" t="str">
        <f t="shared" si="39"/>
        <v>&gt;85% and &lt;= 90%</v>
      </c>
      <c r="V610" s="3">
        <v>170000</v>
      </c>
      <c r="Z610" t="s">
        <v>38</v>
      </c>
      <c r="AA610" t="s">
        <v>39</v>
      </c>
      <c r="AB610" t="s">
        <v>74</v>
      </c>
      <c r="AC610" t="s">
        <v>85</v>
      </c>
      <c r="AD610" s="5">
        <v>41183</v>
      </c>
      <c r="AE610">
        <v>4</v>
      </c>
      <c r="AF610" t="s">
        <v>46</v>
      </c>
      <c r="AG610" s="5">
        <v>41426</v>
      </c>
      <c r="AH610"/>
    </row>
    <row r="611" spans="1:34" x14ac:dyDescent="0.2">
      <c r="A611">
        <v>21322100</v>
      </c>
      <c r="B611" s="5">
        <v>41101</v>
      </c>
      <c r="C611" s="5">
        <v>41102</v>
      </c>
      <c r="E611" s="5">
        <v>41113</v>
      </c>
      <c r="G611" s="5">
        <v>41129</v>
      </c>
      <c r="H611" t="s">
        <v>1059</v>
      </c>
      <c r="I611" t="s">
        <v>1060</v>
      </c>
      <c r="J611">
        <v>414138156</v>
      </c>
      <c r="K611" t="s">
        <v>77</v>
      </c>
      <c r="L611" t="s">
        <v>36</v>
      </c>
      <c r="M611" t="s">
        <v>36</v>
      </c>
      <c r="N611" s="5">
        <v>41029</v>
      </c>
      <c r="O611" s="6">
        <f t="shared" si="36"/>
        <v>4</v>
      </c>
      <c r="P611" s="7" t="str">
        <f t="shared" si="37"/>
        <v>0 - 9 Months</v>
      </c>
      <c r="Q611" s="3">
        <v>218250</v>
      </c>
      <c r="R611">
        <v>747</v>
      </c>
      <c r="S611" s="8" t="str">
        <f t="shared" si="38"/>
        <v>&gt;=700 and &lt;=799</v>
      </c>
      <c r="T611" s="2">
        <v>90</v>
      </c>
      <c r="U611" s="8" t="str">
        <f t="shared" si="39"/>
        <v>&gt;85% and &lt;= 90%</v>
      </c>
      <c r="V611" s="3">
        <v>242500</v>
      </c>
      <c r="Z611" t="s">
        <v>45</v>
      </c>
      <c r="AA611" t="s">
        <v>39</v>
      </c>
      <c r="AB611" t="s">
        <v>74</v>
      </c>
      <c r="AC611" t="s">
        <v>41</v>
      </c>
      <c r="AD611" s="5">
        <v>41129</v>
      </c>
      <c r="AE611">
        <v>4</v>
      </c>
      <c r="AF611" t="s">
        <v>46</v>
      </c>
      <c r="AG611" s="5">
        <v>41426</v>
      </c>
      <c r="AH611"/>
    </row>
    <row r="612" spans="1:34" x14ac:dyDescent="0.2">
      <c r="A612">
        <v>21183181</v>
      </c>
      <c r="B612" s="5">
        <v>40330</v>
      </c>
      <c r="C612" s="5">
        <v>40379</v>
      </c>
      <c r="G612" s="5">
        <v>40423</v>
      </c>
      <c r="H612" t="s">
        <v>1061</v>
      </c>
      <c r="I612" t="s">
        <v>1062</v>
      </c>
      <c r="J612">
        <v>9000670508</v>
      </c>
      <c r="K612" t="s">
        <v>139</v>
      </c>
      <c r="L612" t="s">
        <v>36</v>
      </c>
      <c r="M612" t="s">
        <v>36</v>
      </c>
      <c r="N612" s="5">
        <v>39934</v>
      </c>
      <c r="O612" s="6">
        <f t="shared" si="36"/>
        <v>4</v>
      </c>
      <c r="P612" s="7" t="str">
        <f t="shared" si="37"/>
        <v>0 - 9 Months</v>
      </c>
      <c r="Q612" s="3">
        <v>417000</v>
      </c>
      <c r="R612">
        <v>747</v>
      </c>
      <c r="S612" s="8" t="str">
        <f t="shared" si="38"/>
        <v>&gt;=700 and &lt;=799</v>
      </c>
      <c r="T612" s="2">
        <v>91.470001220703097</v>
      </c>
      <c r="U612" s="8" t="str">
        <f t="shared" si="39"/>
        <v>&gt;90% and &lt;= 95%</v>
      </c>
      <c r="V612" s="3">
        <v>460000</v>
      </c>
      <c r="Z612" t="s">
        <v>38</v>
      </c>
      <c r="AA612" t="s">
        <v>39</v>
      </c>
      <c r="AB612" t="s">
        <v>59</v>
      </c>
      <c r="AC612" t="s">
        <v>41</v>
      </c>
      <c r="AD612" s="5">
        <v>40423</v>
      </c>
      <c r="AE612">
        <v>4</v>
      </c>
      <c r="AF612" t="s">
        <v>46</v>
      </c>
      <c r="AG612" s="5">
        <v>41426</v>
      </c>
      <c r="AH612"/>
    </row>
    <row r="613" spans="1:34" x14ac:dyDescent="0.2">
      <c r="A613">
        <v>25799738</v>
      </c>
      <c r="B613" s="5">
        <v>40736</v>
      </c>
      <c r="C613" s="5">
        <v>40738</v>
      </c>
      <c r="E613" s="5">
        <v>40752</v>
      </c>
      <c r="G613" s="5">
        <v>40774</v>
      </c>
      <c r="H613" t="s">
        <v>1063</v>
      </c>
      <c r="I613" t="s">
        <v>1064</v>
      </c>
      <c r="J613">
        <v>204868566</v>
      </c>
      <c r="K613" t="s">
        <v>99</v>
      </c>
      <c r="L613" t="s">
        <v>36</v>
      </c>
      <c r="M613" t="s">
        <v>36</v>
      </c>
      <c r="N613" s="5">
        <v>40702</v>
      </c>
      <c r="O613" s="6">
        <f t="shared" si="36"/>
        <v>6</v>
      </c>
      <c r="P613" s="7" t="str">
        <f t="shared" si="37"/>
        <v>0 - 9 Months</v>
      </c>
      <c r="Q613" s="3">
        <v>72500</v>
      </c>
      <c r="R613">
        <v>747</v>
      </c>
      <c r="S613" s="8" t="str">
        <f t="shared" si="38"/>
        <v>&gt;=700 and &lt;=799</v>
      </c>
      <c r="T613" s="2">
        <v>93.550003051757798</v>
      </c>
      <c r="U613" s="8" t="str">
        <f t="shared" si="39"/>
        <v>&gt;90% and &lt;= 95%</v>
      </c>
      <c r="V613" s="3">
        <v>80000</v>
      </c>
      <c r="X613" t="s">
        <v>37</v>
      </c>
      <c r="Z613" t="s">
        <v>38</v>
      </c>
      <c r="AA613" t="s">
        <v>39</v>
      </c>
      <c r="AB613" t="s">
        <v>63</v>
      </c>
      <c r="AC613" t="s">
        <v>85</v>
      </c>
      <c r="AD613" s="5">
        <v>40770</v>
      </c>
      <c r="AE613">
        <v>4</v>
      </c>
      <c r="AF613" t="s">
        <v>64</v>
      </c>
      <c r="AG613" s="5">
        <v>41426</v>
      </c>
      <c r="AH613"/>
    </row>
    <row r="614" spans="1:34" x14ac:dyDescent="0.2">
      <c r="A614">
        <v>26337464</v>
      </c>
      <c r="B614" s="5">
        <v>40505</v>
      </c>
      <c r="C614" s="5">
        <v>40550</v>
      </c>
      <c r="F614" s="5">
        <v>40648</v>
      </c>
      <c r="G614" s="5">
        <v>40633</v>
      </c>
      <c r="H614" t="s">
        <v>1065</v>
      </c>
      <c r="I614" t="s">
        <v>846</v>
      </c>
      <c r="J614">
        <v>370924771</v>
      </c>
      <c r="K614" t="s">
        <v>396</v>
      </c>
      <c r="L614" t="s">
        <v>36</v>
      </c>
      <c r="M614" t="s">
        <v>36</v>
      </c>
      <c r="N614" s="5">
        <v>40304</v>
      </c>
      <c r="O614" s="6">
        <f t="shared" si="36"/>
        <v>5</v>
      </c>
      <c r="P614" s="7" t="str">
        <f t="shared" si="37"/>
        <v>0 - 9 Months</v>
      </c>
      <c r="Q614" s="3">
        <v>41705</v>
      </c>
      <c r="R614">
        <v>747</v>
      </c>
      <c r="S614" s="8" t="str">
        <f t="shared" si="38"/>
        <v>&gt;=700 and &lt;=799</v>
      </c>
      <c r="T614" s="2">
        <v>95</v>
      </c>
      <c r="U614" s="8" t="str">
        <f t="shared" si="39"/>
        <v>&gt;90% and &lt;= 95%</v>
      </c>
      <c r="V614" s="3">
        <v>55000</v>
      </c>
      <c r="Z614" t="s">
        <v>38</v>
      </c>
      <c r="AA614" t="s">
        <v>39</v>
      </c>
      <c r="AB614" t="s">
        <v>74</v>
      </c>
      <c r="AC614" t="s">
        <v>68</v>
      </c>
      <c r="AD614" s="5">
        <v>40583</v>
      </c>
      <c r="AE614">
        <v>4</v>
      </c>
      <c r="AF614" t="s">
        <v>103</v>
      </c>
      <c r="AG614" s="5">
        <v>41426</v>
      </c>
      <c r="AH614"/>
    </row>
    <row r="615" spans="1:34" x14ac:dyDescent="0.2">
      <c r="A615">
        <v>16146158</v>
      </c>
      <c r="B615" s="5">
        <v>40983</v>
      </c>
      <c r="C615" s="5">
        <v>40987</v>
      </c>
      <c r="E615" s="5">
        <v>41024</v>
      </c>
      <c r="G615" s="5">
        <v>41075</v>
      </c>
      <c r="H615" t="s">
        <v>1066</v>
      </c>
      <c r="I615" t="s">
        <v>999</v>
      </c>
      <c r="J615">
        <v>2200201432</v>
      </c>
      <c r="K615" t="s">
        <v>114</v>
      </c>
      <c r="L615" t="s">
        <v>36</v>
      </c>
      <c r="M615" t="s">
        <v>36</v>
      </c>
      <c r="N615" s="5">
        <v>40892</v>
      </c>
      <c r="O615" s="6">
        <f t="shared" si="36"/>
        <v>12</v>
      </c>
      <c r="P615" s="7" t="str">
        <f t="shared" si="37"/>
        <v>10 - 19 Months</v>
      </c>
      <c r="Q615" s="3">
        <v>66737</v>
      </c>
      <c r="R615">
        <v>747</v>
      </c>
      <c r="S615" s="8" t="str">
        <f t="shared" si="38"/>
        <v>&gt;=700 and &lt;=799</v>
      </c>
      <c r="T615" s="2">
        <v>95</v>
      </c>
      <c r="U615" s="8" t="str">
        <f t="shared" si="39"/>
        <v>&gt;90% and &lt;= 95%</v>
      </c>
      <c r="V615" s="3">
        <v>71000</v>
      </c>
      <c r="Z615" t="s">
        <v>38</v>
      </c>
      <c r="AA615" t="s">
        <v>39</v>
      </c>
      <c r="AB615" t="s">
        <v>40</v>
      </c>
      <c r="AC615" t="s">
        <v>68</v>
      </c>
      <c r="AD615" s="5">
        <v>41061</v>
      </c>
      <c r="AE615">
        <v>4</v>
      </c>
      <c r="AF615" t="s">
        <v>103</v>
      </c>
      <c r="AG615" s="5">
        <v>41426</v>
      </c>
      <c r="AH615"/>
    </row>
    <row r="616" spans="1:34" x14ac:dyDescent="0.2">
      <c r="A616">
        <v>15028992</v>
      </c>
      <c r="B616" s="5">
        <v>40330</v>
      </c>
      <c r="C616" s="5">
        <v>40428</v>
      </c>
      <c r="G616" s="5">
        <v>40598</v>
      </c>
      <c r="H616" t="s">
        <v>1067</v>
      </c>
      <c r="I616" t="s">
        <v>733</v>
      </c>
      <c r="J616">
        <v>2060391079</v>
      </c>
      <c r="K616" t="s">
        <v>35</v>
      </c>
      <c r="L616" t="s">
        <v>36</v>
      </c>
      <c r="M616" t="s">
        <v>36</v>
      </c>
      <c r="N616" s="5">
        <v>40182</v>
      </c>
      <c r="O616" s="6">
        <f t="shared" si="36"/>
        <v>1</v>
      </c>
      <c r="P616" s="7" t="str">
        <f t="shared" si="37"/>
        <v>0 - 9 Months</v>
      </c>
      <c r="Q616" s="3">
        <v>109250</v>
      </c>
      <c r="R616">
        <v>747</v>
      </c>
      <c r="S616" s="8" t="str">
        <f t="shared" si="38"/>
        <v>&gt;=700 and &lt;=799</v>
      </c>
      <c r="T616" s="2">
        <v>95</v>
      </c>
      <c r="U616" s="8" t="str">
        <f t="shared" si="39"/>
        <v>&gt;90% and &lt;= 95%</v>
      </c>
      <c r="Z616" t="s">
        <v>38</v>
      </c>
      <c r="AA616" t="s">
        <v>39</v>
      </c>
      <c r="AB616" t="s">
        <v>63</v>
      </c>
      <c r="AC616" t="s">
        <v>68</v>
      </c>
      <c r="AD616" s="5">
        <v>40477</v>
      </c>
      <c r="AE616">
        <v>4</v>
      </c>
      <c r="AF616" t="s">
        <v>103</v>
      </c>
      <c r="AG616" s="5">
        <v>41426</v>
      </c>
      <c r="AH616"/>
    </row>
    <row r="617" spans="1:34" x14ac:dyDescent="0.2">
      <c r="A617">
        <v>18121228</v>
      </c>
      <c r="B617" s="5">
        <v>41285</v>
      </c>
      <c r="C617" s="5">
        <v>41290</v>
      </c>
      <c r="E617" s="5">
        <v>41298</v>
      </c>
      <c r="H617" t="s">
        <v>1068</v>
      </c>
      <c r="I617" t="s">
        <v>511</v>
      </c>
      <c r="J617">
        <v>982120821604</v>
      </c>
      <c r="K617" t="s">
        <v>62</v>
      </c>
      <c r="L617" t="s">
        <v>36</v>
      </c>
      <c r="M617" t="s">
        <v>36</v>
      </c>
      <c r="N617" s="5">
        <v>41270</v>
      </c>
      <c r="O617" s="6">
        <f t="shared" si="36"/>
        <v>12</v>
      </c>
      <c r="P617" s="7" t="str">
        <f t="shared" si="37"/>
        <v>10 - 19 Months</v>
      </c>
      <c r="Q617" s="3">
        <v>180500</v>
      </c>
      <c r="R617">
        <v>747</v>
      </c>
      <c r="S617" s="8" t="str">
        <f t="shared" si="38"/>
        <v>&gt;=700 and &lt;=799</v>
      </c>
      <c r="T617" s="2">
        <v>95</v>
      </c>
      <c r="U617" s="8" t="str">
        <f t="shared" si="39"/>
        <v>&gt;90% and &lt;= 95%</v>
      </c>
      <c r="V617" s="3">
        <v>190000</v>
      </c>
      <c r="Z617" t="s">
        <v>38</v>
      </c>
      <c r="AA617" t="s">
        <v>39</v>
      </c>
      <c r="AB617" t="s">
        <v>50</v>
      </c>
      <c r="AC617" t="s">
        <v>68</v>
      </c>
      <c r="AD617" s="5">
        <v>41310</v>
      </c>
      <c r="AE617">
        <v>4</v>
      </c>
      <c r="AF617" t="s">
        <v>46</v>
      </c>
      <c r="AG617" s="5">
        <v>41426</v>
      </c>
      <c r="AH617"/>
    </row>
    <row r="618" spans="1:34" x14ac:dyDescent="0.2">
      <c r="A618">
        <v>33974968</v>
      </c>
      <c r="B618" s="5">
        <v>41186</v>
      </c>
      <c r="C618" s="5">
        <v>41190</v>
      </c>
      <c r="E618" s="5">
        <v>41214</v>
      </c>
      <c r="G618" s="5">
        <v>41214</v>
      </c>
      <c r="H618" t="s">
        <v>1069</v>
      </c>
      <c r="I618" t="s">
        <v>1038</v>
      </c>
      <c r="J618">
        <v>1000099548</v>
      </c>
      <c r="K618" t="s">
        <v>102</v>
      </c>
      <c r="L618" t="s">
        <v>36</v>
      </c>
      <c r="M618" t="s">
        <v>36</v>
      </c>
      <c r="N618" s="5">
        <v>40913</v>
      </c>
      <c r="O618" s="6">
        <f t="shared" si="36"/>
        <v>1</v>
      </c>
      <c r="P618" s="7" t="str">
        <f t="shared" si="37"/>
        <v>0 - 9 Months</v>
      </c>
      <c r="Q618" s="3">
        <v>211850</v>
      </c>
      <c r="R618">
        <v>747</v>
      </c>
      <c r="S618" s="8" t="str">
        <f t="shared" si="38"/>
        <v>&gt;=700 and &lt;=799</v>
      </c>
      <c r="T618" s="2">
        <v>95</v>
      </c>
      <c r="U618" s="8" t="str">
        <f t="shared" si="39"/>
        <v>&gt;90% and &lt;= 95%</v>
      </c>
      <c r="V618" s="3">
        <v>223000</v>
      </c>
      <c r="W618" s="3">
        <v>234000</v>
      </c>
      <c r="Z618" t="s">
        <v>38</v>
      </c>
      <c r="AA618" t="s">
        <v>39</v>
      </c>
      <c r="AB618" t="s">
        <v>40</v>
      </c>
      <c r="AC618" t="s">
        <v>41</v>
      </c>
      <c r="AD618" s="5">
        <v>41214</v>
      </c>
      <c r="AE618">
        <v>4</v>
      </c>
      <c r="AF618" t="s">
        <v>46</v>
      </c>
      <c r="AG618" s="5">
        <v>41426</v>
      </c>
      <c r="AH618"/>
    </row>
    <row r="619" spans="1:34" x14ac:dyDescent="0.2">
      <c r="A619">
        <v>15114474</v>
      </c>
      <c r="B619" s="5">
        <v>41123</v>
      </c>
      <c r="C619" s="5">
        <v>41128</v>
      </c>
      <c r="D619" s="5">
        <v>41143</v>
      </c>
      <c r="G619" s="5">
        <v>41156</v>
      </c>
      <c r="H619" t="s">
        <v>1070</v>
      </c>
      <c r="I619" t="s">
        <v>34</v>
      </c>
      <c r="J619">
        <v>325614808</v>
      </c>
      <c r="K619" t="s">
        <v>53</v>
      </c>
      <c r="L619" t="s">
        <v>36</v>
      </c>
      <c r="M619" t="s">
        <v>67</v>
      </c>
      <c r="N619" s="5">
        <v>40814</v>
      </c>
      <c r="O619" s="6">
        <f t="shared" si="36"/>
        <v>9</v>
      </c>
      <c r="P619" s="7" t="str">
        <f t="shared" si="37"/>
        <v>0 - 9 Months</v>
      </c>
      <c r="Q619" s="3">
        <v>304000</v>
      </c>
      <c r="R619">
        <v>747</v>
      </c>
      <c r="S619" s="8" t="str">
        <f t="shared" si="38"/>
        <v>&gt;=700 and &lt;=799</v>
      </c>
      <c r="T619" s="2">
        <v>95</v>
      </c>
      <c r="U619" s="8" t="str">
        <f t="shared" si="39"/>
        <v>&gt;90% and &lt;= 95%</v>
      </c>
      <c r="V619" s="3">
        <v>320000</v>
      </c>
      <c r="W619" s="3">
        <v>350003</v>
      </c>
      <c r="Z619" t="s">
        <v>38</v>
      </c>
      <c r="AA619" t="s">
        <v>39</v>
      </c>
      <c r="AB619" t="s">
        <v>40</v>
      </c>
      <c r="AC619" t="s">
        <v>41</v>
      </c>
      <c r="AD619" s="5">
        <v>41148</v>
      </c>
      <c r="AE619">
        <v>4</v>
      </c>
      <c r="AF619" t="s">
        <v>42</v>
      </c>
      <c r="AG619" s="5">
        <v>41426</v>
      </c>
      <c r="AH619"/>
    </row>
    <row r="620" spans="1:34" x14ac:dyDescent="0.2">
      <c r="A620">
        <v>15330987</v>
      </c>
      <c r="B620" s="5">
        <v>41183</v>
      </c>
      <c r="C620" s="5">
        <v>41184</v>
      </c>
      <c r="E620" s="5">
        <v>41192</v>
      </c>
      <c r="G620" s="5">
        <v>41199</v>
      </c>
      <c r="H620" t="s">
        <v>1071</v>
      </c>
      <c r="I620" t="s">
        <v>240</v>
      </c>
      <c r="J620">
        <v>7587215</v>
      </c>
      <c r="K620" t="s">
        <v>117</v>
      </c>
      <c r="L620" t="s">
        <v>36</v>
      </c>
      <c r="M620" t="s">
        <v>36</v>
      </c>
      <c r="N620" s="5">
        <v>41122</v>
      </c>
      <c r="O620" s="6">
        <f t="shared" si="36"/>
        <v>7</v>
      </c>
      <c r="P620" s="7" t="str">
        <f t="shared" si="37"/>
        <v>0 - 9 Months</v>
      </c>
      <c r="Q620" s="3">
        <v>312825</v>
      </c>
      <c r="R620">
        <v>747</v>
      </c>
      <c r="S620" s="8" t="str">
        <f t="shared" si="38"/>
        <v>&gt;=700 and &lt;=799</v>
      </c>
      <c r="T620" s="2">
        <v>97</v>
      </c>
      <c r="U620" s="8" t="str">
        <f t="shared" si="39"/>
        <v>&gt;95%</v>
      </c>
      <c r="V620" s="3">
        <v>325000</v>
      </c>
      <c r="Z620" t="s">
        <v>38</v>
      </c>
      <c r="AA620" t="s">
        <v>39</v>
      </c>
      <c r="AB620" t="s">
        <v>63</v>
      </c>
      <c r="AC620" t="s">
        <v>41</v>
      </c>
      <c r="AD620" s="5">
        <v>41197</v>
      </c>
      <c r="AE620">
        <v>4</v>
      </c>
      <c r="AF620" t="s">
        <v>64</v>
      </c>
      <c r="AG620" s="5">
        <v>41426</v>
      </c>
      <c r="AH620"/>
    </row>
    <row r="621" spans="1:34" x14ac:dyDescent="0.2">
      <c r="A621">
        <v>30703193</v>
      </c>
      <c r="B621" s="5">
        <v>40505</v>
      </c>
      <c r="C621" s="5">
        <v>40563</v>
      </c>
      <c r="G621" s="5">
        <v>40590</v>
      </c>
      <c r="H621" t="s">
        <v>1072</v>
      </c>
      <c r="I621" t="s">
        <v>1073</v>
      </c>
      <c r="J621">
        <v>62504410</v>
      </c>
      <c r="K621" t="s">
        <v>110</v>
      </c>
      <c r="L621" t="s">
        <v>36</v>
      </c>
      <c r="M621" t="s">
        <v>36</v>
      </c>
      <c r="N621" s="5">
        <v>40392</v>
      </c>
      <c r="O621" s="6">
        <f t="shared" si="36"/>
        <v>8</v>
      </c>
      <c r="P621" s="7" t="str">
        <f t="shared" si="37"/>
        <v>0 - 9 Months</v>
      </c>
      <c r="Q621" s="3">
        <v>148750</v>
      </c>
      <c r="R621">
        <v>748</v>
      </c>
      <c r="S621" s="8" t="str">
        <f t="shared" si="38"/>
        <v>&gt;=700 and &lt;=799</v>
      </c>
      <c r="T621" s="2">
        <v>85</v>
      </c>
      <c r="U621" s="8" t="str">
        <f t="shared" si="39"/>
        <v>&lt;= 85%</v>
      </c>
      <c r="V621" s="3">
        <v>175000</v>
      </c>
      <c r="Z621" t="s">
        <v>45</v>
      </c>
      <c r="AA621" t="s">
        <v>39</v>
      </c>
      <c r="AB621" t="s">
        <v>74</v>
      </c>
      <c r="AC621" t="s">
        <v>68</v>
      </c>
      <c r="AD621" s="5">
        <v>40590</v>
      </c>
      <c r="AE621">
        <v>4</v>
      </c>
      <c r="AF621" t="s">
        <v>42</v>
      </c>
      <c r="AG621" s="5">
        <v>41426</v>
      </c>
      <c r="AH621"/>
    </row>
    <row r="622" spans="1:34" x14ac:dyDescent="0.2">
      <c r="A622">
        <v>27453404</v>
      </c>
      <c r="B622" s="5">
        <v>40505</v>
      </c>
      <c r="C622" s="5">
        <v>40554</v>
      </c>
      <c r="G622" s="5">
        <v>40612</v>
      </c>
      <c r="H622" t="s">
        <v>1074</v>
      </c>
      <c r="I622" t="s">
        <v>879</v>
      </c>
      <c r="J622">
        <v>286285671</v>
      </c>
      <c r="K622" t="s">
        <v>53</v>
      </c>
      <c r="L622" t="s">
        <v>36</v>
      </c>
      <c r="M622" t="s">
        <v>36</v>
      </c>
      <c r="N622" s="5">
        <v>40438</v>
      </c>
      <c r="O622" s="6">
        <f t="shared" si="36"/>
        <v>9</v>
      </c>
      <c r="P622" s="7" t="str">
        <f t="shared" si="37"/>
        <v>0 - 9 Months</v>
      </c>
      <c r="Q622" s="3">
        <v>289000</v>
      </c>
      <c r="R622">
        <v>748</v>
      </c>
      <c r="S622" s="8" t="str">
        <f t="shared" si="38"/>
        <v>&gt;=700 and &lt;=799</v>
      </c>
      <c r="T622" s="2">
        <v>88.919998168945298</v>
      </c>
      <c r="U622" s="8" t="str">
        <f t="shared" si="39"/>
        <v>&gt;85% and &lt;= 90%</v>
      </c>
      <c r="V622" s="3">
        <v>325011.25</v>
      </c>
      <c r="X622" t="s">
        <v>37</v>
      </c>
      <c r="Z622" t="s">
        <v>38</v>
      </c>
      <c r="AA622" t="s">
        <v>39</v>
      </c>
      <c r="AB622" t="s">
        <v>40</v>
      </c>
      <c r="AC622" t="s">
        <v>85</v>
      </c>
      <c r="AD622" s="5">
        <v>40581</v>
      </c>
      <c r="AE622">
        <v>4</v>
      </c>
      <c r="AF622" t="s">
        <v>103</v>
      </c>
      <c r="AG622" s="5">
        <v>41426</v>
      </c>
      <c r="AH622"/>
    </row>
    <row r="623" spans="1:34" x14ac:dyDescent="0.2">
      <c r="A623">
        <v>26400870</v>
      </c>
      <c r="B623" s="5">
        <v>40850</v>
      </c>
      <c r="C623" s="5">
        <v>40855</v>
      </c>
      <c r="E623" s="5">
        <v>40869</v>
      </c>
      <c r="G623" s="5">
        <v>40925</v>
      </c>
      <c r="H623" t="s">
        <v>1075</v>
      </c>
      <c r="I623" t="s">
        <v>109</v>
      </c>
      <c r="J623">
        <v>378381347</v>
      </c>
      <c r="K623" t="s">
        <v>82</v>
      </c>
      <c r="L623" t="s">
        <v>36</v>
      </c>
      <c r="M623" t="s">
        <v>36</v>
      </c>
      <c r="N623" s="5">
        <v>40725</v>
      </c>
      <c r="O623" s="6">
        <f t="shared" si="36"/>
        <v>6</v>
      </c>
      <c r="P623" s="7" t="str">
        <f t="shared" si="37"/>
        <v>0 - 9 Months</v>
      </c>
      <c r="Q623" s="3">
        <v>94500</v>
      </c>
      <c r="R623">
        <v>748</v>
      </c>
      <c r="S623" s="8" t="str">
        <f t="shared" si="38"/>
        <v>&gt;=700 and &lt;=799</v>
      </c>
      <c r="T623" s="2">
        <v>90</v>
      </c>
      <c r="U623" s="8" t="str">
        <f t="shared" si="39"/>
        <v>&gt;85% and &lt;= 90%</v>
      </c>
      <c r="V623" s="3">
        <v>112000</v>
      </c>
      <c r="W623" s="3">
        <v>98000</v>
      </c>
      <c r="Z623" t="s">
        <v>38</v>
      </c>
      <c r="AA623" t="s">
        <v>158</v>
      </c>
      <c r="AB623" t="s">
        <v>59</v>
      </c>
      <c r="AC623" t="s">
        <v>41</v>
      </c>
      <c r="AD623" s="5">
        <v>40898</v>
      </c>
      <c r="AE623">
        <v>4</v>
      </c>
      <c r="AF623" t="s">
        <v>46</v>
      </c>
      <c r="AG623" s="5">
        <v>41426</v>
      </c>
      <c r="AH623"/>
    </row>
    <row r="624" spans="1:34" x14ac:dyDescent="0.2">
      <c r="A624">
        <v>29837059</v>
      </c>
      <c r="B624" s="5">
        <v>40897</v>
      </c>
      <c r="C624" s="5">
        <v>40904</v>
      </c>
      <c r="E624" s="5">
        <v>40926</v>
      </c>
      <c r="G624" s="5">
        <v>40960</v>
      </c>
      <c r="H624" t="s">
        <v>1076</v>
      </c>
      <c r="I624" t="s">
        <v>153</v>
      </c>
      <c r="J624">
        <v>1067563</v>
      </c>
      <c r="K624" t="s">
        <v>114</v>
      </c>
      <c r="L624" t="s">
        <v>36</v>
      </c>
      <c r="M624" t="s">
        <v>67</v>
      </c>
      <c r="N624" s="5">
        <v>40869</v>
      </c>
      <c r="O624" s="6">
        <f t="shared" si="36"/>
        <v>11</v>
      </c>
      <c r="P624" s="7" t="str">
        <f t="shared" si="37"/>
        <v>10 - 19 Months</v>
      </c>
      <c r="Q624" s="3">
        <v>121500</v>
      </c>
      <c r="R624">
        <v>748</v>
      </c>
      <c r="S624" s="8" t="str">
        <f t="shared" si="38"/>
        <v>&gt;=700 and &lt;=799</v>
      </c>
      <c r="T624" s="2">
        <v>90</v>
      </c>
      <c r="U624" s="8" t="str">
        <f t="shared" si="39"/>
        <v>&gt;85% and &lt;= 90%</v>
      </c>
      <c r="V624" s="3">
        <v>135000</v>
      </c>
      <c r="Z624" t="s">
        <v>38</v>
      </c>
      <c r="AA624" t="s">
        <v>39</v>
      </c>
      <c r="AB624" t="s">
        <v>50</v>
      </c>
      <c r="AC624" t="s">
        <v>68</v>
      </c>
      <c r="AD624" s="5">
        <v>40955</v>
      </c>
      <c r="AE624">
        <v>4</v>
      </c>
      <c r="AF624" t="s">
        <v>46</v>
      </c>
      <c r="AG624" s="5">
        <v>41426</v>
      </c>
      <c r="AH624"/>
    </row>
    <row r="625" spans="1:34" x14ac:dyDescent="0.2">
      <c r="A625">
        <v>24973295</v>
      </c>
      <c r="B625" s="5">
        <v>40897</v>
      </c>
      <c r="C625" s="5">
        <v>40911</v>
      </c>
      <c r="E625" s="5">
        <v>40940</v>
      </c>
      <c r="G625" s="5">
        <v>40974</v>
      </c>
      <c r="H625" t="s">
        <v>1077</v>
      </c>
      <c r="I625" t="s">
        <v>1078</v>
      </c>
      <c r="J625">
        <v>1108180611</v>
      </c>
      <c r="K625" t="s">
        <v>219</v>
      </c>
      <c r="L625" t="s">
        <v>67</v>
      </c>
      <c r="M625" t="s">
        <v>67</v>
      </c>
      <c r="N625" s="5">
        <v>40830</v>
      </c>
      <c r="O625" s="6">
        <f t="shared" si="36"/>
        <v>10</v>
      </c>
      <c r="P625" s="7" t="str">
        <f t="shared" si="37"/>
        <v>10 - 19 Months</v>
      </c>
      <c r="Q625" s="3">
        <v>145800</v>
      </c>
      <c r="R625">
        <v>748</v>
      </c>
      <c r="S625" s="8" t="str">
        <f t="shared" si="38"/>
        <v>&gt;=700 and &lt;=799</v>
      </c>
      <c r="T625" s="2">
        <v>90</v>
      </c>
      <c r="U625" s="8" t="str">
        <f t="shared" si="39"/>
        <v>&gt;85% and &lt;= 90%</v>
      </c>
      <c r="V625" s="3">
        <v>170000</v>
      </c>
      <c r="Z625" t="s">
        <v>38</v>
      </c>
      <c r="AA625" t="s">
        <v>39</v>
      </c>
      <c r="AB625" t="s">
        <v>59</v>
      </c>
      <c r="AC625" t="s">
        <v>41</v>
      </c>
      <c r="AD625" s="5">
        <v>40973</v>
      </c>
      <c r="AE625">
        <v>4</v>
      </c>
      <c r="AF625" t="s">
        <v>103</v>
      </c>
      <c r="AG625" s="5">
        <v>41426</v>
      </c>
      <c r="AH625"/>
    </row>
    <row r="626" spans="1:34" x14ac:dyDescent="0.2">
      <c r="A626">
        <v>16005447</v>
      </c>
      <c r="B626" s="5">
        <v>40652</v>
      </c>
      <c r="C626" s="5">
        <v>40668</v>
      </c>
      <c r="E626" s="5">
        <v>40687</v>
      </c>
      <c r="G626" s="5">
        <v>40714</v>
      </c>
      <c r="H626" t="s">
        <v>1079</v>
      </c>
      <c r="I626" t="s">
        <v>1080</v>
      </c>
      <c r="J626">
        <v>1701288706</v>
      </c>
      <c r="K626" t="s">
        <v>157</v>
      </c>
      <c r="L626" t="s">
        <v>36</v>
      </c>
      <c r="M626" t="s">
        <v>36</v>
      </c>
      <c r="N626" s="5">
        <v>40564</v>
      </c>
      <c r="O626" s="6">
        <f t="shared" si="36"/>
        <v>1</v>
      </c>
      <c r="P626" s="7" t="str">
        <f t="shared" si="37"/>
        <v>0 - 9 Months</v>
      </c>
      <c r="Q626" s="3">
        <v>199215</v>
      </c>
      <c r="R626">
        <v>748</v>
      </c>
      <c r="S626" s="8" t="str">
        <f t="shared" si="38"/>
        <v>&gt;=700 and &lt;=799</v>
      </c>
      <c r="T626" s="2">
        <v>90</v>
      </c>
      <c r="U626" s="8" t="str">
        <f t="shared" si="39"/>
        <v>&gt;85% and &lt;= 90%</v>
      </c>
      <c r="V626" s="3">
        <v>226000</v>
      </c>
      <c r="Z626" t="s">
        <v>38</v>
      </c>
      <c r="AA626" t="s">
        <v>39</v>
      </c>
      <c r="AB626" t="s">
        <v>63</v>
      </c>
      <c r="AC626" t="s">
        <v>41</v>
      </c>
      <c r="AD626" s="5">
        <v>40704</v>
      </c>
      <c r="AE626">
        <v>4</v>
      </c>
      <c r="AF626" t="s">
        <v>103</v>
      </c>
      <c r="AG626" s="5">
        <v>41426</v>
      </c>
      <c r="AH626"/>
    </row>
    <row r="627" spans="1:34" x14ac:dyDescent="0.2">
      <c r="A627">
        <v>21321914</v>
      </c>
      <c r="B627" s="5">
        <v>40715</v>
      </c>
      <c r="C627" s="5">
        <v>40717</v>
      </c>
      <c r="E627" s="5">
        <v>40737</v>
      </c>
      <c r="G627" s="5">
        <v>40766</v>
      </c>
      <c r="H627" t="s">
        <v>1081</v>
      </c>
      <c r="I627" t="s">
        <v>349</v>
      </c>
      <c r="J627">
        <v>1006577</v>
      </c>
      <c r="K627" t="s">
        <v>102</v>
      </c>
      <c r="L627" t="s">
        <v>36</v>
      </c>
      <c r="M627" t="s">
        <v>36</v>
      </c>
      <c r="N627" s="5">
        <v>40648</v>
      </c>
      <c r="O627" s="6">
        <f t="shared" si="36"/>
        <v>4</v>
      </c>
      <c r="P627" s="7" t="str">
        <f t="shared" si="37"/>
        <v>0 - 9 Months</v>
      </c>
      <c r="Q627" s="3">
        <v>204750</v>
      </c>
      <c r="R627">
        <v>748</v>
      </c>
      <c r="S627" s="8" t="str">
        <f t="shared" si="38"/>
        <v>&gt;=700 and &lt;=799</v>
      </c>
      <c r="T627" s="2">
        <v>90</v>
      </c>
      <c r="U627" s="8" t="str">
        <f t="shared" si="39"/>
        <v>&gt;85% and &lt;= 90%</v>
      </c>
      <c r="V627" s="3">
        <v>227500</v>
      </c>
      <c r="Z627" t="s">
        <v>38</v>
      </c>
      <c r="AA627" t="s">
        <v>39</v>
      </c>
      <c r="AB627" t="s">
        <v>59</v>
      </c>
      <c r="AC627" t="s">
        <v>68</v>
      </c>
      <c r="AD627" s="5">
        <v>40757</v>
      </c>
      <c r="AE627">
        <v>4</v>
      </c>
      <c r="AF627" t="s">
        <v>46</v>
      </c>
      <c r="AG627" s="5">
        <v>41426</v>
      </c>
      <c r="AH627"/>
    </row>
    <row r="628" spans="1:34" x14ac:dyDescent="0.2">
      <c r="A628">
        <v>17758220</v>
      </c>
      <c r="B628" s="5">
        <v>41310</v>
      </c>
      <c r="H628" t="s">
        <v>1082</v>
      </c>
      <c r="I628" t="s">
        <v>344</v>
      </c>
      <c r="J628">
        <v>38832028</v>
      </c>
      <c r="K628" t="s">
        <v>253</v>
      </c>
      <c r="L628" t="s">
        <v>36</v>
      </c>
      <c r="M628" t="s">
        <v>36</v>
      </c>
      <c r="N628" s="5">
        <v>41093</v>
      </c>
      <c r="O628" s="6">
        <f t="shared" si="36"/>
        <v>7</v>
      </c>
      <c r="P628" s="7" t="str">
        <f t="shared" si="37"/>
        <v>0 - 9 Months</v>
      </c>
      <c r="Q628" s="3">
        <v>220500</v>
      </c>
      <c r="R628">
        <v>748</v>
      </c>
      <c r="S628" s="8" t="str">
        <f t="shared" si="38"/>
        <v>&gt;=700 and &lt;=799</v>
      </c>
      <c r="T628" s="2">
        <v>90</v>
      </c>
      <c r="U628" s="8" t="str">
        <f t="shared" si="39"/>
        <v>&gt;85% and &lt;= 90%</v>
      </c>
      <c r="V628" s="3">
        <v>245000</v>
      </c>
      <c r="Z628" t="s">
        <v>38</v>
      </c>
      <c r="AA628" t="s">
        <v>39</v>
      </c>
      <c r="AB628" t="s">
        <v>50</v>
      </c>
      <c r="AF628" t="s">
        <v>64</v>
      </c>
      <c r="AG628" s="5">
        <v>41426</v>
      </c>
      <c r="AH628"/>
    </row>
    <row r="629" spans="1:34" x14ac:dyDescent="0.2">
      <c r="A629">
        <v>33057756</v>
      </c>
      <c r="B629" s="5">
        <v>41285</v>
      </c>
      <c r="C629" s="5">
        <v>41290</v>
      </c>
      <c r="E629" s="5">
        <v>41299</v>
      </c>
      <c r="H629" t="s">
        <v>1083</v>
      </c>
      <c r="I629" t="s">
        <v>1084</v>
      </c>
      <c r="J629">
        <v>294864152</v>
      </c>
      <c r="K629" t="s">
        <v>658</v>
      </c>
      <c r="L629" t="s">
        <v>36</v>
      </c>
      <c r="M629" t="s">
        <v>36</v>
      </c>
      <c r="N629" s="5">
        <v>41206</v>
      </c>
      <c r="O629" s="6">
        <f t="shared" si="36"/>
        <v>10</v>
      </c>
      <c r="P629" s="7" t="str">
        <f t="shared" si="37"/>
        <v>10 - 19 Months</v>
      </c>
      <c r="Q629" s="3">
        <v>427500</v>
      </c>
      <c r="R629">
        <v>748</v>
      </c>
      <c r="S629" s="8" t="str">
        <f t="shared" si="38"/>
        <v>&gt;=700 and &lt;=799</v>
      </c>
      <c r="T629" s="2">
        <v>90</v>
      </c>
      <c r="U629" s="8" t="str">
        <f t="shared" si="39"/>
        <v>&gt;85% and &lt;= 90%</v>
      </c>
      <c r="V629" s="3">
        <v>477500</v>
      </c>
      <c r="Z629" t="s">
        <v>38</v>
      </c>
      <c r="AA629" t="s">
        <v>39</v>
      </c>
      <c r="AB629" t="s">
        <v>50</v>
      </c>
      <c r="AF629" t="s">
        <v>46</v>
      </c>
      <c r="AG629" s="5">
        <v>41426</v>
      </c>
      <c r="AH629"/>
    </row>
    <row r="630" spans="1:34" x14ac:dyDescent="0.2">
      <c r="A630">
        <v>30593139</v>
      </c>
      <c r="B630" s="5">
        <v>41101</v>
      </c>
      <c r="C630" s="5">
        <v>41102</v>
      </c>
      <c r="E630" s="5">
        <v>41110</v>
      </c>
      <c r="G630" s="5">
        <v>41158</v>
      </c>
      <c r="H630" t="s">
        <v>1085</v>
      </c>
      <c r="I630" t="s">
        <v>858</v>
      </c>
      <c r="J630">
        <v>6800536708</v>
      </c>
      <c r="K630" t="s">
        <v>117</v>
      </c>
      <c r="L630" t="s">
        <v>36</v>
      </c>
      <c r="M630" t="s">
        <v>36</v>
      </c>
      <c r="N630" s="5">
        <v>41046</v>
      </c>
      <c r="O630" s="6">
        <f t="shared" si="36"/>
        <v>5</v>
      </c>
      <c r="P630" s="7" t="str">
        <f t="shared" si="37"/>
        <v>0 - 9 Months</v>
      </c>
      <c r="Q630" s="3">
        <v>225000</v>
      </c>
      <c r="R630">
        <v>748</v>
      </c>
      <c r="S630" s="8" t="str">
        <f t="shared" si="38"/>
        <v>&gt;=700 and &lt;=799</v>
      </c>
      <c r="T630" s="2">
        <v>91.839996337890597</v>
      </c>
      <c r="U630" s="8" t="str">
        <f t="shared" si="39"/>
        <v>&gt;90% and &lt;= 95%</v>
      </c>
      <c r="V630" s="3">
        <v>245000</v>
      </c>
      <c r="X630" t="s">
        <v>37</v>
      </c>
      <c r="Z630" t="s">
        <v>38</v>
      </c>
      <c r="AA630" t="s">
        <v>39</v>
      </c>
      <c r="AB630" t="s">
        <v>50</v>
      </c>
      <c r="AC630" t="s">
        <v>85</v>
      </c>
      <c r="AD630" s="5">
        <v>41158</v>
      </c>
      <c r="AE630">
        <v>4</v>
      </c>
      <c r="AF630" t="s">
        <v>42</v>
      </c>
      <c r="AG630" s="5">
        <v>41426</v>
      </c>
      <c r="AH630"/>
    </row>
    <row r="631" spans="1:34" x14ac:dyDescent="0.2">
      <c r="A631">
        <v>25168040</v>
      </c>
      <c r="B631" s="5">
        <v>40505</v>
      </c>
      <c r="C631" s="5">
        <v>40528</v>
      </c>
      <c r="G631" s="5">
        <v>40528</v>
      </c>
      <c r="H631" t="s">
        <v>1086</v>
      </c>
      <c r="I631" t="s">
        <v>1087</v>
      </c>
      <c r="J631">
        <v>20513858</v>
      </c>
      <c r="K631" t="s">
        <v>263</v>
      </c>
      <c r="L631" t="s">
        <v>36</v>
      </c>
      <c r="M631" t="s">
        <v>36</v>
      </c>
      <c r="N631" s="5">
        <v>40400</v>
      </c>
      <c r="O631" s="6">
        <f t="shared" si="36"/>
        <v>8</v>
      </c>
      <c r="P631" s="7" t="str">
        <f t="shared" si="37"/>
        <v>0 - 9 Months</v>
      </c>
      <c r="Q631" s="3">
        <v>440752</v>
      </c>
      <c r="R631">
        <v>748</v>
      </c>
      <c r="S631" s="8" t="str">
        <f t="shared" si="38"/>
        <v>&gt;=700 and &lt;=799</v>
      </c>
      <c r="T631" s="2">
        <v>92.790000915527301</v>
      </c>
      <c r="U631" s="8" t="str">
        <f t="shared" si="39"/>
        <v>&gt;90% and &lt;= 95%</v>
      </c>
      <c r="V631" s="3">
        <v>474999.46</v>
      </c>
      <c r="Z631" t="s">
        <v>38</v>
      </c>
      <c r="AA631" t="s">
        <v>39</v>
      </c>
      <c r="AB631" t="s">
        <v>74</v>
      </c>
      <c r="AE631">
        <v>5</v>
      </c>
      <c r="AF631" t="s">
        <v>46</v>
      </c>
      <c r="AG631" s="5">
        <v>41426</v>
      </c>
      <c r="AH631"/>
    </row>
    <row r="632" spans="1:34" x14ac:dyDescent="0.2">
      <c r="A632">
        <v>29911924</v>
      </c>
      <c r="B632" s="5">
        <v>40983</v>
      </c>
      <c r="C632" s="5">
        <v>40987</v>
      </c>
      <c r="E632" s="5">
        <v>41008</v>
      </c>
      <c r="G632" s="5">
        <v>41043</v>
      </c>
      <c r="H632" t="s">
        <v>1088</v>
      </c>
      <c r="I632" t="s">
        <v>1089</v>
      </c>
      <c r="J632">
        <v>111120016</v>
      </c>
      <c r="K632" t="s">
        <v>985</v>
      </c>
      <c r="L632" t="s">
        <v>36</v>
      </c>
      <c r="M632" t="s">
        <v>36</v>
      </c>
      <c r="N632" s="5">
        <v>40942</v>
      </c>
      <c r="O632" s="6">
        <f t="shared" si="36"/>
        <v>2</v>
      </c>
      <c r="P632" s="7" t="str">
        <f t="shared" si="37"/>
        <v>0 - 9 Months</v>
      </c>
      <c r="Q632" s="3">
        <v>223000</v>
      </c>
      <c r="R632">
        <v>748</v>
      </c>
      <c r="S632" s="8" t="str">
        <f t="shared" si="38"/>
        <v>&gt;=700 and &lt;=799</v>
      </c>
      <c r="T632" s="2">
        <v>92.919998168945298</v>
      </c>
      <c r="U632" s="8" t="str">
        <f t="shared" si="39"/>
        <v>&gt;90% and &lt;= 95%</v>
      </c>
      <c r="V632" s="3">
        <v>240000</v>
      </c>
      <c r="Z632" t="s">
        <v>45</v>
      </c>
      <c r="AA632" t="s">
        <v>39</v>
      </c>
      <c r="AB632" t="s">
        <v>74</v>
      </c>
      <c r="AC632" t="s">
        <v>41</v>
      </c>
      <c r="AD632" s="5">
        <v>41038</v>
      </c>
      <c r="AE632">
        <v>4</v>
      </c>
      <c r="AF632" t="s">
        <v>64</v>
      </c>
      <c r="AG632" s="5">
        <v>41426</v>
      </c>
      <c r="AH632"/>
    </row>
    <row r="633" spans="1:34" x14ac:dyDescent="0.2">
      <c r="A633">
        <v>22851837</v>
      </c>
      <c r="B633" s="5">
        <v>41285</v>
      </c>
      <c r="C633" s="5">
        <v>41290</v>
      </c>
      <c r="E633" s="5">
        <v>41299</v>
      </c>
      <c r="H633" t="s">
        <v>1090</v>
      </c>
      <c r="I633" t="s">
        <v>1008</v>
      </c>
      <c r="J633">
        <v>1000212918</v>
      </c>
      <c r="K633" t="s">
        <v>82</v>
      </c>
      <c r="L633" t="s">
        <v>36</v>
      </c>
      <c r="M633" t="s">
        <v>36</v>
      </c>
      <c r="N633" s="5">
        <v>41257</v>
      </c>
      <c r="O633" s="6">
        <f t="shared" si="36"/>
        <v>12</v>
      </c>
      <c r="P633" s="7" t="str">
        <f t="shared" si="37"/>
        <v>10 - 19 Months</v>
      </c>
      <c r="Q633" s="3">
        <v>223000</v>
      </c>
      <c r="R633">
        <v>748</v>
      </c>
      <c r="S633" s="8" t="str">
        <f t="shared" si="38"/>
        <v>&gt;=700 and &lt;=799</v>
      </c>
      <c r="T633" s="2">
        <v>93.699996948242202</v>
      </c>
      <c r="U633" s="8" t="str">
        <f t="shared" si="39"/>
        <v>&gt;90% and &lt;= 95%</v>
      </c>
      <c r="V633" s="3">
        <v>238000</v>
      </c>
      <c r="Z633" t="s">
        <v>45</v>
      </c>
      <c r="AA633" t="s">
        <v>39</v>
      </c>
      <c r="AB633" t="s">
        <v>50</v>
      </c>
      <c r="AF633" t="s">
        <v>42</v>
      </c>
      <c r="AG633" s="5">
        <v>41426</v>
      </c>
      <c r="AH633"/>
    </row>
    <row r="634" spans="1:34" x14ac:dyDescent="0.2">
      <c r="A634">
        <v>18595451</v>
      </c>
      <c r="B634" s="5">
        <v>41190</v>
      </c>
      <c r="C634" s="5">
        <v>41194</v>
      </c>
      <c r="E634" s="5">
        <v>41201</v>
      </c>
      <c r="G634" s="5">
        <v>41253</v>
      </c>
      <c r="H634" t="s">
        <v>1091</v>
      </c>
      <c r="I634" t="s">
        <v>528</v>
      </c>
      <c r="J634">
        <v>428597223</v>
      </c>
      <c r="K634" t="s">
        <v>117</v>
      </c>
      <c r="L634" t="s">
        <v>36</v>
      </c>
      <c r="M634" t="s">
        <v>36</v>
      </c>
      <c r="N634" s="5">
        <v>41114</v>
      </c>
      <c r="O634" s="6">
        <f t="shared" si="36"/>
        <v>7</v>
      </c>
      <c r="P634" s="7" t="str">
        <f t="shared" si="37"/>
        <v>0 - 9 Months</v>
      </c>
      <c r="Q634" s="3">
        <v>175750</v>
      </c>
      <c r="R634">
        <v>748</v>
      </c>
      <c r="S634" s="8" t="str">
        <f t="shared" si="38"/>
        <v>&gt;=700 and &lt;=799</v>
      </c>
      <c r="T634" s="2">
        <v>95</v>
      </c>
      <c r="U634" s="8" t="str">
        <f t="shared" si="39"/>
        <v>&gt;90% and &lt;= 95%</v>
      </c>
      <c r="V634" s="3">
        <v>185500</v>
      </c>
      <c r="X634" t="s">
        <v>37</v>
      </c>
      <c r="Z634" t="s">
        <v>38</v>
      </c>
      <c r="AA634" t="s">
        <v>39</v>
      </c>
      <c r="AB634" t="s">
        <v>50</v>
      </c>
      <c r="AC634" t="s">
        <v>85</v>
      </c>
      <c r="AD634" s="5">
        <v>41221</v>
      </c>
      <c r="AE634">
        <v>4</v>
      </c>
      <c r="AF634" t="s">
        <v>42</v>
      </c>
      <c r="AG634" s="5">
        <v>41426</v>
      </c>
      <c r="AH634"/>
    </row>
    <row r="635" spans="1:34" x14ac:dyDescent="0.2">
      <c r="A635">
        <v>23277549</v>
      </c>
      <c r="B635" s="5">
        <v>41101</v>
      </c>
      <c r="C635" s="5">
        <v>41102</v>
      </c>
      <c r="E635" s="5">
        <v>41144</v>
      </c>
      <c r="F635" s="5">
        <v>41194</v>
      </c>
      <c r="G635" s="5">
        <v>41194</v>
      </c>
      <c r="H635" t="s">
        <v>1092</v>
      </c>
      <c r="I635" t="s">
        <v>1093</v>
      </c>
      <c r="J635">
        <v>411947799</v>
      </c>
      <c r="K635" t="s">
        <v>82</v>
      </c>
      <c r="L635" t="s">
        <v>36</v>
      </c>
      <c r="M635" t="s">
        <v>36</v>
      </c>
      <c r="N635" s="5">
        <v>40981</v>
      </c>
      <c r="O635" s="6">
        <f t="shared" si="36"/>
        <v>3</v>
      </c>
      <c r="P635" s="7" t="str">
        <f t="shared" si="37"/>
        <v>0 - 9 Months</v>
      </c>
      <c r="Q635" s="3">
        <v>235125</v>
      </c>
      <c r="R635">
        <v>748</v>
      </c>
      <c r="S635" s="8" t="str">
        <f t="shared" si="38"/>
        <v>&gt;=700 and &lt;=799</v>
      </c>
      <c r="T635" s="2">
        <v>95</v>
      </c>
      <c r="U635" s="8" t="str">
        <f t="shared" si="39"/>
        <v>&gt;90% and &lt;= 95%</v>
      </c>
      <c r="V635" s="3">
        <v>247500</v>
      </c>
      <c r="W635" s="3">
        <v>239000</v>
      </c>
      <c r="Z635" t="s">
        <v>38</v>
      </c>
      <c r="AA635" t="s">
        <v>39</v>
      </c>
      <c r="AB635" t="s">
        <v>74</v>
      </c>
      <c r="AC635" t="s">
        <v>41</v>
      </c>
      <c r="AD635" s="5">
        <v>41180</v>
      </c>
      <c r="AE635">
        <v>4</v>
      </c>
      <c r="AF635" t="s">
        <v>42</v>
      </c>
      <c r="AG635" s="5">
        <v>41426</v>
      </c>
      <c r="AH635"/>
    </row>
    <row r="636" spans="1:34" x14ac:dyDescent="0.2">
      <c r="A636">
        <v>18216968</v>
      </c>
      <c r="B636" s="5">
        <v>41101</v>
      </c>
      <c r="C636" s="5">
        <v>41102</v>
      </c>
      <c r="D636" s="5">
        <v>41124</v>
      </c>
      <c r="E636" s="5">
        <v>41131</v>
      </c>
      <c r="F636" s="5">
        <v>41194</v>
      </c>
      <c r="G636" s="5">
        <v>41213</v>
      </c>
      <c r="H636" t="s">
        <v>1094</v>
      </c>
      <c r="I636" t="s">
        <v>87</v>
      </c>
      <c r="J636">
        <v>38730081</v>
      </c>
      <c r="K636" t="s">
        <v>62</v>
      </c>
      <c r="L636" t="s">
        <v>36</v>
      </c>
      <c r="M636" t="s">
        <v>36</v>
      </c>
      <c r="N636" s="5">
        <v>41061</v>
      </c>
      <c r="O636" s="6">
        <f t="shared" si="36"/>
        <v>5</v>
      </c>
      <c r="P636" s="7" t="str">
        <f t="shared" si="37"/>
        <v>0 - 9 Months</v>
      </c>
      <c r="Q636" s="3">
        <v>56000</v>
      </c>
      <c r="R636">
        <v>749</v>
      </c>
      <c r="S636" s="8" t="str">
        <f t="shared" si="38"/>
        <v>&gt;=700 and &lt;=799</v>
      </c>
      <c r="T636" s="2">
        <v>84.980003356933594</v>
      </c>
      <c r="U636" s="8" t="str">
        <f t="shared" si="39"/>
        <v>&lt;= 85%</v>
      </c>
      <c r="V636" s="3">
        <v>69000</v>
      </c>
      <c r="X636" t="s">
        <v>37</v>
      </c>
      <c r="Z636" t="s">
        <v>38</v>
      </c>
      <c r="AA636" t="s">
        <v>39</v>
      </c>
      <c r="AB636" t="s">
        <v>63</v>
      </c>
      <c r="AC636" t="s">
        <v>85</v>
      </c>
      <c r="AD636" s="5">
        <v>41185</v>
      </c>
      <c r="AE636">
        <v>4</v>
      </c>
      <c r="AF636" t="s">
        <v>64</v>
      </c>
      <c r="AG636" s="5">
        <v>41426</v>
      </c>
      <c r="AH636"/>
    </row>
    <row r="637" spans="1:34" x14ac:dyDescent="0.2">
      <c r="A637">
        <v>27124993</v>
      </c>
      <c r="B637" s="5">
        <v>41190</v>
      </c>
      <c r="C637" s="5">
        <v>41192</v>
      </c>
      <c r="E637" s="5">
        <v>41207</v>
      </c>
      <c r="G637" s="5">
        <v>41242</v>
      </c>
      <c r="H637" t="s">
        <v>1095</v>
      </c>
      <c r="I637" t="s">
        <v>779</v>
      </c>
      <c r="J637">
        <v>429916356</v>
      </c>
      <c r="K637" t="s">
        <v>49</v>
      </c>
      <c r="L637" t="s">
        <v>36</v>
      </c>
      <c r="M637" t="s">
        <v>36</v>
      </c>
      <c r="N637" s="5">
        <v>41143</v>
      </c>
      <c r="O637" s="6">
        <f t="shared" si="36"/>
        <v>8</v>
      </c>
      <c r="P637" s="7" t="str">
        <f t="shared" si="37"/>
        <v>0 - 9 Months</v>
      </c>
      <c r="Q637" s="3">
        <v>158000</v>
      </c>
      <c r="R637">
        <v>749</v>
      </c>
      <c r="S637" s="8" t="str">
        <f t="shared" si="38"/>
        <v>&gt;=700 and &lt;=799</v>
      </c>
      <c r="T637" s="2">
        <v>86.580001831054702</v>
      </c>
      <c r="U637" s="8" t="str">
        <f t="shared" si="39"/>
        <v>&gt;85% and &lt;= 90%</v>
      </c>
      <c r="V637" s="3">
        <v>182500</v>
      </c>
      <c r="Z637" t="s">
        <v>45</v>
      </c>
      <c r="AA637" t="s">
        <v>39</v>
      </c>
      <c r="AB637" t="s">
        <v>50</v>
      </c>
      <c r="AC637" t="s">
        <v>41</v>
      </c>
      <c r="AD637" s="5">
        <v>41241</v>
      </c>
      <c r="AE637">
        <v>4</v>
      </c>
      <c r="AF637" t="s">
        <v>42</v>
      </c>
      <c r="AG637" s="5">
        <v>41426</v>
      </c>
      <c r="AH637"/>
    </row>
    <row r="638" spans="1:34" x14ac:dyDescent="0.2">
      <c r="A638">
        <v>25406118</v>
      </c>
      <c r="B638" s="5">
        <v>40652</v>
      </c>
      <c r="C638" s="5">
        <v>40661</v>
      </c>
      <c r="E638" s="5">
        <v>40689</v>
      </c>
      <c r="F638" s="5">
        <v>40753</v>
      </c>
      <c r="G638" s="5">
        <v>40799</v>
      </c>
      <c r="H638" t="s">
        <v>1096</v>
      </c>
      <c r="I638" t="s">
        <v>770</v>
      </c>
      <c r="K638" t="s">
        <v>172</v>
      </c>
      <c r="L638" t="s">
        <v>36</v>
      </c>
      <c r="M638" t="s">
        <v>36</v>
      </c>
      <c r="N638" s="5">
        <v>40514</v>
      </c>
      <c r="O638" s="6">
        <f t="shared" si="36"/>
        <v>12</v>
      </c>
      <c r="P638" s="7" t="str">
        <f t="shared" si="37"/>
        <v>10 - 19 Months</v>
      </c>
      <c r="Q638" s="3">
        <v>203700</v>
      </c>
      <c r="R638">
        <v>749</v>
      </c>
      <c r="S638" s="8" t="str">
        <f t="shared" si="38"/>
        <v>&gt;=700 and &lt;=799</v>
      </c>
      <c r="T638" s="2">
        <v>88.930000305175795</v>
      </c>
      <c r="U638" s="8" t="str">
        <f t="shared" si="39"/>
        <v>&gt;85% and &lt;= 90%</v>
      </c>
      <c r="V638" s="3">
        <v>224900</v>
      </c>
      <c r="Z638" t="s">
        <v>38</v>
      </c>
      <c r="AA638" t="s">
        <v>39</v>
      </c>
      <c r="AB638" t="s">
        <v>74</v>
      </c>
      <c r="AC638" t="s">
        <v>41</v>
      </c>
      <c r="AD638" s="5">
        <v>40710</v>
      </c>
      <c r="AE638">
        <v>4</v>
      </c>
      <c r="AF638" t="s">
        <v>64</v>
      </c>
      <c r="AG638" s="5">
        <v>41426</v>
      </c>
      <c r="AH638"/>
    </row>
    <row r="639" spans="1:34" x14ac:dyDescent="0.2">
      <c r="A639">
        <v>17020633</v>
      </c>
      <c r="B639" s="5">
        <v>40652</v>
      </c>
      <c r="C639" s="5">
        <v>40667</v>
      </c>
      <c r="E639" s="5">
        <v>40687</v>
      </c>
      <c r="G639" s="5">
        <v>40735</v>
      </c>
      <c r="H639" t="s">
        <v>1097</v>
      </c>
      <c r="I639" t="s">
        <v>712</v>
      </c>
      <c r="K639" t="s">
        <v>114</v>
      </c>
      <c r="L639" t="s">
        <v>36</v>
      </c>
      <c r="M639" t="s">
        <v>36</v>
      </c>
      <c r="N639" s="5">
        <v>40585</v>
      </c>
      <c r="O639" s="6">
        <f t="shared" si="36"/>
        <v>2</v>
      </c>
      <c r="P639" s="7" t="str">
        <f t="shared" si="37"/>
        <v>0 - 9 Months</v>
      </c>
      <c r="Q639" s="3">
        <v>115700</v>
      </c>
      <c r="R639">
        <v>749</v>
      </c>
      <c r="S639" s="8" t="str">
        <f t="shared" si="38"/>
        <v>&gt;=700 and &lt;=799</v>
      </c>
      <c r="T639" s="2">
        <v>89</v>
      </c>
      <c r="U639" s="8" t="str">
        <f t="shared" si="39"/>
        <v>&gt;85% and &lt;= 90%</v>
      </c>
      <c r="V639" s="3">
        <v>143000</v>
      </c>
      <c r="Z639" t="s">
        <v>38</v>
      </c>
      <c r="AA639" t="s">
        <v>39</v>
      </c>
      <c r="AB639" t="s">
        <v>74</v>
      </c>
      <c r="AC639" t="s">
        <v>41</v>
      </c>
      <c r="AD639" s="5">
        <v>40709</v>
      </c>
      <c r="AE639">
        <v>4</v>
      </c>
      <c r="AF639" t="s">
        <v>103</v>
      </c>
      <c r="AG639" s="5">
        <v>41426</v>
      </c>
      <c r="AH639"/>
    </row>
    <row r="640" spans="1:34" x14ac:dyDescent="0.2">
      <c r="A640">
        <v>32889073</v>
      </c>
      <c r="B640" s="5">
        <v>40975</v>
      </c>
      <c r="C640" s="5">
        <v>40975</v>
      </c>
      <c r="E640" s="5">
        <v>40984</v>
      </c>
      <c r="F640" s="5">
        <v>41010</v>
      </c>
      <c r="G640" s="5">
        <v>41003</v>
      </c>
      <c r="H640" t="s">
        <v>1098</v>
      </c>
      <c r="I640" t="s">
        <v>643</v>
      </c>
      <c r="J640">
        <v>946907</v>
      </c>
      <c r="K640" t="s">
        <v>114</v>
      </c>
      <c r="L640" t="s">
        <v>67</v>
      </c>
      <c r="M640" t="s">
        <v>36</v>
      </c>
      <c r="N640" s="5">
        <v>40966</v>
      </c>
      <c r="O640" s="6">
        <f t="shared" si="36"/>
        <v>2</v>
      </c>
      <c r="P640" s="7" t="str">
        <f t="shared" si="37"/>
        <v>0 - 9 Months</v>
      </c>
      <c r="Q640" s="3">
        <v>258300</v>
      </c>
      <c r="R640">
        <v>749</v>
      </c>
      <c r="S640" s="8" t="str">
        <f t="shared" si="38"/>
        <v>&gt;=700 and &lt;=799</v>
      </c>
      <c r="T640" s="2">
        <v>90</v>
      </c>
      <c r="U640" s="8" t="str">
        <f t="shared" si="39"/>
        <v>&gt;85% and &lt;= 90%</v>
      </c>
      <c r="V640" s="3">
        <v>288000</v>
      </c>
      <c r="X640" t="s">
        <v>37</v>
      </c>
      <c r="Z640" t="s">
        <v>38</v>
      </c>
      <c r="AA640" t="s">
        <v>39</v>
      </c>
      <c r="AB640" t="s">
        <v>59</v>
      </c>
      <c r="AC640" t="s">
        <v>85</v>
      </c>
      <c r="AD640" s="5">
        <v>40990</v>
      </c>
      <c r="AE640">
        <v>4</v>
      </c>
      <c r="AF640" t="s">
        <v>42</v>
      </c>
      <c r="AG640" s="5">
        <v>41426</v>
      </c>
      <c r="AH640"/>
    </row>
    <row r="641" spans="1:34" x14ac:dyDescent="0.2">
      <c r="A641">
        <v>29641540</v>
      </c>
      <c r="B641" s="5">
        <v>41183</v>
      </c>
      <c r="C641" s="5">
        <v>41186</v>
      </c>
      <c r="E641" s="5">
        <v>41200</v>
      </c>
      <c r="G641" s="5">
        <v>41220</v>
      </c>
      <c r="H641" t="s">
        <v>1099</v>
      </c>
      <c r="I641" t="s">
        <v>1100</v>
      </c>
      <c r="J641">
        <v>91313</v>
      </c>
      <c r="K641" t="s">
        <v>533</v>
      </c>
      <c r="L641" t="s">
        <v>67</v>
      </c>
      <c r="M641" t="s">
        <v>36</v>
      </c>
      <c r="N641" s="5">
        <v>41086</v>
      </c>
      <c r="O641" s="6">
        <f t="shared" si="36"/>
        <v>6</v>
      </c>
      <c r="P641" s="7" t="str">
        <f t="shared" si="37"/>
        <v>0 - 9 Months</v>
      </c>
      <c r="Q641" s="3">
        <v>270000</v>
      </c>
      <c r="R641">
        <v>749</v>
      </c>
      <c r="S641" s="8" t="str">
        <f t="shared" si="38"/>
        <v>&gt;=700 and &lt;=799</v>
      </c>
      <c r="T641" s="2">
        <v>90</v>
      </c>
      <c r="U641" s="8" t="str">
        <f t="shared" si="39"/>
        <v>&gt;85% and &lt;= 90%</v>
      </c>
      <c r="V641" s="3">
        <v>304000</v>
      </c>
      <c r="Z641" t="s">
        <v>38</v>
      </c>
      <c r="AA641" t="s">
        <v>39</v>
      </c>
      <c r="AB641" t="s">
        <v>74</v>
      </c>
      <c r="AC641" t="s">
        <v>41</v>
      </c>
      <c r="AD641" s="5">
        <v>41218</v>
      </c>
      <c r="AE641">
        <v>4</v>
      </c>
      <c r="AF641" t="s">
        <v>103</v>
      </c>
      <c r="AG641" s="5">
        <v>41426</v>
      </c>
      <c r="AH641"/>
    </row>
    <row r="642" spans="1:34" x14ac:dyDescent="0.2">
      <c r="A642">
        <v>22995579</v>
      </c>
      <c r="B642" s="5">
        <v>40505</v>
      </c>
      <c r="C642" s="5">
        <v>40554</v>
      </c>
      <c r="G642" s="5">
        <v>40612</v>
      </c>
      <c r="H642" t="s">
        <v>1101</v>
      </c>
      <c r="I642" t="s">
        <v>879</v>
      </c>
      <c r="J642">
        <v>223250176</v>
      </c>
      <c r="K642" t="s">
        <v>53</v>
      </c>
      <c r="L642" t="s">
        <v>36</v>
      </c>
      <c r="M642" t="s">
        <v>36</v>
      </c>
      <c r="N642" s="5">
        <v>40436</v>
      </c>
      <c r="O642" s="6">
        <f t="shared" si="36"/>
        <v>9</v>
      </c>
      <c r="P642" s="7" t="str">
        <f t="shared" si="37"/>
        <v>0 - 9 Months</v>
      </c>
      <c r="Q642" s="3">
        <v>417000</v>
      </c>
      <c r="R642">
        <v>749</v>
      </c>
      <c r="S642" s="8" t="str">
        <f t="shared" si="38"/>
        <v>&gt;=700 and &lt;=799</v>
      </c>
      <c r="T642" s="2">
        <v>92.010002136230497</v>
      </c>
      <c r="U642" s="8" t="str">
        <f t="shared" si="39"/>
        <v>&gt;90% and &lt;= 95%</v>
      </c>
      <c r="V642" s="3">
        <v>453211.61</v>
      </c>
      <c r="X642" t="s">
        <v>37</v>
      </c>
      <c r="Z642" t="s">
        <v>38</v>
      </c>
      <c r="AA642" t="s">
        <v>39</v>
      </c>
      <c r="AB642" t="s">
        <v>40</v>
      </c>
      <c r="AC642" t="s">
        <v>85</v>
      </c>
      <c r="AD642" s="5">
        <v>40581</v>
      </c>
      <c r="AE642">
        <v>4</v>
      </c>
      <c r="AF642" t="s">
        <v>46</v>
      </c>
      <c r="AG642" s="5">
        <v>41426</v>
      </c>
      <c r="AH642"/>
    </row>
    <row r="643" spans="1:34" x14ac:dyDescent="0.2">
      <c r="A643">
        <v>29652342</v>
      </c>
      <c r="B643" s="5">
        <v>41285</v>
      </c>
      <c r="C643" s="5">
        <v>41290</v>
      </c>
      <c r="H643" t="s">
        <v>1102</v>
      </c>
      <c r="I643" t="s">
        <v>1103</v>
      </c>
      <c r="J643">
        <v>432384618</v>
      </c>
      <c r="K643" t="s">
        <v>186</v>
      </c>
      <c r="L643" t="s">
        <v>36</v>
      </c>
      <c r="M643" t="s">
        <v>36</v>
      </c>
      <c r="N643" s="5">
        <v>41219</v>
      </c>
      <c r="O643" s="6">
        <f t="shared" ref="O643:O706" si="40">MONTH(N643-6/1/2013)</f>
        <v>11</v>
      </c>
      <c r="P643" s="7" t="str">
        <f t="shared" ref="P643:P706" si="41">IF(O643&gt;=40,"&gt;= 40 Months",IF(O643&gt;=30,"30 - 39 Months",IF(O643&gt;=20,"20 - 29 Months",IF(O643&gt;=10,"10 - 19 Months","0 - 9 Months"))))</f>
        <v>10 - 19 Months</v>
      </c>
      <c r="Q643" s="3">
        <v>105000</v>
      </c>
      <c r="R643">
        <v>749</v>
      </c>
      <c r="S643" s="8" t="str">
        <f t="shared" ref="S643:S706" si="42">IF(R643&gt;=800,"&gt;= 800",IF(R643&gt;=700,"&gt;=700 and &lt;=799",IF(R643&gt;=600,"&gt;=600 and &lt;=699","&lt; 600")))</f>
        <v>&gt;=700 and &lt;=799</v>
      </c>
      <c r="T643" s="2">
        <v>92.110000610351605</v>
      </c>
      <c r="U643" s="8" t="str">
        <f t="shared" ref="U643:U706" si="43">IF(T643&gt;95,"&gt;95%",IF(T643&gt;90,"&gt;90% and &lt;= 95%",IF(T643&gt;85,"&gt;85% and &lt;= 90%","&lt;= 85%")))</f>
        <v>&gt;90% and &lt;= 95%</v>
      </c>
      <c r="V643" s="3">
        <v>114000</v>
      </c>
      <c r="Z643" t="s">
        <v>45</v>
      </c>
      <c r="AA643" t="s">
        <v>39</v>
      </c>
      <c r="AB643" t="s">
        <v>50</v>
      </c>
      <c r="AF643" t="s">
        <v>103</v>
      </c>
      <c r="AG643" s="5">
        <v>41426</v>
      </c>
      <c r="AH643"/>
    </row>
    <row r="644" spans="1:34" x14ac:dyDescent="0.2">
      <c r="A644">
        <v>18292515</v>
      </c>
      <c r="B644" s="5">
        <v>40505</v>
      </c>
      <c r="C644" s="5">
        <v>40550</v>
      </c>
      <c r="G644" s="5">
        <v>40578</v>
      </c>
      <c r="H644" t="s">
        <v>1104</v>
      </c>
      <c r="I644" t="s">
        <v>1105</v>
      </c>
      <c r="J644">
        <v>321482</v>
      </c>
      <c r="K644" t="s">
        <v>99</v>
      </c>
      <c r="L644" t="s">
        <v>36</v>
      </c>
      <c r="M644" t="s">
        <v>36</v>
      </c>
      <c r="N644" s="5">
        <v>40353</v>
      </c>
      <c r="O644" s="6">
        <f t="shared" si="40"/>
        <v>6</v>
      </c>
      <c r="P644" s="7" t="str">
        <f t="shared" si="41"/>
        <v>0 - 9 Months</v>
      </c>
      <c r="Q644" s="3">
        <v>141700</v>
      </c>
      <c r="R644">
        <v>749</v>
      </c>
      <c r="S644" s="8" t="str">
        <f t="shared" si="42"/>
        <v>&gt;=700 and &lt;=799</v>
      </c>
      <c r="T644" s="2">
        <v>94.940002441406307</v>
      </c>
      <c r="U644" s="8" t="str">
        <f t="shared" si="43"/>
        <v>&gt;90% and &lt;= 95%</v>
      </c>
      <c r="V644" s="3">
        <v>149252.16</v>
      </c>
      <c r="X644" t="s">
        <v>37</v>
      </c>
      <c r="Z644" t="s">
        <v>38</v>
      </c>
      <c r="AA644" t="s">
        <v>39</v>
      </c>
      <c r="AB644" t="s">
        <v>63</v>
      </c>
      <c r="AC644" t="s">
        <v>85</v>
      </c>
      <c r="AD644" s="5">
        <v>40568</v>
      </c>
      <c r="AE644">
        <v>4</v>
      </c>
      <c r="AF644" t="s">
        <v>42</v>
      </c>
      <c r="AG644" s="5">
        <v>41426</v>
      </c>
      <c r="AH644"/>
    </row>
    <row r="645" spans="1:34" x14ac:dyDescent="0.2">
      <c r="A645">
        <v>18625773</v>
      </c>
      <c r="B645" s="5">
        <v>41285</v>
      </c>
      <c r="C645" s="5">
        <v>41290</v>
      </c>
      <c r="D645" s="5">
        <v>41305</v>
      </c>
      <c r="H645" t="s">
        <v>1106</v>
      </c>
      <c r="I645" t="s">
        <v>1107</v>
      </c>
      <c r="J645">
        <v>3791210281</v>
      </c>
      <c r="K645" t="s">
        <v>646</v>
      </c>
      <c r="L645" t="s">
        <v>36</v>
      </c>
      <c r="M645" t="s">
        <v>36</v>
      </c>
      <c r="N645" s="5">
        <v>41257</v>
      </c>
      <c r="O645" s="6">
        <f t="shared" si="40"/>
        <v>12</v>
      </c>
      <c r="P645" s="7" t="str">
        <f t="shared" si="41"/>
        <v>10 - 19 Months</v>
      </c>
      <c r="Q645" s="3">
        <v>248700</v>
      </c>
      <c r="R645">
        <v>749</v>
      </c>
      <c r="S645" s="8" t="str">
        <f t="shared" si="42"/>
        <v>&gt;=700 and &lt;=799</v>
      </c>
      <c r="T645" s="2">
        <v>94.980003356933594</v>
      </c>
      <c r="U645" s="8" t="str">
        <f t="shared" si="43"/>
        <v>&gt;90% and &lt;= 95%</v>
      </c>
      <c r="V645" s="3">
        <v>270000</v>
      </c>
      <c r="Z645" t="s">
        <v>38</v>
      </c>
      <c r="AA645" t="s">
        <v>39</v>
      </c>
      <c r="AB645" t="s">
        <v>50</v>
      </c>
      <c r="AF645" t="s">
        <v>42</v>
      </c>
      <c r="AG645" s="5">
        <v>41426</v>
      </c>
      <c r="AH645"/>
    </row>
    <row r="646" spans="1:34" x14ac:dyDescent="0.2">
      <c r="A646">
        <v>27310858</v>
      </c>
      <c r="B646" s="5">
        <v>41304</v>
      </c>
      <c r="E646" s="5">
        <v>41309</v>
      </c>
      <c r="H646" t="s">
        <v>1108</v>
      </c>
      <c r="I646" t="s">
        <v>1109</v>
      </c>
      <c r="J646">
        <v>1687152</v>
      </c>
      <c r="K646" t="s">
        <v>139</v>
      </c>
      <c r="L646" t="s">
        <v>36</v>
      </c>
      <c r="M646" t="s">
        <v>36</v>
      </c>
      <c r="N646" s="5">
        <v>41248</v>
      </c>
      <c r="O646" s="6">
        <f t="shared" si="40"/>
        <v>12</v>
      </c>
      <c r="P646" s="7" t="str">
        <f t="shared" si="41"/>
        <v>10 - 19 Months</v>
      </c>
      <c r="Q646" s="3">
        <v>270750</v>
      </c>
      <c r="R646">
        <v>749</v>
      </c>
      <c r="S646" s="8" t="str">
        <f t="shared" si="42"/>
        <v>&gt;=700 and &lt;=799</v>
      </c>
      <c r="T646" s="2">
        <v>95</v>
      </c>
      <c r="U646" s="8" t="str">
        <f t="shared" si="43"/>
        <v>&gt;90% and &lt;= 95%</v>
      </c>
      <c r="V646" s="3">
        <v>295000</v>
      </c>
      <c r="Z646" t="s">
        <v>38</v>
      </c>
      <c r="AA646" t="s">
        <v>39</v>
      </c>
      <c r="AB646" t="s">
        <v>50</v>
      </c>
      <c r="AF646" t="s">
        <v>46</v>
      </c>
      <c r="AG646" s="5">
        <v>41426</v>
      </c>
      <c r="AH646"/>
    </row>
    <row r="647" spans="1:34" x14ac:dyDescent="0.2">
      <c r="A647">
        <v>24346721</v>
      </c>
      <c r="B647" s="5">
        <v>40983</v>
      </c>
      <c r="C647" s="5">
        <v>40987</v>
      </c>
      <c r="E647" s="5">
        <v>41004</v>
      </c>
      <c r="G647" s="5">
        <v>41045</v>
      </c>
      <c r="H647" t="s">
        <v>1110</v>
      </c>
      <c r="I647" t="s">
        <v>927</v>
      </c>
      <c r="J647">
        <v>8009958908</v>
      </c>
      <c r="K647" t="s">
        <v>53</v>
      </c>
      <c r="L647" t="s">
        <v>36</v>
      </c>
      <c r="M647" t="s">
        <v>36</v>
      </c>
      <c r="N647" s="5">
        <v>40884</v>
      </c>
      <c r="O647" s="6">
        <f t="shared" si="40"/>
        <v>12</v>
      </c>
      <c r="P647" s="7" t="str">
        <f t="shared" si="41"/>
        <v>10 - 19 Months</v>
      </c>
      <c r="Q647" s="3">
        <v>274300</v>
      </c>
      <c r="R647">
        <v>750</v>
      </c>
      <c r="S647" s="8" t="str">
        <f t="shared" si="42"/>
        <v>&gt;=700 and &lt;=799</v>
      </c>
      <c r="T647" s="2">
        <v>81.389999389648395</v>
      </c>
      <c r="U647" s="8" t="str">
        <f t="shared" si="43"/>
        <v>&lt;= 85%</v>
      </c>
      <c r="V647" s="3">
        <v>337000</v>
      </c>
      <c r="Z647" t="s">
        <v>45</v>
      </c>
      <c r="AA647" t="s">
        <v>39</v>
      </c>
      <c r="AB647" t="s">
        <v>63</v>
      </c>
      <c r="AC647" t="s">
        <v>68</v>
      </c>
      <c r="AD647" s="5">
        <v>41031</v>
      </c>
      <c r="AE647">
        <v>4</v>
      </c>
      <c r="AF647" t="s">
        <v>64</v>
      </c>
      <c r="AG647" s="5">
        <v>41426</v>
      </c>
      <c r="AH647"/>
    </row>
    <row r="648" spans="1:34" x14ac:dyDescent="0.2">
      <c r="A648">
        <v>33818087</v>
      </c>
      <c r="B648" s="5">
        <v>41190</v>
      </c>
      <c r="C648" s="5">
        <v>41192</v>
      </c>
      <c r="D648" s="5">
        <v>41207</v>
      </c>
      <c r="E648" s="5">
        <v>41219</v>
      </c>
      <c r="G648" s="5">
        <v>41276</v>
      </c>
      <c r="H648" t="s">
        <v>1111</v>
      </c>
      <c r="I648" t="s">
        <v>1112</v>
      </c>
      <c r="J648">
        <v>26062414</v>
      </c>
      <c r="K648" t="s">
        <v>102</v>
      </c>
      <c r="L648" t="s">
        <v>36</v>
      </c>
      <c r="M648" t="s">
        <v>36</v>
      </c>
      <c r="N648" s="5">
        <v>41082</v>
      </c>
      <c r="O648" s="6">
        <f t="shared" si="40"/>
        <v>6</v>
      </c>
      <c r="P648" s="7" t="str">
        <f t="shared" si="41"/>
        <v>0 - 9 Months</v>
      </c>
      <c r="Q648" s="3">
        <v>235450</v>
      </c>
      <c r="R648">
        <v>750</v>
      </c>
      <c r="S648" s="8" t="str">
        <f t="shared" si="42"/>
        <v>&gt;=700 and &lt;=799</v>
      </c>
      <c r="T648" s="2">
        <v>85</v>
      </c>
      <c r="U648" s="8" t="str">
        <f t="shared" si="43"/>
        <v>&lt;= 85%</v>
      </c>
      <c r="V648" s="3">
        <v>277000</v>
      </c>
      <c r="X648" t="s">
        <v>37</v>
      </c>
      <c r="Z648" t="s">
        <v>38</v>
      </c>
      <c r="AA648" t="s">
        <v>39</v>
      </c>
      <c r="AB648" t="s">
        <v>50</v>
      </c>
      <c r="AC648" t="s">
        <v>54</v>
      </c>
      <c r="AD648" s="5">
        <v>41262</v>
      </c>
      <c r="AE648">
        <v>4</v>
      </c>
      <c r="AF648" t="s">
        <v>103</v>
      </c>
      <c r="AG648" s="5">
        <v>41426</v>
      </c>
      <c r="AH648"/>
    </row>
    <row r="649" spans="1:34" x14ac:dyDescent="0.2">
      <c r="A649">
        <v>21349734</v>
      </c>
      <c r="B649" s="5">
        <v>40940</v>
      </c>
      <c r="C649" s="5">
        <v>40942</v>
      </c>
      <c r="E649" s="5">
        <v>40956</v>
      </c>
      <c r="G649" s="5">
        <v>40987</v>
      </c>
      <c r="H649" t="s">
        <v>1113</v>
      </c>
      <c r="I649" t="s">
        <v>203</v>
      </c>
      <c r="J649">
        <v>10100690379</v>
      </c>
      <c r="K649" t="s">
        <v>102</v>
      </c>
      <c r="L649" t="s">
        <v>36</v>
      </c>
      <c r="M649" t="s">
        <v>36</v>
      </c>
      <c r="N649" s="5">
        <v>40952</v>
      </c>
      <c r="O649" s="6">
        <f t="shared" si="40"/>
        <v>2</v>
      </c>
      <c r="P649" s="7" t="str">
        <f t="shared" si="41"/>
        <v>0 - 9 Months</v>
      </c>
      <c r="Q649" s="3">
        <v>338000</v>
      </c>
      <c r="R649">
        <v>750</v>
      </c>
      <c r="S649" s="8" t="str">
        <f t="shared" si="42"/>
        <v>&gt;=700 and &lt;=799</v>
      </c>
      <c r="T649" s="2">
        <v>87.790000915527301</v>
      </c>
      <c r="U649" s="8" t="str">
        <f t="shared" si="43"/>
        <v>&gt;85% and &lt;= 90%</v>
      </c>
      <c r="V649" s="3">
        <v>385000</v>
      </c>
      <c r="Z649" t="s">
        <v>45</v>
      </c>
      <c r="AA649" t="s">
        <v>39</v>
      </c>
      <c r="AB649" t="s">
        <v>59</v>
      </c>
      <c r="AC649" t="s">
        <v>41</v>
      </c>
      <c r="AD649" s="5">
        <v>40984</v>
      </c>
      <c r="AE649">
        <v>4</v>
      </c>
      <c r="AF649" t="s">
        <v>64</v>
      </c>
      <c r="AG649" s="5">
        <v>41426</v>
      </c>
      <c r="AH649"/>
    </row>
    <row r="650" spans="1:34" x14ac:dyDescent="0.2">
      <c r="A650">
        <v>20726508</v>
      </c>
      <c r="B650" s="5">
        <v>40983</v>
      </c>
      <c r="C650" s="5">
        <v>40987</v>
      </c>
      <c r="E650" s="5">
        <v>41003</v>
      </c>
      <c r="G650" s="5">
        <v>41029</v>
      </c>
      <c r="H650" t="s">
        <v>1114</v>
      </c>
      <c r="I650" t="s">
        <v>1115</v>
      </c>
      <c r="K650" t="s">
        <v>99</v>
      </c>
      <c r="L650" t="s">
        <v>36</v>
      </c>
      <c r="M650" t="s">
        <v>36</v>
      </c>
      <c r="N650" s="5">
        <v>40900</v>
      </c>
      <c r="O650" s="6">
        <f t="shared" si="40"/>
        <v>12</v>
      </c>
      <c r="P650" s="7" t="str">
        <f t="shared" si="41"/>
        <v>10 - 19 Months</v>
      </c>
      <c r="Q650" s="3">
        <v>165233</v>
      </c>
      <c r="R650">
        <v>750</v>
      </c>
      <c r="S650" s="8" t="str">
        <f t="shared" si="42"/>
        <v>&gt;=700 and &lt;=799</v>
      </c>
      <c r="T650" s="2">
        <v>88.110000610351605</v>
      </c>
      <c r="U650" s="8" t="str">
        <f t="shared" si="43"/>
        <v>&gt;85% and &lt;= 90%</v>
      </c>
      <c r="V650" s="3">
        <v>185000</v>
      </c>
      <c r="X650" t="s">
        <v>37</v>
      </c>
      <c r="Z650" t="s">
        <v>45</v>
      </c>
      <c r="AA650" t="s">
        <v>39</v>
      </c>
      <c r="AB650" t="s">
        <v>74</v>
      </c>
      <c r="AC650" t="s">
        <v>85</v>
      </c>
      <c r="AD650" s="5">
        <v>41025</v>
      </c>
      <c r="AE650">
        <v>4</v>
      </c>
      <c r="AF650" t="s">
        <v>42</v>
      </c>
      <c r="AG650" s="5">
        <v>41426</v>
      </c>
      <c r="AH650"/>
    </row>
    <row r="651" spans="1:34" x14ac:dyDescent="0.2">
      <c r="A651">
        <v>29182070</v>
      </c>
      <c r="B651" s="5">
        <v>41285</v>
      </c>
      <c r="C651" s="5">
        <v>41297</v>
      </c>
      <c r="H651" t="s">
        <v>1116</v>
      </c>
      <c r="I651" t="s">
        <v>1117</v>
      </c>
      <c r="J651">
        <v>432347276</v>
      </c>
      <c r="K651" t="s">
        <v>77</v>
      </c>
      <c r="L651" t="s">
        <v>36</v>
      </c>
      <c r="M651" t="s">
        <v>36</v>
      </c>
      <c r="N651" s="5">
        <v>41205</v>
      </c>
      <c r="O651" s="6">
        <f t="shared" si="40"/>
        <v>10</v>
      </c>
      <c r="P651" s="7" t="str">
        <f t="shared" si="41"/>
        <v>10 - 19 Months</v>
      </c>
      <c r="Q651" s="3">
        <v>251730</v>
      </c>
      <c r="R651">
        <v>750</v>
      </c>
      <c r="S651" s="8" t="str">
        <f t="shared" si="42"/>
        <v>&gt;=700 and &lt;=799</v>
      </c>
      <c r="T651" s="2">
        <v>88.330001831054702</v>
      </c>
      <c r="U651" s="8" t="str">
        <f t="shared" si="43"/>
        <v>&gt;85% and &lt;= 90%</v>
      </c>
      <c r="V651" s="3">
        <v>285000</v>
      </c>
      <c r="Z651" t="s">
        <v>45</v>
      </c>
      <c r="AA651" t="s">
        <v>39</v>
      </c>
      <c r="AB651" t="s">
        <v>74</v>
      </c>
      <c r="AF651" t="s">
        <v>103</v>
      </c>
      <c r="AG651" s="5">
        <v>41426</v>
      </c>
      <c r="AH651"/>
    </row>
    <row r="652" spans="1:34" x14ac:dyDescent="0.2">
      <c r="A652">
        <v>23822943</v>
      </c>
      <c r="B652" s="5">
        <v>41285</v>
      </c>
      <c r="C652" s="5">
        <v>41290</v>
      </c>
      <c r="H652" t="s">
        <v>1118</v>
      </c>
      <c r="I652" t="s">
        <v>554</v>
      </c>
      <c r="J652">
        <v>6800623045</v>
      </c>
      <c r="K652" t="s">
        <v>176</v>
      </c>
      <c r="L652" t="s">
        <v>36</v>
      </c>
      <c r="M652" t="s">
        <v>36</v>
      </c>
      <c r="N652" s="5">
        <v>41210</v>
      </c>
      <c r="O652" s="6">
        <f t="shared" si="40"/>
        <v>10</v>
      </c>
      <c r="P652" s="7" t="str">
        <f t="shared" si="41"/>
        <v>10 - 19 Months</v>
      </c>
      <c r="Q652" s="3">
        <v>356000</v>
      </c>
      <c r="R652">
        <v>750</v>
      </c>
      <c r="S652" s="8" t="str">
        <f t="shared" si="42"/>
        <v>&gt;=700 and &lt;=799</v>
      </c>
      <c r="T652" s="2">
        <v>89.970001220703097</v>
      </c>
      <c r="U652" s="8" t="str">
        <f t="shared" si="43"/>
        <v>&gt;85% and &lt;= 90%</v>
      </c>
      <c r="V652" s="3">
        <v>400000</v>
      </c>
      <c r="Z652" t="s">
        <v>38</v>
      </c>
      <c r="AA652" t="s">
        <v>39</v>
      </c>
      <c r="AB652" t="s">
        <v>74</v>
      </c>
      <c r="AF652" t="s">
        <v>46</v>
      </c>
      <c r="AG652" s="5">
        <v>41426</v>
      </c>
      <c r="AH652"/>
    </row>
    <row r="653" spans="1:34" x14ac:dyDescent="0.2">
      <c r="A653">
        <v>23697121</v>
      </c>
      <c r="B653" s="5">
        <v>40652</v>
      </c>
      <c r="C653" s="5">
        <v>40668</v>
      </c>
      <c r="E653" s="5">
        <v>40680</v>
      </c>
      <c r="G653" s="5">
        <v>40700</v>
      </c>
      <c r="H653" t="s">
        <v>1119</v>
      </c>
      <c r="I653" t="s">
        <v>829</v>
      </c>
      <c r="J653">
        <v>229225300</v>
      </c>
      <c r="K653" t="s">
        <v>139</v>
      </c>
      <c r="L653" t="s">
        <v>36</v>
      </c>
      <c r="M653" t="s">
        <v>36</v>
      </c>
      <c r="N653" s="5">
        <v>40529</v>
      </c>
      <c r="O653" s="6">
        <f t="shared" si="40"/>
        <v>12</v>
      </c>
      <c r="P653" s="7" t="str">
        <f t="shared" si="41"/>
        <v>10 - 19 Months</v>
      </c>
      <c r="Q653" s="3">
        <v>161982</v>
      </c>
      <c r="R653">
        <v>750</v>
      </c>
      <c r="S653" s="8" t="str">
        <f t="shared" si="42"/>
        <v>&gt;=700 and &lt;=799</v>
      </c>
      <c r="T653" s="2">
        <v>89.989997863769503</v>
      </c>
      <c r="U653" s="8" t="str">
        <f t="shared" si="43"/>
        <v>&gt;85% and &lt;= 90%</v>
      </c>
      <c r="V653" s="3">
        <v>180000</v>
      </c>
      <c r="W653" s="3">
        <v>183000</v>
      </c>
      <c r="Z653" t="s">
        <v>45</v>
      </c>
      <c r="AA653" t="s">
        <v>39</v>
      </c>
      <c r="AB653" t="s">
        <v>74</v>
      </c>
      <c r="AC653" t="s">
        <v>68</v>
      </c>
      <c r="AD653" s="5">
        <v>40697</v>
      </c>
      <c r="AE653">
        <v>4</v>
      </c>
      <c r="AF653" t="s">
        <v>64</v>
      </c>
      <c r="AG653" s="5">
        <v>41426</v>
      </c>
      <c r="AH653"/>
    </row>
    <row r="654" spans="1:34" x14ac:dyDescent="0.2">
      <c r="A654">
        <v>17583224</v>
      </c>
      <c r="B654" s="5">
        <v>40828</v>
      </c>
      <c r="C654" s="5">
        <v>40830</v>
      </c>
      <c r="E654" s="5">
        <v>40854</v>
      </c>
      <c r="G654" s="5">
        <v>40879</v>
      </c>
      <c r="H654" t="s">
        <v>1120</v>
      </c>
      <c r="I654" t="s">
        <v>61</v>
      </c>
      <c r="J654">
        <v>97397911</v>
      </c>
      <c r="K654" t="s">
        <v>62</v>
      </c>
      <c r="L654" t="s">
        <v>36</v>
      </c>
      <c r="M654" t="s">
        <v>36</v>
      </c>
      <c r="N654" s="5">
        <v>40701</v>
      </c>
      <c r="O654" s="6">
        <f t="shared" si="40"/>
        <v>6</v>
      </c>
      <c r="P654" s="7" t="str">
        <f t="shared" si="41"/>
        <v>0 - 9 Months</v>
      </c>
      <c r="Q654" s="3">
        <v>117000</v>
      </c>
      <c r="R654">
        <v>750</v>
      </c>
      <c r="S654" s="8" t="str">
        <f t="shared" si="42"/>
        <v>&gt;=700 and &lt;=799</v>
      </c>
      <c r="T654" s="2">
        <v>90</v>
      </c>
      <c r="U654" s="8" t="str">
        <f t="shared" si="43"/>
        <v>&gt;85% and &lt;= 90%</v>
      </c>
      <c r="V654" s="3">
        <v>130000</v>
      </c>
      <c r="W654" s="3">
        <v>126000</v>
      </c>
      <c r="X654" t="s">
        <v>37</v>
      </c>
      <c r="Z654" t="s">
        <v>38</v>
      </c>
      <c r="AA654" t="s">
        <v>39</v>
      </c>
      <c r="AB654" t="s">
        <v>63</v>
      </c>
      <c r="AC654" t="s">
        <v>85</v>
      </c>
      <c r="AD654" s="5">
        <v>40879</v>
      </c>
      <c r="AE654">
        <v>4</v>
      </c>
      <c r="AF654" t="s">
        <v>42</v>
      </c>
      <c r="AG654" s="5">
        <v>41426</v>
      </c>
      <c r="AH654"/>
    </row>
    <row r="655" spans="1:34" x14ac:dyDescent="0.2">
      <c r="A655">
        <v>27238919</v>
      </c>
      <c r="B655" s="5">
        <v>40256</v>
      </c>
      <c r="C655" s="5">
        <v>40247</v>
      </c>
      <c r="G655" s="5">
        <v>40385</v>
      </c>
      <c r="H655" t="s">
        <v>1121</v>
      </c>
      <c r="I655" t="s">
        <v>34</v>
      </c>
      <c r="J655">
        <v>114681778</v>
      </c>
      <c r="K655" t="s">
        <v>133</v>
      </c>
      <c r="L655" t="s">
        <v>36</v>
      </c>
      <c r="M655" t="s">
        <v>36</v>
      </c>
      <c r="N655" s="5">
        <v>40154</v>
      </c>
      <c r="O655" s="6">
        <f t="shared" si="40"/>
        <v>12</v>
      </c>
      <c r="P655" s="7" t="str">
        <f t="shared" si="41"/>
        <v>10 - 19 Months</v>
      </c>
      <c r="Q655" s="3">
        <v>195300</v>
      </c>
      <c r="R655">
        <v>750</v>
      </c>
      <c r="S655" s="8" t="str">
        <f t="shared" si="42"/>
        <v>&gt;=700 and &lt;=799</v>
      </c>
      <c r="T655" s="2">
        <v>90</v>
      </c>
      <c r="U655" s="8" t="str">
        <f t="shared" si="43"/>
        <v>&gt;85% and &lt;= 90%</v>
      </c>
      <c r="V655" s="3">
        <v>220000</v>
      </c>
      <c r="Z655" t="s">
        <v>38</v>
      </c>
      <c r="AA655" t="s">
        <v>39</v>
      </c>
      <c r="AB655" t="s">
        <v>40</v>
      </c>
      <c r="AC655" t="s">
        <v>41</v>
      </c>
      <c r="AD655" s="5">
        <v>40274</v>
      </c>
      <c r="AE655">
        <v>4</v>
      </c>
      <c r="AF655" t="s">
        <v>64</v>
      </c>
      <c r="AG655" s="5">
        <v>41426</v>
      </c>
      <c r="AH655"/>
    </row>
    <row r="656" spans="1:34" x14ac:dyDescent="0.2">
      <c r="A656">
        <v>30141944</v>
      </c>
      <c r="B656" s="5">
        <v>40505</v>
      </c>
      <c r="C656" s="5">
        <v>40557</v>
      </c>
      <c r="G656" s="5">
        <v>40612</v>
      </c>
      <c r="H656" t="s">
        <v>1122</v>
      </c>
      <c r="I656" t="s">
        <v>1123</v>
      </c>
      <c r="J656">
        <v>3254460710</v>
      </c>
      <c r="K656" t="s">
        <v>102</v>
      </c>
      <c r="L656" t="s">
        <v>36</v>
      </c>
      <c r="M656" t="s">
        <v>36</v>
      </c>
      <c r="N656" s="5">
        <v>40343</v>
      </c>
      <c r="O656" s="6">
        <f t="shared" si="40"/>
        <v>6</v>
      </c>
      <c r="P656" s="7" t="str">
        <f t="shared" si="41"/>
        <v>0 - 9 Months</v>
      </c>
      <c r="Q656" s="3">
        <v>382500</v>
      </c>
      <c r="R656">
        <v>750</v>
      </c>
      <c r="S656" s="8" t="str">
        <f t="shared" si="42"/>
        <v>&gt;=700 and &lt;=799</v>
      </c>
      <c r="T656" s="2">
        <v>90</v>
      </c>
      <c r="U656" s="8" t="str">
        <f t="shared" si="43"/>
        <v>&gt;85% and &lt;= 90%</v>
      </c>
      <c r="V656" s="3">
        <v>425000</v>
      </c>
      <c r="X656" t="s">
        <v>37</v>
      </c>
      <c r="Z656" t="s">
        <v>38</v>
      </c>
      <c r="AA656" t="s">
        <v>39</v>
      </c>
      <c r="AB656" t="s">
        <v>59</v>
      </c>
      <c r="AC656" t="s">
        <v>85</v>
      </c>
      <c r="AD656" s="5">
        <v>40606</v>
      </c>
      <c r="AE656">
        <v>5</v>
      </c>
      <c r="AF656" t="s">
        <v>42</v>
      </c>
      <c r="AG656" s="5">
        <v>41426</v>
      </c>
      <c r="AH656"/>
    </row>
    <row r="657" spans="1:34" x14ac:dyDescent="0.2">
      <c r="A657">
        <v>15280754</v>
      </c>
      <c r="B657" s="5">
        <v>40897</v>
      </c>
      <c r="C657" s="5">
        <v>40899</v>
      </c>
      <c r="E657" s="5">
        <v>40913</v>
      </c>
      <c r="G657" s="5">
        <v>40919</v>
      </c>
      <c r="H657" t="s">
        <v>1124</v>
      </c>
      <c r="I657" t="s">
        <v>1125</v>
      </c>
      <c r="J657" t="s">
        <v>1126</v>
      </c>
      <c r="K657" t="s">
        <v>53</v>
      </c>
      <c r="L657" t="s">
        <v>36</v>
      </c>
      <c r="M657" t="s">
        <v>36</v>
      </c>
      <c r="N657" s="5">
        <v>40830</v>
      </c>
      <c r="O657" s="6">
        <f t="shared" si="40"/>
        <v>10</v>
      </c>
      <c r="P657" s="7" t="str">
        <f t="shared" si="41"/>
        <v>10 - 19 Months</v>
      </c>
      <c r="Q657" s="3">
        <v>172900</v>
      </c>
      <c r="R657">
        <v>750</v>
      </c>
      <c r="S657" s="8" t="str">
        <f t="shared" si="42"/>
        <v>&gt;=700 and &lt;=799</v>
      </c>
      <c r="T657" s="2">
        <v>91.480003356933594</v>
      </c>
      <c r="U657" s="8" t="str">
        <f t="shared" si="43"/>
        <v>&gt;90% and &lt;= 95%</v>
      </c>
      <c r="V657" s="3">
        <v>189000</v>
      </c>
      <c r="Z657" t="s">
        <v>45</v>
      </c>
      <c r="AA657" t="s">
        <v>39</v>
      </c>
      <c r="AB657" t="s">
        <v>63</v>
      </c>
      <c r="AC657" t="s">
        <v>41</v>
      </c>
      <c r="AD657" s="5">
        <v>40919</v>
      </c>
      <c r="AE657">
        <v>4</v>
      </c>
      <c r="AF657" t="s">
        <v>64</v>
      </c>
      <c r="AG657" s="5">
        <v>41426</v>
      </c>
      <c r="AH657"/>
    </row>
    <row r="658" spans="1:34" x14ac:dyDescent="0.2">
      <c r="A658">
        <v>18084294</v>
      </c>
      <c r="B658" s="5">
        <v>41285</v>
      </c>
      <c r="C658" s="5">
        <v>41290</v>
      </c>
      <c r="E658" s="5">
        <v>41310</v>
      </c>
      <c r="H658" t="s">
        <v>1127</v>
      </c>
      <c r="I658" t="s">
        <v>61</v>
      </c>
      <c r="J658">
        <v>8358610</v>
      </c>
      <c r="K658" t="s">
        <v>62</v>
      </c>
      <c r="L658" t="s">
        <v>36</v>
      </c>
      <c r="M658" t="s">
        <v>36</v>
      </c>
      <c r="N658" s="5">
        <v>41187</v>
      </c>
      <c r="O658" s="6">
        <f t="shared" si="40"/>
        <v>10</v>
      </c>
      <c r="P658" s="7" t="str">
        <f t="shared" si="41"/>
        <v>10 - 19 Months</v>
      </c>
      <c r="Q658" s="3">
        <v>255000</v>
      </c>
      <c r="R658">
        <v>750</v>
      </c>
      <c r="S658" s="8" t="str">
        <f t="shared" si="42"/>
        <v>&gt;=700 and &lt;=799</v>
      </c>
      <c r="T658" s="2">
        <v>92.730003356933594</v>
      </c>
      <c r="U658" s="8" t="str">
        <f t="shared" si="43"/>
        <v>&gt;90% and &lt;= 95%</v>
      </c>
      <c r="V658" s="3">
        <v>275000</v>
      </c>
      <c r="Z658" t="s">
        <v>45</v>
      </c>
      <c r="AA658" t="s">
        <v>39</v>
      </c>
      <c r="AB658" t="s">
        <v>63</v>
      </c>
      <c r="AF658" t="s">
        <v>46</v>
      </c>
      <c r="AG658" s="5">
        <v>41426</v>
      </c>
      <c r="AH658"/>
    </row>
    <row r="659" spans="1:34" x14ac:dyDescent="0.2">
      <c r="A659">
        <v>22837050</v>
      </c>
      <c r="B659" s="5">
        <v>41004</v>
      </c>
      <c r="G659" s="5">
        <v>41030</v>
      </c>
      <c r="H659" t="s">
        <v>1128</v>
      </c>
      <c r="I659" t="s">
        <v>203</v>
      </c>
      <c r="K659" t="s">
        <v>114</v>
      </c>
      <c r="L659" t="s">
        <v>36</v>
      </c>
      <c r="M659" t="s">
        <v>36</v>
      </c>
      <c r="N659" s="5">
        <v>41019</v>
      </c>
      <c r="O659" s="6">
        <f t="shared" si="40"/>
        <v>4</v>
      </c>
      <c r="P659" s="7" t="str">
        <f t="shared" si="41"/>
        <v>0 - 9 Months</v>
      </c>
      <c r="Q659" s="3">
        <v>250300</v>
      </c>
      <c r="R659">
        <v>750</v>
      </c>
      <c r="S659" s="8" t="str">
        <f t="shared" si="42"/>
        <v>&gt;=700 and &lt;=799</v>
      </c>
      <c r="T659" s="2">
        <v>94.989997863769503</v>
      </c>
      <c r="U659" s="8" t="str">
        <f t="shared" si="43"/>
        <v>&gt;90% and &lt;= 95%</v>
      </c>
      <c r="V659" s="3">
        <v>265000</v>
      </c>
      <c r="Z659" t="s">
        <v>38</v>
      </c>
      <c r="AA659" t="s">
        <v>39</v>
      </c>
      <c r="AB659" t="s">
        <v>59</v>
      </c>
      <c r="AC659" t="s">
        <v>68</v>
      </c>
      <c r="AD659" s="5">
        <v>41015</v>
      </c>
      <c r="AE659">
        <v>4</v>
      </c>
      <c r="AF659" t="s">
        <v>103</v>
      </c>
      <c r="AG659" s="5">
        <v>41426</v>
      </c>
      <c r="AH659"/>
    </row>
    <row r="660" spans="1:34" x14ac:dyDescent="0.2">
      <c r="A660">
        <v>23573262</v>
      </c>
      <c r="B660" s="5">
        <v>40505</v>
      </c>
      <c r="C660" s="5">
        <v>40563</v>
      </c>
      <c r="G660" s="5">
        <v>40590</v>
      </c>
      <c r="H660" t="s">
        <v>1129</v>
      </c>
      <c r="I660" t="s">
        <v>1073</v>
      </c>
      <c r="J660">
        <v>371666041</v>
      </c>
      <c r="K660" t="s">
        <v>110</v>
      </c>
      <c r="L660" t="s">
        <v>36</v>
      </c>
      <c r="M660" t="s">
        <v>36</v>
      </c>
      <c r="N660" s="5">
        <v>40354</v>
      </c>
      <c r="O660" s="6">
        <f t="shared" si="40"/>
        <v>6</v>
      </c>
      <c r="P660" s="7" t="str">
        <f t="shared" si="41"/>
        <v>0 - 9 Months</v>
      </c>
      <c r="Q660" s="3">
        <v>122550</v>
      </c>
      <c r="R660">
        <v>750</v>
      </c>
      <c r="S660" s="8" t="str">
        <f t="shared" si="42"/>
        <v>&gt;=700 and &lt;=799</v>
      </c>
      <c r="T660" s="2">
        <v>95</v>
      </c>
      <c r="U660" s="8" t="str">
        <f t="shared" si="43"/>
        <v>&gt;90% and &lt;= 95%</v>
      </c>
      <c r="V660" s="3">
        <v>129000</v>
      </c>
      <c r="Z660" t="s">
        <v>38</v>
      </c>
      <c r="AA660" t="s">
        <v>39</v>
      </c>
      <c r="AB660" t="s">
        <v>74</v>
      </c>
      <c r="AC660" t="s">
        <v>68</v>
      </c>
      <c r="AD660" s="5">
        <v>40590</v>
      </c>
      <c r="AE660">
        <v>4</v>
      </c>
      <c r="AF660" t="s">
        <v>46</v>
      </c>
      <c r="AG660" s="5">
        <v>41426</v>
      </c>
      <c r="AH660"/>
    </row>
    <row r="661" spans="1:34" x14ac:dyDescent="0.2">
      <c r="A661">
        <v>18673422</v>
      </c>
      <c r="B661" s="5">
        <v>40330</v>
      </c>
      <c r="C661" s="5">
        <v>40441</v>
      </c>
      <c r="G661" s="5">
        <v>40598</v>
      </c>
      <c r="H661" t="s">
        <v>1130</v>
      </c>
      <c r="I661" t="s">
        <v>528</v>
      </c>
      <c r="J661">
        <v>8400079801</v>
      </c>
      <c r="K661" t="s">
        <v>176</v>
      </c>
      <c r="L661" t="s">
        <v>36</v>
      </c>
      <c r="M661" t="s">
        <v>36</v>
      </c>
      <c r="N661" s="5">
        <v>39939</v>
      </c>
      <c r="O661" s="6">
        <f t="shared" si="40"/>
        <v>5</v>
      </c>
      <c r="P661" s="7" t="str">
        <f t="shared" si="41"/>
        <v>0 - 9 Months</v>
      </c>
      <c r="Q661" s="3">
        <v>189900</v>
      </c>
      <c r="R661">
        <v>750</v>
      </c>
      <c r="S661" s="8" t="str">
        <f t="shared" si="42"/>
        <v>&gt;=700 and &lt;=799</v>
      </c>
      <c r="T661" s="2">
        <v>95</v>
      </c>
      <c r="U661" s="8" t="str">
        <f t="shared" si="43"/>
        <v>&gt;90% and &lt;= 95%</v>
      </c>
      <c r="V661" s="3">
        <v>199900</v>
      </c>
      <c r="Z661" t="s">
        <v>38</v>
      </c>
      <c r="AA661" t="s">
        <v>39</v>
      </c>
      <c r="AB661" t="s">
        <v>50</v>
      </c>
      <c r="AC661" t="s">
        <v>68</v>
      </c>
      <c r="AD661" s="5">
        <v>40478</v>
      </c>
      <c r="AE661">
        <v>4</v>
      </c>
      <c r="AF661" t="s">
        <v>46</v>
      </c>
      <c r="AG661" s="5">
        <v>41426</v>
      </c>
      <c r="AH661"/>
    </row>
    <row r="662" spans="1:34" x14ac:dyDescent="0.2">
      <c r="A662">
        <v>20717121</v>
      </c>
      <c r="B662" s="5">
        <v>40505</v>
      </c>
      <c r="C662" s="5">
        <v>40553</v>
      </c>
      <c r="D662" s="5">
        <v>40591</v>
      </c>
      <c r="G662" s="5">
        <v>40640</v>
      </c>
      <c r="H662" t="s">
        <v>1131</v>
      </c>
      <c r="I662" t="s">
        <v>316</v>
      </c>
      <c r="J662">
        <v>221605252</v>
      </c>
      <c r="K662" t="s">
        <v>408</v>
      </c>
      <c r="L662" t="s">
        <v>36</v>
      </c>
      <c r="M662" t="s">
        <v>36</v>
      </c>
      <c r="N662" s="5">
        <v>40413</v>
      </c>
      <c r="O662" s="6">
        <f t="shared" si="40"/>
        <v>8</v>
      </c>
      <c r="P662" s="7" t="str">
        <f t="shared" si="41"/>
        <v>0 - 9 Months</v>
      </c>
      <c r="Q662" s="3">
        <v>366700</v>
      </c>
      <c r="R662">
        <v>750</v>
      </c>
      <c r="S662" s="8" t="str">
        <f t="shared" si="42"/>
        <v>&gt;=700 and &lt;=799</v>
      </c>
      <c r="T662" s="2">
        <v>95</v>
      </c>
      <c r="U662" s="8" t="str">
        <f t="shared" si="43"/>
        <v>&gt;90% and &lt;= 95%</v>
      </c>
      <c r="V662" s="3">
        <v>386000</v>
      </c>
      <c r="X662" t="s">
        <v>37</v>
      </c>
      <c r="Z662" t="s">
        <v>38</v>
      </c>
      <c r="AA662" t="s">
        <v>39</v>
      </c>
      <c r="AB662" t="s">
        <v>50</v>
      </c>
      <c r="AC662" t="s">
        <v>85</v>
      </c>
      <c r="AD662" s="5">
        <v>40639</v>
      </c>
      <c r="AE662">
        <v>4</v>
      </c>
      <c r="AF662" t="s">
        <v>42</v>
      </c>
      <c r="AG662" s="5">
        <v>41426</v>
      </c>
      <c r="AH662"/>
    </row>
    <row r="663" spans="1:34" x14ac:dyDescent="0.2">
      <c r="A663">
        <v>18805373</v>
      </c>
      <c r="B663" s="5">
        <v>41277</v>
      </c>
      <c r="C663" s="5">
        <v>41278</v>
      </c>
      <c r="E663" s="5">
        <v>41297</v>
      </c>
      <c r="G663" s="5">
        <v>41297</v>
      </c>
      <c r="H663" t="s">
        <v>1132</v>
      </c>
      <c r="I663" t="s">
        <v>188</v>
      </c>
      <c r="J663">
        <v>8000060200</v>
      </c>
      <c r="K663" t="s">
        <v>102</v>
      </c>
      <c r="L663" t="s">
        <v>36</v>
      </c>
      <c r="M663" t="s">
        <v>36</v>
      </c>
      <c r="N663" s="5">
        <v>41150</v>
      </c>
      <c r="O663" s="6">
        <f t="shared" si="40"/>
        <v>8</v>
      </c>
      <c r="P663" s="7" t="str">
        <f t="shared" si="41"/>
        <v>0 - 9 Months</v>
      </c>
      <c r="Q663" s="3">
        <v>339500</v>
      </c>
      <c r="R663">
        <v>750</v>
      </c>
      <c r="S663" s="8" t="str">
        <f t="shared" si="42"/>
        <v>&gt;=700 and &lt;=799</v>
      </c>
      <c r="T663" s="2">
        <v>97</v>
      </c>
      <c r="U663" s="8" t="str">
        <f t="shared" si="43"/>
        <v>&gt;95%</v>
      </c>
      <c r="V663" s="3">
        <v>362000</v>
      </c>
      <c r="W663" s="3">
        <v>345000</v>
      </c>
      <c r="Z663" t="s">
        <v>38</v>
      </c>
      <c r="AA663" t="s">
        <v>39</v>
      </c>
      <c r="AB663" t="s">
        <v>50</v>
      </c>
      <c r="AC663" t="s">
        <v>41</v>
      </c>
      <c r="AD663" s="5">
        <v>41297</v>
      </c>
      <c r="AE663">
        <v>4</v>
      </c>
      <c r="AF663" t="s">
        <v>42</v>
      </c>
      <c r="AG663" s="5">
        <v>41426</v>
      </c>
      <c r="AH663"/>
    </row>
    <row r="664" spans="1:34" x14ac:dyDescent="0.2">
      <c r="A664">
        <v>21056313</v>
      </c>
      <c r="B664" s="5">
        <v>41101</v>
      </c>
      <c r="C664" s="5">
        <v>41102</v>
      </c>
      <c r="E664" s="5">
        <v>41122</v>
      </c>
      <c r="G664" s="5">
        <v>41169</v>
      </c>
      <c r="H664" t="s">
        <v>1133</v>
      </c>
      <c r="I664" t="s">
        <v>1134</v>
      </c>
      <c r="J664">
        <v>5634</v>
      </c>
      <c r="K664" t="s">
        <v>114</v>
      </c>
      <c r="L664" t="s">
        <v>36</v>
      </c>
      <c r="M664" t="s">
        <v>36</v>
      </c>
      <c r="N664" s="5">
        <v>41019</v>
      </c>
      <c r="O664" s="6">
        <f t="shared" si="40"/>
        <v>4</v>
      </c>
      <c r="P664" s="7" t="str">
        <f t="shared" si="41"/>
        <v>0 - 9 Months</v>
      </c>
      <c r="Q664" s="3">
        <v>146500</v>
      </c>
      <c r="R664">
        <v>751</v>
      </c>
      <c r="S664" s="8" t="str">
        <f t="shared" si="42"/>
        <v>&gt;=700 and &lt;=799</v>
      </c>
      <c r="T664" s="2">
        <v>81.839996337890597</v>
      </c>
      <c r="U664" s="8" t="str">
        <f t="shared" si="43"/>
        <v>&lt;= 85%</v>
      </c>
      <c r="V664" s="3">
        <v>179000</v>
      </c>
      <c r="Z664" t="s">
        <v>45</v>
      </c>
      <c r="AA664" t="s">
        <v>39</v>
      </c>
      <c r="AB664" t="s">
        <v>63</v>
      </c>
      <c r="AC664" t="s">
        <v>41</v>
      </c>
      <c r="AD664" s="5">
        <v>41158</v>
      </c>
      <c r="AE664">
        <v>4</v>
      </c>
      <c r="AF664" t="s">
        <v>46</v>
      </c>
      <c r="AG664" s="5">
        <v>41426</v>
      </c>
      <c r="AH664"/>
    </row>
    <row r="665" spans="1:34" x14ac:dyDescent="0.2">
      <c r="A665">
        <v>19244428</v>
      </c>
      <c r="B665" s="5">
        <v>40897</v>
      </c>
      <c r="C665" s="5">
        <v>40906</v>
      </c>
      <c r="E665" s="5">
        <v>40919</v>
      </c>
      <c r="G665" s="5">
        <v>40941</v>
      </c>
      <c r="H665" t="s">
        <v>1135</v>
      </c>
      <c r="I665" t="s">
        <v>1136</v>
      </c>
      <c r="J665">
        <v>7114448371</v>
      </c>
      <c r="K665" t="s">
        <v>73</v>
      </c>
      <c r="L665" t="s">
        <v>36</v>
      </c>
      <c r="M665" t="s">
        <v>36</v>
      </c>
      <c r="N665" s="5">
        <v>40856</v>
      </c>
      <c r="O665" s="6">
        <f t="shared" si="40"/>
        <v>11</v>
      </c>
      <c r="P665" s="7" t="str">
        <f t="shared" si="41"/>
        <v>10 - 19 Months</v>
      </c>
      <c r="Q665" s="3">
        <v>173000</v>
      </c>
      <c r="R665">
        <v>751</v>
      </c>
      <c r="S665" s="8" t="str">
        <f t="shared" si="42"/>
        <v>&gt;=700 and &lt;=799</v>
      </c>
      <c r="T665" s="2">
        <v>84.389999389648395</v>
      </c>
      <c r="U665" s="8" t="str">
        <f t="shared" si="43"/>
        <v>&lt;= 85%</v>
      </c>
      <c r="V665" s="3">
        <v>205000</v>
      </c>
      <c r="X665" t="s">
        <v>37</v>
      </c>
      <c r="Z665" t="s">
        <v>58</v>
      </c>
      <c r="AA665" t="s">
        <v>39</v>
      </c>
      <c r="AB665" t="s">
        <v>63</v>
      </c>
      <c r="AC665" t="s">
        <v>85</v>
      </c>
      <c r="AD665" s="5">
        <v>40941</v>
      </c>
      <c r="AE665">
        <v>4</v>
      </c>
      <c r="AF665" t="s">
        <v>42</v>
      </c>
      <c r="AG665" s="5">
        <v>41426</v>
      </c>
      <c r="AH665"/>
    </row>
    <row r="666" spans="1:34" x14ac:dyDescent="0.2">
      <c r="A666">
        <v>18990909</v>
      </c>
      <c r="B666" s="5">
        <v>41190</v>
      </c>
      <c r="C666" s="5">
        <v>41192</v>
      </c>
      <c r="E666" s="5">
        <v>41199</v>
      </c>
      <c r="G666" s="5">
        <v>41228</v>
      </c>
      <c r="H666" t="s">
        <v>1137</v>
      </c>
      <c r="I666" t="s">
        <v>531</v>
      </c>
      <c r="J666">
        <v>4297890</v>
      </c>
      <c r="K666" t="s">
        <v>223</v>
      </c>
      <c r="L666" t="s">
        <v>36</v>
      </c>
      <c r="M666" t="s">
        <v>36</v>
      </c>
      <c r="N666" s="5">
        <v>41110</v>
      </c>
      <c r="O666" s="6">
        <f t="shared" si="40"/>
        <v>7</v>
      </c>
      <c r="P666" s="7" t="str">
        <f t="shared" si="41"/>
        <v>0 - 9 Months</v>
      </c>
      <c r="Q666" s="3">
        <v>108800</v>
      </c>
      <c r="R666">
        <v>751</v>
      </c>
      <c r="S666" s="8" t="str">
        <f t="shared" si="42"/>
        <v>&gt;=700 and &lt;=799</v>
      </c>
      <c r="T666" s="2">
        <v>85</v>
      </c>
      <c r="U666" s="8" t="str">
        <f t="shared" si="43"/>
        <v>&lt;= 85%</v>
      </c>
      <c r="V666" s="3">
        <v>128000</v>
      </c>
      <c r="W666" s="3">
        <v>117148</v>
      </c>
      <c r="X666" t="s">
        <v>37</v>
      </c>
      <c r="Z666" t="s">
        <v>58</v>
      </c>
      <c r="AA666" t="s">
        <v>39</v>
      </c>
      <c r="AB666" t="s">
        <v>63</v>
      </c>
      <c r="AC666" t="s">
        <v>85</v>
      </c>
      <c r="AD666" s="5">
        <v>41208</v>
      </c>
      <c r="AE666">
        <v>4</v>
      </c>
      <c r="AF666" t="s">
        <v>46</v>
      </c>
      <c r="AG666" s="5">
        <v>41426</v>
      </c>
      <c r="AH666"/>
    </row>
    <row r="667" spans="1:34" x14ac:dyDescent="0.2">
      <c r="A667">
        <v>29225750</v>
      </c>
      <c r="B667" s="5">
        <v>40897</v>
      </c>
      <c r="C667" s="5">
        <v>40899</v>
      </c>
      <c r="E667" s="5">
        <v>40917</v>
      </c>
      <c r="G667" s="5">
        <v>40933</v>
      </c>
      <c r="H667" t="s">
        <v>1138</v>
      </c>
      <c r="I667" t="s">
        <v>883</v>
      </c>
      <c r="J667">
        <v>1101111640</v>
      </c>
      <c r="K667" t="s">
        <v>729</v>
      </c>
      <c r="L667" t="s">
        <v>36</v>
      </c>
      <c r="M667" t="s">
        <v>36</v>
      </c>
      <c r="N667" s="5">
        <v>40855</v>
      </c>
      <c r="O667" s="6">
        <f t="shared" si="40"/>
        <v>11</v>
      </c>
      <c r="P667" s="7" t="str">
        <f t="shared" si="41"/>
        <v>10 - 19 Months</v>
      </c>
      <c r="Q667" s="3">
        <v>96100</v>
      </c>
      <c r="R667">
        <v>751</v>
      </c>
      <c r="S667" s="8" t="str">
        <f t="shared" si="42"/>
        <v>&gt;=700 and &lt;=799</v>
      </c>
      <c r="T667" s="2">
        <v>86.580001831054702</v>
      </c>
      <c r="U667" s="8" t="str">
        <f t="shared" si="43"/>
        <v>&gt;85% and &lt;= 90%</v>
      </c>
      <c r="V667" s="3">
        <v>111000</v>
      </c>
      <c r="Z667" t="s">
        <v>45</v>
      </c>
      <c r="AA667" t="s">
        <v>39</v>
      </c>
      <c r="AB667" t="s">
        <v>50</v>
      </c>
      <c r="AC667" t="s">
        <v>41</v>
      </c>
      <c r="AD667" s="5">
        <v>40931</v>
      </c>
      <c r="AE667">
        <v>4</v>
      </c>
      <c r="AF667" t="s">
        <v>42</v>
      </c>
      <c r="AG667" s="5">
        <v>41426</v>
      </c>
      <c r="AH667"/>
    </row>
    <row r="668" spans="1:34" x14ac:dyDescent="0.2">
      <c r="A668">
        <v>28852673</v>
      </c>
      <c r="B668" s="5">
        <v>40277</v>
      </c>
      <c r="C668" s="5">
        <v>40311</v>
      </c>
      <c r="G668" s="5">
        <v>40436</v>
      </c>
      <c r="H668" t="s">
        <v>1139</v>
      </c>
      <c r="I668" t="s">
        <v>1140</v>
      </c>
      <c r="J668">
        <v>602600702</v>
      </c>
      <c r="K668" t="s">
        <v>35</v>
      </c>
      <c r="L668" t="s">
        <v>36</v>
      </c>
      <c r="M668" t="s">
        <v>36</v>
      </c>
      <c r="N668" s="5">
        <v>40205</v>
      </c>
      <c r="O668" s="6">
        <f t="shared" si="40"/>
        <v>1</v>
      </c>
      <c r="P668" s="7" t="str">
        <f t="shared" si="41"/>
        <v>0 - 9 Months</v>
      </c>
      <c r="Q668" s="3">
        <v>214000</v>
      </c>
      <c r="R668">
        <v>751</v>
      </c>
      <c r="S668" s="8" t="str">
        <f t="shared" si="42"/>
        <v>&gt;=700 and &lt;=799</v>
      </c>
      <c r="T668" s="2">
        <v>89.169998168945298</v>
      </c>
      <c r="U668" s="8" t="str">
        <f t="shared" si="43"/>
        <v>&gt;85% and &lt;= 90%</v>
      </c>
      <c r="Z668" t="s">
        <v>45</v>
      </c>
      <c r="AA668" t="s">
        <v>39</v>
      </c>
      <c r="AB668" t="s">
        <v>50</v>
      </c>
      <c r="AC668" t="s">
        <v>68</v>
      </c>
      <c r="AD668" s="5">
        <v>40352</v>
      </c>
      <c r="AE668">
        <v>4</v>
      </c>
      <c r="AF668" t="s">
        <v>103</v>
      </c>
      <c r="AG668" s="5">
        <v>41426</v>
      </c>
      <c r="AH668"/>
    </row>
    <row r="669" spans="1:34" x14ac:dyDescent="0.2">
      <c r="A669">
        <v>24608955</v>
      </c>
      <c r="B669" s="5">
        <v>41183</v>
      </c>
      <c r="C669" s="5">
        <v>41184</v>
      </c>
      <c r="E669" s="5">
        <v>41191</v>
      </c>
      <c r="G669" s="5">
        <v>41191</v>
      </c>
      <c r="H669" t="s">
        <v>1141</v>
      </c>
      <c r="I669" t="s">
        <v>1142</v>
      </c>
      <c r="J669">
        <v>1465104668</v>
      </c>
      <c r="K669" t="s">
        <v>99</v>
      </c>
      <c r="L669" t="s">
        <v>36</v>
      </c>
      <c r="M669" t="s">
        <v>67</v>
      </c>
      <c r="N669" s="5">
        <v>41109</v>
      </c>
      <c r="O669" s="6">
        <f t="shared" si="40"/>
        <v>7</v>
      </c>
      <c r="P669" s="7" t="str">
        <f t="shared" si="41"/>
        <v>0 - 9 Months</v>
      </c>
      <c r="Q669" s="3">
        <v>225000</v>
      </c>
      <c r="R669">
        <v>751</v>
      </c>
      <c r="S669" s="8" t="str">
        <f t="shared" si="42"/>
        <v>&gt;=700 and &lt;=799</v>
      </c>
      <c r="T669" s="2">
        <v>90</v>
      </c>
      <c r="U669" s="8" t="str">
        <f t="shared" si="43"/>
        <v>&gt;85% and &lt;= 90%</v>
      </c>
      <c r="V669" s="3">
        <v>255000</v>
      </c>
      <c r="W669" s="3">
        <v>234800</v>
      </c>
      <c r="Z669" t="s">
        <v>38</v>
      </c>
      <c r="AA669" t="s">
        <v>39</v>
      </c>
      <c r="AB669" t="s">
        <v>50</v>
      </c>
      <c r="AC669" t="s">
        <v>68</v>
      </c>
      <c r="AD669" s="5">
        <v>41191</v>
      </c>
      <c r="AE669">
        <v>4</v>
      </c>
      <c r="AF669" t="s">
        <v>42</v>
      </c>
      <c r="AG669" s="5">
        <v>41426</v>
      </c>
      <c r="AH669"/>
    </row>
    <row r="670" spans="1:34" x14ac:dyDescent="0.2">
      <c r="A670">
        <v>34317924</v>
      </c>
      <c r="B670" s="5">
        <v>40807</v>
      </c>
      <c r="C670" s="5">
        <v>40814</v>
      </c>
      <c r="E670" s="5">
        <v>40829</v>
      </c>
      <c r="G670" s="5">
        <v>40840</v>
      </c>
      <c r="H670" t="s">
        <v>1143</v>
      </c>
      <c r="I670" t="s">
        <v>128</v>
      </c>
      <c r="J670">
        <v>231324750</v>
      </c>
      <c r="K670" t="s">
        <v>408</v>
      </c>
      <c r="L670" t="s">
        <v>36</v>
      </c>
      <c r="M670" t="s">
        <v>36</v>
      </c>
      <c r="N670" s="5">
        <v>40675</v>
      </c>
      <c r="O670" s="6">
        <f t="shared" si="40"/>
        <v>5</v>
      </c>
      <c r="P670" s="7" t="str">
        <f t="shared" si="41"/>
        <v>0 - 9 Months</v>
      </c>
      <c r="Q670" s="3">
        <v>242100</v>
      </c>
      <c r="R670">
        <v>751</v>
      </c>
      <c r="S670" s="8" t="str">
        <f t="shared" si="42"/>
        <v>&gt;=700 and &lt;=799</v>
      </c>
      <c r="T670" s="2">
        <v>90</v>
      </c>
      <c r="U670" s="8" t="str">
        <f t="shared" si="43"/>
        <v>&gt;85% and &lt;= 90%</v>
      </c>
      <c r="V670" s="3">
        <v>297000</v>
      </c>
      <c r="X670" t="s">
        <v>37</v>
      </c>
      <c r="Z670" t="s">
        <v>38</v>
      </c>
      <c r="AA670" t="s">
        <v>39</v>
      </c>
      <c r="AB670" t="s">
        <v>59</v>
      </c>
      <c r="AC670" t="s">
        <v>85</v>
      </c>
      <c r="AD670" s="5">
        <v>40836</v>
      </c>
      <c r="AE670">
        <v>4</v>
      </c>
      <c r="AF670" t="s">
        <v>42</v>
      </c>
      <c r="AG670" s="5">
        <v>41426</v>
      </c>
      <c r="AH670"/>
    </row>
    <row r="671" spans="1:34" x14ac:dyDescent="0.2">
      <c r="A671">
        <v>26264528</v>
      </c>
      <c r="B671" s="5">
        <v>40820</v>
      </c>
      <c r="C671" s="5">
        <v>40835</v>
      </c>
      <c r="E671" s="5">
        <v>40841</v>
      </c>
      <c r="G671" s="5">
        <v>40841</v>
      </c>
      <c r="H671" t="s">
        <v>1144</v>
      </c>
      <c r="I671" t="s">
        <v>1145</v>
      </c>
      <c r="J671">
        <v>603091000</v>
      </c>
      <c r="K671" t="s">
        <v>49</v>
      </c>
      <c r="L671" t="s">
        <v>36</v>
      </c>
      <c r="M671" t="s">
        <v>36</v>
      </c>
      <c r="N671" s="5">
        <v>40694</v>
      </c>
      <c r="O671" s="6">
        <f t="shared" si="40"/>
        <v>5</v>
      </c>
      <c r="P671" s="7" t="str">
        <f t="shared" si="41"/>
        <v>0 - 9 Months</v>
      </c>
      <c r="Q671" s="3">
        <v>242820</v>
      </c>
      <c r="R671">
        <v>751</v>
      </c>
      <c r="S671" s="8" t="str">
        <f t="shared" si="42"/>
        <v>&gt;=700 and &lt;=799</v>
      </c>
      <c r="T671" s="2">
        <v>90</v>
      </c>
      <c r="U671" s="8" t="str">
        <f t="shared" si="43"/>
        <v>&gt;85% and &lt;= 90%</v>
      </c>
      <c r="V671" s="3">
        <v>270000</v>
      </c>
      <c r="Z671" t="s">
        <v>38</v>
      </c>
      <c r="AA671" t="s">
        <v>39</v>
      </c>
      <c r="AB671" t="s">
        <v>59</v>
      </c>
      <c r="AC671" t="s">
        <v>41</v>
      </c>
      <c r="AD671" s="5">
        <v>40841</v>
      </c>
      <c r="AE671">
        <v>4</v>
      </c>
      <c r="AF671" t="s">
        <v>42</v>
      </c>
      <c r="AG671" s="5">
        <v>41426</v>
      </c>
      <c r="AH671"/>
    </row>
    <row r="672" spans="1:34" x14ac:dyDescent="0.2">
      <c r="A672">
        <v>27958209</v>
      </c>
      <c r="B672" s="5">
        <v>41190</v>
      </c>
      <c r="C672" s="5">
        <v>41192</v>
      </c>
      <c r="D672" s="5">
        <v>41225</v>
      </c>
      <c r="E672" s="5">
        <v>41229</v>
      </c>
      <c r="G672" s="5">
        <v>41283</v>
      </c>
      <c r="H672" t="s">
        <v>1146</v>
      </c>
      <c r="I672" t="s">
        <v>827</v>
      </c>
      <c r="J672">
        <v>520576</v>
      </c>
      <c r="K672" t="s">
        <v>204</v>
      </c>
      <c r="L672" t="s">
        <v>36</v>
      </c>
      <c r="M672" t="s">
        <v>36</v>
      </c>
      <c r="N672" s="5">
        <v>41129</v>
      </c>
      <c r="O672" s="6">
        <f t="shared" si="40"/>
        <v>8</v>
      </c>
      <c r="P672" s="7" t="str">
        <f t="shared" si="41"/>
        <v>0 - 9 Months</v>
      </c>
      <c r="Q672" s="3">
        <v>125721</v>
      </c>
      <c r="R672">
        <v>751</v>
      </c>
      <c r="S672" s="8" t="str">
        <f t="shared" si="42"/>
        <v>&gt;=700 and &lt;=799</v>
      </c>
      <c r="T672" s="2">
        <v>91.169998168945298</v>
      </c>
      <c r="U672" s="8" t="str">
        <f t="shared" si="43"/>
        <v>&gt;90% and &lt;= 95%</v>
      </c>
      <c r="V672" s="3">
        <v>135000</v>
      </c>
      <c r="Z672" t="s">
        <v>45</v>
      </c>
      <c r="AA672" t="s">
        <v>39</v>
      </c>
      <c r="AB672" t="s">
        <v>59</v>
      </c>
      <c r="AC672" t="s">
        <v>68</v>
      </c>
      <c r="AD672" s="5">
        <v>41278</v>
      </c>
      <c r="AE672">
        <v>4</v>
      </c>
      <c r="AF672" t="s">
        <v>64</v>
      </c>
      <c r="AG672" s="5">
        <v>41426</v>
      </c>
      <c r="AH672"/>
    </row>
    <row r="673" spans="1:34" x14ac:dyDescent="0.2">
      <c r="A673">
        <v>30348921</v>
      </c>
      <c r="B673" s="5">
        <v>40983</v>
      </c>
      <c r="C673" s="5">
        <v>40987</v>
      </c>
      <c r="E673" s="5">
        <v>41011</v>
      </c>
      <c r="G673" s="5">
        <v>41039</v>
      </c>
      <c r="H673" t="s">
        <v>1147</v>
      </c>
      <c r="I673" t="s">
        <v>419</v>
      </c>
      <c r="J673">
        <v>1157418461</v>
      </c>
      <c r="K673" t="s">
        <v>114</v>
      </c>
      <c r="L673" t="s">
        <v>36</v>
      </c>
      <c r="M673" t="s">
        <v>67</v>
      </c>
      <c r="N673" s="5">
        <v>40914</v>
      </c>
      <c r="O673" s="6">
        <f t="shared" si="40"/>
        <v>1</v>
      </c>
      <c r="P673" s="7" t="str">
        <f t="shared" si="41"/>
        <v>0 - 9 Months</v>
      </c>
      <c r="Q673" s="3">
        <v>273000</v>
      </c>
      <c r="R673">
        <v>751</v>
      </c>
      <c r="S673" s="8" t="str">
        <f t="shared" si="42"/>
        <v>&gt;=700 and &lt;=799</v>
      </c>
      <c r="T673" s="2">
        <v>94.300003051757798</v>
      </c>
      <c r="U673" s="8" t="str">
        <f t="shared" si="43"/>
        <v>&gt;90% and &lt;= 95%</v>
      </c>
      <c r="V673" s="3">
        <v>289500</v>
      </c>
      <c r="Z673" t="s">
        <v>45</v>
      </c>
      <c r="AA673" t="s">
        <v>39</v>
      </c>
      <c r="AB673" t="s">
        <v>59</v>
      </c>
      <c r="AC673" t="s">
        <v>41</v>
      </c>
      <c r="AD673" s="5">
        <v>41031</v>
      </c>
      <c r="AE673">
        <v>4</v>
      </c>
      <c r="AF673" t="s">
        <v>42</v>
      </c>
      <c r="AG673" s="5">
        <v>41426</v>
      </c>
      <c r="AH673"/>
    </row>
    <row r="674" spans="1:34" x14ac:dyDescent="0.2">
      <c r="A674">
        <v>33097155</v>
      </c>
      <c r="B674" s="5">
        <v>40897</v>
      </c>
      <c r="C674" s="5">
        <v>40911</v>
      </c>
      <c r="E674" s="5">
        <v>40935</v>
      </c>
      <c r="G674" s="5">
        <v>40970</v>
      </c>
      <c r="H674" t="s">
        <v>1148</v>
      </c>
      <c r="I674" t="s">
        <v>1149</v>
      </c>
      <c r="J674" t="s">
        <v>1150</v>
      </c>
      <c r="K674" t="s">
        <v>114</v>
      </c>
      <c r="L674" t="s">
        <v>36</v>
      </c>
      <c r="M674" t="s">
        <v>36</v>
      </c>
      <c r="N674" s="5">
        <v>40837</v>
      </c>
      <c r="O674" s="6">
        <f t="shared" si="40"/>
        <v>10</v>
      </c>
      <c r="P674" s="7" t="str">
        <f t="shared" si="41"/>
        <v>10 - 19 Months</v>
      </c>
      <c r="Q674" s="3">
        <v>416000</v>
      </c>
      <c r="R674">
        <v>751</v>
      </c>
      <c r="S674" s="8" t="str">
        <f t="shared" si="42"/>
        <v>&gt;=700 and &lt;=799</v>
      </c>
      <c r="T674" s="2">
        <v>94.550003051757798</v>
      </c>
      <c r="U674" s="8" t="str">
        <f t="shared" si="43"/>
        <v>&gt;90% and &lt;= 95%</v>
      </c>
      <c r="V674" s="3">
        <v>440000</v>
      </c>
      <c r="Z674" t="s">
        <v>45</v>
      </c>
      <c r="AA674" t="s">
        <v>39</v>
      </c>
      <c r="AB674" t="s">
        <v>59</v>
      </c>
      <c r="AC674" t="s">
        <v>41</v>
      </c>
      <c r="AD674" s="5">
        <v>40970</v>
      </c>
      <c r="AE674">
        <v>4</v>
      </c>
      <c r="AF674" t="s">
        <v>42</v>
      </c>
      <c r="AG674" s="5">
        <v>41426</v>
      </c>
      <c r="AH674"/>
    </row>
    <row r="675" spans="1:34" x14ac:dyDescent="0.2">
      <c r="A675">
        <v>28739378</v>
      </c>
      <c r="B675" s="5">
        <v>41101</v>
      </c>
      <c r="C675" s="5">
        <v>41102</v>
      </c>
      <c r="E675" s="5">
        <v>41123</v>
      </c>
      <c r="G675" s="5">
        <v>41170</v>
      </c>
      <c r="H675" t="s">
        <v>1151</v>
      </c>
      <c r="I675" t="s">
        <v>119</v>
      </c>
      <c r="J675">
        <v>6031110002</v>
      </c>
      <c r="K675" t="s">
        <v>82</v>
      </c>
      <c r="L675" t="s">
        <v>67</v>
      </c>
      <c r="M675" t="s">
        <v>36</v>
      </c>
      <c r="N675" s="5">
        <v>41032</v>
      </c>
      <c r="O675" s="6">
        <f t="shared" si="40"/>
        <v>5</v>
      </c>
      <c r="P675" s="7" t="str">
        <f t="shared" si="41"/>
        <v>0 - 9 Months</v>
      </c>
      <c r="Q675" s="3">
        <v>417000</v>
      </c>
      <c r="R675">
        <v>751</v>
      </c>
      <c r="S675" s="8" t="str">
        <f t="shared" si="42"/>
        <v>&gt;=700 and &lt;=799</v>
      </c>
      <c r="T675" s="2">
        <v>94.620002746582003</v>
      </c>
      <c r="U675" s="8" t="str">
        <f t="shared" si="43"/>
        <v>&gt;90% and &lt;= 95%</v>
      </c>
      <c r="V675" s="3">
        <v>441000</v>
      </c>
      <c r="Z675" t="s">
        <v>38</v>
      </c>
      <c r="AA675" t="s">
        <v>39</v>
      </c>
      <c r="AB675" t="s">
        <v>50</v>
      </c>
      <c r="AC675" t="s">
        <v>41</v>
      </c>
      <c r="AD675" s="5">
        <v>41170</v>
      </c>
      <c r="AE675">
        <v>4</v>
      </c>
      <c r="AF675" t="s">
        <v>64</v>
      </c>
      <c r="AG675" s="5">
        <v>41426</v>
      </c>
      <c r="AH675"/>
    </row>
    <row r="676" spans="1:34" x14ac:dyDescent="0.2">
      <c r="A676">
        <v>23592718</v>
      </c>
      <c r="B676" s="5">
        <v>41101</v>
      </c>
      <c r="C676" s="5">
        <v>41102</v>
      </c>
      <c r="E676" s="5">
        <v>41128</v>
      </c>
      <c r="F676" s="5">
        <v>41193</v>
      </c>
      <c r="G676" s="5">
        <v>41199</v>
      </c>
      <c r="H676" t="s">
        <v>1152</v>
      </c>
      <c r="I676" t="s">
        <v>430</v>
      </c>
      <c r="J676">
        <v>6800528242</v>
      </c>
      <c r="K676" t="s">
        <v>396</v>
      </c>
      <c r="L676" t="s">
        <v>36</v>
      </c>
      <c r="M676" t="s">
        <v>36</v>
      </c>
      <c r="N676" s="5">
        <v>41017</v>
      </c>
      <c r="O676" s="6">
        <f t="shared" si="40"/>
        <v>4</v>
      </c>
      <c r="P676" s="7" t="str">
        <f t="shared" si="41"/>
        <v>0 - 9 Months</v>
      </c>
      <c r="Q676" s="3">
        <v>107600</v>
      </c>
      <c r="R676">
        <v>751</v>
      </c>
      <c r="S676" s="8" t="str">
        <f t="shared" si="42"/>
        <v>&gt;=700 and &lt;=799</v>
      </c>
      <c r="T676" s="2">
        <v>94.970001220703097</v>
      </c>
      <c r="U676" s="8" t="str">
        <f t="shared" si="43"/>
        <v>&gt;90% and &lt;= 95%</v>
      </c>
      <c r="V676" s="3">
        <v>116000</v>
      </c>
      <c r="Z676" t="s">
        <v>38</v>
      </c>
      <c r="AA676" t="s">
        <v>39</v>
      </c>
      <c r="AB676" t="s">
        <v>74</v>
      </c>
      <c r="AC676" t="s">
        <v>68</v>
      </c>
      <c r="AD676" s="5">
        <v>41177</v>
      </c>
      <c r="AE676">
        <v>4</v>
      </c>
      <c r="AF676" t="s">
        <v>42</v>
      </c>
      <c r="AG676" s="5">
        <v>41426</v>
      </c>
      <c r="AH676"/>
    </row>
    <row r="677" spans="1:34" x14ac:dyDescent="0.2">
      <c r="A677">
        <v>18018573</v>
      </c>
      <c r="B677" s="5">
        <v>40897</v>
      </c>
      <c r="C677" s="5">
        <v>40920</v>
      </c>
      <c r="E677" s="5">
        <v>40925</v>
      </c>
      <c r="G677" s="5">
        <v>40946</v>
      </c>
      <c r="H677" t="s">
        <v>1153</v>
      </c>
      <c r="I677" t="s">
        <v>1154</v>
      </c>
      <c r="J677">
        <v>20811</v>
      </c>
      <c r="K677" t="s">
        <v>223</v>
      </c>
      <c r="L677" t="s">
        <v>36</v>
      </c>
      <c r="M677" t="s">
        <v>67</v>
      </c>
      <c r="N677" s="5">
        <v>40850</v>
      </c>
      <c r="O677" s="6">
        <f t="shared" si="40"/>
        <v>11</v>
      </c>
      <c r="P677" s="7" t="str">
        <f t="shared" si="41"/>
        <v>10 - 19 Months</v>
      </c>
      <c r="Q677" s="3">
        <v>37525</v>
      </c>
      <c r="R677">
        <v>751</v>
      </c>
      <c r="S677" s="8" t="str">
        <f t="shared" si="42"/>
        <v>&gt;=700 and &lt;=799</v>
      </c>
      <c r="T677" s="2">
        <v>95</v>
      </c>
      <c r="U677" s="8" t="str">
        <f t="shared" si="43"/>
        <v>&gt;90% and &lt;= 95%</v>
      </c>
      <c r="V677" s="3">
        <v>49000</v>
      </c>
      <c r="Z677" t="s">
        <v>38</v>
      </c>
      <c r="AA677" t="s">
        <v>39</v>
      </c>
      <c r="AB677" t="s">
        <v>50</v>
      </c>
      <c r="AC677" t="s">
        <v>41</v>
      </c>
      <c r="AD677" s="5">
        <v>40946</v>
      </c>
      <c r="AE677">
        <v>4</v>
      </c>
      <c r="AF677" t="s">
        <v>64</v>
      </c>
      <c r="AG677" s="5">
        <v>41426</v>
      </c>
      <c r="AH677"/>
    </row>
    <row r="678" spans="1:34" x14ac:dyDescent="0.2">
      <c r="A678">
        <v>31333764</v>
      </c>
      <c r="B678" s="5">
        <v>40330</v>
      </c>
      <c r="C678" s="5">
        <v>40442</v>
      </c>
      <c r="F678" s="5">
        <v>40625</v>
      </c>
      <c r="G678" s="5">
        <v>40606</v>
      </c>
      <c r="H678" t="s">
        <v>1155</v>
      </c>
      <c r="I678" t="s">
        <v>481</v>
      </c>
      <c r="K678" t="s">
        <v>99</v>
      </c>
      <c r="L678" t="s">
        <v>36</v>
      </c>
      <c r="M678" t="s">
        <v>36</v>
      </c>
      <c r="N678" s="5">
        <v>40087</v>
      </c>
      <c r="O678" s="6">
        <f t="shared" si="40"/>
        <v>9</v>
      </c>
      <c r="P678" s="7" t="str">
        <f t="shared" si="41"/>
        <v>0 - 9 Months</v>
      </c>
      <c r="Q678" s="3">
        <v>61750</v>
      </c>
      <c r="R678">
        <v>751</v>
      </c>
      <c r="S678" s="8" t="str">
        <f t="shared" si="42"/>
        <v>&gt;=700 and &lt;=799</v>
      </c>
      <c r="T678" s="2">
        <v>95</v>
      </c>
      <c r="U678" s="8" t="str">
        <f t="shared" si="43"/>
        <v>&gt;90% and &lt;= 95%</v>
      </c>
      <c r="V678" s="3">
        <v>69000</v>
      </c>
      <c r="Z678" t="s">
        <v>38</v>
      </c>
      <c r="AA678" t="s">
        <v>39</v>
      </c>
      <c r="AB678" t="s">
        <v>74</v>
      </c>
      <c r="AC678" t="s">
        <v>41</v>
      </c>
      <c r="AD678" s="5">
        <v>40518</v>
      </c>
      <c r="AE678">
        <v>4</v>
      </c>
      <c r="AF678" t="s">
        <v>103</v>
      </c>
      <c r="AG678" s="5">
        <v>41426</v>
      </c>
      <c r="AH678"/>
    </row>
    <row r="679" spans="1:34" x14ac:dyDescent="0.2">
      <c r="A679">
        <v>25897722</v>
      </c>
      <c r="B679" s="5">
        <v>40715</v>
      </c>
      <c r="C679" s="5">
        <v>40717</v>
      </c>
      <c r="E679" s="5">
        <v>40731</v>
      </c>
      <c r="G679" s="5">
        <v>40766</v>
      </c>
      <c r="H679" t="s">
        <v>1156</v>
      </c>
      <c r="I679" t="s">
        <v>1157</v>
      </c>
      <c r="J679">
        <v>12960373</v>
      </c>
      <c r="K679" t="s">
        <v>204</v>
      </c>
      <c r="L679" t="s">
        <v>36</v>
      </c>
      <c r="M679" t="s">
        <v>36</v>
      </c>
      <c r="N679" s="5">
        <v>40672</v>
      </c>
      <c r="O679" s="6">
        <f t="shared" si="40"/>
        <v>5</v>
      </c>
      <c r="P679" s="7" t="str">
        <f t="shared" si="41"/>
        <v>0 - 9 Months</v>
      </c>
      <c r="Q679" s="3">
        <v>71250</v>
      </c>
      <c r="R679">
        <v>751</v>
      </c>
      <c r="S679" s="8" t="str">
        <f t="shared" si="42"/>
        <v>&gt;=700 and &lt;=799</v>
      </c>
      <c r="T679" s="2">
        <v>95</v>
      </c>
      <c r="U679" s="8" t="str">
        <f t="shared" si="43"/>
        <v>&gt;90% and &lt;= 95%</v>
      </c>
      <c r="V679" s="3">
        <v>75000</v>
      </c>
      <c r="X679" t="s">
        <v>37</v>
      </c>
      <c r="Z679" t="s">
        <v>38</v>
      </c>
      <c r="AA679" t="s">
        <v>39</v>
      </c>
      <c r="AB679" t="s">
        <v>50</v>
      </c>
      <c r="AC679" t="s">
        <v>85</v>
      </c>
      <c r="AD679" s="5">
        <v>40766</v>
      </c>
      <c r="AE679">
        <v>4</v>
      </c>
      <c r="AF679" t="s">
        <v>46</v>
      </c>
      <c r="AG679" s="5">
        <v>41426</v>
      </c>
      <c r="AH679"/>
    </row>
    <row r="680" spans="1:34" x14ac:dyDescent="0.2">
      <c r="A680">
        <v>17722979</v>
      </c>
      <c r="B680" s="5">
        <v>40983</v>
      </c>
      <c r="C680" s="5">
        <v>40987</v>
      </c>
      <c r="E680" s="5">
        <v>41026</v>
      </c>
      <c r="G680" s="5">
        <v>41068</v>
      </c>
      <c r="H680" t="s">
        <v>1158</v>
      </c>
      <c r="I680" t="s">
        <v>309</v>
      </c>
      <c r="J680">
        <v>3761647</v>
      </c>
      <c r="K680" t="s">
        <v>985</v>
      </c>
      <c r="L680" t="s">
        <v>36</v>
      </c>
      <c r="M680" t="s">
        <v>36</v>
      </c>
      <c r="N680" s="5">
        <v>40893</v>
      </c>
      <c r="O680" s="6">
        <f t="shared" si="40"/>
        <v>12</v>
      </c>
      <c r="P680" s="7" t="str">
        <f t="shared" si="41"/>
        <v>10 - 19 Months</v>
      </c>
      <c r="Q680" s="3">
        <v>109250</v>
      </c>
      <c r="R680">
        <v>751</v>
      </c>
      <c r="S680" s="8" t="str">
        <f t="shared" si="42"/>
        <v>&gt;=700 and &lt;=799</v>
      </c>
      <c r="T680" s="2">
        <v>95</v>
      </c>
      <c r="U680" s="8" t="str">
        <f t="shared" si="43"/>
        <v>&gt;90% and &lt;= 95%</v>
      </c>
      <c r="V680" s="3">
        <v>123000</v>
      </c>
      <c r="Z680" t="s">
        <v>38</v>
      </c>
      <c r="AA680" t="s">
        <v>39</v>
      </c>
      <c r="AB680" t="s">
        <v>50</v>
      </c>
      <c r="AC680" t="s">
        <v>41</v>
      </c>
      <c r="AD680" s="5">
        <v>41065</v>
      </c>
      <c r="AE680">
        <v>4</v>
      </c>
      <c r="AF680" t="s">
        <v>42</v>
      </c>
      <c r="AG680" s="5">
        <v>41426</v>
      </c>
      <c r="AH680"/>
    </row>
    <row r="681" spans="1:34" x14ac:dyDescent="0.2">
      <c r="A681">
        <v>26579081</v>
      </c>
      <c r="B681" s="5">
        <v>41101</v>
      </c>
      <c r="C681" s="5">
        <v>41102</v>
      </c>
      <c r="E681" s="5">
        <v>41115</v>
      </c>
      <c r="G681" s="5">
        <v>41152</v>
      </c>
      <c r="H681" t="s">
        <v>1159</v>
      </c>
      <c r="I681" t="s">
        <v>366</v>
      </c>
      <c r="J681">
        <v>412448383</v>
      </c>
      <c r="K681" t="s">
        <v>82</v>
      </c>
      <c r="L681" t="s">
        <v>36</v>
      </c>
      <c r="M681" t="s">
        <v>67</v>
      </c>
      <c r="N681" s="5">
        <v>40996</v>
      </c>
      <c r="O681" s="6">
        <f t="shared" si="40"/>
        <v>3</v>
      </c>
      <c r="P681" s="7" t="str">
        <f t="shared" si="41"/>
        <v>0 - 9 Months</v>
      </c>
      <c r="Q681" s="3">
        <v>119225</v>
      </c>
      <c r="R681">
        <v>751</v>
      </c>
      <c r="S681" s="8" t="str">
        <f t="shared" si="42"/>
        <v>&gt;=700 and &lt;=799</v>
      </c>
      <c r="T681" s="2">
        <v>95</v>
      </c>
      <c r="U681" s="8" t="str">
        <f t="shared" si="43"/>
        <v>&gt;90% and &lt;= 95%</v>
      </c>
      <c r="V681" s="3">
        <v>128000</v>
      </c>
      <c r="X681" t="s">
        <v>37</v>
      </c>
      <c r="Z681" t="s">
        <v>38</v>
      </c>
      <c r="AA681" t="s">
        <v>39</v>
      </c>
      <c r="AB681" t="s">
        <v>50</v>
      </c>
      <c r="AC681" t="s">
        <v>54</v>
      </c>
      <c r="AD681" s="5">
        <v>41145</v>
      </c>
      <c r="AE681">
        <v>4</v>
      </c>
      <c r="AF681" t="s">
        <v>103</v>
      </c>
      <c r="AG681" s="5">
        <v>41426</v>
      </c>
      <c r="AH681"/>
    </row>
    <row r="682" spans="1:34" x14ac:dyDescent="0.2">
      <c r="A682">
        <v>15490290</v>
      </c>
      <c r="B682" s="5">
        <v>40983</v>
      </c>
      <c r="C682" s="5">
        <v>40987</v>
      </c>
      <c r="E682" s="5">
        <v>40995</v>
      </c>
      <c r="G682" s="5">
        <v>41004</v>
      </c>
      <c r="H682" t="s">
        <v>1160</v>
      </c>
      <c r="I682" t="s">
        <v>1161</v>
      </c>
      <c r="J682">
        <v>1111175023</v>
      </c>
      <c r="K682" t="s">
        <v>102</v>
      </c>
      <c r="L682" t="s">
        <v>36</v>
      </c>
      <c r="M682" t="s">
        <v>36</v>
      </c>
      <c r="N682" s="5">
        <v>40899</v>
      </c>
      <c r="O682" s="6">
        <f t="shared" si="40"/>
        <v>12</v>
      </c>
      <c r="P682" s="7" t="str">
        <f t="shared" si="41"/>
        <v>10 - 19 Months</v>
      </c>
      <c r="Q682" s="3">
        <v>261250</v>
      </c>
      <c r="R682">
        <v>751</v>
      </c>
      <c r="S682" s="8" t="str">
        <f t="shared" si="42"/>
        <v>&gt;=700 and &lt;=799</v>
      </c>
      <c r="T682" s="2">
        <v>95</v>
      </c>
      <c r="U682" s="8" t="str">
        <f t="shared" si="43"/>
        <v>&gt;90% and &lt;= 95%</v>
      </c>
      <c r="V682" s="3">
        <v>275000</v>
      </c>
      <c r="Z682" t="s">
        <v>45</v>
      </c>
      <c r="AA682" t="s">
        <v>39</v>
      </c>
      <c r="AB682" t="s">
        <v>74</v>
      </c>
      <c r="AC682" t="s">
        <v>41</v>
      </c>
      <c r="AD682" s="5">
        <v>41004</v>
      </c>
      <c r="AE682">
        <v>4</v>
      </c>
      <c r="AF682" t="s">
        <v>64</v>
      </c>
      <c r="AG682" s="5">
        <v>41426</v>
      </c>
      <c r="AH682"/>
    </row>
    <row r="683" spans="1:34" x14ac:dyDescent="0.2">
      <c r="A683">
        <v>18886760</v>
      </c>
      <c r="B683" s="5">
        <v>41285</v>
      </c>
      <c r="C683" s="5">
        <v>41290</v>
      </c>
      <c r="H683" t="s">
        <v>1162</v>
      </c>
      <c r="I683" t="s">
        <v>456</v>
      </c>
      <c r="J683">
        <v>62895</v>
      </c>
      <c r="K683" t="s">
        <v>91</v>
      </c>
      <c r="L683" t="s">
        <v>36</v>
      </c>
      <c r="M683" t="s">
        <v>36</v>
      </c>
      <c r="N683" s="5">
        <v>41227</v>
      </c>
      <c r="O683" s="6">
        <f t="shared" si="40"/>
        <v>11</v>
      </c>
      <c r="P683" s="7" t="str">
        <f t="shared" si="41"/>
        <v>10 - 19 Months</v>
      </c>
      <c r="Q683" s="3">
        <v>285665</v>
      </c>
      <c r="R683">
        <v>751</v>
      </c>
      <c r="S683" s="8" t="str">
        <f t="shared" si="42"/>
        <v>&gt;=700 and &lt;=799</v>
      </c>
      <c r="T683" s="2">
        <v>95</v>
      </c>
      <c r="U683" s="8" t="str">
        <f t="shared" si="43"/>
        <v>&gt;90% and &lt;= 95%</v>
      </c>
      <c r="V683" s="3">
        <v>315000</v>
      </c>
      <c r="Z683" t="s">
        <v>38</v>
      </c>
      <c r="AA683" t="s">
        <v>39</v>
      </c>
      <c r="AB683" t="s">
        <v>50</v>
      </c>
      <c r="AF683" t="s">
        <v>64</v>
      </c>
      <c r="AG683" s="5">
        <v>41426</v>
      </c>
      <c r="AH683"/>
    </row>
    <row r="684" spans="1:34" x14ac:dyDescent="0.2">
      <c r="A684">
        <v>23918689</v>
      </c>
      <c r="B684" s="5">
        <v>41179</v>
      </c>
      <c r="C684" s="5">
        <v>41179</v>
      </c>
      <c r="E684" s="5">
        <v>41199</v>
      </c>
      <c r="F684" s="5">
        <v>41248</v>
      </c>
      <c r="G684" s="5">
        <v>41270</v>
      </c>
      <c r="H684" t="s">
        <v>1163</v>
      </c>
      <c r="I684" t="s">
        <v>843</v>
      </c>
      <c r="J684">
        <v>2110362</v>
      </c>
      <c r="K684" t="s">
        <v>658</v>
      </c>
      <c r="L684" t="s">
        <v>36</v>
      </c>
      <c r="M684" t="s">
        <v>67</v>
      </c>
      <c r="N684" s="5">
        <v>41130</v>
      </c>
      <c r="O684" s="6">
        <f t="shared" si="40"/>
        <v>8</v>
      </c>
      <c r="P684" s="7" t="str">
        <f t="shared" si="41"/>
        <v>0 - 9 Months</v>
      </c>
      <c r="Q684" s="3">
        <v>360050</v>
      </c>
      <c r="R684">
        <v>751</v>
      </c>
      <c r="S684" s="8" t="str">
        <f t="shared" si="42"/>
        <v>&gt;=700 and &lt;=799</v>
      </c>
      <c r="T684" s="2">
        <v>95</v>
      </c>
      <c r="U684" s="8" t="str">
        <f t="shared" si="43"/>
        <v>&gt;90% and &lt;= 95%</v>
      </c>
      <c r="V684" s="3">
        <v>389000</v>
      </c>
      <c r="X684" t="s">
        <v>37</v>
      </c>
      <c r="Z684" t="s">
        <v>38</v>
      </c>
      <c r="AA684" t="s">
        <v>39</v>
      </c>
      <c r="AB684" t="s">
        <v>50</v>
      </c>
      <c r="AC684" t="s">
        <v>85</v>
      </c>
      <c r="AD684" s="5">
        <v>41213</v>
      </c>
      <c r="AE684">
        <v>4</v>
      </c>
      <c r="AF684" t="s">
        <v>42</v>
      </c>
      <c r="AG684" s="5">
        <v>41426</v>
      </c>
      <c r="AH684"/>
    </row>
    <row r="685" spans="1:34" x14ac:dyDescent="0.2">
      <c r="A685">
        <v>31845812</v>
      </c>
      <c r="B685" s="5">
        <v>40652</v>
      </c>
      <c r="C685" s="5">
        <v>40658</v>
      </c>
      <c r="G685" s="5">
        <v>40676</v>
      </c>
      <c r="H685" t="s">
        <v>1164</v>
      </c>
      <c r="I685" t="s">
        <v>34</v>
      </c>
      <c r="J685">
        <v>278987441</v>
      </c>
      <c r="K685" t="s">
        <v>122</v>
      </c>
      <c r="L685" t="s">
        <v>36</v>
      </c>
      <c r="M685" t="s">
        <v>36</v>
      </c>
      <c r="N685" s="5">
        <v>40515</v>
      </c>
      <c r="O685" s="6">
        <f t="shared" si="40"/>
        <v>12</v>
      </c>
      <c r="P685" s="7" t="str">
        <f t="shared" si="41"/>
        <v>10 - 19 Months</v>
      </c>
      <c r="Q685" s="3">
        <v>409450</v>
      </c>
      <c r="R685">
        <v>751</v>
      </c>
      <c r="S685" s="8" t="str">
        <f t="shared" si="42"/>
        <v>&gt;=700 and &lt;=799</v>
      </c>
      <c r="T685" s="2">
        <v>95</v>
      </c>
      <c r="U685" s="8" t="str">
        <f t="shared" si="43"/>
        <v>&gt;90% and &lt;= 95%</v>
      </c>
      <c r="V685" s="3">
        <v>431000</v>
      </c>
      <c r="Z685" t="s">
        <v>38</v>
      </c>
      <c r="AA685" t="s">
        <v>39</v>
      </c>
      <c r="AB685" t="s">
        <v>40</v>
      </c>
      <c r="AC685" t="s">
        <v>41</v>
      </c>
      <c r="AD685" s="5">
        <v>40674</v>
      </c>
      <c r="AE685">
        <v>4</v>
      </c>
      <c r="AF685" t="s">
        <v>46</v>
      </c>
      <c r="AG685" s="5">
        <v>41426</v>
      </c>
      <c r="AH685"/>
    </row>
    <row r="686" spans="1:34" x14ac:dyDescent="0.2">
      <c r="A686">
        <v>28558517</v>
      </c>
      <c r="B686" s="5">
        <v>40505</v>
      </c>
      <c r="C686" s="5">
        <v>40553</v>
      </c>
      <c r="G686" s="5">
        <v>40645</v>
      </c>
      <c r="H686" t="s">
        <v>1165</v>
      </c>
      <c r="I686" t="s">
        <v>1166</v>
      </c>
      <c r="J686">
        <v>204539233</v>
      </c>
      <c r="K686" t="s">
        <v>99</v>
      </c>
      <c r="L686" t="s">
        <v>36</v>
      </c>
      <c r="M686" t="s">
        <v>36</v>
      </c>
      <c r="N686" s="5">
        <v>40147</v>
      </c>
      <c r="O686" s="6">
        <f t="shared" si="40"/>
        <v>11</v>
      </c>
      <c r="P686" s="7" t="str">
        <f t="shared" si="41"/>
        <v>10 - 19 Months</v>
      </c>
      <c r="Q686" s="3">
        <v>193300</v>
      </c>
      <c r="R686">
        <v>752</v>
      </c>
      <c r="S686" s="8" t="str">
        <f t="shared" si="42"/>
        <v>&gt;=700 and &lt;=799</v>
      </c>
      <c r="T686" s="2">
        <v>82.260002136230497</v>
      </c>
      <c r="U686" s="8" t="str">
        <f t="shared" si="43"/>
        <v>&lt;= 85%</v>
      </c>
      <c r="V686" s="3">
        <v>235000</v>
      </c>
      <c r="W686" s="3">
        <v>203000</v>
      </c>
      <c r="Z686" t="s">
        <v>45</v>
      </c>
      <c r="AA686" t="s">
        <v>39</v>
      </c>
      <c r="AB686" t="s">
        <v>63</v>
      </c>
      <c r="AC686" t="s">
        <v>68</v>
      </c>
      <c r="AD686" s="5">
        <v>40627</v>
      </c>
      <c r="AE686">
        <v>4</v>
      </c>
      <c r="AF686" t="s">
        <v>64</v>
      </c>
      <c r="AG686" s="5">
        <v>41426</v>
      </c>
      <c r="AH686"/>
    </row>
    <row r="687" spans="1:34" x14ac:dyDescent="0.2">
      <c r="A687">
        <v>28698565</v>
      </c>
      <c r="B687" s="5">
        <v>40652</v>
      </c>
      <c r="C687" s="5">
        <v>40667</v>
      </c>
      <c r="G687" s="5">
        <v>40710</v>
      </c>
      <c r="H687" t="s">
        <v>1167</v>
      </c>
      <c r="I687" t="s">
        <v>388</v>
      </c>
      <c r="J687">
        <v>34392308</v>
      </c>
      <c r="K687" t="s">
        <v>253</v>
      </c>
      <c r="L687" t="s">
        <v>36</v>
      </c>
      <c r="M687" t="s">
        <v>36</v>
      </c>
      <c r="N687" s="5">
        <v>40574</v>
      </c>
      <c r="O687" s="6">
        <f t="shared" si="40"/>
        <v>1</v>
      </c>
      <c r="P687" s="7" t="str">
        <f t="shared" si="41"/>
        <v>0 - 9 Months</v>
      </c>
      <c r="Q687" s="3">
        <v>138550</v>
      </c>
      <c r="R687">
        <v>752</v>
      </c>
      <c r="S687" s="8" t="str">
        <f t="shared" si="42"/>
        <v>&gt;=700 and &lt;=799</v>
      </c>
      <c r="T687" s="2">
        <v>85</v>
      </c>
      <c r="U687" s="8" t="str">
        <f t="shared" si="43"/>
        <v>&lt;= 85%</v>
      </c>
      <c r="V687" s="3">
        <v>163000</v>
      </c>
      <c r="Z687" t="s">
        <v>58</v>
      </c>
      <c r="AA687" t="s">
        <v>39</v>
      </c>
      <c r="AB687" t="s">
        <v>63</v>
      </c>
      <c r="AE687">
        <v>5</v>
      </c>
      <c r="AF687" t="s">
        <v>64</v>
      </c>
      <c r="AG687" s="5">
        <v>41426</v>
      </c>
      <c r="AH687"/>
    </row>
    <row r="688" spans="1:34" x14ac:dyDescent="0.2">
      <c r="A688">
        <v>22400665</v>
      </c>
      <c r="B688" s="5">
        <v>40715</v>
      </c>
      <c r="C688" s="5">
        <v>40717</v>
      </c>
      <c r="G688" s="5">
        <v>40757</v>
      </c>
      <c r="H688" t="s">
        <v>1168</v>
      </c>
      <c r="I688" t="s">
        <v>318</v>
      </c>
      <c r="J688">
        <v>412434292</v>
      </c>
      <c r="K688" t="s">
        <v>396</v>
      </c>
      <c r="L688" t="s">
        <v>36</v>
      </c>
      <c r="M688" t="s">
        <v>36</v>
      </c>
      <c r="N688" s="5">
        <v>40662</v>
      </c>
      <c r="O688" s="6">
        <f t="shared" si="40"/>
        <v>4</v>
      </c>
      <c r="P688" s="7" t="str">
        <f t="shared" si="41"/>
        <v>0 - 9 Months</v>
      </c>
      <c r="Q688" s="3">
        <v>308550</v>
      </c>
      <c r="R688">
        <v>752</v>
      </c>
      <c r="S688" s="8" t="str">
        <f t="shared" si="42"/>
        <v>&gt;=700 and &lt;=799</v>
      </c>
      <c r="T688" s="2">
        <v>85</v>
      </c>
      <c r="U688" s="8" t="str">
        <f t="shared" si="43"/>
        <v>&lt;= 85%</v>
      </c>
      <c r="V688" s="3">
        <v>365000</v>
      </c>
      <c r="Z688" t="s">
        <v>38</v>
      </c>
      <c r="AA688" t="s">
        <v>39</v>
      </c>
      <c r="AB688" t="s">
        <v>40</v>
      </c>
      <c r="AC688" t="s">
        <v>41</v>
      </c>
      <c r="AD688" s="5">
        <v>40742</v>
      </c>
      <c r="AE688">
        <v>4</v>
      </c>
      <c r="AF688" t="s">
        <v>103</v>
      </c>
      <c r="AG688" s="5">
        <v>41426</v>
      </c>
      <c r="AH688"/>
    </row>
    <row r="689" spans="1:34" x14ac:dyDescent="0.2">
      <c r="A689">
        <v>25964008</v>
      </c>
      <c r="B689" s="5">
        <v>40330</v>
      </c>
      <c r="C689" s="5">
        <v>40401</v>
      </c>
      <c r="G689" s="5">
        <v>40473</v>
      </c>
      <c r="H689" t="s">
        <v>1169</v>
      </c>
      <c r="I689" t="s">
        <v>294</v>
      </c>
      <c r="J689">
        <v>29066</v>
      </c>
      <c r="K689" t="s">
        <v>186</v>
      </c>
      <c r="L689" t="s">
        <v>36</v>
      </c>
      <c r="M689" t="s">
        <v>36</v>
      </c>
      <c r="N689" s="5">
        <v>39975</v>
      </c>
      <c r="O689" s="6">
        <f t="shared" si="40"/>
        <v>6</v>
      </c>
      <c r="P689" s="7" t="str">
        <f t="shared" si="41"/>
        <v>0 - 9 Months</v>
      </c>
      <c r="Q689" s="3">
        <v>78300</v>
      </c>
      <c r="R689">
        <v>752</v>
      </c>
      <c r="S689" s="8" t="str">
        <f t="shared" si="42"/>
        <v>&gt;=700 and &lt;=799</v>
      </c>
      <c r="T689" s="2">
        <v>90</v>
      </c>
      <c r="U689" s="8" t="str">
        <f t="shared" si="43"/>
        <v>&gt;85% and &lt;= 90%</v>
      </c>
      <c r="V689" s="3">
        <v>88000</v>
      </c>
      <c r="W689" s="3">
        <v>80000</v>
      </c>
      <c r="X689" t="s">
        <v>37</v>
      </c>
      <c r="Z689" t="s">
        <v>38</v>
      </c>
      <c r="AA689" t="s">
        <v>39</v>
      </c>
      <c r="AB689" t="s">
        <v>50</v>
      </c>
      <c r="AC689" t="s">
        <v>85</v>
      </c>
      <c r="AD689" s="5">
        <v>40473</v>
      </c>
      <c r="AE689">
        <v>4</v>
      </c>
      <c r="AF689" t="s">
        <v>103</v>
      </c>
      <c r="AG689" s="5">
        <v>41426</v>
      </c>
      <c r="AH689"/>
    </row>
    <row r="690" spans="1:34" x14ac:dyDescent="0.2">
      <c r="A690">
        <v>34203958</v>
      </c>
      <c r="B690" s="5">
        <v>41187</v>
      </c>
      <c r="E690" s="5">
        <v>41190</v>
      </c>
      <c r="G690" s="5">
        <v>41278</v>
      </c>
      <c r="H690" t="s">
        <v>1170</v>
      </c>
      <c r="I690" t="s">
        <v>255</v>
      </c>
      <c r="J690">
        <v>1465305954</v>
      </c>
      <c r="K690" t="s">
        <v>82</v>
      </c>
      <c r="L690" t="s">
        <v>36</v>
      </c>
      <c r="M690" t="s">
        <v>36</v>
      </c>
      <c r="N690" s="5">
        <v>41109</v>
      </c>
      <c r="O690" s="6">
        <f t="shared" si="40"/>
        <v>7</v>
      </c>
      <c r="P690" s="7" t="str">
        <f t="shared" si="41"/>
        <v>0 - 9 Months</v>
      </c>
      <c r="Q690" s="3">
        <v>270000</v>
      </c>
      <c r="R690">
        <v>752</v>
      </c>
      <c r="S690" s="8" t="str">
        <f t="shared" si="42"/>
        <v>&gt;=700 and &lt;=799</v>
      </c>
      <c r="T690" s="2">
        <v>90</v>
      </c>
      <c r="U690" s="8" t="str">
        <f t="shared" si="43"/>
        <v>&gt;85% and &lt;= 90%</v>
      </c>
      <c r="V690" s="3">
        <v>305000</v>
      </c>
      <c r="Z690" t="s">
        <v>38</v>
      </c>
      <c r="AA690" t="s">
        <v>158</v>
      </c>
      <c r="AB690" t="s">
        <v>50</v>
      </c>
      <c r="AC690" t="s">
        <v>92</v>
      </c>
      <c r="AD690" s="5">
        <v>41197</v>
      </c>
      <c r="AE690">
        <v>4</v>
      </c>
      <c r="AF690" t="s">
        <v>64</v>
      </c>
      <c r="AG690" s="5">
        <v>41426</v>
      </c>
      <c r="AH690"/>
    </row>
    <row r="691" spans="1:34" x14ac:dyDescent="0.2">
      <c r="A691">
        <v>15717986</v>
      </c>
      <c r="B691" s="5">
        <v>41129</v>
      </c>
      <c r="C691" s="5">
        <v>41129</v>
      </c>
      <c r="E691" s="5">
        <v>41131</v>
      </c>
      <c r="G691" s="5">
        <v>41191</v>
      </c>
      <c r="H691" t="s">
        <v>1171</v>
      </c>
      <c r="I691" t="s">
        <v>267</v>
      </c>
      <c r="J691">
        <v>9522051454</v>
      </c>
      <c r="K691" t="s">
        <v>117</v>
      </c>
      <c r="L691" t="s">
        <v>36</v>
      </c>
      <c r="M691" t="s">
        <v>36</v>
      </c>
      <c r="N691" s="5">
        <v>41078</v>
      </c>
      <c r="O691" s="6">
        <f t="shared" si="40"/>
        <v>6</v>
      </c>
      <c r="P691" s="7" t="str">
        <f t="shared" si="41"/>
        <v>0 - 9 Months</v>
      </c>
      <c r="Q691" s="3">
        <v>175800</v>
      </c>
      <c r="R691">
        <v>752</v>
      </c>
      <c r="S691" s="8" t="str">
        <f t="shared" si="42"/>
        <v>&gt;=700 and &lt;=799</v>
      </c>
      <c r="T691" s="2">
        <v>91.559997558593807</v>
      </c>
      <c r="U691" s="8" t="str">
        <f t="shared" si="43"/>
        <v>&gt;90% and &lt;= 95%</v>
      </c>
      <c r="V691" s="3">
        <v>192000</v>
      </c>
      <c r="X691" t="s">
        <v>37</v>
      </c>
      <c r="Z691" t="s">
        <v>45</v>
      </c>
      <c r="AA691" t="s">
        <v>39</v>
      </c>
      <c r="AB691" t="s">
        <v>59</v>
      </c>
      <c r="AC691" t="s">
        <v>85</v>
      </c>
      <c r="AD691" s="5">
        <v>41187</v>
      </c>
      <c r="AE691">
        <v>4</v>
      </c>
      <c r="AF691" t="s">
        <v>103</v>
      </c>
      <c r="AG691" s="5">
        <v>41426</v>
      </c>
      <c r="AH691"/>
    </row>
    <row r="692" spans="1:34" x14ac:dyDescent="0.2">
      <c r="A692">
        <v>25944375</v>
      </c>
      <c r="B692" s="5">
        <v>41285</v>
      </c>
      <c r="C692" s="5">
        <v>41290</v>
      </c>
      <c r="H692" t="s">
        <v>1172</v>
      </c>
      <c r="I692" t="s">
        <v>466</v>
      </c>
      <c r="J692">
        <v>17641093</v>
      </c>
      <c r="K692" t="s">
        <v>172</v>
      </c>
      <c r="L692" t="s">
        <v>36</v>
      </c>
      <c r="M692" t="s">
        <v>36</v>
      </c>
      <c r="N692" s="5">
        <v>41206</v>
      </c>
      <c r="O692" s="6">
        <f t="shared" si="40"/>
        <v>10</v>
      </c>
      <c r="P692" s="7" t="str">
        <f t="shared" si="41"/>
        <v>10 - 19 Months</v>
      </c>
      <c r="Q692" s="3">
        <v>342500</v>
      </c>
      <c r="R692">
        <v>752</v>
      </c>
      <c r="S692" s="8" t="str">
        <f t="shared" si="42"/>
        <v>&gt;=700 and &lt;=799</v>
      </c>
      <c r="T692" s="2">
        <v>91.949996948242202</v>
      </c>
      <c r="U692" s="8" t="str">
        <f t="shared" si="43"/>
        <v>&gt;90% and &lt;= 95%</v>
      </c>
      <c r="V692" s="3">
        <v>372500</v>
      </c>
      <c r="Z692" t="s">
        <v>38</v>
      </c>
      <c r="AA692" t="s">
        <v>39</v>
      </c>
      <c r="AB692" t="s">
        <v>59</v>
      </c>
      <c r="AF692" t="s">
        <v>103</v>
      </c>
      <c r="AG692" s="5">
        <v>41426</v>
      </c>
      <c r="AH692"/>
    </row>
    <row r="693" spans="1:34" x14ac:dyDescent="0.2">
      <c r="A693">
        <v>33521512</v>
      </c>
      <c r="B693" s="5">
        <v>40897</v>
      </c>
      <c r="C693" s="5">
        <v>40917</v>
      </c>
      <c r="E693" s="5">
        <v>40928</v>
      </c>
      <c r="G693" s="5">
        <v>40956</v>
      </c>
      <c r="H693" t="s">
        <v>1173</v>
      </c>
      <c r="I693" t="s">
        <v>1174</v>
      </c>
      <c r="J693">
        <v>8152901090</v>
      </c>
      <c r="K693" t="s">
        <v>273</v>
      </c>
      <c r="L693" t="s">
        <v>36</v>
      </c>
      <c r="M693" t="s">
        <v>36</v>
      </c>
      <c r="N693" s="5">
        <v>40822</v>
      </c>
      <c r="O693" s="6">
        <f t="shared" si="40"/>
        <v>10</v>
      </c>
      <c r="P693" s="7" t="str">
        <f t="shared" si="41"/>
        <v>10 - 19 Months</v>
      </c>
      <c r="Q693" s="3">
        <v>94000</v>
      </c>
      <c r="R693">
        <v>752</v>
      </c>
      <c r="S693" s="8" t="str">
        <f t="shared" si="42"/>
        <v>&gt;=700 and &lt;=799</v>
      </c>
      <c r="T693" s="2">
        <v>94.949996948242202</v>
      </c>
      <c r="U693" s="8" t="str">
        <f t="shared" si="43"/>
        <v>&gt;90% and &lt;= 95%</v>
      </c>
      <c r="V693" s="3">
        <v>100000</v>
      </c>
      <c r="X693" t="s">
        <v>37</v>
      </c>
      <c r="Z693" t="s">
        <v>38</v>
      </c>
      <c r="AA693" t="s">
        <v>39</v>
      </c>
      <c r="AB693" t="s">
        <v>74</v>
      </c>
      <c r="AC693" t="s">
        <v>85</v>
      </c>
      <c r="AD693" s="5">
        <v>40956</v>
      </c>
      <c r="AE693">
        <v>4</v>
      </c>
      <c r="AF693" t="s">
        <v>64</v>
      </c>
      <c r="AG693" s="5">
        <v>41426</v>
      </c>
      <c r="AH693"/>
    </row>
    <row r="694" spans="1:34" x14ac:dyDescent="0.2">
      <c r="A694">
        <v>18117538</v>
      </c>
      <c r="B694" s="5">
        <v>40807</v>
      </c>
      <c r="C694" s="5">
        <v>40821</v>
      </c>
      <c r="E694" s="5">
        <v>40827</v>
      </c>
      <c r="G694" s="5">
        <v>40834</v>
      </c>
      <c r="H694" t="s">
        <v>1175</v>
      </c>
      <c r="I694" t="s">
        <v>1176</v>
      </c>
      <c r="J694">
        <v>378170047</v>
      </c>
      <c r="K694" t="s">
        <v>396</v>
      </c>
      <c r="L694" t="s">
        <v>36</v>
      </c>
      <c r="M694" t="s">
        <v>36</v>
      </c>
      <c r="N694" s="5">
        <v>40718</v>
      </c>
      <c r="O694" s="6">
        <f t="shared" si="40"/>
        <v>6</v>
      </c>
      <c r="P694" s="7" t="str">
        <f t="shared" si="41"/>
        <v>0 - 9 Months</v>
      </c>
      <c r="Q694" s="3">
        <v>301500</v>
      </c>
      <c r="R694">
        <v>752</v>
      </c>
      <c r="S694" s="8" t="str">
        <f t="shared" si="42"/>
        <v>&gt;=700 and &lt;=799</v>
      </c>
      <c r="T694" s="2">
        <v>94.980003356933594</v>
      </c>
      <c r="U694" s="8" t="str">
        <f t="shared" si="43"/>
        <v>&gt;90% and &lt;= 95%</v>
      </c>
      <c r="V694" s="3">
        <v>330000</v>
      </c>
      <c r="Z694" t="s">
        <v>38</v>
      </c>
      <c r="AA694" t="s">
        <v>39</v>
      </c>
      <c r="AB694" t="s">
        <v>50</v>
      </c>
      <c r="AC694" t="s">
        <v>68</v>
      </c>
      <c r="AD694" s="5">
        <v>40834</v>
      </c>
      <c r="AE694">
        <v>4</v>
      </c>
      <c r="AF694" t="s">
        <v>64</v>
      </c>
      <c r="AG694" s="5">
        <v>41426</v>
      </c>
      <c r="AH694"/>
    </row>
    <row r="695" spans="1:34" x14ac:dyDescent="0.2">
      <c r="A695">
        <v>24267397</v>
      </c>
      <c r="B695" s="5">
        <v>40715</v>
      </c>
      <c r="C695" s="5">
        <v>40717</v>
      </c>
      <c r="E695" s="5">
        <v>40724</v>
      </c>
      <c r="G695" s="5">
        <v>40770</v>
      </c>
      <c r="H695" t="s">
        <v>1177</v>
      </c>
      <c r="I695" t="s">
        <v>79</v>
      </c>
      <c r="J695">
        <v>8006045230</v>
      </c>
      <c r="K695" t="s">
        <v>35</v>
      </c>
      <c r="L695" t="s">
        <v>36</v>
      </c>
      <c r="M695" t="s">
        <v>36</v>
      </c>
      <c r="N695" s="5">
        <v>40606</v>
      </c>
      <c r="O695" s="6">
        <f t="shared" si="40"/>
        <v>3</v>
      </c>
      <c r="P695" s="7" t="str">
        <f t="shared" si="41"/>
        <v>0 - 9 Months</v>
      </c>
      <c r="Q695" s="3">
        <v>33250</v>
      </c>
      <c r="R695">
        <v>752</v>
      </c>
      <c r="S695" s="8" t="str">
        <f t="shared" si="42"/>
        <v>&gt;=700 and &lt;=799</v>
      </c>
      <c r="T695" s="2">
        <v>95</v>
      </c>
      <c r="U695" s="8" t="str">
        <f t="shared" si="43"/>
        <v>&gt;90% and &lt;= 95%</v>
      </c>
      <c r="V695" s="3">
        <v>38000</v>
      </c>
      <c r="Z695" t="s">
        <v>38</v>
      </c>
      <c r="AA695" t="s">
        <v>39</v>
      </c>
      <c r="AB695" t="s">
        <v>74</v>
      </c>
      <c r="AC695" t="s">
        <v>41</v>
      </c>
      <c r="AD695" s="5">
        <v>40732</v>
      </c>
      <c r="AE695">
        <v>4</v>
      </c>
      <c r="AF695" t="s">
        <v>103</v>
      </c>
      <c r="AG695" s="5">
        <v>41426</v>
      </c>
      <c r="AH695"/>
    </row>
    <row r="696" spans="1:34" x14ac:dyDescent="0.2">
      <c r="A696">
        <v>21369754</v>
      </c>
      <c r="B696" s="5">
        <v>41190</v>
      </c>
      <c r="C696" s="5">
        <v>41192</v>
      </c>
      <c r="E696" s="5">
        <v>41199</v>
      </c>
      <c r="G696" s="5">
        <v>41214</v>
      </c>
      <c r="H696" t="s">
        <v>1178</v>
      </c>
      <c r="I696" t="s">
        <v>34</v>
      </c>
      <c r="J696">
        <v>6912092057</v>
      </c>
      <c r="K696" t="s">
        <v>133</v>
      </c>
      <c r="L696" t="s">
        <v>36</v>
      </c>
      <c r="M696" t="s">
        <v>36</v>
      </c>
      <c r="N696" s="5">
        <v>41157</v>
      </c>
      <c r="O696" s="6">
        <f t="shared" si="40"/>
        <v>9</v>
      </c>
      <c r="P696" s="7" t="str">
        <f t="shared" si="41"/>
        <v>0 - 9 Months</v>
      </c>
      <c r="Q696" s="3">
        <v>170050</v>
      </c>
      <c r="R696">
        <v>752</v>
      </c>
      <c r="S696" s="8" t="str">
        <f t="shared" si="42"/>
        <v>&gt;=700 and &lt;=799</v>
      </c>
      <c r="T696" s="2">
        <v>95</v>
      </c>
      <c r="U696" s="8" t="str">
        <f t="shared" si="43"/>
        <v>&gt;90% and &lt;= 95%</v>
      </c>
      <c r="V696" s="3">
        <v>179000</v>
      </c>
      <c r="X696" t="s">
        <v>37</v>
      </c>
      <c r="Z696" t="s">
        <v>38</v>
      </c>
      <c r="AA696" t="s">
        <v>39</v>
      </c>
      <c r="AB696" t="s">
        <v>40</v>
      </c>
      <c r="AC696" t="s">
        <v>54</v>
      </c>
      <c r="AD696" s="5">
        <v>41201</v>
      </c>
      <c r="AE696">
        <v>4</v>
      </c>
      <c r="AF696" t="s">
        <v>46</v>
      </c>
      <c r="AG696" s="5">
        <v>41426</v>
      </c>
      <c r="AH696"/>
    </row>
    <row r="697" spans="1:34" x14ac:dyDescent="0.2">
      <c r="A697">
        <v>15381055</v>
      </c>
      <c r="B697" s="5">
        <v>40807</v>
      </c>
      <c r="C697" s="5">
        <v>40814</v>
      </c>
      <c r="E697" s="5">
        <v>40826</v>
      </c>
      <c r="G697" s="5">
        <v>40857</v>
      </c>
      <c r="H697" t="s">
        <v>1179</v>
      </c>
      <c r="I697" t="s">
        <v>34</v>
      </c>
      <c r="J697">
        <v>322799131</v>
      </c>
      <c r="K697" t="s">
        <v>257</v>
      </c>
      <c r="L697" t="s">
        <v>36</v>
      </c>
      <c r="M697" t="s">
        <v>36</v>
      </c>
      <c r="N697" s="5">
        <v>40703</v>
      </c>
      <c r="O697" s="6">
        <f t="shared" si="40"/>
        <v>6</v>
      </c>
      <c r="P697" s="7" t="str">
        <f t="shared" si="41"/>
        <v>0 - 9 Months</v>
      </c>
      <c r="Q697" s="3">
        <v>261250</v>
      </c>
      <c r="R697">
        <v>752</v>
      </c>
      <c r="S697" s="8" t="str">
        <f t="shared" si="42"/>
        <v>&gt;=700 and &lt;=799</v>
      </c>
      <c r="T697" s="2">
        <v>95</v>
      </c>
      <c r="U697" s="8" t="str">
        <f t="shared" si="43"/>
        <v>&gt;90% and &lt;= 95%</v>
      </c>
      <c r="V697" s="3">
        <v>290000</v>
      </c>
      <c r="X697" t="s">
        <v>37</v>
      </c>
      <c r="Z697" t="s">
        <v>38</v>
      </c>
      <c r="AA697" t="s">
        <v>39</v>
      </c>
      <c r="AB697" t="s">
        <v>40</v>
      </c>
      <c r="AC697" t="s">
        <v>85</v>
      </c>
      <c r="AD697" s="5">
        <v>40849</v>
      </c>
      <c r="AE697">
        <v>4</v>
      </c>
      <c r="AF697" t="s">
        <v>103</v>
      </c>
      <c r="AG697" s="5">
        <v>41426</v>
      </c>
      <c r="AH697"/>
    </row>
    <row r="698" spans="1:34" x14ac:dyDescent="0.2">
      <c r="A698">
        <v>25624091</v>
      </c>
      <c r="B698" s="5">
        <v>40897</v>
      </c>
      <c r="C698" s="5">
        <v>40904</v>
      </c>
      <c r="D698" s="5">
        <v>40926</v>
      </c>
      <c r="E698" s="5">
        <v>40927</v>
      </c>
      <c r="G698" s="5">
        <v>40956</v>
      </c>
      <c r="H698" t="s">
        <v>1180</v>
      </c>
      <c r="I698" t="s">
        <v>489</v>
      </c>
      <c r="J698">
        <v>16511100300</v>
      </c>
      <c r="K698" t="s">
        <v>133</v>
      </c>
      <c r="L698" t="s">
        <v>36</v>
      </c>
      <c r="M698" t="s">
        <v>36</v>
      </c>
      <c r="N698" s="5">
        <v>40851</v>
      </c>
      <c r="O698" s="6">
        <f t="shared" si="40"/>
        <v>11</v>
      </c>
      <c r="P698" s="7" t="str">
        <f t="shared" si="41"/>
        <v>10 - 19 Months</v>
      </c>
      <c r="Q698" s="3">
        <v>399000</v>
      </c>
      <c r="R698">
        <v>752</v>
      </c>
      <c r="S698" s="8" t="str">
        <f t="shared" si="42"/>
        <v>&gt;=700 and &lt;=799</v>
      </c>
      <c r="T698" s="2">
        <v>95</v>
      </c>
      <c r="U698" s="8" t="str">
        <f t="shared" si="43"/>
        <v>&gt;90% and &lt;= 95%</v>
      </c>
      <c r="V698" s="3">
        <v>420000</v>
      </c>
      <c r="Z698" t="s">
        <v>38</v>
      </c>
      <c r="AA698" t="s">
        <v>39</v>
      </c>
      <c r="AB698" t="s">
        <v>50</v>
      </c>
      <c r="AC698" t="s">
        <v>41</v>
      </c>
      <c r="AD698" s="5">
        <v>40956</v>
      </c>
      <c r="AE698">
        <v>4</v>
      </c>
      <c r="AF698" t="s">
        <v>64</v>
      </c>
      <c r="AG698" s="5">
        <v>41426</v>
      </c>
      <c r="AH698"/>
    </row>
    <row r="699" spans="1:34" x14ac:dyDescent="0.2">
      <c r="A699">
        <v>28032092</v>
      </c>
      <c r="B699" s="5">
        <v>41285</v>
      </c>
      <c r="C699" s="5">
        <v>41290</v>
      </c>
      <c r="E699" s="5">
        <v>41303</v>
      </c>
      <c r="H699" t="s">
        <v>1181</v>
      </c>
      <c r="I699" t="s">
        <v>1182</v>
      </c>
      <c r="J699">
        <v>432956621</v>
      </c>
      <c r="K699" t="s">
        <v>126</v>
      </c>
      <c r="L699" t="s">
        <v>36</v>
      </c>
      <c r="M699" t="s">
        <v>36</v>
      </c>
      <c r="N699" s="5">
        <v>41243</v>
      </c>
      <c r="O699" s="6">
        <f t="shared" si="40"/>
        <v>11</v>
      </c>
      <c r="P699" s="7" t="str">
        <f t="shared" si="41"/>
        <v>10 - 19 Months</v>
      </c>
      <c r="Q699" s="3">
        <v>408500</v>
      </c>
      <c r="R699">
        <v>752</v>
      </c>
      <c r="S699" s="8" t="str">
        <f t="shared" si="42"/>
        <v>&gt;=700 and &lt;=799</v>
      </c>
      <c r="T699" s="2">
        <v>95</v>
      </c>
      <c r="U699" s="8" t="str">
        <f t="shared" si="43"/>
        <v>&gt;90% and &lt;= 95%</v>
      </c>
      <c r="V699" s="3">
        <v>453000</v>
      </c>
      <c r="Z699" t="s">
        <v>38</v>
      </c>
      <c r="AA699" t="s">
        <v>39</v>
      </c>
      <c r="AB699" t="s">
        <v>63</v>
      </c>
      <c r="AF699" t="s">
        <v>42</v>
      </c>
      <c r="AG699" s="5">
        <v>41426</v>
      </c>
      <c r="AH699"/>
    </row>
    <row r="700" spans="1:34" x14ac:dyDescent="0.2">
      <c r="A700">
        <v>30931838</v>
      </c>
      <c r="B700" s="5">
        <v>41218</v>
      </c>
      <c r="C700" s="5">
        <v>41220</v>
      </c>
      <c r="E700" s="5">
        <v>41228</v>
      </c>
      <c r="G700" s="5">
        <v>41303</v>
      </c>
      <c r="H700" t="s">
        <v>1183</v>
      </c>
      <c r="I700" t="s">
        <v>34</v>
      </c>
      <c r="J700">
        <v>410982508</v>
      </c>
      <c r="K700" t="s">
        <v>77</v>
      </c>
      <c r="L700" t="s">
        <v>36</v>
      </c>
      <c r="M700" t="s">
        <v>36</v>
      </c>
      <c r="N700" s="5">
        <v>40939</v>
      </c>
      <c r="O700" s="6">
        <f t="shared" si="40"/>
        <v>1</v>
      </c>
      <c r="P700" s="7" t="str">
        <f t="shared" si="41"/>
        <v>0 - 9 Months</v>
      </c>
      <c r="Q700" s="3">
        <v>202300</v>
      </c>
      <c r="R700">
        <v>753</v>
      </c>
      <c r="S700" s="8" t="str">
        <f t="shared" si="42"/>
        <v>&gt;=700 and &lt;=799</v>
      </c>
      <c r="T700" s="2">
        <v>85</v>
      </c>
      <c r="U700" s="8" t="str">
        <f t="shared" si="43"/>
        <v>&lt;= 85%</v>
      </c>
      <c r="V700" s="3">
        <v>238000</v>
      </c>
      <c r="W700" s="3">
        <v>232283</v>
      </c>
      <c r="Z700" t="s">
        <v>58</v>
      </c>
      <c r="AA700" t="s">
        <v>39</v>
      </c>
      <c r="AB700" t="s">
        <v>40</v>
      </c>
      <c r="AC700" t="s">
        <v>41</v>
      </c>
      <c r="AD700" s="5">
        <v>41299</v>
      </c>
      <c r="AE700">
        <v>4</v>
      </c>
      <c r="AF700" t="s">
        <v>64</v>
      </c>
      <c r="AG700" s="5">
        <v>41426</v>
      </c>
      <c r="AH700"/>
    </row>
    <row r="701" spans="1:34" x14ac:dyDescent="0.2">
      <c r="A701">
        <v>34330360</v>
      </c>
      <c r="B701" s="5">
        <v>40983</v>
      </c>
      <c r="C701" s="5">
        <v>40987</v>
      </c>
      <c r="E701" s="5">
        <v>41015</v>
      </c>
      <c r="G701" s="5">
        <v>41061</v>
      </c>
      <c r="H701" t="s">
        <v>1184</v>
      </c>
      <c r="I701" t="s">
        <v>1185</v>
      </c>
      <c r="J701">
        <v>6800461954</v>
      </c>
      <c r="K701" t="s">
        <v>70</v>
      </c>
      <c r="L701" t="s">
        <v>36</v>
      </c>
      <c r="M701" t="s">
        <v>36</v>
      </c>
      <c r="N701" s="5">
        <v>40904</v>
      </c>
      <c r="O701" s="6">
        <f t="shared" si="40"/>
        <v>12</v>
      </c>
      <c r="P701" s="7" t="str">
        <f t="shared" si="41"/>
        <v>10 - 19 Months</v>
      </c>
      <c r="Q701" s="3">
        <v>374000</v>
      </c>
      <c r="R701">
        <v>753</v>
      </c>
      <c r="S701" s="8" t="str">
        <f t="shared" si="42"/>
        <v>&gt;=700 and &lt;=799</v>
      </c>
      <c r="T701" s="2">
        <v>85</v>
      </c>
      <c r="U701" s="8" t="str">
        <f t="shared" si="43"/>
        <v>&lt;= 85%</v>
      </c>
      <c r="V701" s="3">
        <v>440000</v>
      </c>
      <c r="X701" t="s">
        <v>37</v>
      </c>
      <c r="Z701" t="s">
        <v>45</v>
      </c>
      <c r="AA701" t="s">
        <v>39</v>
      </c>
      <c r="AB701" t="s">
        <v>74</v>
      </c>
      <c r="AC701" t="s">
        <v>85</v>
      </c>
      <c r="AD701" s="5">
        <v>41053</v>
      </c>
      <c r="AE701">
        <v>4</v>
      </c>
      <c r="AF701" t="s">
        <v>46</v>
      </c>
      <c r="AG701" s="5">
        <v>41426</v>
      </c>
      <c r="AH701"/>
    </row>
    <row r="702" spans="1:34" x14ac:dyDescent="0.2">
      <c r="A702">
        <v>21196453</v>
      </c>
      <c r="B702" s="5">
        <v>40330</v>
      </c>
      <c r="C702" s="5">
        <v>40374</v>
      </c>
      <c r="G702" s="5">
        <v>40387</v>
      </c>
      <c r="H702" t="s">
        <v>1186</v>
      </c>
      <c r="I702" t="s">
        <v>1161</v>
      </c>
      <c r="J702">
        <v>219556503</v>
      </c>
      <c r="K702" t="s">
        <v>133</v>
      </c>
      <c r="L702" t="s">
        <v>36</v>
      </c>
      <c r="M702" t="s">
        <v>36</v>
      </c>
      <c r="N702" s="5">
        <v>40246</v>
      </c>
      <c r="O702" s="6">
        <f t="shared" si="40"/>
        <v>3</v>
      </c>
      <c r="P702" s="7" t="str">
        <f t="shared" si="41"/>
        <v>0 - 9 Months</v>
      </c>
      <c r="Q702" s="3">
        <v>190000</v>
      </c>
      <c r="R702">
        <v>753</v>
      </c>
      <c r="S702" s="8" t="str">
        <f t="shared" si="42"/>
        <v>&gt;=700 and &lt;=799</v>
      </c>
      <c r="T702" s="2">
        <v>85.830001831054702</v>
      </c>
      <c r="U702" s="8" t="str">
        <f t="shared" si="43"/>
        <v>&gt;85% and &lt;= 90%</v>
      </c>
      <c r="V702" s="3">
        <v>207000</v>
      </c>
      <c r="W702" s="3">
        <v>195000</v>
      </c>
      <c r="X702" t="s">
        <v>37</v>
      </c>
      <c r="Z702" t="s">
        <v>45</v>
      </c>
      <c r="AA702" t="s">
        <v>39</v>
      </c>
      <c r="AB702" t="s">
        <v>74</v>
      </c>
      <c r="AC702" t="s">
        <v>85</v>
      </c>
      <c r="AD702" s="5">
        <v>40387</v>
      </c>
      <c r="AE702">
        <v>4</v>
      </c>
      <c r="AF702" t="s">
        <v>42</v>
      </c>
      <c r="AG702" s="5">
        <v>41426</v>
      </c>
      <c r="AH702"/>
    </row>
    <row r="703" spans="1:34" x14ac:dyDescent="0.2">
      <c r="A703">
        <v>16728416</v>
      </c>
      <c r="B703" s="5">
        <v>40583</v>
      </c>
      <c r="C703" s="5">
        <v>40583</v>
      </c>
      <c r="G703" s="5">
        <v>40604</v>
      </c>
      <c r="H703" t="s">
        <v>1187</v>
      </c>
      <c r="I703" t="s">
        <v>267</v>
      </c>
      <c r="J703">
        <v>1820101710</v>
      </c>
      <c r="K703" t="s">
        <v>219</v>
      </c>
      <c r="L703" t="s">
        <v>36</v>
      </c>
      <c r="M703" t="s">
        <v>36</v>
      </c>
      <c r="N703" s="5">
        <v>40528</v>
      </c>
      <c r="O703" s="6">
        <f t="shared" si="40"/>
        <v>12</v>
      </c>
      <c r="P703" s="7" t="str">
        <f t="shared" si="41"/>
        <v>10 - 19 Months</v>
      </c>
      <c r="Q703" s="3">
        <v>416850</v>
      </c>
      <c r="R703">
        <v>753</v>
      </c>
      <c r="S703" s="8" t="str">
        <f t="shared" si="42"/>
        <v>&gt;=700 and &lt;=799</v>
      </c>
      <c r="T703" s="2">
        <v>88</v>
      </c>
      <c r="U703" s="8" t="str">
        <f t="shared" si="43"/>
        <v>&gt;85% and &lt;= 90%</v>
      </c>
      <c r="V703" s="3">
        <v>475000</v>
      </c>
      <c r="X703" t="s">
        <v>37</v>
      </c>
      <c r="Z703" t="s">
        <v>45</v>
      </c>
      <c r="AA703" t="s">
        <v>39</v>
      </c>
      <c r="AB703" t="s">
        <v>59</v>
      </c>
      <c r="AC703" t="s">
        <v>85</v>
      </c>
      <c r="AD703" s="5">
        <v>40602</v>
      </c>
      <c r="AE703">
        <v>4</v>
      </c>
      <c r="AF703" t="s">
        <v>42</v>
      </c>
      <c r="AG703" s="5">
        <v>41426</v>
      </c>
      <c r="AH703"/>
    </row>
    <row r="704" spans="1:34" x14ac:dyDescent="0.2">
      <c r="A704">
        <v>34223262</v>
      </c>
      <c r="B704" s="5">
        <v>40983</v>
      </c>
      <c r="C704" s="5">
        <v>40987</v>
      </c>
      <c r="E704" s="5">
        <v>41016</v>
      </c>
      <c r="G704" s="5">
        <v>41074</v>
      </c>
      <c r="H704" t="s">
        <v>1188</v>
      </c>
      <c r="I704" t="s">
        <v>1189</v>
      </c>
      <c r="J704">
        <v>6995438087</v>
      </c>
      <c r="K704" t="s">
        <v>133</v>
      </c>
      <c r="L704" t="s">
        <v>36</v>
      </c>
      <c r="M704" t="s">
        <v>36</v>
      </c>
      <c r="N704" s="5">
        <v>40897</v>
      </c>
      <c r="O704" s="6">
        <f t="shared" si="40"/>
        <v>12</v>
      </c>
      <c r="P704" s="7" t="str">
        <f t="shared" si="41"/>
        <v>10 - 19 Months</v>
      </c>
      <c r="Q704" s="3">
        <v>412000</v>
      </c>
      <c r="R704">
        <v>753</v>
      </c>
      <c r="S704" s="8" t="str">
        <f t="shared" si="42"/>
        <v>&gt;=700 and &lt;=799</v>
      </c>
      <c r="T704" s="2">
        <v>89.569999694824205</v>
      </c>
      <c r="U704" s="8" t="str">
        <f t="shared" si="43"/>
        <v>&gt;85% and &lt;= 90%</v>
      </c>
      <c r="V704" s="3">
        <v>460000</v>
      </c>
      <c r="Z704" t="s">
        <v>45</v>
      </c>
      <c r="AA704" t="s">
        <v>39</v>
      </c>
      <c r="AB704" t="s">
        <v>50</v>
      </c>
      <c r="AC704" t="s">
        <v>68</v>
      </c>
      <c r="AD704" s="5">
        <v>41053</v>
      </c>
      <c r="AE704">
        <v>4</v>
      </c>
      <c r="AF704" t="s">
        <v>42</v>
      </c>
      <c r="AG704" s="5">
        <v>41426</v>
      </c>
      <c r="AH704"/>
    </row>
    <row r="705" spans="1:34" x14ac:dyDescent="0.2">
      <c r="A705">
        <v>30230914</v>
      </c>
      <c r="B705" s="5">
        <v>41190</v>
      </c>
      <c r="C705" s="5">
        <v>41192</v>
      </c>
      <c r="D705" s="5">
        <v>41207</v>
      </c>
      <c r="G705" s="5">
        <v>41227</v>
      </c>
      <c r="H705" t="s">
        <v>1190</v>
      </c>
      <c r="I705" t="s">
        <v>1191</v>
      </c>
      <c r="J705">
        <v>39000039</v>
      </c>
      <c r="K705" t="s">
        <v>82</v>
      </c>
      <c r="L705" t="s">
        <v>36</v>
      </c>
      <c r="M705" t="s">
        <v>36</v>
      </c>
      <c r="N705" s="5">
        <v>41064</v>
      </c>
      <c r="O705" s="6">
        <f t="shared" si="40"/>
        <v>6</v>
      </c>
      <c r="P705" s="7" t="str">
        <f t="shared" si="41"/>
        <v>0 - 9 Months</v>
      </c>
      <c r="Q705" s="3">
        <v>153000</v>
      </c>
      <c r="R705">
        <v>753</v>
      </c>
      <c r="S705" s="8" t="str">
        <f t="shared" si="42"/>
        <v>&gt;=700 and &lt;=799</v>
      </c>
      <c r="T705" s="2">
        <v>90</v>
      </c>
      <c r="U705" s="8" t="str">
        <f t="shared" si="43"/>
        <v>&gt;85% and &lt;= 90%</v>
      </c>
      <c r="V705" s="3">
        <v>170000</v>
      </c>
      <c r="Z705" t="s">
        <v>38</v>
      </c>
      <c r="AA705" t="s">
        <v>39</v>
      </c>
      <c r="AB705" t="s">
        <v>74</v>
      </c>
      <c r="AE705">
        <v>5</v>
      </c>
      <c r="AF705" t="s">
        <v>64</v>
      </c>
      <c r="AG705" s="5">
        <v>41426</v>
      </c>
      <c r="AH705"/>
    </row>
    <row r="706" spans="1:34" x14ac:dyDescent="0.2">
      <c r="A706">
        <v>20090374</v>
      </c>
      <c r="B706" s="5">
        <v>40652</v>
      </c>
      <c r="C706" s="5">
        <v>40662</v>
      </c>
      <c r="E706" s="5">
        <v>40682</v>
      </c>
      <c r="G706" s="5">
        <v>40689</v>
      </c>
      <c r="H706" t="s">
        <v>1192</v>
      </c>
      <c r="I706" t="s">
        <v>1017</v>
      </c>
      <c r="J706">
        <v>224719375</v>
      </c>
      <c r="K706" t="s">
        <v>219</v>
      </c>
      <c r="L706" t="s">
        <v>36</v>
      </c>
      <c r="M706" t="s">
        <v>36</v>
      </c>
      <c r="N706" s="5">
        <v>40515</v>
      </c>
      <c r="O706" s="6">
        <f t="shared" si="40"/>
        <v>12</v>
      </c>
      <c r="P706" s="7" t="str">
        <f t="shared" si="41"/>
        <v>10 - 19 Months</v>
      </c>
      <c r="Q706" s="3">
        <v>288000</v>
      </c>
      <c r="R706">
        <v>753</v>
      </c>
      <c r="S706" s="8" t="str">
        <f t="shared" si="42"/>
        <v>&gt;=700 and &lt;=799</v>
      </c>
      <c r="T706" s="2">
        <v>90</v>
      </c>
      <c r="U706" s="8" t="str">
        <f t="shared" si="43"/>
        <v>&gt;85% and &lt;= 90%</v>
      </c>
      <c r="V706" s="3">
        <v>320000</v>
      </c>
      <c r="Z706" t="s">
        <v>38</v>
      </c>
      <c r="AA706" t="s">
        <v>39</v>
      </c>
      <c r="AB706" t="s">
        <v>50</v>
      </c>
      <c r="AC706" t="s">
        <v>41</v>
      </c>
      <c r="AD706" s="5">
        <v>40689</v>
      </c>
      <c r="AE706">
        <v>4</v>
      </c>
      <c r="AF706" t="s">
        <v>42</v>
      </c>
      <c r="AG706" s="5">
        <v>41426</v>
      </c>
      <c r="AH706"/>
    </row>
    <row r="707" spans="1:34" x14ac:dyDescent="0.2">
      <c r="A707">
        <v>15424904</v>
      </c>
      <c r="B707" s="5">
        <v>41190</v>
      </c>
      <c r="C707" s="5">
        <v>41192</v>
      </c>
      <c r="E707" s="5">
        <v>41206</v>
      </c>
      <c r="G707" s="5">
        <v>41243</v>
      </c>
      <c r="H707" t="s">
        <v>1193</v>
      </c>
      <c r="I707" t="s">
        <v>637</v>
      </c>
      <c r="J707">
        <v>5910058</v>
      </c>
      <c r="K707" t="s">
        <v>263</v>
      </c>
      <c r="L707" t="s">
        <v>36</v>
      </c>
      <c r="M707" t="s">
        <v>67</v>
      </c>
      <c r="N707" s="5">
        <v>41136</v>
      </c>
      <c r="O707" s="6">
        <f t="shared" ref="O707:O770" si="44">MONTH(N707-6/1/2013)</f>
        <v>8</v>
      </c>
      <c r="P707" s="7" t="str">
        <f t="shared" ref="P707:P770" si="45">IF(O707&gt;=40,"&gt;= 40 Months",IF(O707&gt;=30,"30 - 39 Months",IF(O707&gt;=20,"20 - 29 Months",IF(O707&gt;=10,"10 - 19 Months","0 - 9 Months"))))</f>
        <v>0 - 9 Months</v>
      </c>
      <c r="Q707" s="3">
        <v>289200</v>
      </c>
      <c r="R707">
        <v>753</v>
      </c>
      <c r="S707" s="8" t="str">
        <f t="shared" ref="S707:S770" si="46">IF(R707&gt;=800,"&gt;= 800",IF(R707&gt;=700,"&gt;=700 and &lt;=799",IF(R707&gt;=600,"&gt;=600 and &lt;=699","&lt; 600")))</f>
        <v>&gt;=700 and &lt;=799</v>
      </c>
      <c r="T707" s="2">
        <v>90</v>
      </c>
      <c r="U707" s="8" t="str">
        <f t="shared" ref="U707:U770" si="47">IF(T707&gt;95,"&gt;95%",IF(T707&gt;90,"&gt;90% and &lt;= 95%",IF(T707&gt;85,"&gt;85% and &lt;= 90%","&lt;= 85%")))</f>
        <v>&gt;85% and &lt;= 90%</v>
      </c>
      <c r="V707" s="3">
        <v>318000</v>
      </c>
      <c r="Z707" t="s">
        <v>38</v>
      </c>
      <c r="AA707" t="s">
        <v>39</v>
      </c>
      <c r="AB707" t="s">
        <v>50</v>
      </c>
      <c r="AC707" t="s">
        <v>41</v>
      </c>
      <c r="AD707" s="5">
        <v>41228</v>
      </c>
      <c r="AE707">
        <v>4</v>
      </c>
      <c r="AF707" t="s">
        <v>42</v>
      </c>
      <c r="AG707" s="5">
        <v>41426</v>
      </c>
      <c r="AH707"/>
    </row>
    <row r="708" spans="1:34" x14ac:dyDescent="0.2">
      <c r="A708">
        <v>22831310</v>
      </c>
      <c r="B708" s="5">
        <v>40652</v>
      </c>
      <c r="C708" s="5">
        <v>40658</v>
      </c>
      <c r="E708" s="5">
        <v>40696</v>
      </c>
      <c r="G708" s="5">
        <v>40732</v>
      </c>
      <c r="H708" t="s">
        <v>1194</v>
      </c>
      <c r="I708" t="s">
        <v>234</v>
      </c>
      <c r="J708">
        <v>7103421561</v>
      </c>
      <c r="K708" t="s">
        <v>219</v>
      </c>
      <c r="L708" t="s">
        <v>36</v>
      </c>
      <c r="M708" t="s">
        <v>36</v>
      </c>
      <c r="N708" s="5">
        <v>40557</v>
      </c>
      <c r="O708" s="6">
        <f t="shared" si="44"/>
        <v>1</v>
      </c>
      <c r="P708" s="7" t="str">
        <f t="shared" si="45"/>
        <v>0 - 9 Months</v>
      </c>
      <c r="Q708" s="3">
        <v>295000</v>
      </c>
      <c r="R708">
        <v>753</v>
      </c>
      <c r="S708" s="8" t="str">
        <f t="shared" si="46"/>
        <v>&gt;=700 and &lt;=799</v>
      </c>
      <c r="T708" s="2">
        <v>90.080001831054702</v>
      </c>
      <c r="U708" s="8" t="str">
        <f t="shared" si="47"/>
        <v>&gt;90% and &lt;= 95%</v>
      </c>
      <c r="V708" s="3">
        <v>345000</v>
      </c>
      <c r="X708" t="s">
        <v>37</v>
      </c>
      <c r="Z708" t="s">
        <v>38</v>
      </c>
      <c r="AA708" t="s">
        <v>39</v>
      </c>
      <c r="AB708" t="s">
        <v>59</v>
      </c>
      <c r="AC708" t="s">
        <v>85</v>
      </c>
      <c r="AD708" s="5">
        <v>40721</v>
      </c>
      <c r="AE708">
        <v>4</v>
      </c>
      <c r="AF708" t="s">
        <v>46</v>
      </c>
      <c r="AG708" s="5">
        <v>41426</v>
      </c>
      <c r="AH708"/>
    </row>
    <row r="709" spans="1:34" x14ac:dyDescent="0.2">
      <c r="A709">
        <v>29725317</v>
      </c>
      <c r="B709" s="5">
        <v>40652</v>
      </c>
      <c r="C709" s="5">
        <v>40668</v>
      </c>
      <c r="E709" s="5">
        <v>40716</v>
      </c>
      <c r="G709" s="5">
        <v>40723</v>
      </c>
      <c r="H709" t="s">
        <v>1195</v>
      </c>
      <c r="I709" t="s">
        <v>280</v>
      </c>
      <c r="J709">
        <v>26344523</v>
      </c>
      <c r="K709" t="s">
        <v>157</v>
      </c>
      <c r="L709" t="s">
        <v>67</v>
      </c>
      <c r="M709" t="s">
        <v>36</v>
      </c>
      <c r="N709" s="5">
        <v>40542</v>
      </c>
      <c r="O709" s="6">
        <f t="shared" si="44"/>
        <v>12</v>
      </c>
      <c r="P709" s="7" t="str">
        <f t="shared" si="45"/>
        <v>10 - 19 Months</v>
      </c>
      <c r="Q709" s="3">
        <v>125000</v>
      </c>
      <c r="R709">
        <v>753</v>
      </c>
      <c r="S709" s="8" t="str">
        <f t="shared" si="46"/>
        <v>&gt;=700 and &lt;=799</v>
      </c>
      <c r="T709" s="2">
        <v>92.589996337890597</v>
      </c>
      <c r="U709" s="8" t="str">
        <f t="shared" si="47"/>
        <v>&gt;90% and &lt;= 95%</v>
      </c>
      <c r="V709" s="3">
        <v>140200</v>
      </c>
      <c r="Z709" t="s">
        <v>38</v>
      </c>
      <c r="AA709" t="s">
        <v>39</v>
      </c>
      <c r="AB709" t="s">
        <v>63</v>
      </c>
      <c r="AC709" t="s">
        <v>68</v>
      </c>
      <c r="AD709" s="5">
        <v>40723</v>
      </c>
      <c r="AE709">
        <v>4</v>
      </c>
      <c r="AF709" t="s">
        <v>46</v>
      </c>
      <c r="AG709" s="5">
        <v>41426</v>
      </c>
      <c r="AH709"/>
    </row>
    <row r="710" spans="1:34" x14ac:dyDescent="0.2">
      <c r="A710">
        <v>20174634</v>
      </c>
      <c r="B710" s="5">
        <v>40983</v>
      </c>
      <c r="C710" s="5">
        <v>40987</v>
      </c>
      <c r="E710" s="5">
        <v>41008</v>
      </c>
      <c r="G710" s="5">
        <v>41051</v>
      </c>
      <c r="H710" t="s">
        <v>1196</v>
      </c>
      <c r="I710" t="s">
        <v>704</v>
      </c>
      <c r="J710">
        <v>409604626</v>
      </c>
      <c r="K710" t="s">
        <v>787</v>
      </c>
      <c r="L710" t="s">
        <v>36</v>
      </c>
      <c r="M710" t="s">
        <v>36</v>
      </c>
      <c r="N710" s="5">
        <v>40891</v>
      </c>
      <c r="O710" s="6">
        <f t="shared" si="44"/>
        <v>12</v>
      </c>
      <c r="P710" s="7" t="str">
        <f t="shared" si="45"/>
        <v>10 - 19 Months</v>
      </c>
      <c r="Q710" s="3">
        <v>248300</v>
      </c>
      <c r="R710">
        <v>753</v>
      </c>
      <c r="S710" s="8" t="str">
        <f t="shared" si="46"/>
        <v>&gt;=700 and &lt;=799</v>
      </c>
      <c r="T710" s="2">
        <v>93</v>
      </c>
      <c r="U710" s="8" t="str">
        <f t="shared" si="47"/>
        <v>&gt;90% and &lt;= 95%</v>
      </c>
      <c r="V710" s="3">
        <v>267000</v>
      </c>
      <c r="Z710" t="s">
        <v>45</v>
      </c>
      <c r="AA710" t="s">
        <v>39</v>
      </c>
      <c r="AB710" t="s">
        <v>59</v>
      </c>
      <c r="AC710" t="s">
        <v>41</v>
      </c>
      <c r="AD710" s="5">
        <v>41051</v>
      </c>
      <c r="AE710">
        <v>4</v>
      </c>
      <c r="AF710" t="s">
        <v>46</v>
      </c>
      <c r="AG710" s="5">
        <v>41426</v>
      </c>
      <c r="AH710"/>
    </row>
    <row r="711" spans="1:34" x14ac:dyDescent="0.2">
      <c r="A711">
        <v>33991540</v>
      </c>
      <c r="B711" s="5">
        <v>41253</v>
      </c>
      <c r="C711" s="5">
        <v>41254</v>
      </c>
      <c r="E711" s="5">
        <v>41270</v>
      </c>
      <c r="H711" t="s">
        <v>1197</v>
      </c>
      <c r="I711" t="s">
        <v>1198</v>
      </c>
      <c r="J711">
        <v>121004006</v>
      </c>
      <c r="K711" t="s">
        <v>729</v>
      </c>
      <c r="L711" t="s">
        <v>36</v>
      </c>
      <c r="M711" t="s">
        <v>36</v>
      </c>
      <c r="N711" s="5">
        <v>41218</v>
      </c>
      <c r="O711" s="6">
        <f t="shared" si="44"/>
        <v>11</v>
      </c>
      <c r="P711" s="7" t="str">
        <f t="shared" si="45"/>
        <v>10 - 19 Months</v>
      </c>
      <c r="Q711" s="3">
        <v>116000</v>
      </c>
      <c r="R711">
        <v>753</v>
      </c>
      <c r="S711" s="8" t="str">
        <f t="shared" si="46"/>
        <v>&gt;=700 and &lt;=799</v>
      </c>
      <c r="T711" s="2">
        <v>94.690002441406307</v>
      </c>
      <c r="U711" s="8" t="str">
        <f t="shared" si="47"/>
        <v>&gt;90% and &lt;= 95%</v>
      </c>
      <c r="V711" s="3">
        <v>122500</v>
      </c>
      <c r="X711" t="s">
        <v>37</v>
      </c>
      <c r="Z711" t="s">
        <v>45</v>
      </c>
      <c r="AA711" t="s">
        <v>39</v>
      </c>
      <c r="AB711" t="s">
        <v>63</v>
      </c>
      <c r="AC711" t="s">
        <v>85</v>
      </c>
      <c r="AD711" s="5">
        <v>41298</v>
      </c>
      <c r="AE711">
        <v>4</v>
      </c>
      <c r="AF711" t="s">
        <v>103</v>
      </c>
      <c r="AG711" s="5">
        <v>41426</v>
      </c>
      <c r="AH711"/>
    </row>
    <row r="712" spans="1:34" x14ac:dyDescent="0.2">
      <c r="A712">
        <v>20295887</v>
      </c>
      <c r="B712" s="5">
        <v>40828</v>
      </c>
      <c r="C712" s="5">
        <v>40830</v>
      </c>
      <c r="E712" s="5">
        <v>40854</v>
      </c>
      <c r="G712" s="5">
        <v>40879</v>
      </c>
      <c r="H712" t="s">
        <v>1199</v>
      </c>
      <c r="I712" t="s">
        <v>1182</v>
      </c>
      <c r="J712">
        <v>496381457</v>
      </c>
      <c r="K712" t="s">
        <v>126</v>
      </c>
      <c r="L712" t="s">
        <v>36</v>
      </c>
      <c r="M712" t="s">
        <v>67</v>
      </c>
      <c r="N712" s="5">
        <v>40753</v>
      </c>
      <c r="O712" s="6">
        <f t="shared" si="44"/>
        <v>7</v>
      </c>
      <c r="P712" s="7" t="str">
        <f t="shared" si="45"/>
        <v>0 - 9 Months</v>
      </c>
      <c r="Q712" s="3">
        <v>417000</v>
      </c>
      <c r="R712">
        <v>753</v>
      </c>
      <c r="S712" s="8" t="str">
        <f t="shared" si="46"/>
        <v>&gt;=700 and &lt;=799</v>
      </c>
      <c r="T712" s="2">
        <v>94.989997863769503</v>
      </c>
      <c r="U712" s="8" t="str">
        <f t="shared" si="47"/>
        <v>&gt;90% and &lt;= 95%</v>
      </c>
      <c r="V712" s="3">
        <v>440000</v>
      </c>
      <c r="Z712" t="s">
        <v>38</v>
      </c>
      <c r="AA712" t="s">
        <v>39</v>
      </c>
      <c r="AB712" t="s">
        <v>63</v>
      </c>
      <c r="AC712" t="s">
        <v>85</v>
      </c>
      <c r="AD712" s="5">
        <v>40879</v>
      </c>
      <c r="AE712">
        <v>4</v>
      </c>
      <c r="AF712" t="s">
        <v>46</v>
      </c>
      <c r="AG712" s="5">
        <v>41426</v>
      </c>
      <c r="AH712"/>
    </row>
    <row r="713" spans="1:34" x14ac:dyDescent="0.2">
      <c r="A713">
        <v>22876785</v>
      </c>
      <c r="B713" s="5">
        <v>41253</v>
      </c>
      <c r="C713" s="5">
        <v>41215</v>
      </c>
      <c r="E713" s="5">
        <v>41246</v>
      </c>
      <c r="G713" s="5">
        <v>41303</v>
      </c>
      <c r="H713" t="s">
        <v>1200</v>
      </c>
      <c r="I713" t="s">
        <v>1201</v>
      </c>
      <c r="J713" t="s">
        <v>1202</v>
      </c>
      <c r="K713" t="s">
        <v>172</v>
      </c>
      <c r="L713" t="s">
        <v>36</v>
      </c>
      <c r="M713" t="s">
        <v>36</v>
      </c>
      <c r="N713" s="5">
        <v>41141</v>
      </c>
      <c r="O713" s="6">
        <f t="shared" si="44"/>
        <v>8</v>
      </c>
      <c r="P713" s="7" t="str">
        <f t="shared" si="45"/>
        <v>0 - 9 Months</v>
      </c>
      <c r="Q713" s="3">
        <v>230850</v>
      </c>
      <c r="R713">
        <v>753</v>
      </c>
      <c r="S713" s="8" t="str">
        <f t="shared" si="46"/>
        <v>&gt;=700 and &lt;=799</v>
      </c>
      <c r="T713" s="2">
        <v>95</v>
      </c>
      <c r="U713" s="8" t="str">
        <f t="shared" si="47"/>
        <v>&gt;90% and &lt;= 95%</v>
      </c>
      <c r="V713" s="3">
        <v>250000</v>
      </c>
      <c r="W713" s="3">
        <v>237724</v>
      </c>
      <c r="X713" t="s">
        <v>37</v>
      </c>
      <c r="Z713" t="s">
        <v>38</v>
      </c>
      <c r="AA713" t="s">
        <v>39</v>
      </c>
      <c r="AB713" t="s">
        <v>50</v>
      </c>
      <c r="AC713" t="s">
        <v>85</v>
      </c>
      <c r="AD713" s="5">
        <v>41291</v>
      </c>
      <c r="AE713">
        <v>4</v>
      </c>
      <c r="AF713" t="s">
        <v>103</v>
      </c>
      <c r="AG713" s="5">
        <v>41426</v>
      </c>
      <c r="AH713"/>
    </row>
    <row r="714" spans="1:34" x14ac:dyDescent="0.2">
      <c r="A714">
        <v>19298822</v>
      </c>
      <c r="B714" s="5">
        <v>41218</v>
      </c>
      <c r="C714" s="5">
        <v>41229</v>
      </c>
      <c r="E714" s="5">
        <v>41248</v>
      </c>
      <c r="G714" s="5">
        <v>41249</v>
      </c>
      <c r="H714" t="s">
        <v>1203</v>
      </c>
      <c r="I714" t="s">
        <v>188</v>
      </c>
      <c r="J714">
        <v>8000027479</v>
      </c>
      <c r="K714" t="s">
        <v>73</v>
      </c>
      <c r="L714" t="s">
        <v>67</v>
      </c>
      <c r="M714" t="s">
        <v>36</v>
      </c>
      <c r="N714" s="5">
        <v>41032</v>
      </c>
      <c r="O714" s="6">
        <f t="shared" si="44"/>
        <v>5</v>
      </c>
      <c r="P714" s="7" t="str">
        <f t="shared" si="45"/>
        <v>0 - 9 Months</v>
      </c>
      <c r="Q714" s="3">
        <v>347091</v>
      </c>
      <c r="R714">
        <v>753</v>
      </c>
      <c r="S714" s="8" t="str">
        <f t="shared" si="46"/>
        <v>&gt;=700 and &lt;=799</v>
      </c>
      <c r="T714" s="2">
        <v>95</v>
      </c>
      <c r="U714" s="8" t="str">
        <f t="shared" si="47"/>
        <v>&gt;90% and &lt;= 95%</v>
      </c>
      <c r="V714" s="3">
        <v>368000</v>
      </c>
      <c r="W714" s="3">
        <v>371476</v>
      </c>
      <c r="Z714" t="s">
        <v>38</v>
      </c>
      <c r="AA714" t="s">
        <v>39</v>
      </c>
      <c r="AB714" t="s">
        <v>50</v>
      </c>
      <c r="AC714" t="s">
        <v>41</v>
      </c>
      <c r="AD714" s="5">
        <v>41249</v>
      </c>
      <c r="AE714">
        <v>4</v>
      </c>
      <c r="AF714" t="s">
        <v>46</v>
      </c>
      <c r="AG714" s="5">
        <v>41426</v>
      </c>
      <c r="AH714"/>
    </row>
    <row r="715" spans="1:34" x14ac:dyDescent="0.2">
      <c r="A715">
        <v>28721931</v>
      </c>
      <c r="B715" s="5">
        <v>40715</v>
      </c>
      <c r="C715" s="5">
        <v>40717</v>
      </c>
      <c r="E715" s="5">
        <v>40724</v>
      </c>
      <c r="G715" s="5">
        <v>40770</v>
      </c>
      <c r="H715" t="s">
        <v>1204</v>
      </c>
      <c r="I715" t="s">
        <v>1205</v>
      </c>
      <c r="J715" t="s">
        <v>1206</v>
      </c>
      <c r="K715" t="s">
        <v>114</v>
      </c>
      <c r="L715" t="s">
        <v>36</v>
      </c>
      <c r="M715" t="s">
        <v>36</v>
      </c>
      <c r="N715" s="5">
        <v>40661</v>
      </c>
      <c r="O715" s="6">
        <f t="shared" si="44"/>
        <v>4</v>
      </c>
      <c r="P715" s="7" t="str">
        <f t="shared" si="45"/>
        <v>0 - 9 Months</v>
      </c>
      <c r="Q715" s="3">
        <v>101000</v>
      </c>
      <c r="R715">
        <v>754</v>
      </c>
      <c r="S715" s="8" t="str">
        <f t="shared" si="46"/>
        <v>&gt;=700 and &lt;=799</v>
      </c>
      <c r="T715" s="2">
        <v>82.790000915527301</v>
      </c>
      <c r="U715" s="8" t="str">
        <f t="shared" si="47"/>
        <v>&lt;= 85%</v>
      </c>
      <c r="V715" s="3">
        <v>122000</v>
      </c>
      <c r="Z715" t="s">
        <v>58</v>
      </c>
      <c r="AA715" t="s">
        <v>39</v>
      </c>
      <c r="AB715" t="s">
        <v>63</v>
      </c>
      <c r="AC715" t="s">
        <v>68</v>
      </c>
      <c r="AD715" s="5">
        <v>40743</v>
      </c>
      <c r="AE715">
        <v>4</v>
      </c>
      <c r="AF715" t="s">
        <v>103</v>
      </c>
      <c r="AG715" s="5">
        <v>41426</v>
      </c>
      <c r="AH715"/>
    </row>
    <row r="716" spans="1:34" x14ac:dyDescent="0.2">
      <c r="A716">
        <v>15684560</v>
      </c>
      <c r="B716" s="5">
        <v>40897</v>
      </c>
      <c r="C716" s="5">
        <v>40921</v>
      </c>
      <c r="E716" s="5">
        <v>40949</v>
      </c>
      <c r="F716" s="5">
        <v>40998</v>
      </c>
      <c r="G716" s="5">
        <v>40998</v>
      </c>
      <c r="H716" t="s">
        <v>1207</v>
      </c>
      <c r="I716" t="s">
        <v>1208</v>
      </c>
      <c r="K716" t="s">
        <v>114</v>
      </c>
      <c r="L716" t="s">
        <v>36</v>
      </c>
      <c r="M716" t="s">
        <v>36</v>
      </c>
      <c r="N716" s="5">
        <v>40857</v>
      </c>
      <c r="O716" s="6">
        <f t="shared" si="44"/>
        <v>11</v>
      </c>
      <c r="P716" s="7" t="str">
        <f t="shared" si="45"/>
        <v>10 - 19 Months</v>
      </c>
      <c r="Q716" s="3">
        <v>131000</v>
      </c>
      <c r="R716">
        <v>754</v>
      </c>
      <c r="S716" s="8" t="str">
        <f t="shared" si="46"/>
        <v>&gt;=700 and &lt;=799</v>
      </c>
      <c r="T716" s="2">
        <v>83.440002441406307</v>
      </c>
      <c r="U716" s="8" t="str">
        <f t="shared" si="47"/>
        <v>&lt;= 85%</v>
      </c>
      <c r="V716" s="3">
        <v>157000</v>
      </c>
      <c r="X716" t="s">
        <v>37</v>
      </c>
      <c r="Z716" t="s">
        <v>58</v>
      </c>
      <c r="AA716" t="s">
        <v>39</v>
      </c>
      <c r="AB716" t="s">
        <v>74</v>
      </c>
      <c r="AC716" t="s">
        <v>85</v>
      </c>
      <c r="AD716" s="5">
        <v>40980</v>
      </c>
      <c r="AE716">
        <v>4</v>
      </c>
      <c r="AF716" t="s">
        <v>64</v>
      </c>
      <c r="AG716" s="5">
        <v>41426</v>
      </c>
      <c r="AH716"/>
    </row>
    <row r="717" spans="1:34" x14ac:dyDescent="0.2">
      <c r="A717">
        <v>33715812</v>
      </c>
      <c r="B717" s="5">
        <v>41285</v>
      </c>
      <c r="C717" s="5">
        <v>41290</v>
      </c>
      <c r="E717" s="5">
        <v>41299</v>
      </c>
      <c r="H717" t="s">
        <v>1209</v>
      </c>
      <c r="I717" t="s">
        <v>1210</v>
      </c>
      <c r="J717">
        <v>2012</v>
      </c>
      <c r="K717" t="s">
        <v>57</v>
      </c>
      <c r="L717" t="s">
        <v>36</v>
      </c>
      <c r="M717" t="s">
        <v>36</v>
      </c>
      <c r="N717" s="5">
        <v>41184</v>
      </c>
      <c r="O717" s="6">
        <f t="shared" si="44"/>
        <v>10</v>
      </c>
      <c r="P717" s="7" t="str">
        <f t="shared" si="45"/>
        <v>10 - 19 Months</v>
      </c>
      <c r="Q717" s="3">
        <v>109000</v>
      </c>
      <c r="R717">
        <v>754</v>
      </c>
      <c r="S717" s="8" t="str">
        <f t="shared" si="46"/>
        <v>&gt;=700 and &lt;=799</v>
      </c>
      <c r="T717" s="2">
        <v>84.819999694824205</v>
      </c>
      <c r="U717" s="8" t="str">
        <f t="shared" si="47"/>
        <v>&lt;= 85%</v>
      </c>
      <c r="V717" s="3">
        <v>128500</v>
      </c>
      <c r="Z717" t="s">
        <v>45</v>
      </c>
      <c r="AA717" t="s">
        <v>39</v>
      </c>
      <c r="AB717" t="s">
        <v>50</v>
      </c>
      <c r="AC717" t="s">
        <v>41</v>
      </c>
      <c r="AD717" s="5">
        <v>41310</v>
      </c>
      <c r="AE717">
        <v>4</v>
      </c>
      <c r="AF717" t="s">
        <v>64</v>
      </c>
      <c r="AG717" s="5">
        <v>41426</v>
      </c>
      <c r="AH717"/>
    </row>
    <row r="718" spans="1:34" x14ac:dyDescent="0.2">
      <c r="A718">
        <v>23135351</v>
      </c>
      <c r="B718" s="5">
        <v>41285</v>
      </c>
      <c r="C718" s="5">
        <v>41290</v>
      </c>
      <c r="H718" t="s">
        <v>1211</v>
      </c>
      <c r="I718" t="s">
        <v>1212</v>
      </c>
      <c r="K718" t="s">
        <v>646</v>
      </c>
      <c r="L718" t="s">
        <v>36</v>
      </c>
      <c r="M718" t="s">
        <v>36</v>
      </c>
      <c r="N718" s="5">
        <v>41267</v>
      </c>
      <c r="O718" s="6">
        <f t="shared" si="44"/>
        <v>12</v>
      </c>
      <c r="P718" s="7" t="str">
        <f t="shared" si="45"/>
        <v>10 - 19 Months</v>
      </c>
      <c r="Q718" s="3">
        <v>89250</v>
      </c>
      <c r="R718">
        <v>754</v>
      </c>
      <c r="S718" s="8" t="str">
        <f t="shared" si="46"/>
        <v>&gt;=700 and &lt;=799</v>
      </c>
      <c r="T718" s="2">
        <v>85</v>
      </c>
      <c r="U718" s="8" t="str">
        <f t="shared" si="47"/>
        <v>&lt;= 85%</v>
      </c>
      <c r="V718" s="3">
        <v>105000</v>
      </c>
      <c r="Z718" t="s">
        <v>58</v>
      </c>
      <c r="AA718" t="s">
        <v>39</v>
      </c>
      <c r="AB718" t="s">
        <v>50</v>
      </c>
      <c r="AF718" t="s">
        <v>42</v>
      </c>
      <c r="AG718" s="5">
        <v>41426</v>
      </c>
      <c r="AH718"/>
    </row>
    <row r="719" spans="1:34" x14ac:dyDescent="0.2">
      <c r="A719">
        <v>29588152</v>
      </c>
      <c r="B719" s="5">
        <v>40330</v>
      </c>
      <c r="C719" s="5">
        <v>40443</v>
      </c>
      <c r="G719" s="5">
        <v>40493</v>
      </c>
      <c r="H719" t="s">
        <v>1213</v>
      </c>
      <c r="I719" t="s">
        <v>1214</v>
      </c>
      <c r="J719">
        <v>9977733758</v>
      </c>
      <c r="K719" t="s">
        <v>172</v>
      </c>
      <c r="L719" t="s">
        <v>36</v>
      </c>
      <c r="M719" t="s">
        <v>36</v>
      </c>
      <c r="N719" s="5">
        <v>40213</v>
      </c>
      <c r="O719" s="6">
        <f t="shared" si="44"/>
        <v>2</v>
      </c>
      <c r="P719" s="7" t="str">
        <f t="shared" si="45"/>
        <v>0 - 9 Months</v>
      </c>
      <c r="Q719" s="3">
        <v>415000</v>
      </c>
      <c r="R719">
        <v>754</v>
      </c>
      <c r="S719" s="8" t="str">
        <f t="shared" si="46"/>
        <v>&gt;=700 and &lt;=799</v>
      </c>
      <c r="T719" s="2">
        <v>89.25</v>
      </c>
      <c r="U719" s="8" t="str">
        <f t="shared" si="47"/>
        <v>&gt;85% and &lt;= 90%</v>
      </c>
      <c r="V719" s="3">
        <v>465000</v>
      </c>
      <c r="Z719" t="s">
        <v>38</v>
      </c>
      <c r="AA719" t="s">
        <v>39</v>
      </c>
      <c r="AB719" t="s">
        <v>63</v>
      </c>
      <c r="AC719" t="s">
        <v>68</v>
      </c>
      <c r="AD719" s="5">
        <v>40493</v>
      </c>
      <c r="AE719">
        <v>4</v>
      </c>
      <c r="AF719" t="s">
        <v>103</v>
      </c>
      <c r="AG719" s="5">
        <v>41426</v>
      </c>
      <c r="AH719"/>
    </row>
    <row r="720" spans="1:34" x14ac:dyDescent="0.2">
      <c r="A720">
        <v>25450004</v>
      </c>
      <c r="B720" s="5">
        <v>41285</v>
      </c>
      <c r="C720" s="5">
        <v>41290</v>
      </c>
      <c r="H720" t="s">
        <v>1215</v>
      </c>
      <c r="I720" t="s">
        <v>588</v>
      </c>
      <c r="J720">
        <v>56367</v>
      </c>
      <c r="K720" t="s">
        <v>186</v>
      </c>
      <c r="L720" t="s">
        <v>36</v>
      </c>
      <c r="M720" t="s">
        <v>36</v>
      </c>
      <c r="N720" s="5">
        <v>41247</v>
      </c>
      <c r="O720" s="6">
        <f t="shared" si="44"/>
        <v>12</v>
      </c>
      <c r="P720" s="7" t="str">
        <f t="shared" si="45"/>
        <v>10 - 19 Months</v>
      </c>
      <c r="Q720" s="3">
        <v>85950</v>
      </c>
      <c r="R720">
        <v>754</v>
      </c>
      <c r="S720" s="8" t="str">
        <f t="shared" si="46"/>
        <v>&gt;=700 and &lt;=799</v>
      </c>
      <c r="T720" s="2">
        <v>90</v>
      </c>
      <c r="U720" s="8" t="str">
        <f t="shared" si="47"/>
        <v>&gt;85% and &lt;= 90%</v>
      </c>
      <c r="V720" s="3">
        <v>98000</v>
      </c>
      <c r="Z720" t="s">
        <v>38</v>
      </c>
      <c r="AA720" t="s">
        <v>39</v>
      </c>
      <c r="AB720" t="s">
        <v>50</v>
      </c>
      <c r="AF720" t="s">
        <v>46</v>
      </c>
      <c r="AG720" s="5">
        <v>41426</v>
      </c>
      <c r="AH720"/>
    </row>
    <row r="721" spans="1:34" x14ac:dyDescent="0.2">
      <c r="A721">
        <v>29806642</v>
      </c>
      <c r="B721" s="5">
        <v>41101</v>
      </c>
      <c r="C721" s="5">
        <v>41102</v>
      </c>
      <c r="E721" s="5">
        <v>41131</v>
      </c>
      <c r="F721" s="5">
        <v>41194</v>
      </c>
      <c r="G721" s="5">
        <v>41206</v>
      </c>
      <c r="H721" t="s">
        <v>1216</v>
      </c>
      <c r="I721" t="s">
        <v>829</v>
      </c>
      <c r="J721">
        <v>37919685</v>
      </c>
      <c r="K721" t="s">
        <v>53</v>
      </c>
      <c r="L721" t="s">
        <v>36</v>
      </c>
      <c r="M721" t="s">
        <v>67</v>
      </c>
      <c r="N721" s="5">
        <v>40990</v>
      </c>
      <c r="O721" s="6">
        <f t="shared" si="44"/>
        <v>3</v>
      </c>
      <c r="P721" s="7" t="str">
        <f t="shared" si="45"/>
        <v>0 - 9 Months</v>
      </c>
      <c r="Q721" s="3">
        <v>123300</v>
      </c>
      <c r="R721">
        <v>754</v>
      </c>
      <c r="S721" s="8" t="str">
        <f t="shared" si="46"/>
        <v>&gt;=700 and &lt;=799</v>
      </c>
      <c r="T721" s="2">
        <v>90</v>
      </c>
      <c r="U721" s="8" t="str">
        <f t="shared" si="47"/>
        <v>&gt;85% and &lt;= 90%</v>
      </c>
      <c r="V721" s="3">
        <v>137000</v>
      </c>
      <c r="Z721" t="s">
        <v>38</v>
      </c>
      <c r="AA721" t="s">
        <v>39</v>
      </c>
      <c r="AB721" t="s">
        <v>74</v>
      </c>
      <c r="AC721" t="s">
        <v>68</v>
      </c>
      <c r="AD721" s="5">
        <v>41179</v>
      </c>
      <c r="AE721">
        <v>4</v>
      </c>
      <c r="AF721" t="s">
        <v>64</v>
      </c>
      <c r="AG721" s="5">
        <v>41426</v>
      </c>
      <c r="AH721"/>
    </row>
    <row r="722" spans="1:34" x14ac:dyDescent="0.2">
      <c r="A722">
        <v>24080124</v>
      </c>
      <c r="B722" s="5">
        <v>40897</v>
      </c>
      <c r="C722" s="5">
        <v>40899</v>
      </c>
      <c r="E722" s="5">
        <v>40920</v>
      </c>
      <c r="G722" s="5">
        <v>40945</v>
      </c>
      <c r="H722" t="s">
        <v>1217</v>
      </c>
      <c r="I722" t="s">
        <v>1218</v>
      </c>
      <c r="J722">
        <v>2003020613</v>
      </c>
      <c r="K722" t="s">
        <v>35</v>
      </c>
      <c r="L722" t="s">
        <v>36</v>
      </c>
      <c r="M722" t="s">
        <v>36</v>
      </c>
      <c r="N722" s="5">
        <v>40844</v>
      </c>
      <c r="O722" s="6">
        <f t="shared" si="44"/>
        <v>10</v>
      </c>
      <c r="P722" s="7" t="str">
        <f t="shared" si="45"/>
        <v>10 - 19 Months</v>
      </c>
      <c r="Q722" s="3">
        <v>208800</v>
      </c>
      <c r="R722">
        <v>754</v>
      </c>
      <c r="S722" s="8" t="str">
        <f t="shared" si="46"/>
        <v>&gt;=700 and &lt;=799</v>
      </c>
      <c r="T722" s="2">
        <v>90</v>
      </c>
      <c r="U722" s="8" t="str">
        <f t="shared" si="47"/>
        <v>&gt;85% and &lt;= 90%</v>
      </c>
      <c r="V722" s="3">
        <v>248000</v>
      </c>
      <c r="Z722" t="s">
        <v>38</v>
      </c>
      <c r="AA722" t="s">
        <v>39</v>
      </c>
      <c r="AB722" t="s">
        <v>74</v>
      </c>
      <c r="AC722" t="s">
        <v>41</v>
      </c>
      <c r="AD722" s="5">
        <v>40945</v>
      </c>
      <c r="AE722">
        <v>4</v>
      </c>
      <c r="AF722" t="s">
        <v>42</v>
      </c>
      <c r="AG722" s="5">
        <v>41426</v>
      </c>
      <c r="AH722"/>
    </row>
    <row r="723" spans="1:34" x14ac:dyDescent="0.2">
      <c r="A723">
        <v>22337819</v>
      </c>
      <c r="B723" s="5">
        <v>40256</v>
      </c>
      <c r="C723" s="5">
        <v>40247</v>
      </c>
      <c r="G723" s="5">
        <v>40385</v>
      </c>
      <c r="H723" t="s">
        <v>1219</v>
      </c>
      <c r="I723" t="s">
        <v>34</v>
      </c>
      <c r="J723">
        <v>265281865</v>
      </c>
      <c r="K723" t="s">
        <v>133</v>
      </c>
      <c r="L723" t="s">
        <v>36</v>
      </c>
      <c r="M723" t="s">
        <v>36</v>
      </c>
      <c r="N723" s="5">
        <v>40163</v>
      </c>
      <c r="O723" s="6">
        <f t="shared" si="44"/>
        <v>12</v>
      </c>
      <c r="P723" s="7" t="str">
        <f t="shared" si="45"/>
        <v>10 - 19 Months</v>
      </c>
      <c r="Q723" s="3">
        <v>333000</v>
      </c>
      <c r="R723">
        <v>754</v>
      </c>
      <c r="S723" s="8" t="str">
        <f t="shared" si="46"/>
        <v>&gt;=700 and &lt;=799</v>
      </c>
      <c r="T723" s="2">
        <v>90</v>
      </c>
      <c r="U723" s="8" t="str">
        <f t="shared" si="47"/>
        <v>&gt;85% and &lt;= 90%</v>
      </c>
      <c r="V723" s="3">
        <v>381500</v>
      </c>
      <c r="Z723" t="s">
        <v>38</v>
      </c>
      <c r="AA723" t="s">
        <v>39</v>
      </c>
      <c r="AB723" t="s">
        <v>40</v>
      </c>
      <c r="AC723" t="s">
        <v>68</v>
      </c>
      <c r="AD723" s="5">
        <v>40270</v>
      </c>
      <c r="AE723">
        <v>4</v>
      </c>
      <c r="AF723" t="s">
        <v>46</v>
      </c>
      <c r="AG723" s="5">
        <v>41426</v>
      </c>
      <c r="AH723"/>
    </row>
    <row r="724" spans="1:34" x14ac:dyDescent="0.2">
      <c r="A724">
        <v>30466355</v>
      </c>
      <c r="B724" s="5">
        <v>41253</v>
      </c>
      <c r="C724" s="5">
        <v>41192</v>
      </c>
      <c r="E724" s="5">
        <v>41225</v>
      </c>
      <c r="G724" s="5">
        <v>41303</v>
      </c>
      <c r="H724" t="s">
        <v>1220</v>
      </c>
      <c r="I724" t="s">
        <v>645</v>
      </c>
      <c r="J724">
        <v>3812070239</v>
      </c>
      <c r="K724" t="s">
        <v>646</v>
      </c>
      <c r="L724" t="s">
        <v>36</v>
      </c>
      <c r="M724" t="s">
        <v>36</v>
      </c>
      <c r="N724" s="5">
        <v>41138</v>
      </c>
      <c r="O724" s="6">
        <f t="shared" si="44"/>
        <v>8</v>
      </c>
      <c r="P724" s="7" t="str">
        <f t="shared" si="45"/>
        <v>0 - 9 Months</v>
      </c>
      <c r="Q724" s="3">
        <v>338775</v>
      </c>
      <c r="R724">
        <v>754</v>
      </c>
      <c r="S724" s="8" t="str">
        <f t="shared" si="46"/>
        <v>&gt;=700 and &lt;=799</v>
      </c>
      <c r="T724" s="2">
        <v>90</v>
      </c>
      <c r="U724" s="8" t="str">
        <f t="shared" si="47"/>
        <v>&gt;85% and &lt;= 90%</v>
      </c>
      <c r="V724" s="3">
        <v>375000</v>
      </c>
      <c r="X724" t="s">
        <v>37</v>
      </c>
      <c r="Z724" t="s">
        <v>38</v>
      </c>
      <c r="AA724" t="s">
        <v>39</v>
      </c>
      <c r="AB724" t="s">
        <v>59</v>
      </c>
      <c r="AC724" t="s">
        <v>85</v>
      </c>
      <c r="AD724" s="5">
        <v>41277</v>
      </c>
      <c r="AE724">
        <v>4</v>
      </c>
      <c r="AF724" t="s">
        <v>42</v>
      </c>
      <c r="AG724" s="5">
        <v>41426</v>
      </c>
      <c r="AH724"/>
    </row>
    <row r="725" spans="1:34" x14ac:dyDescent="0.2">
      <c r="A725">
        <v>16924408</v>
      </c>
      <c r="B725" s="5">
        <v>40736</v>
      </c>
      <c r="C725" s="5">
        <v>40738</v>
      </c>
      <c r="E725" s="5">
        <v>40760</v>
      </c>
      <c r="G725" s="5">
        <v>40785</v>
      </c>
      <c r="H725" t="s">
        <v>1221</v>
      </c>
      <c r="I725" t="s">
        <v>407</v>
      </c>
      <c r="J725" t="s">
        <v>1222</v>
      </c>
      <c r="K725" t="s">
        <v>70</v>
      </c>
      <c r="L725" t="s">
        <v>36</v>
      </c>
      <c r="M725" t="s">
        <v>36</v>
      </c>
      <c r="N725" s="5">
        <v>40718</v>
      </c>
      <c r="O725" s="6">
        <f t="shared" si="44"/>
        <v>6</v>
      </c>
      <c r="P725" s="7" t="str">
        <f t="shared" si="45"/>
        <v>0 - 9 Months</v>
      </c>
      <c r="Q725" s="3">
        <v>382500</v>
      </c>
      <c r="R725">
        <v>754</v>
      </c>
      <c r="S725" s="8" t="str">
        <f t="shared" si="46"/>
        <v>&gt;=700 and &lt;=799</v>
      </c>
      <c r="T725" s="2">
        <v>90</v>
      </c>
      <c r="U725" s="8" t="str">
        <f t="shared" si="47"/>
        <v>&gt;85% and &lt;= 90%</v>
      </c>
      <c r="V725" s="3">
        <v>427000</v>
      </c>
      <c r="Z725" t="s">
        <v>38</v>
      </c>
      <c r="AA725" t="s">
        <v>39</v>
      </c>
      <c r="AB725" t="s">
        <v>50</v>
      </c>
      <c r="AC725" t="s">
        <v>41</v>
      </c>
      <c r="AD725" s="5">
        <v>40777</v>
      </c>
      <c r="AE725">
        <v>4</v>
      </c>
      <c r="AF725" t="s">
        <v>64</v>
      </c>
      <c r="AG725" s="5">
        <v>41426</v>
      </c>
      <c r="AH725"/>
    </row>
    <row r="726" spans="1:34" x14ac:dyDescent="0.2">
      <c r="A726">
        <v>25985616</v>
      </c>
      <c r="B726" s="5">
        <v>41305</v>
      </c>
      <c r="C726" s="5">
        <v>41306</v>
      </c>
      <c r="H726" t="s">
        <v>1223</v>
      </c>
      <c r="I726" t="s">
        <v>203</v>
      </c>
      <c r="J726">
        <v>10100803974</v>
      </c>
      <c r="K726" t="s">
        <v>102</v>
      </c>
      <c r="L726" t="s">
        <v>36</v>
      </c>
      <c r="M726" t="s">
        <v>36</v>
      </c>
      <c r="N726" s="5">
        <v>41234</v>
      </c>
      <c r="O726" s="6">
        <f t="shared" si="44"/>
        <v>11</v>
      </c>
      <c r="P726" s="7" t="str">
        <f t="shared" si="45"/>
        <v>10 - 19 Months</v>
      </c>
      <c r="Q726" s="3">
        <v>562500</v>
      </c>
      <c r="R726">
        <v>754</v>
      </c>
      <c r="S726" s="8" t="str">
        <f t="shared" si="46"/>
        <v>&gt;=700 and &lt;=799</v>
      </c>
      <c r="T726" s="2">
        <v>90</v>
      </c>
      <c r="U726" s="8" t="str">
        <f t="shared" si="47"/>
        <v>&gt;85% and &lt;= 90%</v>
      </c>
      <c r="V726" s="3">
        <v>625000</v>
      </c>
      <c r="Z726" t="s">
        <v>38</v>
      </c>
      <c r="AA726" t="s">
        <v>39</v>
      </c>
      <c r="AB726" t="s">
        <v>59</v>
      </c>
      <c r="AF726" t="s">
        <v>46</v>
      </c>
      <c r="AG726" s="5">
        <v>41426</v>
      </c>
      <c r="AH726"/>
    </row>
    <row r="727" spans="1:34" x14ac:dyDescent="0.2">
      <c r="A727">
        <v>32980624</v>
      </c>
      <c r="B727" s="5">
        <v>40583</v>
      </c>
      <c r="C727" s="5">
        <v>40583</v>
      </c>
      <c r="G727" s="5">
        <v>40604</v>
      </c>
      <c r="H727" t="s">
        <v>1224</v>
      </c>
      <c r="I727" t="s">
        <v>267</v>
      </c>
      <c r="J727">
        <v>9520110422</v>
      </c>
      <c r="K727" t="s">
        <v>117</v>
      </c>
      <c r="L727" t="s">
        <v>36</v>
      </c>
      <c r="M727" t="s">
        <v>36</v>
      </c>
      <c r="N727" s="5">
        <v>40518</v>
      </c>
      <c r="O727" s="6">
        <f t="shared" si="44"/>
        <v>12</v>
      </c>
      <c r="P727" s="7" t="str">
        <f t="shared" si="45"/>
        <v>10 - 19 Months</v>
      </c>
      <c r="Q727" s="3">
        <v>221000</v>
      </c>
      <c r="R727">
        <v>754</v>
      </c>
      <c r="S727" s="8" t="str">
        <f t="shared" si="46"/>
        <v>&gt;=700 and &lt;=799</v>
      </c>
      <c r="T727" s="2">
        <v>92</v>
      </c>
      <c r="U727" s="8" t="str">
        <f t="shared" si="47"/>
        <v>&gt;90% and &lt;= 95%</v>
      </c>
      <c r="V727" s="3">
        <v>239000</v>
      </c>
      <c r="X727" t="s">
        <v>37</v>
      </c>
      <c r="Z727" t="s">
        <v>45</v>
      </c>
      <c r="AA727" t="s">
        <v>39</v>
      </c>
      <c r="AB727" t="s">
        <v>59</v>
      </c>
      <c r="AC727" t="s">
        <v>85</v>
      </c>
      <c r="AD727" s="5">
        <v>40602</v>
      </c>
      <c r="AE727">
        <v>4</v>
      </c>
      <c r="AF727" t="s">
        <v>103</v>
      </c>
      <c r="AG727" s="5">
        <v>41426</v>
      </c>
      <c r="AH727"/>
    </row>
    <row r="728" spans="1:34" x14ac:dyDescent="0.2">
      <c r="A728">
        <v>32414472</v>
      </c>
      <c r="B728" s="5">
        <v>41285</v>
      </c>
      <c r="C728" s="5">
        <v>41290</v>
      </c>
      <c r="H728" t="s">
        <v>1225</v>
      </c>
      <c r="I728" t="s">
        <v>1226</v>
      </c>
      <c r="J728">
        <v>1679352526</v>
      </c>
      <c r="K728" t="s">
        <v>73</v>
      </c>
      <c r="L728" t="s">
        <v>36</v>
      </c>
      <c r="M728" t="s">
        <v>36</v>
      </c>
      <c r="N728" s="5">
        <v>41188</v>
      </c>
      <c r="O728" s="6">
        <f t="shared" si="44"/>
        <v>10</v>
      </c>
      <c r="P728" s="7" t="str">
        <f t="shared" si="45"/>
        <v>10 - 19 Months</v>
      </c>
      <c r="Q728" s="3">
        <v>136000</v>
      </c>
      <c r="R728">
        <v>754</v>
      </c>
      <c r="S728" s="8" t="str">
        <f t="shared" si="46"/>
        <v>&gt;=700 and &lt;=799</v>
      </c>
      <c r="T728" s="2">
        <v>93.790000915527301</v>
      </c>
      <c r="U728" s="8" t="str">
        <f t="shared" si="47"/>
        <v>&gt;90% and &lt;= 95%</v>
      </c>
      <c r="V728" s="3">
        <v>145000</v>
      </c>
      <c r="Z728" t="s">
        <v>45</v>
      </c>
      <c r="AA728" t="s">
        <v>39</v>
      </c>
      <c r="AB728" t="s">
        <v>50</v>
      </c>
      <c r="AF728" t="s">
        <v>103</v>
      </c>
      <c r="AG728" s="5">
        <v>41426</v>
      </c>
      <c r="AH728"/>
    </row>
    <row r="729" spans="1:34" x14ac:dyDescent="0.2">
      <c r="A729">
        <v>21433880</v>
      </c>
      <c r="B729" s="5">
        <v>41101</v>
      </c>
      <c r="C729" s="5">
        <v>41102</v>
      </c>
      <c r="E729" s="5">
        <v>41120</v>
      </c>
      <c r="G729" s="5">
        <v>41183</v>
      </c>
      <c r="H729" t="s">
        <v>1227</v>
      </c>
      <c r="I729" t="s">
        <v>160</v>
      </c>
      <c r="J729">
        <v>930023230</v>
      </c>
      <c r="K729" t="s">
        <v>161</v>
      </c>
      <c r="L729" t="s">
        <v>36</v>
      </c>
      <c r="M729" t="s">
        <v>36</v>
      </c>
      <c r="N729" s="5">
        <v>41054</v>
      </c>
      <c r="O729" s="6">
        <f t="shared" si="44"/>
        <v>5</v>
      </c>
      <c r="P729" s="7" t="str">
        <f t="shared" si="45"/>
        <v>0 - 9 Months</v>
      </c>
      <c r="Q729" s="3">
        <v>203000</v>
      </c>
      <c r="R729">
        <v>754</v>
      </c>
      <c r="S729" s="8" t="str">
        <f t="shared" si="46"/>
        <v>&gt;=700 and &lt;=799</v>
      </c>
      <c r="T729" s="2">
        <v>94.419998168945298</v>
      </c>
      <c r="U729" s="8" t="str">
        <f t="shared" si="47"/>
        <v>&gt;90% and &lt;= 95%</v>
      </c>
      <c r="V729" s="3">
        <v>215000</v>
      </c>
      <c r="Z729" t="s">
        <v>45</v>
      </c>
      <c r="AA729" t="s">
        <v>39</v>
      </c>
      <c r="AB729" t="s">
        <v>74</v>
      </c>
      <c r="AC729" t="s">
        <v>68</v>
      </c>
      <c r="AD729" s="5">
        <v>41159</v>
      </c>
      <c r="AE729">
        <v>4</v>
      </c>
      <c r="AF729" t="s">
        <v>46</v>
      </c>
      <c r="AG729" s="5">
        <v>41426</v>
      </c>
      <c r="AH729"/>
    </row>
    <row r="730" spans="1:34" x14ac:dyDescent="0.2">
      <c r="A730">
        <v>18531720</v>
      </c>
      <c r="B730" s="5">
        <v>40652</v>
      </c>
      <c r="C730" s="5">
        <v>40667</v>
      </c>
      <c r="E730" s="5">
        <v>40687</v>
      </c>
      <c r="G730" s="5">
        <v>40735</v>
      </c>
      <c r="H730" t="s">
        <v>1228</v>
      </c>
      <c r="I730" t="s">
        <v>712</v>
      </c>
      <c r="K730" t="s">
        <v>114</v>
      </c>
      <c r="L730" t="s">
        <v>36</v>
      </c>
      <c r="M730" t="s">
        <v>36</v>
      </c>
      <c r="N730" s="5">
        <v>40592</v>
      </c>
      <c r="O730" s="6">
        <f t="shared" si="44"/>
        <v>2</v>
      </c>
      <c r="P730" s="7" t="str">
        <f t="shared" si="45"/>
        <v>0 - 9 Months</v>
      </c>
      <c r="Q730" s="3">
        <v>95000</v>
      </c>
      <c r="R730">
        <v>754</v>
      </c>
      <c r="S730" s="8" t="str">
        <f t="shared" si="46"/>
        <v>&gt;=700 and &lt;=799</v>
      </c>
      <c r="T730" s="2">
        <v>95</v>
      </c>
      <c r="U730" s="8" t="str">
        <f t="shared" si="47"/>
        <v>&gt;90% and &lt;= 95%</v>
      </c>
      <c r="V730" s="3">
        <v>100000</v>
      </c>
      <c r="Z730" t="s">
        <v>38</v>
      </c>
      <c r="AA730" t="s">
        <v>39</v>
      </c>
      <c r="AB730" t="s">
        <v>74</v>
      </c>
      <c r="AC730" t="s">
        <v>41</v>
      </c>
      <c r="AD730" s="5">
        <v>40709</v>
      </c>
      <c r="AE730">
        <v>4</v>
      </c>
      <c r="AF730" t="s">
        <v>42</v>
      </c>
      <c r="AG730" s="5">
        <v>41426</v>
      </c>
      <c r="AH730"/>
    </row>
    <row r="731" spans="1:34" x14ac:dyDescent="0.2">
      <c r="A731">
        <v>21751094</v>
      </c>
      <c r="B731" s="5">
        <v>40330</v>
      </c>
      <c r="C731" s="5">
        <v>40428</v>
      </c>
      <c r="F731" s="5">
        <v>40625</v>
      </c>
      <c r="G731" s="5">
        <v>40602</v>
      </c>
      <c r="H731" t="s">
        <v>1229</v>
      </c>
      <c r="I731" t="s">
        <v>1230</v>
      </c>
      <c r="J731">
        <v>1006443903</v>
      </c>
      <c r="K731" t="s">
        <v>189</v>
      </c>
      <c r="L731" t="s">
        <v>36</v>
      </c>
      <c r="M731" t="s">
        <v>36</v>
      </c>
      <c r="N731" s="5">
        <v>40268</v>
      </c>
      <c r="O731" s="6">
        <f t="shared" si="44"/>
        <v>3</v>
      </c>
      <c r="P731" s="7" t="str">
        <f t="shared" si="45"/>
        <v>0 - 9 Months</v>
      </c>
      <c r="Q731" s="3">
        <v>121600</v>
      </c>
      <c r="R731">
        <v>754</v>
      </c>
      <c r="S731" s="8" t="str">
        <f t="shared" si="46"/>
        <v>&gt;=700 and &lt;=799</v>
      </c>
      <c r="T731" s="2">
        <v>95</v>
      </c>
      <c r="U731" s="8" t="str">
        <f t="shared" si="47"/>
        <v>&gt;90% and &lt;= 95%</v>
      </c>
      <c r="V731" s="3">
        <v>128000</v>
      </c>
      <c r="Z731" t="s">
        <v>38</v>
      </c>
      <c r="AA731" t="s">
        <v>39</v>
      </c>
      <c r="AB731" t="s">
        <v>63</v>
      </c>
      <c r="AC731" t="s">
        <v>68</v>
      </c>
      <c r="AD731" s="5">
        <v>40442</v>
      </c>
      <c r="AE731">
        <v>4</v>
      </c>
      <c r="AF731" t="s">
        <v>64</v>
      </c>
      <c r="AG731" s="5">
        <v>41426</v>
      </c>
      <c r="AH731"/>
    </row>
    <row r="732" spans="1:34" x14ac:dyDescent="0.2">
      <c r="A732">
        <v>25886326</v>
      </c>
      <c r="B732" s="5">
        <v>41285</v>
      </c>
      <c r="C732" s="5">
        <v>41290</v>
      </c>
      <c r="E732" s="5">
        <v>41298</v>
      </c>
      <c r="H732" t="s">
        <v>1231</v>
      </c>
      <c r="I732" t="s">
        <v>915</v>
      </c>
      <c r="J732" t="s">
        <v>1232</v>
      </c>
      <c r="K732" t="s">
        <v>73</v>
      </c>
      <c r="L732" t="s">
        <v>36</v>
      </c>
      <c r="M732" t="s">
        <v>36</v>
      </c>
      <c r="N732" s="5">
        <v>41263</v>
      </c>
      <c r="O732" s="6">
        <f t="shared" si="44"/>
        <v>12</v>
      </c>
      <c r="P732" s="7" t="str">
        <f t="shared" si="45"/>
        <v>10 - 19 Months</v>
      </c>
      <c r="Q732" s="3">
        <v>209000</v>
      </c>
      <c r="R732">
        <v>754</v>
      </c>
      <c r="S732" s="8" t="str">
        <f t="shared" si="46"/>
        <v>&gt;=700 and &lt;=799</v>
      </c>
      <c r="T732" s="2">
        <v>95</v>
      </c>
      <c r="U732" s="8" t="str">
        <f t="shared" si="47"/>
        <v>&gt;90% and &lt;= 95%</v>
      </c>
      <c r="V732" s="3">
        <v>225000</v>
      </c>
      <c r="X732" t="s">
        <v>37</v>
      </c>
      <c r="Z732" t="s">
        <v>38</v>
      </c>
      <c r="AA732" t="s">
        <v>39</v>
      </c>
      <c r="AB732" t="s">
        <v>50</v>
      </c>
      <c r="AC732" t="s">
        <v>54</v>
      </c>
      <c r="AD732" s="5">
        <v>41310</v>
      </c>
      <c r="AE732">
        <v>1</v>
      </c>
      <c r="AF732" t="s">
        <v>64</v>
      </c>
      <c r="AG732" s="5">
        <v>41426</v>
      </c>
      <c r="AH732"/>
    </row>
    <row r="733" spans="1:34" x14ac:dyDescent="0.2">
      <c r="A733">
        <v>26421625</v>
      </c>
      <c r="B733" s="5">
        <v>41190</v>
      </c>
      <c r="C733" s="5">
        <v>41192</v>
      </c>
      <c r="E733" s="5">
        <v>41204</v>
      </c>
      <c r="G733" s="5">
        <v>41247</v>
      </c>
      <c r="H733" t="s">
        <v>1233</v>
      </c>
      <c r="I733" t="s">
        <v>282</v>
      </c>
      <c r="J733">
        <v>416219301</v>
      </c>
      <c r="K733" t="s">
        <v>102</v>
      </c>
      <c r="L733" t="s">
        <v>36</v>
      </c>
      <c r="M733" t="s">
        <v>36</v>
      </c>
      <c r="N733" s="5">
        <v>41109</v>
      </c>
      <c r="O733" s="6">
        <f t="shared" si="44"/>
        <v>7</v>
      </c>
      <c r="P733" s="7" t="str">
        <f t="shared" si="45"/>
        <v>0 - 9 Months</v>
      </c>
      <c r="Q733" s="3">
        <v>209000</v>
      </c>
      <c r="R733">
        <v>754</v>
      </c>
      <c r="S733" s="8" t="str">
        <f t="shared" si="46"/>
        <v>&gt;=700 and &lt;=799</v>
      </c>
      <c r="T733" s="2">
        <v>95</v>
      </c>
      <c r="U733" s="8" t="str">
        <f t="shared" si="47"/>
        <v>&gt;90% and &lt;= 95%</v>
      </c>
      <c r="V733" s="3">
        <v>230000</v>
      </c>
      <c r="Z733" t="s">
        <v>38</v>
      </c>
      <c r="AA733" t="s">
        <v>39</v>
      </c>
      <c r="AB733" t="s">
        <v>50</v>
      </c>
      <c r="AC733" t="s">
        <v>68</v>
      </c>
      <c r="AD733" s="5">
        <v>41227</v>
      </c>
      <c r="AE733">
        <v>4</v>
      </c>
      <c r="AF733" t="s">
        <v>42</v>
      </c>
      <c r="AG733" s="5">
        <v>41426</v>
      </c>
      <c r="AH733"/>
    </row>
    <row r="734" spans="1:34" x14ac:dyDescent="0.2">
      <c r="A734">
        <v>19547197</v>
      </c>
      <c r="B734" s="5">
        <v>40652</v>
      </c>
      <c r="C734" s="5">
        <v>40662</v>
      </c>
      <c r="G734" s="5">
        <v>40675</v>
      </c>
      <c r="H734" t="s">
        <v>1234</v>
      </c>
      <c r="I734" t="s">
        <v>171</v>
      </c>
      <c r="J734">
        <v>482683900</v>
      </c>
      <c r="K734" t="s">
        <v>172</v>
      </c>
      <c r="L734" t="s">
        <v>36</v>
      </c>
      <c r="M734" t="s">
        <v>36</v>
      </c>
      <c r="N734" s="5">
        <v>40575</v>
      </c>
      <c r="O734" s="6">
        <f t="shared" si="44"/>
        <v>1</v>
      </c>
      <c r="P734" s="7" t="str">
        <f t="shared" si="45"/>
        <v>0 - 9 Months</v>
      </c>
      <c r="Q734" s="3">
        <v>218025</v>
      </c>
      <c r="R734">
        <v>754</v>
      </c>
      <c r="S734" s="8" t="str">
        <f t="shared" si="46"/>
        <v>&gt;=700 and &lt;=799</v>
      </c>
      <c r="T734" s="2">
        <v>95</v>
      </c>
      <c r="U734" s="8" t="str">
        <f t="shared" si="47"/>
        <v>&gt;90% and &lt;= 95%</v>
      </c>
      <c r="V734" s="3">
        <v>229500</v>
      </c>
      <c r="X734" t="s">
        <v>37</v>
      </c>
      <c r="Z734" t="s">
        <v>38</v>
      </c>
      <c r="AA734" t="s">
        <v>39</v>
      </c>
      <c r="AB734" t="s">
        <v>63</v>
      </c>
      <c r="AC734" t="s">
        <v>85</v>
      </c>
      <c r="AD734" s="5">
        <v>40668</v>
      </c>
      <c r="AE734">
        <v>4</v>
      </c>
      <c r="AF734" t="s">
        <v>46</v>
      </c>
      <c r="AG734" s="5">
        <v>41426</v>
      </c>
      <c r="AH734"/>
    </row>
    <row r="735" spans="1:34" x14ac:dyDescent="0.2">
      <c r="A735">
        <v>29302002</v>
      </c>
      <c r="B735" s="5">
        <v>40330</v>
      </c>
      <c r="C735" s="5">
        <v>40428</v>
      </c>
      <c r="G735" s="5">
        <v>40478</v>
      </c>
      <c r="H735" t="s">
        <v>1235</v>
      </c>
      <c r="I735" t="s">
        <v>1236</v>
      </c>
      <c r="J735">
        <v>264982372</v>
      </c>
      <c r="K735" t="s">
        <v>102</v>
      </c>
      <c r="L735" t="s">
        <v>36</v>
      </c>
      <c r="M735" t="s">
        <v>36</v>
      </c>
      <c r="N735" s="5">
        <v>40081</v>
      </c>
      <c r="O735" s="6">
        <f t="shared" si="44"/>
        <v>9</v>
      </c>
      <c r="P735" s="7" t="str">
        <f t="shared" si="45"/>
        <v>0 - 9 Months</v>
      </c>
      <c r="Q735" s="3">
        <v>304000</v>
      </c>
      <c r="R735">
        <v>754</v>
      </c>
      <c r="S735" s="8" t="str">
        <f t="shared" si="46"/>
        <v>&gt;=700 and &lt;=799</v>
      </c>
      <c r="T735" s="2">
        <v>95</v>
      </c>
      <c r="U735" s="8" t="str">
        <f t="shared" si="47"/>
        <v>&gt;90% and &lt;= 95%</v>
      </c>
      <c r="V735" s="3">
        <v>325000</v>
      </c>
      <c r="Z735" t="s">
        <v>38</v>
      </c>
      <c r="AA735" t="s">
        <v>39</v>
      </c>
      <c r="AB735" t="s">
        <v>63</v>
      </c>
      <c r="AC735" t="s">
        <v>41</v>
      </c>
      <c r="AD735" s="5">
        <v>40478</v>
      </c>
      <c r="AE735">
        <v>4</v>
      </c>
      <c r="AF735" t="s">
        <v>103</v>
      </c>
      <c r="AG735" s="5">
        <v>41426</v>
      </c>
      <c r="AH735"/>
    </row>
    <row r="736" spans="1:34" x14ac:dyDescent="0.2">
      <c r="A736">
        <v>28097783</v>
      </c>
      <c r="B736" s="5">
        <v>40983</v>
      </c>
      <c r="C736" s="5">
        <v>40987</v>
      </c>
      <c r="E736" s="5">
        <v>41004</v>
      </c>
      <c r="G736" s="5">
        <v>41074</v>
      </c>
      <c r="H736" t="s">
        <v>1237</v>
      </c>
      <c r="I736" t="s">
        <v>1238</v>
      </c>
      <c r="J736">
        <v>1040410707</v>
      </c>
      <c r="K736" t="s">
        <v>257</v>
      </c>
      <c r="L736" t="s">
        <v>36</v>
      </c>
      <c r="M736" t="s">
        <v>36</v>
      </c>
      <c r="N736" s="5">
        <v>40947</v>
      </c>
      <c r="O736" s="6">
        <f t="shared" si="44"/>
        <v>2</v>
      </c>
      <c r="P736" s="7" t="str">
        <f t="shared" si="45"/>
        <v>0 - 9 Months</v>
      </c>
      <c r="Q736" s="3">
        <v>185000</v>
      </c>
      <c r="R736">
        <v>755</v>
      </c>
      <c r="S736" s="8" t="str">
        <f t="shared" si="46"/>
        <v>&gt;=700 and &lt;=799</v>
      </c>
      <c r="T736" s="2">
        <v>82.220001220703097</v>
      </c>
      <c r="U736" s="8" t="str">
        <f t="shared" si="47"/>
        <v>&lt;= 85%</v>
      </c>
      <c r="V736" s="3">
        <v>225000</v>
      </c>
      <c r="X736" t="s">
        <v>37</v>
      </c>
      <c r="Z736" t="s">
        <v>45</v>
      </c>
      <c r="AA736" t="s">
        <v>39</v>
      </c>
      <c r="AB736" t="s">
        <v>74</v>
      </c>
      <c r="AC736" t="s">
        <v>85</v>
      </c>
      <c r="AD736" s="5">
        <v>41036</v>
      </c>
      <c r="AE736">
        <v>4</v>
      </c>
      <c r="AF736" t="s">
        <v>46</v>
      </c>
      <c r="AG736" s="5">
        <v>41426</v>
      </c>
      <c r="AH736"/>
    </row>
    <row r="737" spans="1:34" x14ac:dyDescent="0.2">
      <c r="A737">
        <v>25131956</v>
      </c>
      <c r="B737" s="5">
        <v>41087</v>
      </c>
      <c r="C737" s="5">
        <v>41087</v>
      </c>
      <c r="E737" s="5">
        <v>41110</v>
      </c>
      <c r="G737" s="5">
        <v>41158</v>
      </c>
      <c r="H737" t="s">
        <v>1239</v>
      </c>
      <c r="I737" t="s">
        <v>907</v>
      </c>
      <c r="J737">
        <v>1000062475</v>
      </c>
      <c r="K737" t="s">
        <v>102</v>
      </c>
      <c r="L737" t="s">
        <v>36</v>
      </c>
      <c r="M737" t="s">
        <v>36</v>
      </c>
      <c r="N737" s="5">
        <v>40914</v>
      </c>
      <c r="O737" s="6">
        <f t="shared" si="44"/>
        <v>1</v>
      </c>
      <c r="P737" s="7" t="str">
        <f t="shared" si="45"/>
        <v>0 - 9 Months</v>
      </c>
      <c r="Q737" s="3">
        <v>160000</v>
      </c>
      <c r="R737">
        <v>755</v>
      </c>
      <c r="S737" s="8" t="str">
        <f t="shared" si="46"/>
        <v>&gt;=700 and &lt;=799</v>
      </c>
      <c r="T737" s="2">
        <v>84.209999084472699</v>
      </c>
      <c r="U737" s="8" t="str">
        <f t="shared" si="47"/>
        <v>&lt;= 85%</v>
      </c>
      <c r="V737" s="3">
        <v>190000</v>
      </c>
      <c r="Z737" t="s">
        <v>58</v>
      </c>
      <c r="AA737" t="s">
        <v>39</v>
      </c>
      <c r="AB737" t="s">
        <v>50</v>
      </c>
      <c r="AC737" t="s">
        <v>41</v>
      </c>
      <c r="AD737" s="5">
        <v>41130</v>
      </c>
      <c r="AE737">
        <v>4</v>
      </c>
      <c r="AF737" t="s">
        <v>46</v>
      </c>
      <c r="AG737" s="5">
        <v>41426</v>
      </c>
      <c r="AH737"/>
    </row>
    <row r="738" spans="1:34" x14ac:dyDescent="0.2">
      <c r="A738">
        <v>20294086</v>
      </c>
      <c r="B738" s="5">
        <v>40652</v>
      </c>
      <c r="C738" s="5">
        <v>40667</v>
      </c>
      <c r="D738" s="5">
        <v>40697</v>
      </c>
      <c r="E738" s="5">
        <v>40703</v>
      </c>
      <c r="G738" s="5">
        <v>40735</v>
      </c>
      <c r="H738" t="s">
        <v>1240</v>
      </c>
      <c r="I738" t="s">
        <v>272</v>
      </c>
      <c r="J738">
        <v>1180008486</v>
      </c>
      <c r="K738" t="s">
        <v>223</v>
      </c>
      <c r="L738" t="s">
        <v>36</v>
      </c>
      <c r="M738" t="s">
        <v>36</v>
      </c>
      <c r="N738" s="5">
        <v>40588</v>
      </c>
      <c r="O738" s="6">
        <f t="shared" si="44"/>
        <v>2</v>
      </c>
      <c r="P738" s="7" t="str">
        <f t="shared" si="45"/>
        <v>0 - 9 Months</v>
      </c>
      <c r="Q738" s="3">
        <v>96900</v>
      </c>
      <c r="R738">
        <v>755</v>
      </c>
      <c r="S738" s="8" t="str">
        <f t="shared" si="46"/>
        <v>&gt;=700 and &lt;=799</v>
      </c>
      <c r="T738" s="2">
        <v>85.75</v>
      </c>
      <c r="U738" s="8" t="str">
        <f t="shared" si="47"/>
        <v>&gt;85% and &lt;= 90%</v>
      </c>
      <c r="V738" s="3">
        <v>113000</v>
      </c>
      <c r="W738" s="3">
        <v>128000</v>
      </c>
      <c r="Z738" t="s">
        <v>45</v>
      </c>
      <c r="AA738" t="s">
        <v>39</v>
      </c>
      <c r="AB738" t="s">
        <v>74</v>
      </c>
      <c r="AC738" t="s">
        <v>41</v>
      </c>
      <c r="AD738" s="5">
        <v>40718</v>
      </c>
      <c r="AE738">
        <v>4</v>
      </c>
      <c r="AF738" t="s">
        <v>42</v>
      </c>
      <c r="AG738" s="5">
        <v>41426</v>
      </c>
      <c r="AH738"/>
    </row>
    <row r="739" spans="1:34" x14ac:dyDescent="0.2">
      <c r="A739">
        <v>28760078</v>
      </c>
      <c r="B739" s="5">
        <v>41101</v>
      </c>
      <c r="C739" s="5">
        <v>41102</v>
      </c>
      <c r="E739" s="5">
        <v>41149</v>
      </c>
      <c r="F739" s="5">
        <v>41144</v>
      </c>
      <c r="G739" s="5">
        <v>41149</v>
      </c>
      <c r="H739" t="s">
        <v>1241</v>
      </c>
      <c r="I739" t="s">
        <v>1242</v>
      </c>
      <c r="J739">
        <v>15308</v>
      </c>
      <c r="K739" t="s">
        <v>139</v>
      </c>
      <c r="L739" t="s">
        <v>36</v>
      </c>
      <c r="M739" t="s">
        <v>36</v>
      </c>
      <c r="N739" s="5">
        <v>41051</v>
      </c>
      <c r="O739" s="6">
        <f t="shared" si="44"/>
        <v>5</v>
      </c>
      <c r="P739" s="7" t="str">
        <f t="shared" si="45"/>
        <v>0 - 9 Months</v>
      </c>
      <c r="Q739" s="3">
        <v>222200</v>
      </c>
      <c r="R739">
        <v>755</v>
      </c>
      <c r="S739" s="8" t="str">
        <f t="shared" si="46"/>
        <v>&gt;=700 and &lt;=799</v>
      </c>
      <c r="T739" s="2">
        <v>87.139999389648395</v>
      </c>
      <c r="U739" s="8" t="str">
        <f t="shared" si="47"/>
        <v>&gt;85% and &lt;= 90%</v>
      </c>
      <c r="V739" s="3">
        <v>255000</v>
      </c>
      <c r="X739" t="s">
        <v>37</v>
      </c>
      <c r="Z739" t="s">
        <v>45</v>
      </c>
      <c r="AA739" t="s">
        <v>39</v>
      </c>
      <c r="AB739" t="s">
        <v>63</v>
      </c>
      <c r="AC739" t="s">
        <v>54</v>
      </c>
      <c r="AD739" s="5">
        <v>41110</v>
      </c>
      <c r="AE739">
        <v>4</v>
      </c>
      <c r="AF739" t="s">
        <v>103</v>
      </c>
      <c r="AG739" s="5">
        <v>41426</v>
      </c>
      <c r="AH739"/>
    </row>
    <row r="740" spans="1:34" x14ac:dyDescent="0.2">
      <c r="A740">
        <v>16073202</v>
      </c>
      <c r="B740" s="5">
        <v>40330</v>
      </c>
      <c r="C740" s="5">
        <v>40442</v>
      </c>
      <c r="G740" s="5">
        <v>40464</v>
      </c>
      <c r="H740" t="s">
        <v>1243</v>
      </c>
      <c r="I740" t="s">
        <v>592</v>
      </c>
      <c r="J740">
        <v>1006349982</v>
      </c>
      <c r="K740" t="s">
        <v>114</v>
      </c>
      <c r="L740" t="s">
        <v>36</v>
      </c>
      <c r="M740" t="s">
        <v>36</v>
      </c>
      <c r="N740" s="5">
        <v>40238</v>
      </c>
      <c r="O740" s="6">
        <f t="shared" si="44"/>
        <v>2</v>
      </c>
      <c r="P740" s="7" t="str">
        <f t="shared" si="45"/>
        <v>0 - 9 Months</v>
      </c>
      <c r="Q740" s="3">
        <v>176500</v>
      </c>
      <c r="R740">
        <v>755</v>
      </c>
      <c r="S740" s="8" t="str">
        <f t="shared" si="46"/>
        <v>&gt;=700 and &lt;=799</v>
      </c>
      <c r="T740" s="2">
        <v>88.25</v>
      </c>
      <c r="U740" s="8" t="str">
        <f t="shared" si="47"/>
        <v>&gt;85% and &lt;= 90%</v>
      </c>
      <c r="V740" s="3">
        <v>200000</v>
      </c>
      <c r="X740" t="s">
        <v>37</v>
      </c>
      <c r="Z740" t="s">
        <v>45</v>
      </c>
      <c r="AA740" t="s">
        <v>39</v>
      </c>
      <c r="AB740" t="s">
        <v>50</v>
      </c>
      <c r="AC740" t="s">
        <v>41</v>
      </c>
      <c r="AD740" s="5">
        <v>40464</v>
      </c>
      <c r="AE740">
        <v>4</v>
      </c>
      <c r="AF740" t="s">
        <v>64</v>
      </c>
      <c r="AG740" s="5">
        <v>41426</v>
      </c>
      <c r="AH740"/>
    </row>
    <row r="741" spans="1:34" x14ac:dyDescent="0.2">
      <c r="A741">
        <v>15629033</v>
      </c>
      <c r="B741" s="5">
        <v>40330</v>
      </c>
      <c r="C741" s="5">
        <v>40399</v>
      </c>
      <c r="G741" s="5">
        <v>40596</v>
      </c>
      <c r="H741" t="s">
        <v>1244</v>
      </c>
      <c r="I741" t="s">
        <v>1245</v>
      </c>
      <c r="J741">
        <v>93583</v>
      </c>
      <c r="K741" t="s">
        <v>144</v>
      </c>
      <c r="L741" t="s">
        <v>36</v>
      </c>
      <c r="M741" t="s">
        <v>36</v>
      </c>
      <c r="N741" s="5">
        <v>40165</v>
      </c>
      <c r="O741" s="6">
        <f t="shared" si="44"/>
        <v>12</v>
      </c>
      <c r="P741" s="7" t="str">
        <f t="shared" si="45"/>
        <v>10 - 19 Months</v>
      </c>
      <c r="Q741" s="3">
        <v>204901</v>
      </c>
      <c r="R741">
        <v>755</v>
      </c>
      <c r="S741" s="8" t="str">
        <f t="shared" si="46"/>
        <v>&gt;=700 and &lt;=799</v>
      </c>
      <c r="T741" s="2">
        <v>89.129997253417997</v>
      </c>
      <c r="U741" s="8" t="str">
        <f t="shared" si="47"/>
        <v>&gt;85% and &lt;= 90%</v>
      </c>
      <c r="V741" s="3">
        <v>233000</v>
      </c>
      <c r="W741" s="3">
        <v>249000</v>
      </c>
      <c r="Z741" t="s">
        <v>38</v>
      </c>
      <c r="AA741" t="s">
        <v>39</v>
      </c>
      <c r="AB741" t="s">
        <v>63</v>
      </c>
      <c r="AC741" t="s">
        <v>68</v>
      </c>
      <c r="AD741" s="5">
        <v>40421</v>
      </c>
      <c r="AE741">
        <v>4</v>
      </c>
      <c r="AF741" t="s">
        <v>103</v>
      </c>
      <c r="AG741" s="5">
        <v>41426</v>
      </c>
      <c r="AH741"/>
    </row>
    <row r="742" spans="1:34" x14ac:dyDescent="0.2">
      <c r="A742">
        <v>32968759</v>
      </c>
      <c r="B742" s="5">
        <v>40983</v>
      </c>
      <c r="C742" s="5">
        <v>40987</v>
      </c>
      <c r="E742" s="5">
        <v>40995</v>
      </c>
      <c r="G742" s="5">
        <v>41010</v>
      </c>
      <c r="H742" t="s">
        <v>1246</v>
      </c>
      <c r="I742" t="s">
        <v>141</v>
      </c>
      <c r="J742">
        <v>6000215738</v>
      </c>
      <c r="K742" t="s">
        <v>122</v>
      </c>
      <c r="L742" t="s">
        <v>36</v>
      </c>
      <c r="M742" t="s">
        <v>36</v>
      </c>
      <c r="N742" s="5">
        <v>40945</v>
      </c>
      <c r="O742" s="6">
        <f t="shared" si="44"/>
        <v>2</v>
      </c>
      <c r="P742" s="7" t="str">
        <f t="shared" si="45"/>
        <v>0 - 9 Months</v>
      </c>
      <c r="Q742" s="3">
        <v>178500</v>
      </c>
      <c r="R742">
        <v>755</v>
      </c>
      <c r="S742" s="8" t="str">
        <f t="shared" si="46"/>
        <v>&gt;=700 and &lt;=799</v>
      </c>
      <c r="T742" s="2">
        <v>89.25</v>
      </c>
      <c r="U742" s="8" t="str">
        <f t="shared" si="47"/>
        <v>&gt;85% and &lt;= 90%</v>
      </c>
      <c r="V742" s="3">
        <v>200000</v>
      </c>
      <c r="Z742" t="s">
        <v>45</v>
      </c>
      <c r="AA742" t="s">
        <v>39</v>
      </c>
      <c r="AB742" t="s">
        <v>63</v>
      </c>
      <c r="AC742" t="s">
        <v>68</v>
      </c>
      <c r="AD742" s="5">
        <v>41005</v>
      </c>
      <c r="AE742">
        <v>4</v>
      </c>
      <c r="AF742" t="s">
        <v>42</v>
      </c>
      <c r="AG742" s="5">
        <v>41426</v>
      </c>
      <c r="AH742"/>
    </row>
    <row r="743" spans="1:34" x14ac:dyDescent="0.2">
      <c r="A743">
        <v>16302351</v>
      </c>
      <c r="B743" s="5">
        <v>40330</v>
      </c>
      <c r="C743" s="5">
        <v>40443</v>
      </c>
      <c r="F743" s="5">
        <v>40625</v>
      </c>
      <c r="G743" s="5">
        <v>40598</v>
      </c>
      <c r="H743" t="s">
        <v>1247</v>
      </c>
      <c r="I743" t="s">
        <v>1020</v>
      </c>
      <c r="J743" t="s">
        <v>1248</v>
      </c>
      <c r="K743" t="s">
        <v>186</v>
      </c>
      <c r="L743" t="s">
        <v>36</v>
      </c>
      <c r="M743" t="s">
        <v>36</v>
      </c>
      <c r="N743" s="5">
        <v>40200</v>
      </c>
      <c r="O743" s="6">
        <f t="shared" si="44"/>
        <v>1</v>
      </c>
      <c r="P743" s="7" t="str">
        <f t="shared" si="45"/>
        <v>0 - 9 Months</v>
      </c>
      <c r="Q743" s="3">
        <v>170000</v>
      </c>
      <c r="R743">
        <v>755</v>
      </c>
      <c r="S743" s="8" t="str">
        <f t="shared" si="46"/>
        <v>&gt;=700 and &lt;=799</v>
      </c>
      <c r="T743" s="2">
        <v>89.470001220703097</v>
      </c>
      <c r="U743" s="8" t="str">
        <f t="shared" si="47"/>
        <v>&gt;85% and &lt;= 90%</v>
      </c>
      <c r="V743" s="3">
        <v>192000</v>
      </c>
      <c r="X743" t="s">
        <v>37</v>
      </c>
      <c r="Z743" t="s">
        <v>38</v>
      </c>
      <c r="AA743" t="s">
        <v>39</v>
      </c>
      <c r="AB743" t="s">
        <v>63</v>
      </c>
      <c r="AC743" t="s">
        <v>85</v>
      </c>
      <c r="AD743" s="5">
        <v>40456</v>
      </c>
      <c r="AE743">
        <v>4</v>
      </c>
      <c r="AF743" t="s">
        <v>42</v>
      </c>
      <c r="AG743" s="5">
        <v>41426</v>
      </c>
      <c r="AH743"/>
    </row>
    <row r="744" spans="1:34" x14ac:dyDescent="0.2">
      <c r="A744">
        <v>28539856</v>
      </c>
      <c r="B744" s="5">
        <v>40897</v>
      </c>
      <c r="C744" s="5">
        <v>40904</v>
      </c>
      <c r="E744" s="5">
        <v>40935</v>
      </c>
      <c r="G744" s="5">
        <v>40969</v>
      </c>
      <c r="H744" t="s">
        <v>1249</v>
      </c>
      <c r="I744" t="s">
        <v>428</v>
      </c>
      <c r="K744" t="s">
        <v>396</v>
      </c>
      <c r="L744" t="s">
        <v>36</v>
      </c>
      <c r="M744" t="s">
        <v>36</v>
      </c>
      <c r="N744" s="5">
        <v>40855</v>
      </c>
      <c r="O744" s="6">
        <f t="shared" si="44"/>
        <v>11</v>
      </c>
      <c r="P744" s="7" t="str">
        <f t="shared" si="45"/>
        <v>10 - 19 Months</v>
      </c>
      <c r="Q744" s="3">
        <v>202000</v>
      </c>
      <c r="R744">
        <v>755</v>
      </c>
      <c r="S744" s="8" t="str">
        <f t="shared" si="46"/>
        <v>&gt;=700 and &lt;=799</v>
      </c>
      <c r="T744" s="2">
        <v>89.779998779296903</v>
      </c>
      <c r="U744" s="8" t="str">
        <f t="shared" si="47"/>
        <v>&gt;85% and &lt;= 90%</v>
      </c>
      <c r="V744" s="3">
        <v>225000</v>
      </c>
      <c r="X744" t="s">
        <v>37</v>
      </c>
      <c r="Z744" t="s">
        <v>45</v>
      </c>
      <c r="AA744" t="s">
        <v>39</v>
      </c>
      <c r="AB744" t="s">
        <v>50</v>
      </c>
      <c r="AC744" t="s">
        <v>85</v>
      </c>
      <c r="AD744" s="5">
        <v>40968</v>
      </c>
      <c r="AE744">
        <v>4</v>
      </c>
      <c r="AF744" t="s">
        <v>64</v>
      </c>
      <c r="AG744" s="5">
        <v>41426</v>
      </c>
      <c r="AH744"/>
    </row>
    <row r="745" spans="1:34" x14ac:dyDescent="0.2">
      <c r="A745">
        <v>15607528</v>
      </c>
      <c r="B745" s="5">
        <v>40983</v>
      </c>
      <c r="C745" s="5">
        <v>40987</v>
      </c>
      <c r="E745" s="5">
        <v>40997</v>
      </c>
      <c r="G745" s="5">
        <v>41029</v>
      </c>
      <c r="H745" t="s">
        <v>1250</v>
      </c>
      <c r="I745" t="s">
        <v>540</v>
      </c>
      <c r="J745">
        <v>100892</v>
      </c>
      <c r="K745" t="s">
        <v>117</v>
      </c>
      <c r="L745" t="s">
        <v>36</v>
      </c>
      <c r="M745" t="s">
        <v>36</v>
      </c>
      <c r="N745" s="5">
        <v>40892</v>
      </c>
      <c r="O745" s="6">
        <f t="shared" si="44"/>
        <v>12</v>
      </c>
      <c r="P745" s="7" t="str">
        <f t="shared" si="45"/>
        <v>10 - 19 Months</v>
      </c>
      <c r="Q745" s="3">
        <v>187200</v>
      </c>
      <c r="R745">
        <v>755</v>
      </c>
      <c r="S745" s="8" t="str">
        <f t="shared" si="46"/>
        <v>&gt;=700 and &lt;=799</v>
      </c>
      <c r="T745" s="2">
        <v>90</v>
      </c>
      <c r="U745" s="8" t="str">
        <f t="shared" si="47"/>
        <v>&gt;85% and &lt;= 90%</v>
      </c>
      <c r="V745" s="3">
        <v>245000</v>
      </c>
      <c r="W745" s="3">
        <v>208000</v>
      </c>
      <c r="Z745" t="s">
        <v>38</v>
      </c>
      <c r="AA745" t="s">
        <v>158</v>
      </c>
      <c r="AB745" t="s">
        <v>74</v>
      </c>
      <c r="AC745" t="s">
        <v>41</v>
      </c>
      <c r="AD745" s="5">
        <v>41010</v>
      </c>
      <c r="AE745">
        <v>4</v>
      </c>
      <c r="AF745" t="s">
        <v>46</v>
      </c>
      <c r="AG745" s="5">
        <v>41426</v>
      </c>
      <c r="AH745"/>
    </row>
    <row r="746" spans="1:34" x14ac:dyDescent="0.2">
      <c r="A746">
        <v>15912543</v>
      </c>
      <c r="B746" s="5">
        <v>40330</v>
      </c>
      <c r="C746" s="5">
        <v>40388</v>
      </c>
      <c r="G746" s="5">
        <v>40448</v>
      </c>
      <c r="H746" t="s">
        <v>1251</v>
      </c>
      <c r="I746" t="s">
        <v>850</v>
      </c>
      <c r="J746">
        <v>602212071</v>
      </c>
      <c r="K746" t="s">
        <v>204</v>
      </c>
      <c r="L746" t="s">
        <v>36</v>
      </c>
      <c r="M746" t="s">
        <v>36</v>
      </c>
      <c r="N746" s="5">
        <v>40176</v>
      </c>
      <c r="O746" s="6">
        <f t="shared" si="44"/>
        <v>12</v>
      </c>
      <c r="P746" s="7" t="str">
        <f t="shared" si="45"/>
        <v>10 - 19 Months</v>
      </c>
      <c r="Q746" s="3">
        <v>203400</v>
      </c>
      <c r="R746">
        <v>755</v>
      </c>
      <c r="S746" s="8" t="str">
        <f t="shared" si="46"/>
        <v>&gt;=700 and &lt;=799</v>
      </c>
      <c r="T746" s="2">
        <v>90</v>
      </c>
      <c r="U746" s="8" t="str">
        <f t="shared" si="47"/>
        <v>&gt;85% and &lt;= 90%</v>
      </c>
      <c r="V746" s="3">
        <v>230000</v>
      </c>
      <c r="Z746" t="s">
        <v>38</v>
      </c>
      <c r="AA746" t="s">
        <v>39</v>
      </c>
      <c r="AB746" t="s">
        <v>50</v>
      </c>
      <c r="AC746" t="s">
        <v>41</v>
      </c>
      <c r="AD746" s="5">
        <v>40448</v>
      </c>
      <c r="AE746">
        <v>4</v>
      </c>
      <c r="AF746" t="s">
        <v>64</v>
      </c>
      <c r="AG746" s="5">
        <v>41426</v>
      </c>
      <c r="AH746"/>
    </row>
    <row r="747" spans="1:34" x14ac:dyDescent="0.2">
      <c r="A747">
        <v>33915796</v>
      </c>
      <c r="B747" s="5">
        <v>40983</v>
      </c>
      <c r="C747" s="5">
        <v>40987</v>
      </c>
      <c r="E747" s="5">
        <v>40997</v>
      </c>
      <c r="G747" s="5">
        <v>41029</v>
      </c>
      <c r="H747" t="s">
        <v>1252</v>
      </c>
      <c r="I747" t="s">
        <v>540</v>
      </c>
      <c r="J747">
        <v>101776</v>
      </c>
      <c r="K747" t="s">
        <v>117</v>
      </c>
      <c r="L747" t="s">
        <v>36</v>
      </c>
      <c r="M747" t="s">
        <v>36</v>
      </c>
      <c r="N747" s="5">
        <v>40925</v>
      </c>
      <c r="O747" s="6">
        <f t="shared" si="44"/>
        <v>1</v>
      </c>
      <c r="P747" s="7" t="str">
        <f t="shared" si="45"/>
        <v>0 - 9 Months</v>
      </c>
      <c r="Q747" s="3">
        <v>270000</v>
      </c>
      <c r="R747">
        <v>755</v>
      </c>
      <c r="S747" s="8" t="str">
        <f t="shared" si="46"/>
        <v>&gt;=700 and &lt;=799</v>
      </c>
      <c r="T747" s="2">
        <v>90</v>
      </c>
      <c r="U747" s="8" t="str">
        <f t="shared" si="47"/>
        <v>&gt;85% and &lt;= 90%</v>
      </c>
      <c r="V747" s="3">
        <v>310000</v>
      </c>
      <c r="W747" s="3">
        <v>305333</v>
      </c>
      <c r="Z747" t="s">
        <v>38</v>
      </c>
      <c r="AA747" t="s">
        <v>39</v>
      </c>
      <c r="AB747" t="s">
        <v>74</v>
      </c>
      <c r="AC747" t="s">
        <v>41</v>
      </c>
      <c r="AD747" s="5">
        <v>41011</v>
      </c>
      <c r="AE747">
        <v>4</v>
      </c>
      <c r="AF747" t="s">
        <v>42</v>
      </c>
      <c r="AG747" s="5">
        <v>41426</v>
      </c>
      <c r="AH747"/>
    </row>
    <row r="748" spans="1:34" x14ac:dyDescent="0.2">
      <c r="A748">
        <v>15320910</v>
      </c>
      <c r="B748" s="5">
        <v>41101</v>
      </c>
      <c r="C748" s="5">
        <v>41102</v>
      </c>
      <c r="E748" s="5">
        <v>41129</v>
      </c>
      <c r="G748" s="5">
        <v>41186</v>
      </c>
      <c r="H748" t="s">
        <v>1253</v>
      </c>
      <c r="I748" t="s">
        <v>726</v>
      </c>
      <c r="J748">
        <v>414098525</v>
      </c>
      <c r="K748" t="s">
        <v>62</v>
      </c>
      <c r="L748" t="s">
        <v>36</v>
      </c>
      <c r="M748" t="s">
        <v>36</v>
      </c>
      <c r="N748" s="5">
        <v>41047</v>
      </c>
      <c r="O748" s="6">
        <f t="shared" si="44"/>
        <v>5</v>
      </c>
      <c r="P748" s="7" t="str">
        <f t="shared" si="45"/>
        <v>0 - 9 Months</v>
      </c>
      <c r="Q748" s="3">
        <v>414000</v>
      </c>
      <c r="R748">
        <v>755</v>
      </c>
      <c r="S748" s="8" t="str">
        <f t="shared" si="46"/>
        <v>&gt;=700 and &lt;=799</v>
      </c>
      <c r="T748" s="2">
        <v>90</v>
      </c>
      <c r="U748" s="8" t="str">
        <f t="shared" si="47"/>
        <v>&gt;85% and &lt;= 90%</v>
      </c>
      <c r="V748" s="3">
        <v>460000</v>
      </c>
      <c r="X748" t="s">
        <v>37</v>
      </c>
      <c r="Z748" t="s">
        <v>38</v>
      </c>
      <c r="AA748" t="s">
        <v>39</v>
      </c>
      <c r="AB748" t="s">
        <v>74</v>
      </c>
      <c r="AC748" t="s">
        <v>54</v>
      </c>
      <c r="AD748" s="5">
        <v>41173</v>
      </c>
      <c r="AE748">
        <v>4</v>
      </c>
      <c r="AF748" t="s">
        <v>64</v>
      </c>
      <c r="AG748" s="5">
        <v>41426</v>
      </c>
      <c r="AH748"/>
    </row>
    <row r="749" spans="1:34" x14ac:dyDescent="0.2">
      <c r="A749">
        <v>20941568</v>
      </c>
      <c r="B749" s="5">
        <v>40983</v>
      </c>
      <c r="C749" s="5">
        <v>40987</v>
      </c>
      <c r="E749" s="5">
        <v>41017</v>
      </c>
      <c r="G749" s="5">
        <v>41072</v>
      </c>
      <c r="H749" t="s">
        <v>1254</v>
      </c>
      <c r="I749" t="s">
        <v>424</v>
      </c>
      <c r="J749">
        <v>6850359103</v>
      </c>
      <c r="K749" t="s">
        <v>161</v>
      </c>
      <c r="L749" t="s">
        <v>36</v>
      </c>
      <c r="M749" t="s">
        <v>36</v>
      </c>
      <c r="N749" s="5">
        <v>40908</v>
      </c>
      <c r="O749" s="6">
        <f t="shared" si="44"/>
        <v>12</v>
      </c>
      <c r="P749" s="7" t="str">
        <f t="shared" si="45"/>
        <v>10 - 19 Months</v>
      </c>
      <c r="Q749" s="3">
        <v>319800</v>
      </c>
      <c r="R749">
        <v>755</v>
      </c>
      <c r="S749" s="8" t="str">
        <f t="shared" si="46"/>
        <v>&gt;=700 and &lt;=799</v>
      </c>
      <c r="T749" s="2">
        <v>92.160003662109403</v>
      </c>
      <c r="U749" s="8" t="str">
        <f t="shared" si="47"/>
        <v>&gt;90% and &lt;= 95%</v>
      </c>
      <c r="V749" s="3">
        <v>347000</v>
      </c>
      <c r="Z749" t="s">
        <v>45</v>
      </c>
      <c r="AA749" t="s">
        <v>39</v>
      </c>
      <c r="AB749" t="s">
        <v>74</v>
      </c>
      <c r="AC749" t="s">
        <v>41</v>
      </c>
      <c r="AD749" s="5">
        <v>41053</v>
      </c>
      <c r="AE749">
        <v>4</v>
      </c>
      <c r="AF749" t="s">
        <v>64</v>
      </c>
      <c r="AG749" s="5">
        <v>41426</v>
      </c>
      <c r="AH749"/>
    </row>
    <row r="750" spans="1:34" x14ac:dyDescent="0.2">
      <c r="A750">
        <v>17290957</v>
      </c>
      <c r="B750" s="5">
        <v>40975</v>
      </c>
      <c r="C750" s="5">
        <v>40975</v>
      </c>
      <c r="E750" s="5">
        <v>40980</v>
      </c>
      <c r="F750" s="5">
        <v>41015</v>
      </c>
      <c r="G750" s="5">
        <v>41003</v>
      </c>
      <c r="H750" t="s">
        <v>1255</v>
      </c>
      <c r="I750" t="s">
        <v>579</v>
      </c>
      <c r="J750">
        <v>603311621</v>
      </c>
      <c r="K750" t="s">
        <v>82</v>
      </c>
      <c r="L750" t="s">
        <v>36</v>
      </c>
      <c r="M750" t="s">
        <v>36</v>
      </c>
      <c r="N750" s="5">
        <v>40974</v>
      </c>
      <c r="O750" s="6">
        <f t="shared" si="44"/>
        <v>3</v>
      </c>
      <c r="P750" s="7" t="str">
        <f t="shared" si="45"/>
        <v>0 - 9 Months</v>
      </c>
      <c r="Q750" s="3">
        <v>351500</v>
      </c>
      <c r="R750">
        <v>755</v>
      </c>
      <c r="S750" s="8" t="str">
        <f t="shared" si="46"/>
        <v>&gt;=700 and &lt;=799</v>
      </c>
      <c r="T750" s="2">
        <v>94.489997863769503</v>
      </c>
      <c r="U750" s="8" t="str">
        <f t="shared" si="47"/>
        <v>&gt;90% and &lt;= 95%</v>
      </c>
      <c r="V750" s="3">
        <v>373000</v>
      </c>
      <c r="W750" s="3">
        <v>389000</v>
      </c>
      <c r="X750" t="s">
        <v>37</v>
      </c>
      <c r="Z750" t="s">
        <v>38</v>
      </c>
      <c r="AA750" t="s">
        <v>39</v>
      </c>
      <c r="AB750" t="s">
        <v>59</v>
      </c>
      <c r="AC750" t="s">
        <v>85</v>
      </c>
      <c r="AD750" s="5">
        <v>40996</v>
      </c>
      <c r="AE750">
        <v>4</v>
      </c>
      <c r="AF750" t="s">
        <v>103</v>
      </c>
      <c r="AG750" s="5">
        <v>41426</v>
      </c>
      <c r="AH750"/>
    </row>
    <row r="751" spans="1:34" x14ac:dyDescent="0.2">
      <c r="A751">
        <v>15478067</v>
      </c>
      <c r="B751" s="5">
        <v>40652</v>
      </c>
      <c r="C751" s="5">
        <v>40661</v>
      </c>
      <c r="G751" s="5">
        <v>40681</v>
      </c>
      <c r="H751" t="s">
        <v>1256</v>
      </c>
      <c r="I751" t="s">
        <v>1257</v>
      </c>
      <c r="J751">
        <v>225295749</v>
      </c>
      <c r="K751" t="s">
        <v>102</v>
      </c>
      <c r="L751" t="s">
        <v>36</v>
      </c>
      <c r="M751" t="s">
        <v>36</v>
      </c>
      <c r="N751" s="5">
        <v>40554</v>
      </c>
      <c r="O751" s="6">
        <f t="shared" si="44"/>
        <v>1</v>
      </c>
      <c r="P751" s="7" t="str">
        <f t="shared" si="45"/>
        <v>0 - 9 Months</v>
      </c>
      <c r="Q751" s="3">
        <v>148770</v>
      </c>
      <c r="R751">
        <v>755</v>
      </c>
      <c r="S751" s="8" t="str">
        <f t="shared" si="46"/>
        <v>&gt;=700 and &lt;=799</v>
      </c>
      <c r="T751" s="2">
        <v>95</v>
      </c>
      <c r="U751" s="8" t="str">
        <f t="shared" si="47"/>
        <v>&gt;90% and &lt;= 95%</v>
      </c>
      <c r="V751" s="3">
        <v>175000</v>
      </c>
      <c r="Z751" t="s">
        <v>38</v>
      </c>
      <c r="AA751" t="s">
        <v>39</v>
      </c>
      <c r="AB751" t="s">
        <v>50</v>
      </c>
      <c r="AC751" t="s">
        <v>41</v>
      </c>
      <c r="AD751" s="5">
        <v>40681</v>
      </c>
      <c r="AE751">
        <v>4</v>
      </c>
      <c r="AF751" t="s">
        <v>64</v>
      </c>
      <c r="AG751" s="5">
        <v>41426</v>
      </c>
      <c r="AH751"/>
    </row>
    <row r="752" spans="1:34" x14ac:dyDescent="0.2">
      <c r="A752">
        <v>26186453</v>
      </c>
      <c r="B752" s="5">
        <v>40505</v>
      </c>
      <c r="C752" s="5">
        <v>40555</v>
      </c>
      <c r="G752" s="5">
        <v>40590</v>
      </c>
      <c r="H752" t="s">
        <v>1258</v>
      </c>
      <c r="I752" t="s">
        <v>860</v>
      </c>
      <c r="J752" t="s">
        <v>1259</v>
      </c>
      <c r="K752" t="s">
        <v>223</v>
      </c>
      <c r="L752" t="s">
        <v>36</v>
      </c>
      <c r="M752" t="s">
        <v>36</v>
      </c>
      <c r="N752" s="5">
        <v>40347</v>
      </c>
      <c r="O752" s="6">
        <f t="shared" si="44"/>
        <v>6</v>
      </c>
      <c r="P752" s="7" t="str">
        <f t="shared" si="45"/>
        <v>0 - 9 Months</v>
      </c>
      <c r="Q752" s="3">
        <v>209000</v>
      </c>
      <c r="R752">
        <v>755</v>
      </c>
      <c r="S752" s="8" t="str">
        <f t="shared" si="46"/>
        <v>&gt;=700 and &lt;=799</v>
      </c>
      <c r="T752" s="2">
        <v>95</v>
      </c>
      <c r="U752" s="8" t="str">
        <f t="shared" si="47"/>
        <v>&gt;90% and &lt;= 95%</v>
      </c>
      <c r="V752" s="3">
        <v>220000</v>
      </c>
      <c r="W752" s="3">
        <v>202784</v>
      </c>
      <c r="X752" t="s">
        <v>37</v>
      </c>
      <c r="Z752" t="s">
        <v>38</v>
      </c>
      <c r="AA752" t="s">
        <v>39</v>
      </c>
      <c r="AB752" t="s">
        <v>63</v>
      </c>
      <c r="AC752" t="s">
        <v>85</v>
      </c>
      <c r="AD752" s="5">
        <v>40574</v>
      </c>
      <c r="AE752">
        <v>4</v>
      </c>
      <c r="AF752" t="s">
        <v>42</v>
      </c>
      <c r="AG752" s="5">
        <v>41426</v>
      </c>
      <c r="AH752"/>
    </row>
    <row r="753" spans="1:34" x14ac:dyDescent="0.2">
      <c r="A753">
        <v>15371236</v>
      </c>
      <c r="B753" s="5">
        <v>40330</v>
      </c>
      <c r="C753" s="5">
        <v>40428</v>
      </c>
      <c r="G753" s="5">
        <v>40477</v>
      </c>
      <c r="H753" t="s">
        <v>1260</v>
      </c>
      <c r="I753" t="s">
        <v>1236</v>
      </c>
      <c r="J753">
        <v>265148106</v>
      </c>
      <c r="K753" t="s">
        <v>102</v>
      </c>
      <c r="L753" t="s">
        <v>36</v>
      </c>
      <c r="M753" t="s">
        <v>36</v>
      </c>
      <c r="N753" s="5">
        <v>40123</v>
      </c>
      <c r="O753" s="6">
        <f t="shared" si="44"/>
        <v>11</v>
      </c>
      <c r="P753" s="7" t="str">
        <f t="shared" si="45"/>
        <v>10 - 19 Months</v>
      </c>
      <c r="Q753" s="3">
        <v>258637</v>
      </c>
      <c r="R753">
        <v>755</v>
      </c>
      <c r="S753" s="8" t="str">
        <f t="shared" si="46"/>
        <v>&gt;=700 and &lt;=799</v>
      </c>
      <c r="T753" s="2">
        <v>95</v>
      </c>
      <c r="U753" s="8" t="str">
        <f t="shared" si="47"/>
        <v>&gt;90% and &lt;= 95%</v>
      </c>
      <c r="V753" s="3">
        <v>275000</v>
      </c>
      <c r="Z753" t="s">
        <v>38</v>
      </c>
      <c r="AA753" t="s">
        <v>39</v>
      </c>
      <c r="AB753" t="s">
        <v>63</v>
      </c>
      <c r="AC753" t="s">
        <v>41</v>
      </c>
      <c r="AD753" s="5">
        <v>40477</v>
      </c>
      <c r="AE753">
        <v>4</v>
      </c>
      <c r="AF753" t="s">
        <v>46</v>
      </c>
      <c r="AG753" s="5">
        <v>41426</v>
      </c>
      <c r="AH753"/>
    </row>
    <row r="754" spans="1:34" x14ac:dyDescent="0.2">
      <c r="A754">
        <v>25559486</v>
      </c>
      <c r="B754" s="5">
        <v>40975</v>
      </c>
      <c r="C754" s="5">
        <v>40975</v>
      </c>
      <c r="D754" s="5">
        <v>40991</v>
      </c>
      <c r="E754" s="5">
        <v>40995</v>
      </c>
      <c r="F754" s="5">
        <v>41025</v>
      </c>
      <c r="G754" s="5">
        <v>41025</v>
      </c>
      <c r="H754" t="s">
        <v>1261</v>
      </c>
      <c r="I754" t="s">
        <v>843</v>
      </c>
      <c r="J754">
        <v>2088275</v>
      </c>
      <c r="K754" t="s">
        <v>658</v>
      </c>
      <c r="L754" t="s">
        <v>36</v>
      </c>
      <c r="M754" t="s">
        <v>67</v>
      </c>
      <c r="N754" s="5">
        <v>40985</v>
      </c>
      <c r="O754" s="6">
        <f t="shared" si="44"/>
        <v>3</v>
      </c>
      <c r="P754" s="7" t="str">
        <f t="shared" si="45"/>
        <v>0 - 9 Months</v>
      </c>
      <c r="Q754" s="3">
        <v>265900</v>
      </c>
      <c r="R754">
        <v>755</v>
      </c>
      <c r="S754" s="8" t="str">
        <f t="shared" si="46"/>
        <v>&gt;=700 and &lt;=799</v>
      </c>
      <c r="T754" s="2">
        <v>95</v>
      </c>
      <c r="U754" s="8" t="str">
        <f t="shared" si="47"/>
        <v>&gt;90% and &lt;= 95%</v>
      </c>
      <c r="V754" s="3">
        <v>290000</v>
      </c>
      <c r="W754" s="3">
        <v>270000</v>
      </c>
      <c r="X754" t="s">
        <v>37</v>
      </c>
      <c r="Z754" t="s">
        <v>38</v>
      </c>
      <c r="AA754" t="s">
        <v>39</v>
      </c>
      <c r="AB754" t="s">
        <v>74</v>
      </c>
      <c r="AC754" t="s">
        <v>85</v>
      </c>
      <c r="AD754" s="5">
        <v>41005</v>
      </c>
      <c r="AE754">
        <v>4</v>
      </c>
      <c r="AF754" t="s">
        <v>42</v>
      </c>
      <c r="AG754" s="5">
        <v>41426</v>
      </c>
      <c r="AH754"/>
    </row>
    <row r="755" spans="1:34" x14ac:dyDescent="0.2">
      <c r="A755">
        <v>28023169</v>
      </c>
      <c r="B755" s="5">
        <v>41285</v>
      </c>
      <c r="C755" s="5">
        <v>41290</v>
      </c>
      <c r="E755" s="5">
        <v>41297</v>
      </c>
      <c r="H755" t="s">
        <v>1262</v>
      </c>
      <c r="I755" t="s">
        <v>566</v>
      </c>
      <c r="J755">
        <v>603419370</v>
      </c>
      <c r="K755" t="s">
        <v>82</v>
      </c>
      <c r="L755" t="s">
        <v>36</v>
      </c>
      <c r="M755" t="s">
        <v>36</v>
      </c>
      <c r="N755" s="5">
        <v>41240</v>
      </c>
      <c r="O755" s="6">
        <f t="shared" si="44"/>
        <v>11</v>
      </c>
      <c r="P755" s="7" t="str">
        <f t="shared" si="45"/>
        <v>10 - 19 Months</v>
      </c>
      <c r="Q755" s="3">
        <v>230375</v>
      </c>
      <c r="R755">
        <v>755</v>
      </c>
      <c r="S755" s="8" t="str">
        <f t="shared" si="46"/>
        <v>&gt;=700 and &lt;=799</v>
      </c>
      <c r="T755" s="2">
        <v>97</v>
      </c>
      <c r="U755" s="8" t="str">
        <f t="shared" si="47"/>
        <v>&gt;95%</v>
      </c>
      <c r="V755" s="3">
        <v>238000</v>
      </c>
      <c r="X755" t="s">
        <v>37</v>
      </c>
      <c r="Z755" t="s">
        <v>38</v>
      </c>
      <c r="AA755" t="s">
        <v>39</v>
      </c>
      <c r="AB755" t="s">
        <v>50</v>
      </c>
      <c r="AC755" t="s">
        <v>54</v>
      </c>
      <c r="AD755" s="5">
        <v>41304</v>
      </c>
      <c r="AE755">
        <v>4</v>
      </c>
      <c r="AF755" t="s">
        <v>64</v>
      </c>
      <c r="AG755" s="5">
        <v>41426</v>
      </c>
      <c r="AH755"/>
    </row>
    <row r="756" spans="1:34" x14ac:dyDescent="0.2">
      <c r="A756">
        <v>33375986</v>
      </c>
      <c r="B756" s="5">
        <v>40715</v>
      </c>
      <c r="C756" s="5">
        <v>40717</v>
      </c>
      <c r="E756" s="5">
        <v>40736</v>
      </c>
      <c r="G756" s="5">
        <v>40746</v>
      </c>
      <c r="H756" t="s">
        <v>1263</v>
      </c>
      <c r="I756" t="s">
        <v>808</v>
      </c>
      <c r="J756">
        <v>1423624814</v>
      </c>
      <c r="K756" t="s">
        <v>219</v>
      </c>
      <c r="L756" t="s">
        <v>36</v>
      </c>
      <c r="M756" t="s">
        <v>36</v>
      </c>
      <c r="N756" s="5">
        <v>40641</v>
      </c>
      <c r="O756" s="6">
        <f t="shared" si="44"/>
        <v>4</v>
      </c>
      <c r="P756" s="7" t="str">
        <f t="shared" si="45"/>
        <v>0 - 9 Months</v>
      </c>
      <c r="Q756" s="3">
        <v>270000</v>
      </c>
      <c r="R756">
        <v>756</v>
      </c>
      <c r="S756" s="8" t="str">
        <f t="shared" si="46"/>
        <v>&gt;=700 and &lt;=799</v>
      </c>
      <c r="T756" s="2">
        <v>81.819999694824205</v>
      </c>
      <c r="U756" s="8" t="str">
        <f t="shared" si="47"/>
        <v>&lt;= 85%</v>
      </c>
      <c r="V756" s="3">
        <v>330000</v>
      </c>
      <c r="Z756" t="s">
        <v>38</v>
      </c>
      <c r="AA756" t="s">
        <v>39</v>
      </c>
      <c r="AB756" t="s">
        <v>59</v>
      </c>
      <c r="AC756" t="s">
        <v>41</v>
      </c>
      <c r="AD756" s="5">
        <v>40744</v>
      </c>
      <c r="AE756">
        <v>4</v>
      </c>
      <c r="AF756" t="s">
        <v>64</v>
      </c>
      <c r="AG756" s="5">
        <v>41426</v>
      </c>
      <c r="AH756"/>
    </row>
    <row r="757" spans="1:34" x14ac:dyDescent="0.2">
      <c r="A757">
        <v>21391861</v>
      </c>
      <c r="B757" s="5">
        <v>40983</v>
      </c>
      <c r="C757" s="5">
        <v>40987</v>
      </c>
      <c r="E757" s="5">
        <v>40997</v>
      </c>
      <c r="G757" s="5">
        <v>41037</v>
      </c>
      <c r="H757" t="s">
        <v>1264</v>
      </c>
      <c r="I757" t="s">
        <v>1265</v>
      </c>
      <c r="J757">
        <v>138150396</v>
      </c>
      <c r="K757" t="s">
        <v>133</v>
      </c>
      <c r="L757" t="s">
        <v>36</v>
      </c>
      <c r="M757" t="s">
        <v>36</v>
      </c>
      <c r="N757" s="5">
        <v>40906</v>
      </c>
      <c r="O757" s="6">
        <f t="shared" si="44"/>
        <v>12</v>
      </c>
      <c r="P757" s="7" t="str">
        <f t="shared" si="45"/>
        <v>10 - 19 Months</v>
      </c>
      <c r="Q757" s="3">
        <v>266600</v>
      </c>
      <c r="R757">
        <v>756</v>
      </c>
      <c r="S757" s="8" t="str">
        <f t="shared" si="46"/>
        <v>&gt;=700 and &lt;=799</v>
      </c>
      <c r="T757" s="2">
        <v>83.309997558593807</v>
      </c>
      <c r="U757" s="8" t="str">
        <f t="shared" si="47"/>
        <v>&lt;= 85%</v>
      </c>
      <c r="V757" s="3">
        <v>320000</v>
      </c>
      <c r="Z757" t="s">
        <v>45</v>
      </c>
      <c r="AA757" t="s">
        <v>39</v>
      </c>
      <c r="AB757" t="s">
        <v>74</v>
      </c>
      <c r="AC757" t="s">
        <v>68</v>
      </c>
      <c r="AD757" s="5">
        <v>41011</v>
      </c>
      <c r="AE757">
        <v>4</v>
      </c>
      <c r="AF757" t="s">
        <v>103</v>
      </c>
      <c r="AG757" s="5">
        <v>41426</v>
      </c>
      <c r="AH757"/>
    </row>
    <row r="758" spans="1:34" x14ac:dyDescent="0.2">
      <c r="A758">
        <v>31385590</v>
      </c>
      <c r="B758" s="5">
        <v>40828</v>
      </c>
      <c r="C758" s="5">
        <v>40840</v>
      </c>
      <c r="E758" s="5">
        <v>40857</v>
      </c>
      <c r="G758" s="5">
        <v>40898</v>
      </c>
      <c r="H758" t="s">
        <v>1266</v>
      </c>
      <c r="I758" t="s">
        <v>1267</v>
      </c>
      <c r="J758">
        <v>89669204</v>
      </c>
      <c r="K758" t="s">
        <v>102</v>
      </c>
      <c r="L758" t="s">
        <v>36</v>
      </c>
      <c r="M758" t="s">
        <v>36</v>
      </c>
      <c r="N758" s="5">
        <v>40805</v>
      </c>
      <c r="O758" s="6">
        <f t="shared" si="44"/>
        <v>9</v>
      </c>
      <c r="P758" s="7" t="str">
        <f t="shared" si="45"/>
        <v>0 - 9 Months</v>
      </c>
      <c r="Q758" s="3">
        <v>335000</v>
      </c>
      <c r="R758">
        <v>756</v>
      </c>
      <c r="S758" s="8" t="str">
        <f t="shared" si="46"/>
        <v>&gt;=700 and &lt;=799</v>
      </c>
      <c r="T758" s="2">
        <v>83.75</v>
      </c>
      <c r="U758" s="8" t="str">
        <f t="shared" si="47"/>
        <v>&lt;= 85%</v>
      </c>
      <c r="V758" s="3">
        <v>400000</v>
      </c>
      <c r="W758" s="3">
        <v>375000</v>
      </c>
      <c r="X758" t="s">
        <v>37</v>
      </c>
      <c r="Z758" t="s">
        <v>45</v>
      </c>
      <c r="AA758" t="s">
        <v>39</v>
      </c>
      <c r="AB758" t="s">
        <v>74</v>
      </c>
      <c r="AC758" t="s">
        <v>85</v>
      </c>
      <c r="AD758" s="5">
        <v>40898</v>
      </c>
      <c r="AE758">
        <v>4</v>
      </c>
      <c r="AF758" t="s">
        <v>64</v>
      </c>
      <c r="AG758" s="5">
        <v>41426</v>
      </c>
      <c r="AH758"/>
    </row>
    <row r="759" spans="1:34" x14ac:dyDescent="0.2">
      <c r="A759">
        <v>28427785</v>
      </c>
      <c r="B759" s="5">
        <v>40715</v>
      </c>
      <c r="C759" s="5">
        <v>40717</v>
      </c>
      <c r="E759" s="5">
        <v>40737</v>
      </c>
      <c r="G759" s="5">
        <v>40763</v>
      </c>
      <c r="H759" t="s">
        <v>1268</v>
      </c>
      <c r="I759" t="s">
        <v>210</v>
      </c>
      <c r="J759">
        <v>6615402379</v>
      </c>
      <c r="K759" t="s">
        <v>396</v>
      </c>
      <c r="L759" t="s">
        <v>36</v>
      </c>
      <c r="M759" t="s">
        <v>36</v>
      </c>
      <c r="N759" s="5">
        <v>40647</v>
      </c>
      <c r="O759" s="6">
        <f t="shared" si="44"/>
        <v>4</v>
      </c>
      <c r="P759" s="7" t="str">
        <f t="shared" si="45"/>
        <v>0 - 9 Months</v>
      </c>
      <c r="Q759" s="3">
        <v>108750</v>
      </c>
      <c r="R759">
        <v>756</v>
      </c>
      <c r="S759" s="8" t="str">
        <f t="shared" si="46"/>
        <v>&gt;=700 and &lt;=799</v>
      </c>
      <c r="T759" s="2">
        <v>87</v>
      </c>
      <c r="U759" s="8" t="str">
        <f t="shared" si="47"/>
        <v>&gt;85% and &lt;= 90%</v>
      </c>
      <c r="V759" s="3">
        <v>125000</v>
      </c>
      <c r="X759" t="s">
        <v>37</v>
      </c>
      <c r="Z759" t="s">
        <v>45</v>
      </c>
      <c r="AA759" t="s">
        <v>39</v>
      </c>
      <c r="AB759" t="s">
        <v>50</v>
      </c>
      <c r="AC759" t="s">
        <v>85</v>
      </c>
      <c r="AD759" s="5">
        <v>40757</v>
      </c>
      <c r="AE759">
        <v>4</v>
      </c>
      <c r="AF759" t="s">
        <v>42</v>
      </c>
      <c r="AG759" s="5">
        <v>41426</v>
      </c>
      <c r="AH759"/>
    </row>
    <row r="760" spans="1:34" x14ac:dyDescent="0.2">
      <c r="A760">
        <v>26607152</v>
      </c>
      <c r="B760" s="5">
        <v>40620</v>
      </c>
      <c r="C760" s="5">
        <v>40631</v>
      </c>
      <c r="G760" s="5">
        <v>40682</v>
      </c>
      <c r="H760" t="s">
        <v>1269</v>
      </c>
      <c r="I760" t="s">
        <v>130</v>
      </c>
      <c r="J760">
        <v>1139474154</v>
      </c>
      <c r="K760" t="s">
        <v>172</v>
      </c>
      <c r="L760" t="s">
        <v>36</v>
      </c>
      <c r="M760" t="s">
        <v>36</v>
      </c>
      <c r="N760" s="5">
        <v>40564</v>
      </c>
      <c r="O760" s="6">
        <f t="shared" si="44"/>
        <v>1</v>
      </c>
      <c r="P760" s="7" t="str">
        <f t="shared" si="45"/>
        <v>0 - 9 Months</v>
      </c>
      <c r="Q760" s="3">
        <v>215450</v>
      </c>
      <c r="R760">
        <v>756</v>
      </c>
      <c r="S760" s="8" t="str">
        <f t="shared" si="46"/>
        <v>&gt;=700 and &lt;=799</v>
      </c>
      <c r="T760" s="2">
        <v>87.940002441406307</v>
      </c>
      <c r="U760" s="8" t="str">
        <f t="shared" si="47"/>
        <v>&gt;85% and &lt;= 90%</v>
      </c>
      <c r="V760" s="3">
        <v>245000</v>
      </c>
      <c r="W760" s="3">
        <v>225000</v>
      </c>
      <c r="X760" t="s">
        <v>37</v>
      </c>
      <c r="Z760" t="s">
        <v>45</v>
      </c>
      <c r="AA760" t="s">
        <v>39</v>
      </c>
      <c r="AB760" t="s">
        <v>40</v>
      </c>
      <c r="AE760">
        <v>5</v>
      </c>
      <c r="AF760" t="s">
        <v>64</v>
      </c>
      <c r="AG760" s="5">
        <v>41426</v>
      </c>
      <c r="AH760"/>
    </row>
    <row r="761" spans="1:34" x14ac:dyDescent="0.2">
      <c r="A761">
        <v>32255925</v>
      </c>
      <c r="B761" s="5">
        <v>40505</v>
      </c>
      <c r="C761" s="5">
        <v>40554</v>
      </c>
      <c r="G761" s="5">
        <v>40667</v>
      </c>
      <c r="H761" t="s">
        <v>1270</v>
      </c>
      <c r="I761" t="s">
        <v>212</v>
      </c>
      <c r="J761">
        <v>602660402</v>
      </c>
      <c r="K761" t="s">
        <v>139</v>
      </c>
      <c r="L761" t="s">
        <v>36</v>
      </c>
      <c r="M761" t="s">
        <v>36</v>
      </c>
      <c r="N761" s="5">
        <v>40367</v>
      </c>
      <c r="O761" s="6">
        <f t="shared" si="44"/>
        <v>7</v>
      </c>
      <c r="P761" s="7" t="str">
        <f t="shared" si="45"/>
        <v>0 - 9 Months</v>
      </c>
      <c r="Q761" s="3">
        <v>58500</v>
      </c>
      <c r="R761">
        <v>756</v>
      </c>
      <c r="S761" s="8" t="str">
        <f t="shared" si="46"/>
        <v>&gt;=700 and &lt;=799</v>
      </c>
      <c r="T761" s="2">
        <v>90</v>
      </c>
      <c r="U761" s="8" t="str">
        <f t="shared" si="47"/>
        <v>&gt;85% and &lt;= 90%</v>
      </c>
      <c r="V761" s="3">
        <v>65000</v>
      </c>
      <c r="X761" t="s">
        <v>37</v>
      </c>
      <c r="Z761" t="s">
        <v>38</v>
      </c>
      <c r="AA761" t="s">
        <v>158</v>
      </c>
      <c r="AB761" t="s">
        <v>74</v>
      </c>
      <c r="AC761" t="s">
        <v>85</v>
      </c>
      <c r="AD761" s="5">
        <v>40624</v>
      </c>
      <c r="AE761">
        <v>4</v>
      </c>
      <c r="AF761" t="s">
        <v>103</v>
      </c>
      <c r="AG761" s="5">
        <v>41426</v>
      </c>
      <c r="AH761"/>
    </row>
    <row r="762" spans="1:34" x14ac:dyDescent="0.2">
      <c r="A762">
        <v>28684328</v>
      </c>
      <c r="B762" s="5">
        <v>40715</v>
      </c>
      <c r="C762" s="5">
        <v>40717</v>
      </c>
      <c r="E762" s="5">
        <v>40731</v>
      </c>
      <c r="G762" s="5">
        <v>40750</v>
      </c>
      <c r="H762" t="s">
        <v>1271</v>
      </c>
      <c r="I762" t="s">
        <v>559</v>
      </c>
      <c r="J762">
        <v>1112583301</v>
      </c>
      <c r="K762" t="s">
        <v>186</v>
      </c>
      <c r="L762" t="s">
        <v>36</v>
      </c>
      <c r="M762" t="s">
        <v>36</v>
      </c>
      <c r="N762" s="5">
        <v>40694</v>
      </c>
      <c r="O762" s="6">
        <f t="shared" si="44"/>
        <v>5</v>
      </c>
      <c r="P762" s="7" t="str">
        <f t="shared" si="45"/>
        <v>0 - 9 Months</v>
      </c>
      <c r="Q762" s="3">
        <v>95400</v>
      </c>
      <c r="R762">
        <v>756</v>
      </c>
      <c r="S762" s="8" t="str">
        <f t="shared" si="46"/>
        <v>&gt;=700 and &lt;=799</v>
      </c>
      <c r="T762" s="2">
        <v>90</v>
      </c>
      <c r="U762" s="8" t="str">
        <f t="shared" si="47"/>
        <v>&gt;85% and &lt;= 90%</v>
      </c>
      <c r="V762" s="3">
        <v>106000</v>
      </c>
      <c r="W762" s="3">
        <v>102000</v>
      </c>
      <c r="Z762" t="s">
        <v>38</v>
      </c>
      <c r="AA762" t="s">
        <v>39</v>
      </c>
      <c r="AB762" t="s">
        <v>63</v>
      </c>
      <c r="AC762" t="s">
        <v>41</v>
      </c>
      <c r="AD762" s="5">
        <v>40750</v>
      </c>
      <c r="AE762">
        <v>4</v>
      </c>
      <c r="AF762" t="s">
        <v>46</v>
      </c>
      <c r="AG762" s="5">
        <v>41426</v>
      </c>
      <c r="AH762"/>
    </row>
    <row r="763" spans="1:34" x14ac:dyDescent="0.2">
      <c r="A763">
        <v>15933605</v>
      </c>
      <c r="B763" s="5">
        <v>41101</v>
      </c>
      <c r="C763" s="5">
        <v>41102</v>
      </c>
      <c r="E763" s="5">
        <v>41123</v>
      </c>
      <c r="G763" s="5">
        <v>41183</v>
      </c>
      <c r="H763" t="s">
        <v>1272</v>
      </c>
      <c r="I763" t="s">
        <v>1273</v>
      </c>
      <c r="J763">
        <v>414106955</v>
      </c>
      <c r="K763" t="s">
        <v>35</v>
      </c>
      <c r="L763" t="s">
        <v>36</v>
      </c>
      <c r="M763" t="s">
        <v>36</v>
      </c>
      <c r="N763" s="5">
        <v>41054</v>
      </c>
      <c r="O763" s="6">
        <f t="shared" si="44"/>
        <v>5</v>
      </c>
      <c r="P763" s="7" t="str">
        <f t="shared" si="45"/>
        <v>0 - 9 Months</v>
      </c>
      <c r="Q763" s="3">
        <v>217800</v>
      </c>
      <c r="R763">
        <v>756</v>
      </c>
      <c r="S763" s="8" t="str">
        <f t="shared" si="46"/>
        <v>&gt;=700 and &lt;=799</v>
      </c>
      <c r="T763" s="2">
        <v>90</v>
      </c>
      <c r="U763" s="8" t="str">
        <f t="shared" si="47"/>
        <v>&gt;85% and &lt;= 90%</v>
      </c>
      <c r="V763" s="3">
        <v>245000</v>
      </c>
      <c r="Z763" t="s">
        <v>38</v>
      </c>
      <c r="AA763" t="s">
        <v>39</v>
      </c>
      <c r="AB763" t="s">
        <v>50</v>
      </c>
      <c r="AC763" t="s">
        <v>68</v>
      </c>
      <c r="AD763" s="5">
        <v>41171</v>
      </c>
      <c r="AE763">
        <v>4</v>
      </c>
      <c r="AF763" t="s">
        <v>46</v>
      </c>
      <c r="AG763" s="5">
        <v>41426</v>
      </c>
      <c r="AH763"/>
    </row>
    <row r="764" spans="1:34" x14ac:dyDescent="0.2">
      <c r="A764">
        <v>23979475</v>
      </c>
      <c r="B764" s="5">
        <v>40897</v>
      </c>
      <c r="C764" s="5">
        <v>40899</v>
      </c>
      <c r="E764" s="5">
        <v>40921</v>
      </c>
      <c r="G764" s="5">
        <v>40946</v>
      </c>
      <c r="H764" t="s">
        <v>1274</v>
      </c>
      <c r="I764" t="s">
        <v>1275</v>
      </c>
      <c r="J764">
        <v>911011301</v>
      </c>
      <c r="K764" t="s">
        <v>35</v>
      </c>
      <c r="L764" t="s">
        <v>67</v>
      </c>
      <c r="M764" t="s">
        <v>36</v>
      </c>
      <c r="N764" s="5">
        <v>40820</v>
      </c>
      <c r="O764" s="6">
        <f t="shared" si="44"/>
        <v>10</v>
      </c>
      <c r="P764" s="7" t="str">
        <f t="shared" si="45"/>
        <v>10 - 19 Months</v>
      </c>
      <c r="Q764" s="3">
        <v>280125</v>
      </c>
      <c r="R764">
        <v>756</v>
      </c>
      <c r="S764" s="8" t="str">
        <f t="shared" si="46"/>
        <v>&gt;=700 and &lt;=799</v>
      </c>
      <c r="T764" s="2">
        <v>90</v>
      </c>
      <c r="U764" s="8" t="str">
        <f t="shared" si="47"/>
        <v>&gt;85% and &lt;= 90%</v>
      </c>
      <c r="V764" s="3">
        <v>315000</v>
      </c>
      <c r="Z764" t="s">
        <v>38</v>
      </c>
      <c r="AA764" t="s">
        <v>39</v>
      </c>
      <c r="AB764" t="s">
        <v>74</v>
      </c>
      <c r="AC764" t="s">
        <v>68</v>
      </c>
      <c r="AD764" s="5">
        <v>40945</v>
      </c>
      <c r="AE764">
        <v>4</v>
      </c>
      <c r="AF764" t="s">
        <v>64</v>
      </c>
      <c r="AG764" s="5">
        <v>41426</v>
      </c>
      <c r="AH764"/>
    </row>
    <row r="765" spans="1:34" x14ac:dyDescent="0.2">
      <c r="A765">
        <v>15532971</v>
      </c>
      <c r="B765" s="5">
        <v>40715</v>
      </c>
      <c r="C765" s="5">
        <v>40717</v>
      </c>
      <c r="D765" s="5">
        <v>40739</v>
      </c>
      <c r="E765" s="5">
        <v>40743</v>
      </c>
      <c r="G765" s="5">
        <v>40770</v>
      </c>
      <c r="H765" t="s">
        <v>1276</v>
      </c>
      <c r="I765" t="s">
        <v>1277</v>
      </c>
      <c r="J765">
        <v>372153767</v>
      </c>
      <c r="K765" t="s">
        <v>102</v>
      </c>
      <c r="L765" t="s">
        <v>36</v>
      </c>
      <c r="M765" t="s">
        <v>36</v>
      </c>
      <c r="N765" s="5">
        <v>40389</v>
      </c>
      <c r="O765" s="6">
        <f t="shared" si="44"/>
        <v>7</v>
      </c>
      <c r="P765" s="7" t="str">
        <f t="shared" si="45"/>
        <v>0 - 9 Months</v>
      </c>
      <c r="Q765" s="3">
        <v>336600</v>
      </c>
      <c r="R765">
        <v>756</v>
      </c>
      <c r="S765" s="8" t="str">
        <f t="shared" si="46"/>
        <v>&gt;=700 and &lt;=799</v>
      </c>
      <c r="T765" s="2">
        <v>90</v>
      </c>
      <c r="U765" s="8" t="str">
        <f t="shared" si="47"/>
        <v>&gt;85% and &lt;= 90%</v>
      </c>
      <c r="V765" s="3">
        <v>374000</v>
      </c>
      <c r="Z765" t="s">
        <v>38</v>
      </c>
      <c r="AA765" t="s">
        <v>39</v>
      </c>
      <c r="AB765" t="s">
        <v>50</v>
      </c>
      <c r="AC765" t="s">
        <v>68</v>
      </c>
      <c r="AD765" s="5">
        <v>40765</v>
      </c>
      <c r="AE765">
        <v>4</v>
      </c>
      <c r="AF765" t="s">
        <v>42</v>
      </c>
      <c r="AG765" s="5">
        <v>41426</v>
      </c>
      <c r="AH765"/>
    </row>
    <row r="766" spans="1:34" x14ac:dyDescent="0.2">
      <c r="A766">
        <v>16792661</v>
      </c>
      <c r="B766" s="5">
        <v>41285</v>
      </c>
      <c r="C766" s="5">
        <v>41290</v>
      </c>
      <c r="E766" s="5">
        <v>41310</v>
      </c>
      <c r="H766" t="s">
        <v>1278</v>
      </c>
      <c r="I766" t="s">
        <v>1279</v>
      </c>
      <c r="J766" t="s">
        <v>1280</v>
      </c>
      <c r="K766" t="s">
        <v>204</v>
      </c>
      <c r="L766" t="s">
        <v>36</v>
      </c>
      <c r="M766" t="s">
        <v>36</v>
      </c>
      <c r="N766" s="5">
        <v>41218</v>
      </c>
      <c r="O766" s="6">
        <f t="shared" si="44"/>
        <v>11</v>
      </c>
      <c r="P766" s="7" t="str">
        <f t="shared" si="45"/>
        <v>10 - 19 Months</v>
      </c>
      <c r="Q766" s="3">
        <v>248684</v>
      </c>
      <c r="R766">
        <v>756</v>
      </c>
      <c r="S766" s="8" t="str">
        <f t="shared" si="46"/>
        <v>&gt;=700 and &lt;=799</v>
      </c>
      <c r="T766" s="2">
        <v>91.870002746582003</v>
      </c>
      <c r="U766" s="8" t="str">
        <f t="shared" si="47"/>
        <v>&gt;90% and &lt;= 95%</v>
      </c>
      <c r="V766" s="3">
        <v>265000</v>
      </c>
      <c r="Z766" t="s">
        <v>45</v>
      </c>
      <c r="AA766" t="s">
        <v>39</v>
      </c>
      <c r="AB766" t="s">
        <v>74</v>
      </c>
      <c r="AF766" t="s">
        <v>103</v>
      </c>
      <c r="AG766" s="5">
        <v>41426</v>
      </c>
      <c r="AH766"/>
    </row>
    <row r="767" spans="1:34" x14ac:dyDescent="0.2">
      <c r="A767">
        <v>19727006</v>
      </c>
      <c r="B767" s="5">
        <v>40808</v>
      </c>
      <c r="C767" s="5">
        <v>40808</v>
      </c>
      <c r="G767" s="5">
        <v>40834</v>
      </c>
      <c r="H767" t="s">
        <v>1281</v>
      </c>
      <c r="I767" t="s">
        <v>1282</v>
      </c>
      <c r="J767">
        <v>379320765</v>
      </c>
      <c r="K767" t="s">
        <v>62</v>
      </c>
      <c r="L767" t="s">
        <v>36</v>
      </c>
      <c r="M767" t="s">
        <v>36</v>
      </c>
      <c r="N767" s="5">
        <v>40731</v>
      </c>
      <c r="O767" s="6">
        <f t="shared" si="44"/>
        <v>7</v>
      </c>
      <c r="P767" s="7" t="str">
        <f t="shared" si="45"/>
        <v>0 - 9 Months</v>
      </c>
      <c r="Q767" s="3">
        <v>99750</v>
      </c>
      <c r="R767">
        <v>756</v>
      </c>
      <c r="S767" s="8" t="str">
        <f t="shared" si="46"/>
        <v>&gt;=700 and &lt;=799</v>
      </c>
      <c r="T767" s="2">
        <v>95</v>
      </c>
      <c r="U767" s="8" t="str">
        <f t="shared" si="47"/>
        <v>&gt;90% and &lt;= 95%</v>
      </c>
      <c r="V767" s="3">
        <v>113000</v>
      </c>
      <c r="Z767" t="s">
        <v>38</v>
      </c>
      <c r="AA767" t="s">
        <v>39</v>
      </c>
      <c r="AB767" t="s">
        <v>74</v>
      </c>
      <c r="AC767" t="s">
        <v>41</v>
      </c>
      <c r="AD767" s="5">
        <v>40813</v>
      </c>
      <c r="AE767">
        <v>4</v>
      </c>
      <c r="AF767" t="s">
        <v>42</v>
      </c>
      <c r="AG767" s="5">
        <v>41426</v>
      </c>
      <c r="AH767"/>
    </row>
    <row r="768" spans="1:34" x14ac:dyDescent="0.2">
      <c r="A768">
        <v>24087489</v>
      </c>
      <c r="B768" s="5">
        <v>41218</v>
      </c>
      <c r="C768" s="5">
        <v>41220</v>
      </c>
      <c r="E768" s="5">
        <v>41232</v>
      </c>
      <c r="G768" s="5">
        <v>41261</v>
      </c>
      <c r="H768" t="s">
        <v>1283</v>
      </c>
      <c r="I768" t="s">
        <v>34</v>
      </c>
      <c r="J768">
        <v>409176658</v>
      </c>
      <c r="K768" t="s">
        <v>729</v>
      </c>
      <c r="L768" t="s">
        <v>36</v>
      </c>
      <c r="M768" t="s">
        <v>36</v>
      </c>
      <c r="N768" s="5">
        <v>40857</v>
      </c>
      <c r="O768" s="6">
        <f t="shared" si="44"/>
        <v>11</v>
      </c>
      <c r="P768" s="7" t="str">
        <f t="shared" si="45"/>
        <v>10 - 19 Months</v>
      </c>
      <c r="Q768" s="3">
        <v>120650</v>
      </c>
      <c r="R768">
        <v>756</v>
      </c>
      <c r="S768" s="8" t="str">
        <f t="shared" si="46"/>
        <v>&gt;=700 and &lt;=799</v>
      </c>
      <c r="T768" s="2">
        <v>95</v>
      </c>
      <c r="U768" s="8" t="str">
        <f t="shared" si="47"/>
        <v>&gt;90% and &lt;= 95%</v>
      </c>
      <c r="V768" s="3">
        <v>127000</v>
      </c>
      <c r="W768" s="3">
        <v>128908</v>
      </c>
      <c r="Z768" t="s">
        <v>45</v>
      </c>
      <c r="AA768" t="s">
        <v>39</v>
      </c>
      <c r="AB768" t="s">
        <v>40</v>
      </c>
      <c r="AC768" t="s">
        <v>41</v>
      </c>
      <c r="AD768" s="5">
        <v>41260</v>
      </c>
      <c r="AE768">
        <v>4</v>
      </c>
      <c r="AF768" t="s">
        <v>46</v>
      </c>
      <c r="AG768" s="5">
        <v>41426</v>
      </c>
      <c r="AH768"/>
    </row>
    <row r="769" spans="1:34" x14ac:dyDescent="0.2">
      <c r="A769">
        <v>22124954</v>
      </c>
      <c r="B769" s="5">
        <v>40505</v>
      </c>
      <c r="C769" s="5">
        <v>40549</v>
      </c>
      <c r="G769" s="5">
        <v>40647</v>
      </c>
      <c r="H769" t="s">
        <v>1284</v>
      </c>
      <c r="I769" t="s">
        <v>1285</v>
      </c>
      <c r="J769">
        <v>109625</v>
      </c>
      <c r="K769" t="s">
        <v>82</v>
      </c>
      <c r="L769" t="s">
        <v>36</v>
      </c>
      <c r="M769" t="s">
        <v>36</v>
      </c>
      <c r="N769" s="5">
        <v>40417</v>
      </c>
      <c r="O769" s="6">
        <f t="shared" si="44"/>
        <v>8</v>
      </c>
      <c r="P769" s="7" t="str">
        <f t="shared" si="45"/>
        <v>0 - 9 Months</v>
      </c>
      <c r="Q769" s="3">
        <v>147820</v>
      </c>
      <c r="R769">
        <v>756</v>
      </c>
      <c r="S769" s="8" t="str">
        <f t="shared" si="46"/>
        <v>&gt;=700 and &lt;=799</v>
      </c>
      <c r="T769" s="2">
        <v>95</v>
      </c>
      <c r="U769" s="8" t="str">
        <f t="shared" si="47"/>
        <v>&gt;90% and &lt;= 95%</v>
      </c>
      <c r="V769" s="3">
        <v>155600</v>
      </c>
      <c r="X769" t="s">
        <v>37</v>
      </c>
      <c r="Z769" t="s">
        <v>38</v>
      </c>
      <c r="AA769" t="s">
        <v>39</v>
      </c>
      <c r="AB769" t="s">
        <v>63</v>
      </c>
      <c r="AC769" t="s">
        <v>85</v>
      </c>
      <c r="AD769" s="5">
        <v>40611</v>
      </c>
      <c r="AE769">
        <v>4</v>
      </c>
      <c r="AF769" t="s">
        <v>42</v>
      </c>
      <c r="AG769" s="5">
        <v>41426</v>
      </c>
      <c r="AH769"/>
    </row>
    <row r="770" spans="1:34" x14ac:dyDescent="0.2">
      <c r="A770">
        <v>27325811</v>
      </c>
      <c r="B770" s="5">
        <v>40505</v>
      </c>
      <c r="C770" s="5">
        <v>40563</v>
      </c>
      <c r="G770" s="5">
        <v>40605</v>
      </c>
      <c r="H770" t="s">
        <v>1286</v>
      </c>
      <c r="I770" t="s">
        <v>1287</v>
      </c>
      <c r="J770">
        <v>602731150</v>
      </c>
      <c r="K770" t="s">
        <v>969</v>
      </c>
      <c r="L770" t="s">
        <v>36</v>
      </c>
      <c r="M770" t="s">
        <v>36</v>
      </c>
      <c r="N770" s="5">
        <v>40378</v>
      </c>
      <c r="O770" s="6">
        <f t="shared" si="44"/>
        <v>7</v>
      </c>
      <c r="P770" s="7" t="str">
        <f t="shared" si="45"/>
        <v>0 - 9 Months</v>
      </c>
      <c r="Q770" s="3">
        <v>199750</v>
      </c>
      <c r="R770">
        <v>757</v>
      </c>
      <c r="S770" s="8" t="str">
        <f t="shared" si="46"/>
        <v>&gt;=700 and &lt;=799</v>
      </c>
      <c r="T770" s="2">
        <v>85</v>
      </c>
      <c r="U770" s="8" t="str">
        <f t="shared" si="47"/>
        <v>&lt;= 85%</v>
      </c>
      <c r="V770" s="3">
        <v>235000</v>
      </c>
      <c r="X770" t="s">
        <v>37</v>
      </c>
      <c r="Z770" t="s">
        <v>58</v>
      </c>
      <c r="AA770" t="s">
        <v>39</v>
      </c>
      <c r="AB770" t="s">
        <v>74</v>
      </c>
      <c r="AC770" t="s">
        <v>85</v>
      </c>
      <c r="AD770" s="5">
        <v>40605</v>
      </c>
      <c r="AE770">
        <v>4</v>
      </c>
      <c r="AF770" t="s">
        <v>103</v>
      </c>
      <c r="AG770" s="5">
        <v>41426</v>
      </c>
      <c r="AH770"/>
    </row>
    <row r="771" spans="1:34" x14ac:dyDescent="0.2">
      <c r="A771">
        <v>30004444</v>
      </c>
      <c r="B771" s="5">
        <v>40652</v>
      </c>
      <c r="C771" s="5">
        <v>40662</v>
      </c>
      <c r="G771" s="5">
        <v>40695</v>
      </c>
      <c r="H771" t="s">
        <v>1288</v>
      </c>
      <c r="I771" t="s">
        <v>1289</v>
      </c>
      <c r="J771">
        <v>375693124</v>
      </c>
      <c r="K771" t="s">
        <v>133</v>
      </c>
      <c r="L771" t="s">
        <v>36</v>
      </c>
      <c r="M771" t="s">
        <v>36</v>
      </c>
      <c r="N771" s="5">
        <v>40554</v>
      </c>
      <c r="O771" s="6">
        <f t="shared" ref="O771:O834" si="48">MONTH(N771-6/1/2013)</f>
        <v>1</v>
      </c>
      <c r="P771" s="7" t="str">
        <f t="shared" ref="P771:P834" si="49">IF(O771&gt;=40,"&gt;= 40 Months",IF(O771&gt;=30,"30 - 39 Months",IF(O771&gt;=20,"20 - 29 Months",IF(O771&gt;=10,"10 - 19 Months","0 - 9 Months"))))</f>
        <v>0 - 9 Months</v>
      </c>
      <c r="Q771" s="3">
        <v>233750</v>
      </c>
      <c r="R771">
        <v>757</v>
      </c>
      <c r="S771" s="8" t="str">
        <f t="shared" ref="S771:S834" si="50">IF(R771&gt;=800,"&gt;= 800",IF(R771&gt;=700,"&gt;=700 and &lt;=799",IF(R771&gt;=600,"&gt;=600 and &lt;=699","&lt; 600")))</f>
        <v>&gt;=700 and &lt;=799</v>
      </c>
      <c r="T771" s="2">
        <v>85</v>
      </c>
      <c r="U771" s="8" t="str">
        <f t="shared" ref="U771:U834" si="51">IF(T771&gt;95,"&gt;95%",IF(T771&gt;90,"&gt;90% and &lt;= 95%",IF(T771&gt;85,"&gt;85% and &lt;= 90%","&lt;= 85%")))</f>
        <v>&lt;= 85%</v>
      </c>
      <c r="V771" s="3">
        <v>275000</v>
      </c>
      <c r="X771" t="s">
        <v>37</v>
      </c>
      <c r="Z771" t="s">
        <v>45</v>
      </c>
      <c r="AA771" t="s">
        <v>39</v>
      </c>
      <c r="AB771" t="s">
        <v>59</v>
      </c>
      <c r="AC771" t="s">
        <v>85</v>
      </c>
      <c r="AD771" s="5">
        <v>40672</v>
      </c>
      <c r="AE771">
        <v>4</v>
      </c>
      <c r="AF771" t="s">
        <v>42</v>
      </c>
      <c r="AG771" s="5">
        <v>41426</v>
      </c>
      <c r="AH771"/>
    </row>
    <row r="772" spans="1:34" x14ac:dyDescent="0.2">
      <c r="A772">
        <v>17406982</v>
      </c>
      <c r="B772" s="5">
        <v>40715</v>
      </c>
      <c r="C772" s="5">
        <v>40717</v>
      </c>
      <c r="E772" s="5">
        <v>40736</v>
      </c>
      <c r="G772" s="5">
        <v>40767</v>
      </c>
      <c r="H772" t="s">
        <v>1290</v>
      </c>
      <c r="I772" t="s">
        <v>764</v>
      </c>
      <c r="J772" t="s">
        <v>1291</v>
      </c>
      <c r="K772" t="s">
        <v>133</v>
      </c>
      <c r="L772" t="s">
        <v>36</v>
      </c>
      <c r="M772" t="s">
        <v>36</v>
      </c>
      <c r="N772" s="5">
        <v>40654</v>
      </c>
      <c r="O772" s="6">
        <f t="shared" si="48"/>
        <v>4</v>
      </c>
      <c r="P772" s="7" t="str">
        <f t="shared" si="49"/>
        <v>0 - 9 Months</v>
      </c>
      <c r="Q772" s="3">
        <v>250750</v>
      </c>
      <c r="R772">
        <v>757</v>
      </c>
      <c r="S772" s="8" t="str">
        <f t="shared" si="50"/>
        <v>&gt;=700 and &lt;=799</v>
      </c>
      <c r="T772" s="2">
        <v>85</v>
      </c>
      <c r="U772" s="8" t="str">
        <f t="shared" si="51"/>
        <v>&lt;= 85%</v>
      </c>
      <c r="V772" s="3">
        <v>300000</v>
      </c>
      <c r="X772" t="s">
        <v>37</v>
      </c>
      <c r="Z772" t="s">
        <v>38</v>
      </c>
      <c r="AA772" t="s">
        <v>39</v>
      </c>
      <c r="AB772" t="s">
        <v>50</v>
      </c>
      <c r="AC772" t="s">
        <v>85</v>
      </c>
      <c r="AD772" s="5">
        <v>40753</v>
      </c>
      <c r="AE772">
        <v>4</v>
      </c>
      <c r="AF772" t="s">
        <v>46</v>
      </c>
      <c r="AG772" s="5">
        <v>41426</v>
      </c>
      <c r="AH772"/>
    </row>
    <row r="773" spans="1:34" x14ac:dyDescent="0.2">
      <c r="A773">
        <v>30903403</v>
      </c>
      <c r="B773" s="5">
        <v>41253</v>
      </c>
      <c r="C773" s="5">
        <v>41192</v>
      </c>
      <c r="E773" s="5">
        <v>41225</v>
      </c>
      <c r="G773" s="5">
        <v>41303</v>
      </c>
      <c r="H773" t="s">
        <v>1292</v>
      </c>
      <c r="I773" t="s">
        <v>645</v>
      </c>
      <c r="J773">
        <v>4008397390</v>
      </c>
      <c r="K773" t="s">
        <v>53</v>
      </c>
      <c r="L773" t="s">
        <v>36</v>
      </c>
      <c r="M773" t="s">
        <v>36</v>
      </c>
      <c r="N773" s="5">
        <v>41099</v>
      </c>
      <c r="O773" s="6">
        <f t="shared" si="48"/>
        <v>7</v>
      </c>
      <c r="P773" s="7" t="str">
        <f t="shared" si="49"/>
        <v>0 - 9 Months</v>
      </c>
      <c r="Q773" s="3">
        <v>272000</v>
      </c>
      <c r="R773">
        <v>757</v>
      </c>
      <c r="S773" s="8" t="str">
        <f t="shared" si="50"/>
        <v>&gt;=700 and &lt;=799</v>
      </c>
      <c r="T773" s="2">
        <v>85</v>
      </c>
      <c r="U773" s="8" t="str">
        <f t="shared" si="51"/>
        <v>&lt;= 85%</v>
      </c>
      <c r="V773" s="3">
        <v>320000</v>
      </c>
      <c r="X773" t="s">
        <v>37</v>
      </c>
      <c r="Z773" t="s">
        <v>45</v>
      </c>
      <c r="AA773" t="s">
        <v>39</v>
      </c>
      <c r="AB773" t="s">
        <v>59</v>
      </c>
      <c r="AC773" t="s">
        <v>85</v>
      </c>
      <c r="AD773" s="5">
        <v>41277</v>
      </c>
      <c r="AE773">
        <v>4</v>
      </c>
      <c r="AF773" t="s">
        <v>64</v>
      </c>
      <c r="AG773" s="5">
        <v>41426</v>
      </c>
      <c r="AH773"/>
    </row>
    <row r="774" spans="1:34" x14ac:dyDescent="0.2">
      <c r="A774">
        <v>24707623</v>
      </c>
      <c r="B774" s="5">
        <v>41285</v>
      </c>
      <c r="C774" s="5">
        <v>41291</v>
      </c>
      <c r="H774" t="s">
        <v>1293</v>
      </c>
      <c r="I774" t="s">
        <v>921</v>
      </c>
      <c r="J774">
        <v>1679736765</v>
      </c>
      <c r="K774" t="s">
        <v>102</v>
      </c>
      <c r="L774" t="s">
        <v>36</v>
      </c>
      <c r="M774" t="s">
        <v>36</v>
      </c>
      <c r="N774" s="5">
        <v>41243</v>
      </c>
      <c r="O774" s="6">
        <f t="shared" si="48"/>
        <v>11</v>
      </c>
      <c r="P774" s="7" t="str">
        <f t="shared" si="49"/>
        <v>10 - 19 Months</v>
      </c>
      <c r="Q774" s="3">
        <v>340000</v>
      </c>
      <c r="R774">
        <v>757</v>
      </c>
      <c r="S774" s="8" t="str">
        <f t="shared" si="50"/>
        <v>&gt;=700 and &lt;=799</v>
      </c>
      <c r="T774" s="2">
        <v>85</v>
      </c>
      <c r="U774" s="8" t="str">
        <f t="shared" si="51"/>
        <v>&lt;= 85%</v>
      </c>
      <c r="V774" s="3">
        <v>400000</v>
      </c>
      <c r="Z774" t="s">
        <v>38</v>
      </c>
      <c r="AA774" t="s">
        <v>158</v>
      </c>
      <c r="AB774" t="s">
        <v>50</v>
      </c>
      <c r="AF774" t="s">
        <v>42</v>
      </c>
      <c r="AG774" s="5">
        <v>41426</v>
      </c>
      <c r="AH774"/>
    </row>
    <row r="775" spans="1:34" x14ac:dyDescent="0.2">
      <c r="A775">
        <v>32899973</v>
      </c>
      <c r="B775" s="5">
        <v>41285</v>
      </c>
      <c r="C775" s="5">
        <v>41290</v>
      </c>
      <c r="E775" s="5">
        <v>41292</v>
      </c>
      <c r="G775" s="5">
        <v>41309</v>
      </c>
      <c r="H775" t="s">
        <v>1294</v>
      </c>
      <c r="I775" t="s">
        <v>1295</v>
      </c>
      <c r="J775">
        <v>169481</v>
      </c>
      <c r="K775" t="s">
        <v>95</v>
      </c>
      <c r="L775" t="s">
        <v>36</v>
      </c>
      <c r="M775" t="s">
        <v>36</v>
      </c>
      <c r="N775" s="5">
        <v>41269</v>
      </c>
      <c r="O775" s="6">
        <f t="shared" si="48"/>
        <v>12</v>
      </c>
      <c r="P775" s="7" t="str">
        <f t="shared" si="49"/>
        <v>10 - 19 Months</v>
      </c>
      <c r="Q775" s="3">
        <v>212000</v>
      </c>
      <c r="R775">
        <v>757</v>
      </c>
      <c r="S775" s="8" t="str">
        <f t="shared" si="50"/>
        <v>&gt;=700 and &lt;=799</v>
      </c>
      <c r="T775" s="2">
        <v>85.480003356933594</v>
      </c>
      <c r="U775" s="8" t="str">
        <f t="shared" si="51"/>
        <v>&gt;85% and &lt;= 90%</v>
      </c>
      <c r="V775" s="3">
        <v>248000</v>
      </c>
      <c r="Z775" t="s">
        <v>45</v>
      </c>
      <c r="AA775" t="s">
        <v>39</v>
      </c>
      <c r="AB775" t="s">
        <v>50</v>
      </c>
      <c r="AC775" t="s">
        <v>68</v>
      </c>
      <c r="AD775" s="5">
        <v>41305</v>
      </c>
      <c r="AE775">
        <v>4</v>
      </c>
      <c r="AF775" t="s">
        <v>46</v>
      </c>
      <c r="AG775" s="5">
        <v>41426</v>
      </c>
      <c r="AH775"/>
    </row>
    <row r="776" spans="1:34" x14ac:dyDescent="0.2">
      <c r="A776">
        <v>27337391</v>
      </c>
      <c r="B776" s="5">
        <v>40652</v>
      </c>
      <c r="C776" s="5">
        <v>40658</v>
      </c>
      <c r="E776" s="5">
        <v>40690</v>
      </c>
      <c r="G776" s="5">
        <v>40715</v>
      </c>
      <c r="H776" t="s">
        <v>1296</v>
      </c>
      <c r="I776" t="s">
        <v>307</v>
      </c>
      <c r="J776">
        <v>1122501860</v>
      </c>
      <c r="K776" t="s">
        <v>102</v>
      </c>
      <c r="L776" t="s">
        <v>36</v>
      </c>
      <c r="M776" t="s">
        <v>36</v>
      </c>
      <c r="N776" s="5">
        <v>40598</v>
      </c>
      <c r="O776" s="6">
        <f t="shared" si="48"/>
        <v>2</v>
      </c>
      <c r="P776" s="7" t="str">
        <f t="shared" si="49"/>
        <v>0 - 9 Months</v>
      </c>
      <c r="Q776" s="3">
        <v>417000</v>
      </c>
      <c r="R776">
        <v>757</v>
      </c>
      <c r="S776" s="8" t="str">
        <f t="shared" si="50"/>
        <v>&gt;=700 and &lt;=799</v>
      </c>
      <c r="T776" s="2">
        <v>89.099998474121094</v>
      </c>
      <c r="U776" s="8" t="str">
        <f t="shared" si="51"/>
        <v>&gt;85% and &lt;= 90%</v>
      </c>
      <c r="V776" s="3">
        <v>468000</v>
      </c>
      <c r="X776" t="s">
        <v>37</v>
      </c>
      <c r="Z776" t="s">
        <v>38</v>
      </c>
      <c r="AA776" t="s">
        <v>39</v>
      </c>
      <c r="AB776" t="s">
        <v>59</v>
      </c>
      <c r="AC776" t="s">
        <v>85</v>
      </c>
      <c r="AD776" s="5">
        <v>40710</v>
      </c>
      <c r="AE776">
        <v>4</v>
      </c>
      <c r="AF776" t="s">
        <v>42</v>
      </c>
      <c r="AG776" s="5">
        <v>41426</v>
      </c>
      <c r="AH776"/>
    </row>
    <row r="777" spans="1:34" x14ac:dyDescent="0.2">
      <c r="A777">
        <v>25454423</v>
      </c>
      <c r="B777" s="5">
        <v>40330</v>
      </c>
      <c r="C777" s="5">
        <v>40428</v>
      </c>
      <c r="G777" s="5">
        <v>40598</v>
      </c>
      <c r="H777" t="s">
        <v>1297</v>
      </c>
      <c r="I777" t="s">
        <v>733</v>
      </c>
      <c r="J777">
        <v>40195081</v>
      </c>
      <c r="K777" t="s">
        <v>35</v>
      </c>
      <c r="L777" t="s">
        <v>36</v>
      </c>
      <c r="M777" t="s">
        <v>36</v>
      </c>
      <c r="N777" s="5">
        <v>40238</v>
      </c>
      <c r="O777" s="6">
        <f t="shared" si="48"/>
        <v>2</v>
      </c>
      <c r="P777" s="7" t="str">
        <f t="shared" si="49"/>
        <v>0 - 9 Months</v>
      </c>
      <c r="Q777" s="3">
        <v>62000</v>
      </c>
      <c r="R777">
        <v>757</v>
      </c>
      <c r="S777" s="8" t="str">
        <f t="shared" si="50"/>
        <v>&gt;=700 and &lt;=799</v>
      </c>
      <c r="T777" s="2">
        <v>89.860000610351605</v>
      </c>
      <c r="U777" s="8" t="str">
        <f t="shared" si="51"/>
        <v>&gt;85% and &lt;= 90%</v>
      </c>
      <c r="Z777" t="s">
        <v>38</v>
      </c>
      <c r="AA777" t="s">
        <v>39</v>
      </c>
      <c r="AB777" t="s">
        <v>63</v>
      </c>
      <c r="AC777" t="s">
        <v>68</v>
      </c>
      <c r="AD777" s="5">
        <v>40473</v>
      </c>
      <c r="AE777">
        <v>4</v>
      </c>
      <c r="AF777" t="s">
        <v>103</v>
      </c>
      <c r="AG777" s="5">
        <v>41426</v>
      </c>
      <c r="AH777"/>
    </row>
    <row r="778" spans="1:34" x14ac:dyDescent="0.2">
      <c r="A778">
        <v>33185728</v>
      </c>
      <c r="B778" s="5">
        <v>40897</v>
      </c>
      <c r="C778" s="5">
        <v>40899</v>
      </c>
      <c r="E778" s="5">
        <v>40928</v>
      </c>
      <c r="G778" s="5">
        <v>40963</v>
      </c>
      <c r="H778" t="s">
        <v>1298</v>
      </c>
      <c r="I778" t="s">
        <v>1299</v>
      </c>
      <c r="J778">
        <v>603172783</v>
      </c>
      <c r="K778" t="s">
        <v>102</v>
      </c>
      <c r="L778" t="s">
        <v>36</v>
      </c>
      <c r="M778" t="s">
        <v>36</v>
      </c>
      <c r="N778" s="5">
        <v>40800</v>
      </c>
      <c r="O778" s="6">
        <f t="shared" si="48"/>
        <v>9</v>
      </c>
      <c r="P778" s="7" t="str">
        <f t="shared" si="49"/>
        <v>0 - 9 Months</v>
      </c>
      <c r="Q778" s="3">
        <v>152800</v>
      </c>
      <c r="R778">
        <v>757</v>
      </c>
      <c r="S778" s="8" t="str">
        <f t="shared" si="50"/>
        <v>&gt;=700 and &lt;=799</v>
      </c>
      <c r="T778" s="2">
        <v>89.989997863769503</v>
      </c>
      <c r="U778" s="8" t="str">
        <f t="shared" si="51"/>
        <v>&gt;85% and &lt;= 90%</v>
      </c>
      <c r="V778" s="3">
        <v>170000</v>
      </c>
      <c r="Z778" t="s">
        <v>38</v>
      </c>
      <c r="AA778" t="s">
        <v>158</v>
      </c>
      <c r="AB778" t="s">
        <v>50</v>
      </c>
      <c r="AC778" t="s">
        <v>41</v>
      </c>
      <c r="AD778" s="5">
        <v>40960</v>
      </c>
      <c r="AE778">
        <v>4</v>
      </c>
      <c r="AF778" t="s">
        <v>46</v>
      </c>
      <c r="AG778" s="5">
        <v>41426</v>
      </c>
      <c r="AH778"/>
    </row>
    <row r="779" spans="1:34" x14ac:dyDescent="0.2">
      <c r="A779">
        <v>23407170</v>
      </c>
      <c r="B779" s="5">
        <v>41190</v>
      </c>
      <c r="C779" s="5">
        <v>41192</v>
      </c>
      <c r="D779" s="5">
        <v>41214</v>
      </c>
      <c r="E779" s="5">
        <v>41215</v>
      </c>
      <c r="G779" s="5">
        <v>41276</v>
      </c>
      <c r="H779" t="s">
        <v>1300</v>
      </c>
      <c r="I779" t="s">
        <v>1301</v>
      </c>
      <c r="J779">
        <v>429781149</v>
      </c>
      <c r="K779" t="s">
        <v>117</v>
      </c>
      <c r="L779" t="s">
        <v>36</v>
      </c>
      <c r="M779" t="s">
        <v>36</v>
      </c>
      <c r="N779" s="5">
        <v>41141</v>
      </c>
      <c r="O779" s="6">
        <f t="shared" si="48"/>
        <v>8</v>
      </c>
      <c r="P779" s="7" t="str">
        <f t="shared" si="49"/>
        <v>0 - 9 Months</v>
      </c>
      <c r="Q779" s="3">
        <v>196200</v>
      </c>
      <c r="R779">
        <v>757</v>
      </c>
      <c r="S779" s="8" t="str">
        <f t="shared" si="50"/>
        <v>&gt;=700 and &lt;=799</v>
      </c>
      <c r="T779" s="2">
        <v>90</v>
      </c>
      <c r="U779" s="8" t="str">
        <f t="shared" si="51"/>
        <v>&gt;85% and &lt;= 90%</v>
      </c>
      <c r="V779" s="3">
        <v>221000</v>
      </c>
      <c r="X779" t="s">
        <v>37</v>
      </c>
      <c r="Z779" t="s">
        <v>38</v>
      </c>
      <c r="AA779" t="s">
        <v>39</v>
      </c>
      <c r="AB779" t="s">
        <v>50</v>
      </c>
      <c r="AC779" t="s">
        <v>85</v>
      </c>
      <c r="AD779" s="5">
        <v>41260</v>
      </c>
      <c r="AE779">
        <v>4</v>
      </c>
      <c r="AF779" t="s">
        <v>103</v>
      </c>
      <c r="AG779" s="5">
        <v>41426</v>
      </c>
      <c r="AH779"/>
    </row>
    <row r="780" spans="1:34" x14ac:dyDescent="0.2">
      <c r="A780">
        <v>29983647</v>
      </c>
      <c r="B780" s="5">
        <v>41285</v>
      </c>
      <c r="C780" s="5">
        <v>41290</v>
      </c>
      <c r="E780" s="5">
        <v>41304</v>
      </c>
      <c r="H780" t="s">
        <v>1302</v>
      </c>
      <c r="I780" t="s">
        <v>777</v>
      </c>
      <c r="J780">
        <v>1210000674</v>
      </c>
      <c r="K780" t="s">
        <v>70</v>
      </c>
      <c r="L780" t="s">
        <v>36</v>
      </c>
      <c r="M780" t="s">
        <v>36</v>
      </c>
      <c r="N780" s="5">
        <v>41240</v>
      </c>
      <c r="O780" s="6">
        <f t="shared" si="48"/>
        <v>11</v>
      </c>
      <c r="P780" s="7" t="str">
        <f t="shared" si="49"/>
        <v>10 - 19 Months</v>
      </c>
      <c r="Q780" s="3">
        <v>405000</v>
      </c>
      <c r="R780">
        <v>757</v>
      </c>
      <c r="S780" s="8" t="str">
        <f t="shared" si="50"/>
        <v>&gt;=700 and &lt;=799</v>
      </c>
      <c r="T780" s="2">
        <v>90</v>
      </c>
      <c r="U780" s="8" t="str">
        <f t="shared" si="51"/>
        <v>&gt;85% and &lt;= 90%</v>
      </c>
      <c r="V780" s="3">
        <v>450000</v>
      </c>
      <c r="Z780" t="s">
        <v>38</v>
      </c>
      <c r="AA780" t="s">
        <v>39</v>
      </c>
      <c r="AB780" t="s">
        <v>50</v>
      </c>
      <c r="AF780" t="s">
        <v>42</v>
      </c>
      <c r="AG780" s="5">
        <v>41426</v>
      </c>
      <c r="AH780"/>
    </row>
    <row r="781" spans="1:34" x14ac:dyDescent="0.2">
      <c r="A781">
        <v>23115244</v>
      </c>
      <c r="B781" s="5">
        <v>41101</v>
      </c>
      <c r="C781" s="5">
        <v>41102</v>
      </c>
      <c r="E781" s="5">
        <v>41144</v>
      </c>
      <c r="G781" s="5">
        <v>41185</v>
      </c>
      <c r="H781" t="s">
        <v>1303</v>
      </c>
      <c r="I781" t="s">
        <v>1093</v>
      </c>
      <c r="J781">
        <v>412582041</v>
      </c>
      <c r="K781" t="s">
        <v>646</v>
      </c>
      <c r="L781" t="s">
        <v>36</v>
      </c>
      <c r="M781" t="s">
        <v>36</v>
      </c>
      <c r="N781" s="5">
        <v>40995</v>
      </c>
      <c r="O781" s="6">
        <f t="shared" si="48"/>
        <v>3</v>
      </c>
      <c r="P781" s="7" t="str">
        <f t="shared" si="49"/>
        <v>0 - 9 Months</v>
      </c>
      <c r="Q781" s="3">
        <v>372000</v>
      </c>
      <c r="R781">
        <v>757</v>
      </c>
      <c r="S781" s="8" t="str">
        <f t="shared" si="50"/>
        <v>&gt;=700 and &lt;=799</v>
      </c>
      <c r="T781" s="2">
        <v>92.080001831054702</v>
      </c>
      <c r="U781" s="8" t="str">
        <f t="shared" si="51"/>
        <v>&gt;90% and &lt;= 95%</v>
      </c>
      <c r="V781" s="3">
        <v>404000</v>
      </c>
      <c r="Z781" t="s">
        <v>45</v>
      </c>
      <c r="AA781" t="s">
        <v>39</v>
      </c>
      <c r="AB781" t="s">
        <v>74</v>
      </c>
      <c r="AC781" t="s">
        <v>41</v>
      </c>
      <c r="AD781" s="5">
        <v>41180</v>
      </c>
      <c r="AE781">
        <v>4</v>
      </c>
      <c r="AF781" t="s">
        <v>64</v>
      </c>
      <c r="AG781" s="5">
        <v>41426</v>
      </c>
      <c r="AH781"/>
    </row>
    <row r="782" spans="1:34" x14ac:dyDescent="0.2">
      <c r="A782">
        <v>23924433</v>
      </c>
      <c r="B782" s="5">
        <v>41285</v>
      </c>
      <c r="C782" s="5">
        <v>41290</v>
      </c>
      <c r="H782" t="s">
        <v>1304</v>
      </c>
      <c r="I782" t="s">
        <v>1103</v>
      </c>
      <c r="J782">
        <v>431956473</v>
      </c>
      <c r="K782" t="s">
        <v>133</v>
      </c>
      <c r="L782" t="s">
        <v>36</v>
      </c>
      <c r="M782" t="s">
        <v>36</v>
      </c>
      <c r="N782" s="5">
        <v>41205</v>
      </c>
      <c r="O782" s="6">
        <f t="shared" si="48"/>
        <v>10</v>
      </c>
      <c r="P782" s="7" t="str">
        <f t="shared" si="49"/>
        <v>10 - 19 Months</v>
      </c>
      <c r="Q782" s="3">
        <v>166500</v>
      </c>
      <c r="R782">
        <v>757</v>
      </c>
      <c r="S782" s="8" t="str">
        <f t="shared" si="50"/>
        <v>&gt;=700 and &lt;=799</v>
      </c>
      <c r="T782" s="2">
        <v>92.5</v>
      </c>
      <c r="U782" s="8" t="str">
        <f t="shared" si="51"/>
        <v>&gt;90% and &lt;= 95%</v>
      </c>
      <c r="V782" s="3">
        <v>180000</v>
      </c>
      <c r="Z782" t="s">
        <v>45</v>
      </c>
      <c r="AA782" t="s">
        <v>39</v>
      </c>
      <c r="AB782" t="s">
        <v>50</v>
      </c>
      <c r="AF782" t="s">
        <v>64</v>
      </c>
      <c r="AG782" s="5">
        <v>41426</v>
      </c>
      <c r="AH782"/>
    </row>
    <row r="783" spans="1:34" x14ac:dyDescent="0.2">
      <c r="A783">
        <v>28905161</v>
      </c>
      <c r="B783" s="5">
        <v>40983</v>
      </c>
      <c r="C783" s="5">
        <v>40987</v>
      </c>
      <c r="E783" s="5">
        <v>41024</v>
      </c>
      <c r="G783" s="5">
        <v>41078</v>
      </c>
      <c r="H783" t="s">
        <v>1305</v>
      </c>
      <c r="I783" t="s">
        <v>1306</v>
      </c>
      <c r="J783">
        <v>6995430302</v>
      </c>
      <c r="K783" t="s">
        <v>70</v>
      </c>
      <c r="L783" t="s">
        <v>36</v>
      </c>
      <c r="M783" t="s">
        <v>36</v>
      </c>
      <c r="N783" s="5">
        <v>40885</v>
      </c>
      <c r="O783" s="6">
        <f t="shared" si="48"/>
        <v>12</v>
      </c>
      <c r="P783" s="7" t="str">
        <f t="shared" si="49"/>
        <v>10 - 19 Months</v>
      </c>
      <c r="Q783" s="3">
        <v>286000</v>
      </c>
      <c r="R783">
        <v>757</v>
      </c>
      <c r="S783" s="8" t="str">
        <f t="shared" si="50"/>
        <v>&gt;=700 and &lt;=799</v>
      </c>
      <c r="T783" s="2">
        <v>93.769996643066406</v>
      </c>
      <c r="U783" s="8" t="str">
        <f t="shared" si="51"/>
        <v>&gt;90% and &lt;= 95%</v>
      </c>
      <c r="V783" s="3">
        <v>320000</v>
      </c>
      <c r="Z783" t="s">
        <v>38</v>
      </c>
      <c r="AA783" t="s">
        <v>39</v>
      </c>
      <c r="AB783" t="s">
        <v>74</v>
      </c>
      <c r="AC783" t="s">
        <v>68</v>
      </c>
      <c r="AD783" s="5">
        <v>41066</v>
      </c>
      <c r="AE783">
        <v>4</v>
      </c>
      <c r="AF783" t="s">
        <v>64</v>
      </c>
      <c r="AG783" s="5">
        <v>41426</v>
      </c>
      <c r="AH783"/>
    </row>
    <row r="784" spans="1:34" x14ac:dyDescent="0.2">
      <c r="A784">
        <v>29794482</v>
      </c>
      <c r="B784" s="5">
        <v>40715</v>
      </c>
      <c r="C784" s="5">
        <v>40717</v>
      </c>
      <c r="E784" s="5">
        <v>40737</v>
      </c>
      <c r="G784" s="5">
        <v>40765</v>
      </c>
      <c r="H784" t="s">
        <v>1307</v>
      </c>
      <c r="I784" t="s">
        <v>1308</v>
      </c>
      <c r="J784">
        <v>377054051</v>
      </c>
      <c r="K784" t="s">
        <v>73</v>
      </c>
      <c r="L784" t="s">
        <v>36</v>
      </c>
      <c r="M784" t="s">
        <v>36</v>
      </c>
      <c r="N784" s="5">
        <v>40655</v>
      </c>
      <c r="O784" s="6">
        <f t="shared" si="48"/>
        <v>4</v>
      </c>
      <c r="P784" s="7" t="str">
        <f t="shared" si="49"/>
        <v>0 - 9 Months</v>
      </c>
      <c r="Q784" s="3">
        <v>80999</v>
      </c>
      <c r="R784">
        <v>757</v>
      </c>
      <c r="S784" s="8" t="str">
        <f t="shared" si="50"/>
        <v>&gt;=700 and &lt;=799</v>
      </c>
      <c r="T784" s="2">
        <v>94.180000305175795</v>
      </c>
      <c r="U784" s="8" t="str">
        <f t="shared" si="51"/>
        <v>&gt;90% and &lt;= 95%</v>
      </c>
      <c r="V784" s="3">
        <v>88000</v>
      </c>
      <c r="Z784" t="s">
        <v>38</v>
      </c>
      <c r="AA784" t="s">
        <v>39</v>
      </c>
      <c r="AB784" t="s">
        <v>50</v>
      </c>
      <c r="AC784" t="s">
        <v>41</v>
      </c>
      <c r="AD784" s="5">
        <v>40764</v>
      </c>
      <c r="AE784">
        <v>4</v>
      </c>
      <c r="AF784" t="s">
        <v>64</v>
      </c>
      <c r="AG784" s="5">
        <v>41426</v>
      </c>
      <c r="AH784"/>
    </row>
    <row r="785" spans="1:34" x14ac:dyDescent="0.2">
      <c r="A785">
        <v>23762542</v>
      </c>
      <c r="B785" s="5">
        <v>41218</v>
      </c>
      <c r="C785" s="5">
        <v>41220</v>
      </c>
      <c r="E785" s="5">
        <v>41232</v>
      </c>
      <c r="G785" s="5">
        <v>41247</v>
      </c>
      <c r="H785" t="s">
        <v>1309</v>
      </c>
      <c r="I785" t="s">
        <v>151</v>
      </c>
      <c r="J785">
        <v>5772116657</v>
      </c>
      <c r="K785" t="s">
        <v>62</v>
      </c>
      <c r="L785" t="s">
        <v>36</v>
      </c>
      <c r="M785" t="s">
        <v>36</v>
      </c>
      <c r="N785" s="5">
        <v>41082</v>
      </c>
      <c r="O785" s="6">
        <f t="shared" si="48"/>
        <v>6</v>
      </c>
      <c r="P785" s="7" t="str">
        <f t="shared" si="49"/>
        <v>0 - 9 Months</v>
      </c>
      <c r="Q785" s="3">
        <v>75900</v>
      </c>
      <c r="R785">
        <v>757</v>
      </c>
      <c r="S785" s="8" t="str">
        <f t="shared" si="50"/>
        <v>&gt;=700 and &lt;=799</v>
      </c>
      <c r="T785" s="2">
        <v>94.989997863769503</v>
      </c>
      <c r="U785" s="8" t="str">
        <f t="shared" si="51"/>
        <v>&gt;90% and &lt;= 95%</v>
      </c>
      <c r="V785" s="3">
        <v>80000</v>
      </c>
      <c r="W785" s="3">
        <v>79000</v>
      </c>
      <c r="Z785" t="s">
        <v>38</v>
      </c>
      <c r="AA785" t="s">
        <v>39</v>
      </c>
      <c r="AB785" t="s">
        <v>59</v>
      </c>
      <c r="AC785" t="s">
        <v>41</v>
      </c>
      <c r="AD785" s="5">
        <v>41241</v>
      </c>
      <c r="AE785">
        <v>4</v>
      </c>
      <c r="AF785" t="s">
        <v>103</v>
      </c>
      <c r="AG785" s="5">
        <v>41426</v>
      </c>
      <c r="AH785"/>
    </row>
    <row r="786" spans="1:34" x14ac:dyDescent="0.2">
      <c r="A786">
        <v>32455219</v>
      </c>
      <c r="B786" s="5">
        <v>41253</v>
      </c>
      <c r="C786" s="5">
        <v>41254</v>
      </c>
      <c r="E786" s="5">
        <v>41270</v>
      </c>
      <c r="H786" t="s">
        <v>1310</v>
      </c>
      <c r="I786" t="s">
        <v>1198</v>
      </c>
      <c r="J786">
        <v>120926003</v>
      </c>
      <c r="K786" t="s">
        <v>729</v>
      </c>
      <c r="L786" t="s">
        <v>36</v>
      </c>
      <c r="M786" t="s">
        <v>36</v>
      </c>
      <c r="N786" s="5">
        <v>41242</v>
      </c>
      <c r="O786" s="6">
        <f t="shared" si="48"/>
        <v>11</v>
      </c>
      <c r="P786" s="7" t="str">
        <f t="shared" si="49"/>
        <v>10 - 19 Months</v>
      </c>
      <c r="Q786" s="3">
        <v>104500</v>
      </c>
      <c r="R786">
        <v>757</v>
      </c>
      <c r="S786" s="8" t="str">
        <f t="shared" si="50"/>
        <v>&gt;=700 and &lt;=799</v>
      </c>
      <c r="T786" s="2">
        <v>95</v>
      </c>
      <c r="U786" s="8" t="str">
        <f t="shared" si="51"/>
        <v>&gt;90% and &lt;= 95%</v>
      </c>
      <c r="V786" s="3">
        <v>128000</v>
      </c>
      <c r="W786" s="3">
        <v>139069</v>
      </c>
      <c r="X786" t="s">
        <v>37</v>
      </c>
      <c r="Z786" t="s">
        <v>38</v>
      </c>
      <c r="AA786" t="s">
        <v>39</v>
      </c>
      <c r="AB786" t="s">
        <v>63</v>
      </c>
      <c r="AC786" t="s">
        <v>85</v>
      </c>
      <c r="AD786" s="5">
        <v>41298</v>
      </c>
      <c r="AE786">
        <v>1</v>
      </c>
      <c r="AF786" t="s">
        <v>42</v>
      </c>
      <c r="AG786" s="5">
        <v>41426</v>
      </c>
      <c r="AH786"/>
    </row>
    <row r="787" spans="1:34" x14ac:dyDescent="0.2">
      <c r="A787">
        <v>29224450</v>
      </c>
      <c r="B787" s="5">
        <v>40330</v>
      </c>
      <c r="C787" s="5">
        <v>40443</v>
      </c>
      <c r="G787" s="5">
        <v>40492</v>
      </c>
      <c r="H787" t="s">
        <v>1311</v>
      </c>
      <c r="I787" t="s">
        <v>782</v>
      </c>
      <c r="J787">
        <v>60506060</v>
      </c>
      <c r="K787" t="s">
        <v>157</v>
      </c>
      <c r="L787" t="s">
        <v>36</v>
      </c>
      <c r="M787" t="s">
        <v>36</v>
      </c>
      <c r="N787" s="5">
        <v>40263</v>
      </c>
      <c r="O787" s="6">
        <f t="shared" si="48"/>
        <v>3</v>
      </c>
      <c r="P787" s="7" t="str">
        <f t="shared" si="49"/>
        <v>0 - 9 Months</v>
      </c>
      <c r="Q787" s="3">
        <v>115900</v>
      </c>
      <c r="R787">
        <v>757</v>
      </c>
      <c r="S787" s="8" t="str">
        <f t="shared" si="50"/>
        <v>&gt;=700 and &lt;=799</v>
      </c>
      <c r="T787" s="2">
        <v>95</v>
      </c>
      <c r="U787" s="8" t="str">
        <f t="shared" si="51"/>
        <v>&gt;90% and &lt;= 95%</v>
      </c>
      <c r="V787" s="3">
        <v>122500</v>
      </c>
      <c r="Z787" t="s">
        <v>38</v>
      </c>
      <c r="AA787" t="s">
        <v>39</v>
      </c>
      <c r="AB787" t="s">
        <v>63</v>
      </c>
      <c r="AC787" t="s">
        <v>41</v>
      </c>
      <c r="AD787" s="5">
        <v>40492</v>
      </c>
      <c r="AE787">
        <v>4</v>
      </c>
      <c r="AF787" t="s">
        <v>103</v>
      </c>
      <c r="AG787" s="5">
        <v>41426</v>
      </c>
      <c r="AH787"/>
    </row>
    <row r="788" spans="1:34" x14ac:dyDescent="0.2">
      <c r="A788">
        <v>14966417</v>
      </c>
      <c r="B788" s="5">
        <v>40553</v>
      </c>
      <c r="C788" s="5">
        <v>40557</v>
      </c>
      <c r="G788" s="5">
        <v>40583</v>
      </c>
      <c r="H788" t="s">
        <v>1312</v>
      </c>
      <c r="I788" t="s">
        <v>192</v>
      </c>
      <c r="J788">
        <v>8400118500</v>
      </c>
      <c r="K788" t="s">
        <v>144</v>
      </c>
      <c r="L788" t="s">
        <v>36</v>
      </c>
      <c r="M788" t="s">
        <v>36</v>
      </c>
      <c r="N788" s="5">
        <v>40472</v>
      </c>
      <c r="O788" s="6">
        <f t="shared" si="48"/>
        <v>10</v>
      </c>
      <c r="P788" s="7" t="str">
        <f t="shared" si="49"/>
        <v>10 - 19 Months</v>
      </c>
      <c r="Q788" s="3">
        <v>180500</v>
      </c>
      <c r="R788">
        <v>757</v>
      </c>
      <c r="S788" s="8" t="str">
        <f t="shared" si="50"/>
        <v>&gt;=700 and &lt;=799</v>
      </c>
      <c r="T788" s="2">
        <v>95</v>
      </c>
      <c r="U788" s="8" t="str">
        <f t="shared" si="51"/>
        <v>&gt;90% and &lt;= 95%</v>
      </c>
      <c r="V788" s="3">
        <v>190000</v>
      </c>
      <c r="X788" t="s">
        <v>37</v>
      </c>
      <c r="Z788" t="s">
        <v>38</v>
      </c>
      <c r="AA788" t="s">
        <v>39</v>
      </c>
      <c r="AB788" t="s">
        <v>40</v>
      </c>
      <c r="AC788" t="s">
        <v>41</v>
      </c>
      <c r="AD788" s="5">
        <v>40583</v>
      </c>
      <c r="AE788">
        <v>4</v>
      </c>
      <c r="AF788" t="s">
        <v>64</v>
      </c>
      <c r="AG788" s="5">
        <v>41426</v>
      </c>
      <c r="AH788"/>
    </row>
    <row r="789" spans="1:34" x14ac:dyDescent="0.2">
      <c r="A789">
        <v>22463939</v>
      </c>
      <c r="B789" s="5">
        <v>41285</v>
      </c>
      <c r="C789" s="5">
        <v>41290</v>
      </c>
      <c r="E789" s="5">
        <v>41309</v>
      </c>
      <c r="H789" t="s">
        <v>1313</v>
      </c>
      <c r="I789" t="s">
        <v>1314</v>
      </c>
      <c r="J789" t="s">
        <v>1291</v>
      </c>
      <c r="K789" t="s">
        <v>133</v>
      </c>
      <c r="L789" t="s">
        <v>36</v>
      </c>
      <c r="M789" t="s">
        <v>36</v>
      </c>
      <c r="N789" s="5">
        <v>41243</v>
      </c>
      <c r="O789" s="6">
        <f t="shared" si="48"/>
        <v>11</v>
      </c>
      <c r="P789" s="7" t="str">
        <f t="shared" si="49"/>
        <v>10 - 19 Months</v>
      </c>
      <c r="Q789" s="3">
        <v>242250</v>
      </c>
      <c r="R789">
        <v>757</v>
      </c>
      <c r="S789" s="8" t="str">
        <f t="shared" si="50"/>
        <v>&gt;=700 and &lt;=799</v>
      </c>
      <c r="T789" s="2">
        <v>95</v>
      </c>
      <c r="U789" s="8" t="str">
        <f t="shared" si="51"/>
        <v>&gt;90% and &lt;= 95%</v>
      </c>
      <c r="V789" s="3">
        <v>255000</v>
      </c>
      <c r="Z789" t="s">
        <v>38</v>
      </c>
      <c r="AA789" t="s">
        <v>39</v>
      </c>
      <c r="AB789" t="s">
        <v>50</v>
      </c>
      <c r="AF789" t="s">
        <v>46</v>
      </c>
      <c r="AG789" s="5">
        <v>41426</v>
      </c>
      <c r="AH789"/>
    </row>
    <row r="790" spans="1:34" x14ac:dyDescent="0.2">
      <c r="A790">
        <v>15055894</v>
      </c>
      <c r="B790" s="5">
        <v>41190</v>
      </c>
      <c r="C790" s="5">
        <v>41192</v>
      </c>
      <c r="E790" s="5">
        <v>41208</v>
      </c>
      <c r="G790" s="5">
        <v>41255</v>
      </c>
      <c r="H790" t="s">
        <v>1315</v>
      </c>
      <c r="I790" t="s">
        <v>440</v>
      </c>
      <c r="J790">
        <v>4412060018</v>
      </c>
      <c r="K790" t="s">
        <v>133</v>
      </c>
      <c r="L790" t="s">
        <v>36</v>
      </c>
      <c r="M790" t="s">
        <v>36</v>
      </c>
      <c r="N790" s="5">
        <v>41166</v>
      </c>
      <c r="O790" s="6">
        <f t="shared" si="48"/>
        <v>9</v>
      </c>
      <c r="P790" s="7" t="str">
        <f t="shared" si="49"/>
        <v>0 - 9 Months</v>
      </c>
      <c r="Q790" s="3">
        <v>299250</v>
      </c>
      <c r="R790">
        <v>757</v>
      </c>
      <c r="S790" s="8" t="str">
        <f t="shared" si="50"/>
        <v>&gt;=700 and &lt;=799</v>
      </c>
      <c r="T790" s="2">
        <v>95</v>
      </c>
      <c r="U790" s="8" t="str">
        <f t="shared" si="51"/>
        <v>&gt;90% and &lt;= 95%</v>
      </c>
      <c r="V790" s="3">
        <v>315000</v>
      </c>
      <c r="Z790" t="s">
        <v>38</v>
      </c>
      <c r="AA790" t="s">
        <v>39</v>
      </c>
      <c r="AB790" t="s">
        <v>50</v>
      </c>
      <c r="AC790" t="s">
        <v>68</v>
      </c>
      <c r="AD790" s="5">
        <v>41233</v>
      </c>
      <c r="AE790">
        <v>4</v>
      </c>
      <c r="AF790" t="s">
        <v>42</v>
      </c>
      <c r="AG790" s="5">
        <v>41426</v>
      </c>
      <c r="AH790"/>
    </row>
    <row r="791" spans="1:34" x14ac:dyDescent="0.2">
      <c r="A791">
        <v>19644647</v>
      </c>
      <c r="B791" s="5">
        <v>40807</v>
      </c>
      <c r="C791" s="5">
        <v>40814</v>
      </c>
      <c r="D791" s="5">
        <v>40851</v>
      </c>
      <c r="E791" s="5">
        <v>40855</v>
      </c>
      <c r="F791" s="5">
        <v>40921</v>
      </c>
      <c r="G791" s="5">
        <v>40920</v>
      </c>
      <c r="H791" t="s">
        <v>1316</v>
      </c>
      <c r="I791" t="s">
        <v>628</v>
      </c>
      <c r="J791">
        <v>33905050</v>
      </c>
      <c r="K791" t="s">
        <v>49</v>
      </c>
      <c r="L791" t="s">
        <v>36</v>
      </c>
      <c r="M791" t="s">
        <v>36</v>
      </c>
      <c r="N791" s="5">
        <v>40707</v>
      </c>
      <c r="O791" s="6">
        <f t="shared" si="48"/>
        <v>6</v>
      </c>
      <c r="P791" s="7" t="str">
        <f t="shared" si="49"/>
        <v>0 - 9 Months</v>
      </c>
      <c r="Q791" s="3">
        <v>116400</v>
      </c>
      <c r="R791">
        <v>757</v>
      </c>
      <c r="S791" s="8" t="str">
        <f t="shared" si="50"/>
        <v>&gt;=700 and &lt;=799</v>
      </c>
      <c r="T791" s="2">
        <v>97</v>
      </c>
      <c r="U791" s="8" t="str">
        <f t="shared" si="51"/>
        <v>&gt;95%</v>
      </c>
      <c r="V791" s="3">
        <v>120000</v>
      </c>
      <c r="W791" s="3">
        <v>114000</v>
      </c>
      <c r="Z791" t="s">
        <v>38</v>
      </c>
      <c r="AA791" t="s">
        <v>39</v>
      </c>
      <c r="AB791" t="s">
        <v>63</v>
      </c>
      <c r="AC791" t="s">
        <v>68</v>
      </c>
      <c r="AD791" s="5">
        <v>40890</v>
      </c>
      <c r="AE791">
        <v>4</v>
      </c>
      <c r="AF791" t="s">
        <v>103</v>
      </c>
      <c r="AG791" s="5">
        <v>41426</v>
      </c>
      <c r="AH791"/>
    </row>
    <row r="792" spans="1:34" x14ac:dyDescent="0.2">
      <c r="A792">
        <v>25351214</v>
      </c>
      <c r="B792" s="5">
        <v>40652</v>
      </c>
      <c r="C792" s="5">
        <v>40661</v>
      </c>
      <c r="G792" s="5">
        <v>40714</v>
      </c>
      <c r="H792" t="s">
        <v>1317</v>
      </c>
      <c r="I792" t="s">
        <v>1318</v>
      </c>
      <c r="J792">
        <v>83118</v>
      </c>
      <c r="K792" t="s">
        <v>172</v>
      </c>
      <c r="L792" t="s">
        <v>36</v>
      </c>
      <c r="M792" t="s">
        <v>36</v>
      </c>
      <c r="N792" s="5">
        <v>40522</v>
      </c>
      <c r="O792" s="6">
        <f t="shared" si="48"/>
        <v>12</v>
      </c>
      <c r="P792" s="7" t="str">
        <f t="shared" si="49"/>
        <v>10 - 19 Months</v>
      </c>
      <c r="Q792" s="3">
        <v>103523</v>
      </c>
      <c r="R792">
        <v>758</v>
      </c>
      <c r="S792" s="8" t="str">
        <f t="shared" si="50"/>
        <v>&gt;=700 and &lt;=799</v>
      </c>
      <c r="T792" s="2">
        <v>83.489997863769503</v>
      </c>
      <c r="U792" s="8" t="str">
        <f t="shared" si="51"/>
        <v>&lt;= 85%</v>
      </c>
      <c r="V792" s="3">
        <v>124000</v>
      </c>
      <c r="Z792" t="s">
        <v>58</v>
      </c>
      <c r="AA792" t="s">
        <v>39</v>
      </c>
      <c r="AB792" t="s">
        <v>63</v>
      </c>
      <c r="AC792" t="s">
        <v>68</v>
      </c>
      <c r="AD792" s="5">
        <v>40682</v>
      </c>
      <c r="AE792">
        <v>4</v>
      </c>
      <c r="AF792" t="s">
        <v>64</v>
      </c>
      <c r="AG792" s="5">
        <v>41426</v>
      </c>
      <c r="AH792"/>
    </row>
    <row r="793" spans="1:34" x14ac:dyDescent="0.2">
      <c r="A793">
        <v>33577667</v>
      </c>
      <c r="B793" s="5">
        <v>40652</v>
      </c>
      <c r="C793" s="5">
        <v>40662</v>
      </c>
      <c r="G793" s="5">
        <v>40695</v>
      </c>
      <c r="H793" t="s">
        <v>1319</v>
      </c>
      <c r="I793" t="s">
        <v>606</v>
      </c>
      <c r="J793">
        <v>602945949</v>
      </c>
      <c r="K793" t="s">
        <v>114</v>
      </c>
      <c r="L793" t="s">
        <v>36</v>
      </c>
      <c r="M793" t="s">
        <v>36</v>
      </c>
      <c r="N793" s="5">
        <v>40529</v>
      </c>
      <c r="O793" s="6">
        <f t="shared" si="48"/>
        <v>12</v>
      </c>
      <c r="P793" s="7" t="str">
        <f t="shared" si="49"/>
        <v>10 - 19 Months</v>
      </c>
      <c r="Q793" s="3">
        <v>220000</v>
      </c>
      <c r="R793">
        <v>758</v>
      </c>
      <c r="S793" s="8" t="str">
        <f t="shared" si="50"/>
        <v>&gt;=700 and &lt;=799</v>
      </c>
      <c r="T793" s="2">
        <v>84.940002441406307</v>
      </c>
      <c r="U793" s="8" t="str">
        <f t="shared" si="51"/>
        <v>&lt;= 85%</v>
      </c>
      <c r="V793" s="3">
        <v>259000</v>
      </c>
      <c r="W793" s="3">
        <v>289003</v>
      </c>
      <c r="Z793" t="s">
        <v>45</v>
      </c>
      <c r="AA793" t="s">
        <v>39</v>
      </c>
      <c r="AB793" t="s">
        <v>74</v>
      </c>
      <c r="AC793" t="s">
        <v>41</v>
      </c>
      <c r="AD793" s="5">
        <v>40680</v>
      </c>
      <c r="AE793">
        <v>4</v>
      </c>
      <c r="AF793" t="s">
        <v>103</v>
      </c>
      <c r="AG793" s="5">
        <v>41426</v>
      </c>
      <c r="AH793"/>
    </row>
    <row r="794" spans="1:34" x14ac:dyDescent="0.2">
      <c r="A794">
        <v>16820685</v>
      </c>
      <c r="B794" s="5">
        <v>41101</v>
      </c>
      <c r="C794" s="5">
        <v>41102</v>
      </c>
      <c r="E794" s="5">
        <v>41123</v>
      </c>
      <c r="G794" s="5">
        <v>41176</v>
      </c>
      <c r="H794" t="s">
        <v>1320</v>
      </c>
      <c r="I794" t="s">
        <v>559</v>
      </c>
      <c r="J794">
        <v>1113267201</v>
      </c>
      <c r="K794" t="s">
        <v>186</v>
      </c>
      <c r="L794" t="s">
        <v>36</v>
      </c>
      <c r="M794" t="s">
        <v>36</v>
      </c>
      <c r="N794" s="5">
        <v>41079</v>
      </c>
      <c r="O794" s="6">
        <f t="shared" si="48"/>
        <v>6</v>
      </c>
      <c r="P794" s="7" t="str">
        <f t="shared" si="49"/>
        <v>0 - 9 Months</v>
      </c>
      <c r="Q794" s="3">
        <v>89200</v>
      </c>
      <c r="R794">
        <v>758</v>
      </c>
      <c r="S794" s="8" t="str">
        <f t="shared" si="50"/>
        <v>&gt;=700 and &lt;=799</v>
      </c>
      <c r="T794" s="2">
        <v>84.949996948242202</v>
      </c>
      <c r="U794" s="8" t="str">
        <f t="shared" si="51"/>
        <v>&lt;= 85%</v>
      </c>
      <c r="V794" s="3">
        <v>105000</v>
      </c>
      <c r="Z794" t="s">
        <v>58</v>
      </c>
      <c r="AA794" t="s">
        <v>39</v>
      </c>
      <c r="AB794" t="s">
        <v>63</v>
      </c>
      <c r="AC794" t="s">
        <v>41</v>
      </c>
      <c r="AD794" s="5">
        <v>41166</v>
      </c>
      <c r="AE794">
        <v>4</v>
      </c>
      <c r="AF794" t="s">
        <v>42</v>
      </c>
      <c r="AG794" s="5">
        <v>41426</v>
      </c>
      <c r="AH794"/>
    </row>
    <row r="795" spans="1:34" x14ac:dyDescent="0.2">
      <c r="A795">
        <v>34381797</v>
      </c>
      <c r="B795" s="5">
        <v>40652</v>
      </c>
      <c r="C795" s="5">
        <v>40661</v>
      </c>
      <c r="E795" s="5">
        <v>40684</v>
      </c>
      <c r="G795" s="5">
        <v>40723</v>
      </c>
      <c r="H795" t="s">
        <v>1321</v>
      </c>
      <c r="I795" t="s">
        <v>637</v>
      </c>
      <c r="J795">
        <v>5904062</v>
      </c>
      <c r="K795" t="s">
        <v>263</v>
      </c>
      <c r="L795" t="s">
        <v>36</v>
      </c>
      <c r="M795" t="s">
        <v>67</v>
      </c>
      <c r="N795" s="5">
        <v>40597</v>
      </c>
      <c r="O795" s="6">
        <f t="shared" si="48"/>
        <v>2</v>
      </c>
      <c r="P795" s="7" t="str">
        <f t="shared" si="49"/>
        <v>0 - 9 Months</v>
      </c>
      <c r="Q795" s="3">
        <v>625500</v>
      </c>
      <c r="R795">
        <v>758</v>
      </c>
      <c r="S795" s="8" t="str">
        <f t="shared" si="50"/>
        <v>&gt;=700 and &lt;=799</v>
      </c>
      <c r="T795" s="2">
        <v>87.480003356933594</v>
      </c>
      <c r="U795" s="8" t="str">
        <f t="shared" si="51"/>
        <v>&gt;85% and &lt;= 90%</v>
      </c>
      <c r="V795" s="3">
        <v>715000</v>
      </c>
      <c r="Z795" t="s">
        <v>38</v>
      </c>
      <c r="AA795" t="s">
        <v>39</v>
      </c>
      <c r="AB795" t="s">
        <v>50</v>
      </c>
      <c r="AC795" t="s">
        <v>68</v>
      </c>
      <c r="AD795" s="5">
        <v>40714</v>
      </c>
      <c r="AE795">
        <v>4</v>
      </c>
      <c r="AF795" t="s">
        <v>103</v>
      </c>
      <c r="AG795" s="5">
        <v>41426</v>
      </c>
      <c r="AH795"/>
    </row>
    <row r="796" spans="1:34" x14ac:dyDescent="0.2">
      <c r="A796">
        <v>17907412</v>
      </c>
      <c r="B796" s="5">
        <v>40906</v>
      </c>
      <c r="C796" s="5">
        <v>40906</v>
      </c>
      <c r="E796" s="5">
        <v>40914</v>
      </c>
      <c r="G796" s="5">
        <v>40934</v>
      </c>
      <c r="H796" t="s">
        <v>1322</v>
      </c>
      <c r="I796" t="s">
        <v>34</v>
      </c>
      <c r="J796">
        <v>378235782</v>
      </c>
      <c r="K796" t="s">
        <v>172</v>
      </c>
      <c r="L796" t="s">
        <v>36</v>
      </c>
      <c r="M796" t="s">
        <v>36</v>
      </c>
      <c r="N796" s="5">
        <v>40722</v>
      </c>
      <c r="O796" s="6">
        <f t="shared" si="48"/>
        <v>6</v>
      </c>
      <c r="P796" s="7" t="str">
        <f t="shared" si="49"/>
        <v>0 - 9 Months</v>
      </c>
      <c r="Q796" s="3">
        <v>625500</v>
      </c>
      <c r="R796">
        <v>758</v>
      </c>
      <c r="S796" s="8" t="str">
        <f t="shared" si="50"/>
        <v>&gt;=700 and &lt;=799</v>
      </c>
      <c r="T796" s="2">
        <v>88.720001220703097</v>
      </c>
      <c r="U796" s="8" t="str">
        <f t="shared" si="51"/>
        <v>&gt;85% and &lt;= 90%</v>
      </c>
      <c r="V796" s="3">
        <v>740000</v>
      </c>
      <c r="Z796" t="s">
        <v>38</v>
      </c>
      <c r="AA796" t="s">
        <v>39</v>
      </c>
      <c r="AB796" t="s">
        <v>40</v>
      </c>
      <c r="AC796" t="s">
        <v>41</v>
      </c>
      <c r="AD796" s="5">
        <v>40919</v>
      </c>
      <c r="AE796">
        <v>5</v>
      </c>
      <c r="AF796" t="s">
        <v>46</v>
      </c>
      <c r="AG796" s="5">
        <v>41426</v>
      </c>
      <c r="AH796"/>
    </row>
    <row r="797" spans="1:34" x14ac:dyDescent="0.2">
      <c r="A797">
        <v>17354438</v>
      </c>
      <c r="B797" s="5">
        <v>41190</v>
      </c>
      <c r="C797" s="5">
        <v>41198</v>
      </c>
      <c r="D797" s="5">
        <v>41214</v>
      </c>
      <c r="E797" s="5">
        <v>41221</v>
      </c>
      <c r="G797" s="5">
        <v>41267</v>
      </c>
      <c r="H797" t="s">
        <v>1323</v>
      </c>
      <c r="I797" t="s">
        <v>1324</v>
      </c>
      <c r="J797">
        <v>428652101</v>
      </c>
      <c r="K797" t="s">
        <v>102</v>
      </c>
      <c r="L797" t="s">
        <v>36</v>
      </c>
      <c r="M797" t="s">
        <v>36</v>
      </c>
      <c r="N797" s="5">
        <v>41122</v>
      </c>
      <c r="O797" s="6">
        <f t="shared" si="48"/>
        <v>7</v>
      </c>
      <c r="P797" s="7" t="str">
        <f t="shared" si="49"/>
        <v>0 - 9 Months</v>
      </c>
      <c r="Q797" s="3">
        <v>295000</v>
      </c>
      <c r="R797">
        <v>758</v>
      </c>
      <c r="S797" s="8" t="str">
        <f t="shared" si="50"/>
        <v>&gt;=700 and &lt;=799</v>
      </c>
      <c r="T797" s="2">
        <v>89.389999389648395</v>
      </c>
      <c r="U797" s="8" t="str">
        <f t="shared" si="51"/>
        <v>&gt;85% and &lt;= 90%</v>
      </c>
      <c r="V797" s="3">
        <v>330000</v>
      </c>
      <c r="Z797" t="s">
        <v>45</v>
      </c>
      <c r="AA797" t="s">
        <v>39</v>
      </c>
      <c r="AB797" t="s">
        <v>50</v>
      </c>
      <c r="AC797" t="s">
        <v>41</v>
      </c>
      <c r="AD797" s="5">
        <v>41263</v>
      </c>
      <c r="AE797">
        <v>4</v>
      </c>
      <c r="AF797" t="s">
        <v>103</v>
      </c>
      <c r="AG797" s="5">
        <v>41426</v>
      </c>
      <c r="AH797"/>
    </row>
    <row r="798" spans="1:34" x14ac:dyDescent="0.2">
      <c r="A798">
        <v>30515276</v>
      </c>
      <c r="B798" s="5">
        <v>41285</v>
      </c>
      <c r="C798" s="5">
        <v>41290</v>
      </c>
      <c r="E798" s="5">
        <v>41298</v>
      </c>
      <c r="H798" t="s">
        <v>1325</v>
      </c>
      <c r="I798" t="s">
        <v>511</v>
      </c>
      <c r="J798">
        <v>416121137494</v>
      </c>
      <c r="K798" t="s">
        <v>136</v>
      </c>
      <c r="L798" t="s">
        <v>36</v>
      </c>
      <c r="M798" t="s">
        <v>36</v>
      </c>
      <c r="N798" s="5">
        <v>41270</v>
      </c>
      <c r="O798" s="6">
        <f t="shared" si="48"/>
        <v>12</v>
      </c>
      <c r="P798" s="7" t="str">
        <f t="shared" si="49"/>
        <v>10 - 19 Months</v>
      </c>
      <c r="Q798" s="3">
        <v>167310</v>
      </c>
      <c r="R798">
        <v>758</v>
      </c>
      <c r="S798" s="8" t="str">
        <f t="shared" si="50"/>
        <v>&gt;=700 and &lt;=799</v>
      </c>
      <c r="T798" s="2">
        <v>90</v>
      </c>
      <c r="U798" s="8" t="str">
        <f t="shared" si="51"/>
        <v>&gt;85% and &lt;= 90%</v>
      </c>
      <c r="V798" s="3">
        <v>193000</v>
      </c>
      <c r="Z798" t="s">
        <v>38</v>
      </c>
      <c r="AA798" t="s">
        <v>39</v>
      </c>
      <c r="AB798" t="s">
        <v>50</v>
      </c>
      <c r="AC798" t="s">
        <v>68</v>
      </c>
      <c r="AD798" s="5">
        <v>41310</v>
      </c>
      <c r="AE798">
        <v>4</v>
      </c>
      <c r="AF798" t="s">
        <v>46</v>
      </c>
      <c r="AG798" s="5">
        <v>41426</v>
      </c>
      <c r="AH798"/>
    </row>
    <row r="799" spans="1:34" x14ac:dyDescent="0.2">
      <c r="A799">
        <v>31389727</v>
      </c>
      <c r="B799" s="5">
        <v>40505</v>
      </c>
      <c r="C799" s="5">
        <v>40563</v>
      </c>
      <c r="G799" s="5">
        <v>40590</v>
      </c>
      <c r="H799" t="s">
        <v>1326</v>
      </c>
      <c r="I799" t="s">
        <v>1073</v>
      </c>
      <c r="J799">
        <v>62448840</v>
      </c>
      <c r="K799" t="s">
        <v>110</v>
      </c>
      <c r="L799" t="s">
        <v>36</v>
      </c>
      <c r="M799" t="s">
        <v>36</v>
      </c>
      <c r="N799" s="5">
        <v>40360</v>
      </c>
      <c r="O799" s="6">
        <f t="shared" si="48"/>
        <v>6</v>
      </c>
      <c r="P799" s="7" t="str">
        <f t="shared" si="49"/>
        <v>0 - 9 Months</v>
      </c>
      <c r="Q799" s="3">
        <v>202500</v>
      </c>
      <c r="R799">
        <v>758</v>
      </c>
      <c r="S799" s="8" t="str">
        <f t="shared" si="50"/>
        <v>&gt;=700 and &lt;=799</v>
      </c>
      <c r="T799" s="2">
        <v>90</v>
      </c>
      <c r="U799" s="8" t="str">
        <f t="shared" si="51"/>
        <v>&gt;85% and &lt;= 90%</v>
      </c>
      <c r="V799" s="3">
        <v>225000</v>
      </c>
      <c r="Z799" t="s">
        <v>38</v>
      </c>
      <c r="AA799" t="s">
        <v>39</v>
      </c>
      <c r="AB799" t="s">
        <v>74</v>
      </c>
      <c r="AC799" t="s">
        <v>68</v>
      </c>
      <c r="AD799" s="5">
        <v>40589</v>
      </c>
      <c r="AE799">
        <v>4</v>
      </c>
      <c r="AF799" t="s">
        <v>46</v>
      </c>
      <c r="AG799" s="5">
        <v>41426</v>
      </c>
      <c r="AH799"/>
    </row>
    <row r="800" spans="1:34" x14ac:dyDescent="0.2">
      <c r="A800">
        <v>32187405</v>
      </c>
      <c r="B800" s="5">
        <v>40897</v>
      </c>
      <c r="C800" s="5">
        <v>40928</v>
      </c>
      <c r="D800" s="5">
        <v>40960</v>
      </c>
      <c r="E800" s="5">
        <v>40966</v>
      </c>
      <c r="G800" s="5">
        <v>40981</v>
      </c>
      <c r="H800" t="s">
        <v>1327</v>
      </c>
      <c r="I800" t="s">
        <v>950</v>
      </c>
      <c r="J800">
        <v>1048364971</v>
      </c>
      <c r="K800" t="s">
        <v>77</v>
      </c>
      <c r="L800" t="s">
        <v>67</v>
      </c>
      <c r="M800" t="s">
        <v>36</v>
      </c>
      <c r="N800" s="5">
        <v>40847</v>
      </c>
      <c r="O800" s="6">
        <f t="shared" si="48"/>
        <v>10</v>
      </c>
      <c r="P800" s="7" t="str">
        <f t="shared" si="49"/>
        <v>10 - 19 Months</v>
      </c>
      <c r="Q800" s="3">
        <v>269010</v>
      </c>
      <c r="R800">
        <v>758</v>
      </c>
      <c r="S800" s="8" t="str">
        <f t="shared" si="50"/>
        <v>&gt;=700 and &lt;=799</v>
      </c>
      <c r="T800" s="2">
        <v>90</v>
      </c>
      <c r="U800" s="8" t="str">
        <f t="shared" si="51"/>
        <v>&gt;85% and &lt;= 90%</v>
      </c>
      <c r="V800" s="3">
        <v>300000</v>
      </c>
      <c r="Z800" t="s">
        <v>38</v>
      </c>
      <c r="AA800" t="s">
        <v>39</v>
      </c>
      <c r="AB800" t="s">
        <v>50</v>
      </c>
      <c r="AC800" t="s">
        <v>41</v>
      </c>
      <c r="AD800" s="5">
        <v>40981</v>
      </c>
      <c r="AE800">
        <v>4</v>
      </c>
      <c r="AF800" t="s">
        <v>103</v>
      </c>
      <c r="AG800" s="5">
        <v>41426</v>
      </c>
      <c r="AH800"/>
    </row>
    <row r="801" spans="1:34" x14ac:dyDescent="0.2">
      <c r="A801">
        <v>18596945</v>
      </c>
      <c r="B801" s="5">
        <v>40330</v>
      </c>
      <c r="C801" s="5">
        <v>40379</v>
      </c>
      <c r="G801" s="5">
        <v>40581</v>
      </c>
      <c r="H801" t="s">
        <v>1328</v>
      </c>
      <c r="I801" t="s">
        <v>1329</v>
      </c>
      <c r="J801">
        <v>1778169424</v>
      </c>
      <c r="K801" t="s">
        <v>35</v>
      </c>
      <c r="L801" t="s">
        <v>36</v>
      </c>
      <c r="M801" t="s">
        <v>36</v>
      </c>
      <c r="N801" s="5">
        <v>39955</v>
      </c>
      <c r="O801" s="6">
        <f t="shared" si="48"/>
        <v>5</v>
      </c>
      <c r="P801" s="7" t="str">
        <f t="shared" si="49"/>
        <v>0 - 9 Months</v>
      </c>
      <c r="Q801" s="3">
        <v>355500</v>
      </c>
      <c r="R801">
        <v>758</v>
      </c>
      <c r="S801" s="8" t="str">
        <f t="shared" si="50"/>
        <v>&gt;=700 and &lt;=799</v>
      </c>
      <c r="T801" s="2">
        <v>90</v>
      </c>
      <c r="U801" s="8" t="str">
        <f t="shared" si="51"/>
        <v>&gt;85% and &lt;= 90%</v>
      </c>
      <c r="V801" s="3">
        <v>395000</v>
      </c>
      <c r="X801" t="s">
        <v>37</v>
      </c>
      <c r="Z801" t="s">
        <v>38</v>
      </c>
      <c r="AA801" t="s">
        <v>39</v>
      </c>
      <c r="AB801" t="s">
        <v>59</v>
      </c>
      <c r="AC801" t="s">
        <v>68</v>
      </c>
      <c r="AD801" s="5">
        <v>40354</v>
      </c>
      <c r="AE801">
        <v>4</v>
      </c>
      <c r="AF801" t="s">
        <v>103</v>
      </c>
      <c r="AG801" s="5">
        <v>41426</v>
      </c>
      <c r="AH801"/>
    </row>
    <row r="802" spans="1:34" x14ac:dyDescent="0.2">
      <c r="A802">
        <v>30056538</v>
      </c>
      <c r="B802" s="5">
        <v>40715</v>
      </c>
      <c r="C802" s="5">
        <v>40717</v>
      </c>
      <c r="E802" s="5">
        <v>40736</v>
      </c>
      <c r="G802" s="5">
        <v>40756</v>
      </c>
      <c r="H802" t="s">
        <v>1330</v>
      </c>
      <c r="I802" t="s">
        <v>756</v>
      </c>
      <c r="J802">
        <v>5051052347</v>
      </c>
      <c r="K802" t="s">
        <v>49</v>
      </c>
      <c r="L802" t="s">
        <v>36</v>
      </c>
      <c r="M802" t="s">
        <v>36</v>
      </c>
      <c r="N802" s="5">
        <v>40665</v>
      </c>
      <c r="O802" s="6">
        <f t="shared" si="48"/>
        <v>5</v>
      </c>
      <c r="P802" s="7" t="str">
        <f t="shared" si="49"/>
        <v>0 - 9 Months</v>
      </c>
      <c r="Q802" s="3">
        <v>355500</v>
      </c>
      <c r="R802">
        <v>758</v>
      </c>
      <c r="S802" s="8" t="str">
        <f t="shared" si="50"/>
        <v>&gt;=700 and &lt;=799</v>
      </c>
      <c r="T802" s="2">
        <v>90</v>
      </c>
      <c r="U802" s="8" t="str">
        <f t="shared" si="51"/>
        <v>&gt;85% and &lt;= 90%</v>
      </c>
      <c r="V802" s="3">
        <v>402000</v>
      </c>
      <c r="Z802" t="s">
        <v>38</v>
      </c>
      <c r="AA802" t="s">
        <v>39</v>
      </c>
      <c r="AB802" t="s">
        <v>50</v>
      </c>
      <c r="AC802" t="s">
        <v>41</v>
      </c>
      <c r="AD802" s="5">
        <v>40756</v>
      </c>
      <c r="AE802">
        <v>4</v>
      </c>
      <c r="AF802" t="s">
        <v>103</v>
      </c>
      <c r="AG802" s="5">
        <v>41426</v>
      </c>
      <c r="AH802"/>
    </row>
    <row r="803" spans="1:34" x14ac:dyDescent="0.2">
      <c r="A803">
        <v>31659466</v>
      </c>
      <c r="B803" s="5">
        <v>40897</v>
      </c>
      <c r="C803" s="5">
        <v>40905</v>
      </c>
      <c r="E803" s="5">
        <v>40926</v>
      </c>
      <c r="G803" s="5">
        <v>40949</v>
      </c>
      <c r="H803" t="s">
        <v>1331</v>
      </c>
      <c r="I803" t="s">
        <v>1332</v>
      </c>
      <c r="J803">
        <v>1167983316</v>
      </c>
      <c r="K803" t="s">
        <v>35</v>
      </c>
      <c r="L803" t="s">
        <v>67</v>
      </c>
      <c r="M803" t="s">
        <v>36</v>
      </c>
      <c r="N803" s="5">
        <v>40828</v>
      </c>
      <c r="O803" s="6">
        <f t="shared" si="48"/>
        <v>10</v>
      </c>
      <c r="P803" s="7" t="str">
        <f t="shared" si="49"/>
        <v>10 - 19 Months</v>
      </c>
      <c r="Q803" s="3">
        <v>149470</v>
      </c>
      <c r="R803">
        <v>758</v>
      </c>
      <c r="S803" s="8" t="str">
        <f t="shared" si="50"/>
        <v>&gt;=700 and &lt;=799</v>
      </c>
      <c r="T803" s="2">
        <v>90.879997253417997</v>
      </c>
      <c r="U803" s="8" t="str">
        <f t="shared" si="51"/>
        <v>&gt;90% and &lt;= 95%</v>
      </c>
      <c r="V803" s="3">
        <v>164500</v>
      </c>
      <c r="Z803" t="s">
        <v>38</v>
      </c>
      <c r="AA803" t="s">
        <v>39</v>
      </c>
      <c r="AB803" t="s">
        <v>74</v>
      </c>
      <c r="AC803" t="s">
        <v>68</v>
      </c>
      <c r="AD803" s="5">
        <v>40949</v>
      </c>
      <c r="AE803">
        <v>4</v>
      </c>
      <c r="AF803" t="s">
        <v>64</v>
      </c>
      <c r="AG803" s="5">
        <v>41426</v>
      </c>
      <c r="AH803"/>
    </row>
    <row r="804" spans="1:34" x14ac:dyDescent="0.2">
      <c r="A804">
        <v>18201948</v>
      </c>
      <c r="B804" s="5">
        <v>40505</v>
      </c>
      <c r="C804" s="5">
        <v>40563</v>
      </c>
      <c r="G804" s="5">
        <v>40583</v>
      </c>
      <c r="H804" t="s">
        <v>1333</v>
      </c>
      <c r="I804" t="s">
        <v>1334</v>
      </c>
      <c r="J804">
        <v>222284594</v>
      </c>
      <c r="K804" t="s">
        <v>219</v>
      </c>
      <c r="L804" t="s">
        <v>36</v>
      </c>
      <c r="M804" t="s">
        <v>36</v>
      </c>
      <c r="N804" s="5">
        <v>40361</v>
      </c>
      <c r="O804" s="6">
        <f t="shared" si="48"/>
        <v>7</v>
      </c>
      <c r="P804" s="7" t="str">
        <f t="shared" si="49"/>
        <v>0 - 9 Months</v>
      </c>
      <c r="Q804" s="3">
        <v>371800</v>
      </c>
      <c r="R804">
        <v>758</v>
      </c>
      <c r="S804" s="8" t="str">
        <f t="shared" si="50"/>
        <v>&gt;=700 and &lt;=799</v>
      </c>
      <c r="T804" s="2">
        <v>94.849998474121094</v>
      </c>
      <c r="U804" s="8" t="str">
        <f t="shared" si="51"/>
        <v>&gt;90% and &lt;= 95%</v>
      </c>
      <c r="V804" s="3">
        <v>391987.35</v>
      </c>
      <c r="X804" t="s">
        <v>37</v>
      </c>
      <c r="Z804" t="s">
        <v>38</v>
      </c>
      <c r="AA804" t="s">
        <v>39</v>
      </c>
      <c r="AB804" t="s">
        <v>50</v>
      </c>
      <c r="AC804" t="s">
        <v>85</v>
      </c>
      <c r="AD804" s="5">
        <v>40542</v>
      </c>
      <c r="AE804">
        <v>4</v>
      </c>
      <c r="AF804" t="s">
        <v>64</v>
      </c>
      <c r="AG804" s="5">
        <v>41426</v>
      </c>
      <c r="AH804"/>
    </row>
    <row r="805" spans="1:34" x14ac:dyDescent="0.2">
      <c r="A805">
        <v>24802857</v>
      </c>
      <c r="B805" s="5">
        <v>41190</v>
      </c>
      <c r="C805" s="5">
        <v>41192</v>
      </c>
      <c r="E805" s="5">
        <v>41206</v>
      </c>
      <c r="G805" s="5">
        <v>41243</v>
      </c>
      <c r="H805" t="s">
        <v>1335</v>
      </c>
      <c r="I805" t="s">
        <v>966</v>
      </c>
      <c r="J805">
        <v>415147107</v>
      </c>
      <c r="K805" t="s">
        <v>102</v>
      </c>
      <c r="L805" t="s">
        <v>36</v>
      </c>
      <c r="M805" t="s">
        <v>67</v>
      </c>
      <c r="N805" s="5">
        <v>41063</v>
      </c>
      <c r="O805" s="6">
        <f t="shared" si="48"/>
        <v>6</v>
      </c>
      <c r="P805" s="7" t="str">
        <f t="shared" si="49"/>
        <v>0 - 9 Months</v>
      </c>
      <c r="Q805" s="3">
        <v>129010</v>
      </c>
      <c r="R805">
        <v>758</v>
      </c>
      <c r="S805" s="8" t="str">
        <f t="shared" si="50"/>
        <v>&gt;=700 and &lt;=799</v>
      </c>
      <c r="T805" s="2">
        <v>95</v>
      </c>
      <c r="U805" s="8" t="str">
        <f t="shared" si="51"/>
        <v>&gt;90% and &lt;= 95%</v>
      </c>
      <c r="V805" s="3">
        <v>135800</v>
      </c>
      <c r="X805" t="s">
        <v>37</v>
      </c>
      <c r="Z805" t="s">
        <v>38</v>
      </c>
      <c r="AA805" t="s">
        <v>39</v>
      </c>
      <c r="AB805" t="s">
        <v>50</v>
      </c>
      <c r="AC805" t="s">
        <v>54</v>
      </c>
      <c r="AD805" s="5">
        <v>41229</v>
      </c>
      <c r="AE805">
        <v>4</v>
      </c>
      <c r="AF805" t="s">
        <v>103</v>
      </c>
      <c r="AG805" s="5">
        <v>41426</v>
      </c>
      <c r="AH805"/>
    </row>
    <row r="806" spans="1:34" x14ac:dyDescent="0.2">
      <c r="A806">
        <v>15019637</v>
      </c>
      <c r="B806" s="5">
        <v>41101</v>
      </c>
      <c r="C806" s="5">
        <v>41102</v>
      </c>
      <c r="E806" s="5">
        <v>41110</v>
      </c>
      <c r="G806" s="5">
        <v>41158</v>
      </c>
      <c r="H806" t="s">
        <v>1336</v>
      </c>
      <c r="I806" t="s">
        <v>858</v>
      </c>
      <c r="J806">
        <v>37862273</v>
      </c>
      <c r="K806" t="s">
        <v>117</v>
      </c>
      <c r="L806" t="s">
        <v>36</v>
      </c>
      <c r="M806" t="s">
        <v>36</v>
      </c>
      <c r="N806" s="5">
        <v>40974</v>
      </c>
      <c r="O806" s="6">
        <f t="shared" si="48"/>
        <v>3</v>
      </c>
      <c r="P806" s="7" t="str">
        <f t="shared" si="49"/>
        <v>0 - 9 Months</v>
      </c>
      <c r="Q806" s="3">
        <v>313500</v>
      </c>
      <c r="R806">
        <v>758</v>
      </c>
      <c r="S806" s="8" t="str">
        <f t="shared" si="50"/>
        <v>&gt;=700 and &lt;=799</v>
      </c>
      <c r="T806" s="2">
        <v>95</v>
      </c>
      <c r="U806" s="8" t="str">
        <f t="shared" si="51"/>
        <v>&gt;90% and &lt;= 95%</v>
      </c>
      <c r="V806" s="3">
        <v>330000</v>
      </c>
      <c r="X806" t="s">
        <v>37</v>
      </c>
      <c r="Z806" t="s">
        <v>38</v>
      </c>
      <c r="AA806" t="s">
        <v>39</v>
      </c>
      <c r="AB806" t="s">
        <v>50</v>
      </c>
      <c r="AC806" t="s">
        <v>85</v>
      </c>
      <c r="AD806" s="5">
        <v>41158</v>
      </c>
      <c r="AE806">
        <v>4</v>
      </c>
      <c r="AF806" t="s">
        <v>46</v>
      </c>
      <c r="AG806" s="5">
        <v>41426</v>
      </c>
      <c r="AH806"/>
    </row>
    <row r="807" spans="1:34" x14ac:dyDescent="0.2">
      <c r="A807">
        <v>30813115</v>
      </c>
      <c r="B807" s="5">
        <v>40975</v>
      </c>
      <c r="C807" s="5">
        <v>40975</v>
      </c>
      <c r="E807" s="5">
        <v>40995</v>
      </c>
      <c r="G807" s="5">
        <v>41001</v>
      </c>
      <c r="H807" t="s">
        <v>1337</v>
      </c>
      <c r="I807" t="s">
        <v>579</v>
      </c>
      <c r="J807">
        <v>603311293</v>
      </c>
      <c r="K807" t="s">
        <v>102</v>
      </c>
      <c r="L807" t="s">
        <v>36</v>
      </c>
      <c r="M807" t="s">
        <v>36</v>
      </c>
      <c r="N807" s="5">
        <v>40977</v>
      </c>
      <c r="O807" s="6">
        <f t="shared" si="48"/>
        <v>3</v>
      </c>
      <c r="P807" s="7" t="str">
        <f t="shared" si="49"/>
        <v>0 - 9 Months</v>
      </c>
      <c r="Q807" s="3">
        <v>313500</v>
      </c>
      <c r="R807">
        <v>758</v>
      </c>
      <c r="S807" s="8" t="str">
        <f t="shared" si="50"/>
        <v>&gt;=700 and &lt;=799</v>
      </c>
      <c r="T807" s="2">
        <v>95</v>
      </c>
      <c r="U807" s="8" t="str">
        <f t="shared" si="51"/>
        <v>&gt;90% and &lt;= 95%</v>
      </c>
      <c r="V807" s="3">
        <v>330000</v>
      </c>
      <c r="X807" t="s">
        <v>37</v>
      </c>
      <c r="Z807" t="s">
        <v>38</v>
      </c>
      <c r="AA807" t="s">
        <v>39</v>
      </c>
      <c r="AB807" t="s">
        <v>59</v>
      </c>
      <c r="AC807" t="s">
        <v>85</v>
      </c>
      <c r="AD807" s="5">
        <v>40997</v>
      </c>
      <c r="AE807">
        <v>4</v>
      </c>
      <c r="AF807" t="s">
        <v>42</v>
      </c>
      <c r="AG807" s="5">
        <v>41426</v>
      </c>
      <c r="AH807"/>
    </row>
    <row r="808" spans="1:34" x14ac:dyDescent="0.2">
      <c r="A808">
        <v>32342100</v>
      </c>
      <c r="B808" s="5">
        <v>40715</v>
      </c>
      <c r="C808" s="5">
        <v>40717</v>
      </c>
      <c r="E808" s="5">
        <v>40737</v>
      </c>
      <c r="G808" s="5">
        <v>40786</v>
      </c>
      <c r="H808" t="s">
        <v>1338</v>
      </c>
      <c r="I808" t="s">
        <v>506</v>
      </c>
      <c r="J808">
        <v>5081287</v>
      </c>
      <c r="K808" t="s">
        <v>57</v>
      </c>
      <c r="L808" t="s">
        <v>36</v>
      </c>
      <c r="M808" t="s">
        <v>36</v>
      </c>
      <c r="N808" s="5">
        <v>40592</v>
      </c>
      <c r="O808" s="6">
        <f t="shared" si="48"/>
        <v>2</v>
      </c>
      <c r="P808" s="7" t="str">
        <f t="shared" si="49"/>
        <v>0 - 9 Months</v>
      </c>
      <c r="Q808" s="3">
        <v>258000</v>
      </c>
      <c r="R808">
        <v>759</v>
      </c>
      <c r="S808" s="8" t="str">
        <f t="shared" si="50"/>
        <v>&gt;=700 and &lt;=799</v>
      </c>
      <c r="T808" s="2">
        <v>81.900001525878906</v>
      </c>
      <c r="U808" s="8" t="str">
        <f t="shared" si="51"/>
        <v>&lt;= 85%</v>
      </c>
      <c r="V808" s="3">
        <v>315000</v>
      </c>
      <c r="Z808" t="s">
        <v>45</v>
      </c>
      <c r="AA808" t="s">
        <v>39</v>
      </c>
      <c r="AB808" t="s">
        <v>74</v>
      </c>
      <c r="AC808" t="s">
        <v>41</v>
      </c>
      <c r="AD808" s="5">
        <v>40765</v>
      </c>
      <c r="AE808">
        <v>4</v>
      </c>
      <c r="AF808" t="s">
        <v>103</v>
      </c>
      <c r="AG808" s="5">
        <v>41426</v>
      </c>
      <c r="AH808"/>
    </row>
    <row r="809" spans="1:34" x14ac:dyDescent="0.2">
      <c r="A809">
        <v>27272343</v>
      </c>
      <c r="B809" s="5">
        <v>40983</v>
      </c>
      <c r="C809" s="5">
        <v>40987</v>
      </c>
      <c r="E809" s="5">
        <v>40995</v>
      </c>
      <c r="G809" s="5">
        <v>41004</v>
      </c>
      <c r="H809" t="s">
        <v>1339</v>
      </c>
      <c r="I809" t="s">
        <v>1161</v>
      </c>
      <c r="J809">
        <v>1112135017</v>
      </c>
      <c r="K809" t="s">
        <v>49</v>
      </c>
      <c r="L809" t="s">
        <v>36</v>
      </c>
      <c r="M809" t="s">
        <v>36</v>
      </c>
      <c r="N809" s="5">
        <v>40941</v>
      </c>
      <c r="O809" s="6">
        <f t="shared" si="48"/>
        <v>2</v>
      </c>
      <c r="P809" s="7" t="str">
        <f t="shared" si="49"/>
        <v>0 - 9 Months</v>
      </c>
      <c r="Q809" s="3">
        <v>209000</v>
      </c>
      <c r="R809">
        <v>759</v>
      </c>
      <c r="S809" s="8" t="str">
        <f t="shared" si="50"/>
        <v>&gt;=700 and &lt;=799</v>
      </c>
      <c r="T809" s="2">
        <v>81.959999084472699</v>
      </c>
      <c r="U809" s="8" t="str">
        <f t="shared" si="51"/>
        <v>&lt;= 85%</v>
      </c>
      <c r="V809" s="3">
        <v>255000</v>
      </c>
      <c r="Z809" t="s">
        <v>45</v>
      </c>
      <c r="AA809" t="s">
        <v>39</v>
      </c>
      <c r="AB809" t="s">
        <v>74</v>
      </c>
      <c r="AC809" t="s">
        <v>41</v>
      </c>
      <c r="AD809" s="5">
        <v>41004</v>
      </c>
      <c r="AE809">
        <v>4</v>
      </c>
      <c r="AF809" t="s">
        <v>64</v>
      </c>
      <c r="AG809" s="5">
        <v>41426</v>
      </c>
      <c r="AH809"/>
    </row>
    <row r="810" spans="1:34" x14ac:dyDescent="0.2">
      <c r="A810">
        <v>29446324</v>
      </c>
      <c r="B810" s="5">
        <v>40807</v>
      </c>
      <c r="C810" s="5">
        <v>40814</v>
      </c>
      <c r="E810" s="5">
        <v>40851</v>
      </c>
      <c r="F810" s="5">
        <v>40921</v>
      </c>
      <c r="G810" s="5">
        <v>40921</v>
      </c>
      <c r="H810" t="s">
        <v>1340</v>
      </c>
      <c r="I810" t="s">
        <v>380</v>
      </c>
      <c r="J810">
        <v>234596472</v>
      </c>
      <c r="K810" t="s">
        <v>70</v>
      </c>
      <c r="L810" t="s">
        <v>36</v>
      </c>
      <c r="M810" t="s">
        <v>36</v>
      </c>
      <c r="N810" s="5">
        <v>40658</v>
      </c>
      <c r="O810" s="6">
        <f t="shared" si="48"/>
        <v>4</v>
      </c>
      <c r="P810" s="7" t="str">
        <f t="shared" si="49"/>
        <v>0 - 9 Months</v>
      </c>
      <c r="Q810" s="3">
        <v>341400</v>
      </c>
      <c r="R810">
        <v>759</v>
      </c>
      <c r="S810" s="8" t="str">
        <f t="shared" si="50"/>
        <v>&gt;=700 and &lt;=799</v>
      </c>
      <c r="T810" s="2">
        <v>82.269996643066406</v>
      </c>
      <c r="U810" s="8" t="str">
        <f t="shared" si="51"/>
        <v>&lt;= 85%</v>
      </c>
      <c r="V810" s="3">
        <v>415000</v>
      </c>
      <c r="Z810" t="s">
        <v>45</v>
      </c>
      <c r="AA810" t="s">
        <v>39</v>
      </c>
      <c r="AB810" t="s">
        <v>40</v>
      </c>
      <c r="AC810" t="s">
        <v>68</v>
      </c>
      <c r="AD810" s="5">
        <v>40868</v>
      </c>
      <c r="AE810">
        <v>4</v>
      </c>
      <c r="AF810" t="s">
        <v>46</v>
      </c>
      <c r="AG810" s="5">
        <v>41426</v>
      </c>
      <c r="AH810"/>
    </row>
    <row r="811" spans="1:34" x14ac:dyDescent="0.2">
      <c r="A811">
        <v>18418548</v>
      </c>
      <c r="B811" s="5">
        <v>40780</v>
      </c>
      <c r="C811" s="5">
        <v>40781</v>
      </c>
      <c r="G811" s="5">
        <v>40800</v>
      </c>
      <c r="H811" t="s">
        <v>1341</v>
      </c>
      <c r="I811" t="s">
        <v>267</v>
      </c>
      <c r="J811">
        <v>9521050636</v>
      </c>
      <c r="K811" t="s">
        <v>219</v>
      </c>
      <c r="L811" t="s">
        <v>36</v>
      </c>
      <c r="M811" t="s">
        <v>36</v>
      </c>
      <c r="N811" s="5">
        <v>40718</v>
      </c>
      <c r="O811" s="6">
        <f t="shared" si="48"/>
        <v>6</v>
      </c>
      <c r="P811" s="7" t="str">
        <f t="shared" si="49"/>
        <v>0 - 9 Months</v>
      </c>
      <c r="Q811" s="3">
        <v>301000</v>
      </c>
      <c r="R811">
        <v>759</v>
      </c>
      <c r="S811" s="8" t="str">
        <f t="shared" si="50"/>
        <v>&gt;=700 and &lt;=799</v>
      </c>
      <c r="T811" s="2">
        <v>84.790000915527301</v>
      </c>
      <c r="U811" s="8" t="str">
        <f t="shared" si="51"/>
        <v>&lt;= 85%</v>
      </c>
      <c r="V811" s="3">
        <v>355000</v>
      </c>
      <c r="X811" t="s">
        <v>37</v>
      </c>
      <c r="Z811" t="s">
        <v>38</v>
      </c>
      <c r="AA811" t="s">
        <v>39</v>
      </c>
      <c r="AB811" t="s">
        <v>59</v>
      </c>
      <c r="AC811" t="s">
        <v>85</v>
      </c>
      <c r="AD811" s="5">
        <v>40799</v>
      </c>
      <c r="AE811">
        <v>4</v>
      </c>
      <c r="AF811" t="s">
        <v>42</v>
      </c>
      <c r="AG811" s="5">
        <v>41426</v>
      </c>
      <c r="AH811"/>
    </row>
    <row r="812" spans="1:34" x14ac:dyDescent="0.2">
      <c r="A812">
        <v>22368640</v>
      </c>
      <c r="B812" s="5">
        <v>40897</v>
      </c>
      <c r="C812" s="5">
        <v>40913</v>
      </c>
      <c r="E812" s="5">
        <v>40920</v>
      </c>
      <c r="G812" s="5">
        <v>40942</v>
      </c>
      <c r="H812" t="s">
        <v>1342</v>
      </c>
      <c r="I812" t="s">
        <v>1343</v>
      </c>
      <c r="J812">
        <v>7114322220</v>
      </c>
      <c r="K812" t="s">
        <v>157</v>
      </c>
      <c r="L812" t="s">
        <v>36</v>
      </c>
      <c r="M812" t="s">
        <v>36</v>
      </c>
      <c r="N812" s="5">
        <v>40805</v>
      </c>
      <c r="O812" s="6">
        <f t="shared" si="48"/>
        <v>9</v>
      </c>
      <c r="P812" s="7" t="str">
        <f t="shared" si="49"/>
        <v>0 - 9 Months</v>
      </c>
      <c r="Q812" s="3">
        <v>181050</v>
      </c>
      <c r="R812">
        <v>759</v>
      </c>
      <c r="S812" s="8" t="str">
        <f t="shared" si="50"/>
        <v>&gt;=700 and &lt;=799</v>
      </c>
      <c r="T812" s="2">
        <v>85</v>
      </c>
      <c r="U812" s="8" t="str">
        <f t="shared" si="51"/>
        <v>&lt;= 85%</v>
      </c>
      <c r="V812" s="3">
        <v>213000</v>
      </c>
      <c r="Z812" t="s">
        <v>58</v>
      </c>
      <c r="AA812" t="s">
        <v>39</v>
      </c>
      <c r="AB812" t="s">
        <v>74</v>
      </c>
      <c r="AC812" t="s">
        <v>41</v>
      </c>
      <c r="AD812" s="5">
        <v>40941</v>
      </c>
      <c r="AE812">
        <v>4</v>
      </c>
      <c r="AF812" t="s">
        <v>103</v>
      </c>
      <c r="AG812" s="5">
        <v>41426</v>
      </c>
      <c r="AH812"/>
    </row>
    <row r="813" spans="1:34" x14ac:dyDescent="0.2">
      <c r="A813">
        <v>23610102</v>
      </c>
      <c r="B813" s="5">
        <v>40505</v>
      </c>
      <c r="C813" s="5">
        <v>40554</v>
      </c>
      <c r="G813" s="5">
        <v>40578</v>
      </c>
      <c r="H813" t="s">
        <v>1344</v>
      </c>
      <c r="I813" t="s">
        <v>1345</v>
      </c>
      <c r="J813" t="s">
        <v>1346</v>
      </c>
      <c r="K813" t="s">
        <v>172</v>
      </c>
      <c r="L813" t="s">
        <v>36</v>
      </c>
      <c r="M813" t="s">
        <v>36</v>
      </c>
      <c r="N813" s="5">
        <v>40353</v>
      </c>
      <c r="O813" s="6">
        <f t="shared" si="48"/>
        <v>6</v>
      </c>
      <c r="P813" s="7" t="str">
        <f t="shared" si="49"/>
        <v>0 - 9 Months</v>
      </c>
      <c r="Q813" s="3">
        <v>340000</v>
      </c>
      <c r="R813">
        <v>759</v>
      </c>
      <c r="S813" s="8" t="str">
        <f t="shared" si="50"/>
        <v>&gt;=700 and &lt;=799</v>
      </c>
      <c r="T813" s="2">
        <v>85</v>
      </c>
      <c r="U813" s="8" t="str">
        <f t="shared" si="51"/>
        <v>&lt;= 85%</v>
      </c>
      <c r="V813" s="3">
        <v>400000</v>
      </c>
      <c r="Z813" t="s">
        <v>38</v>
      </c>
      <c r="AA813" t="s">
        <v>39</v>
      </c>
      <c r="AB813" t="s">
        <v>74</v>
      </c>
      <c r="AC813" t="s">
        <v>68</v>
      </c>
      <c r="AD813" s="5">
        <v>40557</v>
      </c>
      <c r="AE813">
        <v>4</v>
      </c>
      <c r="AF813" t="s">
        <v>103</v>
      </c>
      <c r="AG813" s="5">
        <v>41426</v>
      </c>
      <c r="AH813"/>
    </row>
    <row r="814" spans="1:34" x14ac:dyDescent="0.2">
      <c r="A814">
        <v>19557754</v>
      </c>
      <c r="B814" s="5">
        <v>41190</v>
      </c>
      <c r="C814" s="5">
        <v>41192</v>
      </c>
      <c r="D814" s="5">
        <v>41226</v>
      </c>
      <c r="E814" s="5">
        <v>41228</v>
      </c>
      <c r="G814" s="5">
        <v>41284</v>
      </c>
      <c r="H814" t="s">
        <v>1347</v>
      </c>
      <c r="I814" t="s">
        <v>1348</v>
      </c>
      <c r="J814">
        <v>7116466710</v>
      </c>
      <c r="K814" t="s">
        <v>73</v>
      </c>
      <c r="L814" t="s">
        <v>36</v>
      </c>
      <c r="M814" t="s">
        <v>36</v>
      </c>
      <c r="N814" s="5">
        <v>41117</v>
      </c>
      <c r="O814" s="6">
        <f t="shared" si="48"/>
        <v>7</v>
      </c>
      <c r="P814" s="7" t="str">
        <f t="shared" si="49"/>
        <v>0 - 9 Months</v>
      </c>
      <c r="Q814" s="3">
        <v>88900</v>
      </c>
      <c r="R814">
        <v>759</v>
      </c>
      <c r="S814" s="8" t="str">
        <f t="shared" si="50"/>
        <v>&gt;=700 and &lt;=799</v>
      </c>
      <c r="T814" s="2">
        <v>89.889999389648395</v>
      </c>
      <c r="U814" s="8" t="str">
        <f t="shared" si="51"/>
        <v>&gt;85% and &lt;= 90%</v>
      </c>
      <c r="V814" s="3">
        <v>105000</v>
      </c>
      <c r="X814" t="s">
        <v>37</v>
      </c>
      <c r="Z814" t="s">
        <v>38</v>
      </c>
      <c r="AA814" t="s">
        <v>39</v>
      </c>
      <c r="AB814" t="s">
        <v>50</v>
      </c>
      <c r="AC814" t="s">
        <v>54</v>
      </c>
      <c r="AD814" s="5">
        <v>41272</v>
      </c>
      <c r="AE814">
        <v>4</v>
      </c>
      <c r="AF814" t="s">
        <v>103</v>
      </c>
      <c r="AG814" s="5">
        <v>41426</v>
      </c>
      <c r="AH814"/>
    </row>
    <row r="815" spans="1:34" x14ac:dyDescent="0.2">
      <c r="A815">
        <v>15420677</v>
      </c>
      <c r="B815" s="5">
        <v>41101</v>
      </c>
      <c r="C815" s="5">
        <v>41102</v>
      </c>
      <c r="E815" s="5">
        <v>41122</v>
      </c>
      <c r="G815" s="5">
        <v>41185</v>
      </c>
      <c r="H815" t="s">
        <v>1349</v>
      </c>
      <c r="I815" t="s">
        <v>1350</v>
      </c>
      <c r="J815">
        <v>2227672401</v>
      </c>
      <c r="K815" t="s">
        <v>139</v>
      </c>
      <c r="L815" t="s">
        <v>36</v>
      </c>
      <c r="M815" t="s">
        <v>36</v>
      </c>
      <c r="N815" s="5">
        <v>40982</v>
      </c>
      <c r="O815" s="6">
        <f t="shared" si="48"/>
        <v>3</v>
      </c>
      <c r="P815" s="7" t="str">
        <f t="shared" si="49"/>
        <v>0 - 9 Months</v>
      </c>
      <c r="Q815" s="3">
        <v>165000</v>
      </c>
      <c r="R815">
        <v>759</v>
      </c>
      <c r="S815" s="8" t="str">
        <f t="shared" si="50"/>
        <v>&gt;=700 and &lt;=799</v>
      </c>
      <c r="T815" s="2">
        <v>89.919998168945298</v>
      </c>
      <c r="U815" s="8" t="str">
        <f t="shared" si="51"/>
        <v>&gt;85% and &lt;= 90%</v>
      </c>
      <c r="V815" s="3">
        <v>183500</v>
      </c>
      <c r="X815" t="s">
        <v>37</v>
      </c>
      <c r="Z815" t="s">
        <v>45</v>
      </c>
      <c r="AA815" t="s">
        <v>158</v>
      </c>
      <c r="AB815" t="s">
        <v>63</v>
      </c>
      <c r="AC815" t="s">
        <v>85</v>
      </c>
      <c r="AD815" s="5">
        <v>41163</v>
      </c>
      <c r="AE815">
        <v>4</v>
      </c>
      <c r="AF815" t="s">
        <v>46</v>
      </c>
      <c r="AG815" s="5">
        <v>41426</v>
      </c>
      <c r="AH815"/>
    </row>
    <row r="816" spans="1:34" x14ac:dyDescent="0.2">
      <c r="A816">
        <v>28577588</v>
      </c>
      <c r="B816" s="5">
        <v>40652</v>
      </c>
      <c r="C816" s="5">
        <v>40665</v>
      </c>
      <c r="G816" s="5">
        <v>40704</v>
      </c>
      <c r="H816" t="s">
        <v>1351</v>
      </c>
      <c r="I816" t="s">
        <v>1352</v>
      </c>
      <c r="J816">
        <v>229624446</v>
      </c>
      <c r="K816" t="s">
        <v>70</v>
      </c>
      <c r="L816" t="s">
        <v>36</v>
      </c>
      <c r="M816" t="s">
        <v>36</v>
      </c>
      <c r="N816" s="5">
        <v>40550</v>
      </c>
      <c r="O816" s="6">
        <f t="shared" si="48"/>
        <v>1</v>
      </c>
      <c r="P816" s="7" t="str">
        <f t="shared" si="49"/>
        <v>0 - 9 Months</v>
      </c>
      <c r="Q816" s="3">
        <v>224900</v>
      </c>
      <c r="R816">
        <v>759</v>
      </c>
      <c r="S816" s="8" t="str">
        <f t="shared" si="50"/>
        <v>&gt;=700 and &lt;=799</v>
      </c>
      <c r="T816" s="2">
        <v>89.959999084472699</v>
      </c>
      <c r="U816" s="8" t="str">
        <f t="shared" si="51"/>
        <v>&gt;85% and &lt;= 90%</v>
      </c>
      <c r="V816" s="3">
        <v>250000</v>
      </c>
      <c r="Z816" t="s">
        <v>45</v>
      </c>
      <c r="AA816" t="s">
        <v>39</v>
      </c>
      <c r="AB816" t="s">
        <v>50</v>
      </c>
      <c r="AC816" t="s">
        <v>68</v>
      </c>
      <c r="AD816" s="5">
        <v>40681</v>
      </c>
      <c r="AE816">
        <v>4</v>
      </c>
      <c r="AF816" t="s">
        <v>42</v>
      </c>
      <c r="AG816" s="5">
        <v>41426</v>
      </c>
      <c r="AH816"/>
    </row>
    <row r="817" spans="1:34" x14ac:dyDescent="0.2">
      <c r="A817">
        <v>26351869</v>
      </c>
      <c r="B817" s="5">
        <v>40652</v>
      </c>
      <c r="C817" s="5">
        <v>40658</v>
      </c>
      <c r="E817" s="5">
        <v>40686</v>
      </c>
      <c r="G817" s="5">
        <v>40702</v>
      </c>
      <c r="H817" t="s">
        <v>1353</v>
      </c>
      <c r="I817" t="s">
        <v>584</v>
      </c>
      <c r="J817">
        <v>10018412</v>
      </c>
      <c r="K817" t="s">
        <v>95</v>
      </c>
      <c r="L817" t="s">
        <v>36</v>
      </c>
      <c r="M817" t="s">
        <v>36</v>
      </c>
      <c r="N817" s="5">
        <v>40573</v>
      </c>
      <c r="O817" s="6">
        <f t="shared" si="48"/>
        <v>1</v>
      </c>
      <c r="P817" s="7" t="str">
        <f t="shared" si="49"/>
        <v>0 - 9 Months</v>
      </c>
      <c r="Q817" s="3">
        <v>200750</v>
      </c>
      <c r="R817">
        <v>759</v>
      </c>
      <c r="S817" s="8" t="str">
        <f t="shared" si="50"/>
        <v>&gt;=700 and &lt;=799</v>
      </c>
      <c r="T817" s="2">
        <v>93.370002746582003</v>
      </c>
      <c r="U817" s="8" t="str">
        <f t="shared" si="51"/>
        <v>&gt;90% and &lt;= 95%</v>
      </c>
      <c r="V817" s="3">
        <v>215000</v>
      </c>
      <c r="Z817" t="s">
        <v>45</v>
      </c>
      <c r="AA817" t="s">
        <v>39</v>
      </c>
      <c r="AB817" t="s">
        <v>50</v>
      </c>
      <c r="AC817" t="s">
        <v>68</v>
      </c>
      <c r="AD817" s="5">
        <v>40701</v>
      </c>
      <c r="AE817">
        <v>4</v>
      </c>
      <c r="AF817" t="s">
        <v>42</v>
      </c>
      <c r="AG817" s="5">
        <v>41426</v>
      </c>
      <c r="AH817"/>
    </row>
    <row r="818" spans="1:34" x14ac:dyDescent="0.2">
      <c r="A818">
        <v>27705951</v>
      </c>
      <c r="B818" s="5">
        <v>40807</v>
      </c>
      <c r="C818" s="5">
        <v>40814</v>
      </c>
      <c r="E818" s="5">
        <v>40822</v>
      </c>
      <c r="G818" s="5">
        <v>40835</v>
      </c>
      <c r="H818" t="s">
        <v>1354</v>
      </c>
      <c r="I818" t="s">
        <v>680</v>
      </c>
      <c r="J818">
        <v>603082862</v>
      </c>
      <c r="K818" t="s">
        <v>114</v>
      </c>
      <c r="L818" t="s">
        <v>36</v>
      </c>
      <c r="M818" t="s">
        <v>67</v>
      </c>
      <c r="N818" s="5">
        <v>40690</v>
      </c>
      <c r="O818" s="6">
        <f t="shared" si="48"/>
        <v>5</v>
      </c>
      <c r="P818" s="7" t="str">
        <f t="shared" si="49"/>
        <v>0 - 9 Months</v>
      </c>
      <c r="Q818" s="3">
        <v>230000</v>
      </c>
      <c r="R818">
        <v>759</v>
      </c>
      <c r="S818" s="8" t="str">
        <f t="shared" si="50"/>
        <v>&gt;=700 and &lt;=799</v>
      </c>
      <c r="T818" s="2">
        <v>93.879997253417997</v>
      </c>
      <c r="U818" s="8" t="str">
        <f t="shared" si="51"/>
        <v>&gt;90% and &lt;= 95%</v>
      </c>
      <c r="V818" s="3">
        <v>245000</v>
      </c>
      <c r="X818" t="s">
        <v>37</v>
      </c>
      <c r="Z818" t="s">
        <v>38</v>
      </c>
      <c r="AA818" t="s">
        <v>39</v>
      </c>
      <c r="AB818" t="s">
        <v>59</v>
      </c>
      <c r="AC818" t="s">
        <v>85</v>
      </c>
      <c r="AD818" s="5">
        <v>40828</v>
      </c>
      <c r="AE818">
        <v>4</v>
      </c>
      <c r="AF818" t="s">
        <v>46</v>
      </c>
      <c r="AG818" s="5">
        <v>41426</v>
      </c>
      <c r="AH818"/>
    </row>
    <row r="819" spans="1:34" x14ac:dyDescent="0.2">
      <c r="A819">
        <v>33054881</v>
      </c>
      <c r="B819" s="5">
        <v>40757</v>
      </c>
      <c r="C819" s="5">
        <v>40760</v>
      </c>
      <c r="D819" s="5">
        <v>40781</v>
      </c>
      <c r="G819" s="5">
        <v>40841</v>
      </c>
      <c r="H819" t="s">
        <v>1355</v>
      </c>
      <c r="I819" t="s">
        <v>34</v>
      </c>
      <c r="J819">
        <v>309101624</v>
      </c>
      <c r="K819" t="s">
        <v>533</v>
      </c>
      <c r="L819" t="s">
        <v>36</v>
      </c>
      <c r="M819" t="s">
        <v>36</v>
      </c>
      <c r="N819" s="5">
        <v>40445</v>
      </c>
      <c r="O819" s="6">
        <f t="shared" si="48"/>
        <v>9</v>
      </c>
      <c r="P819" s="7" t="str">
        <f t="shared" si="49"/>
        <v>0 - 9 Months</v>
      </c>
      <c r="Q819" s="3">
        <v>43225</v>
      </c>
      <c r="R819">
        <v>759</v>
      </c>
      <c r="S819" s="8" t="str">
        <f t="shared" si="50"/>
        <v>&gt;=700 and &lt;=799</v>
      </c>
      <c r="T819" s="2">
        <v>95</v>
      </c>
      <c r="U819" s="8" t="str">
        <f t="shared" si="51"/>
        <v>&gt;90% and &lt;= 95%</v>
      </c>
      <c r="V819" s="3">
        <v>46500</v>
      </c>
      <c r="Z819" t="s">
        <v>38</v>
      </c>
      <c r="AA819" t="s">
        <v>39</v>
      </c>
      <c r="AB819" t="s">
        <v>40</v>
      </c>
      <c r="AE819">
        <v>5</v>
      </c>
      <c r="AF819" t="s">
        <v>103</v>
      </c>
      <c r="AG819" s="5">
        <v>41426</v>
      </c>
      <c r="AH819"/>
    </row>
    <row r="820" spans="1:34" x14ac:dyDescent="0.2">
      <c r="A820">
        <v>19961607</v>
      </c>
      <c r="B820" s="5">
        <v>40736</v>
      </c>
      <c r="C820" s="5">
        <v>40738</v>
      </c>
      <c r="E820" s="5">
        <v>40757</v>
      </c>
      <c r="F820" s="5">
        <v>40793</v>
      </c>
      <c r="G820" s="5">
        <v>40884</v>
      </c>
      <c r="H820" t="s">
        <v>1356</v>
      </c>
      <c r="I820" t="s">
        <v>1357</v>
      </c>
      <c r="J820">
        <v>6994671934</v>
      </c>
      <c r="K820" t="s">
        <v>533</v>
      </c>
      <c r="L820" t="s">
        <v>36</v>
      </c>
      <c r="M820" t="s">
        <v>36</v>
      </c>
      <c r="N820" s="5">
        <v>40660</v>
      </c>
      <c r="O820" s="6">
        <f t="shared" si="48"/>
        <v>4</v>
      </c>
      <c r="P820" s="7" t="str">
        <f t="shared" si="49"/>
        <v>0 - 9 Months</v>
      </c>
      <c r="Q820" s="3">
        <v>95616</v>
      </c>
      <c r="R820">
        <v>759</v>
      </c>
      <c r="S820" s="8" t="str">
        <f t="shared" si="50"/>
        <v>&gt;=700 and &lt;=799</v>
      </c>
      <c r="T820" s="2">
        <v>95</v>
      </c>
      <c r="U820" s="8" t="str">
        <f t="shared" si="51"/>
        <v>&gt;90% and &lt;= 95%</v>
      </c>
      <c r="V820" s="3">
        <v>104000</v>
      </c>
      <c r="X820" t="s">
        <v>37</v>
      </c>
      <c r="Z820" t="s">
        <v>38</v>
      </c>
      <c r="AA820" t="s">
        <v>39</v>
      </c>
      <c r="AB820" t="s">
        <v>74</v>
      </c>
      <c r="AC820" t="s">
        <v>85</v>
      </c>
      <c r="AD820" s="5">
        <v>40773</v>
      </c>
      <c r="AE820">
        <v>4</v>
      </c>
      <c r="AF820" t="s">
        <v>64</v>
      </c>
      <c r="AG820" s="5">
        <v>41426</v>
      </c>
      <c r="AH820"/>
    </row>
    <row r="821" spans="1:34" x14ac:dyDescent="0.2">
      <c r="A821">
        <v>16865958</v>
      </c>
      <c r="B821" s="5">
        <v>40505</v>
      </c>
      <c r="C821" s="5">
        <v>40554</v>
      </c>
      <c r="F821" s="5">
        <v>40679</v>
      </c>
      <c r="G821" s="5">
        <v>40660</v>
      </c>
      <c r="H821" t="s">
        <v>1358</v>
      </c>
      <c r="I821" t="s">
        <v>1359</v>
      </c>
      <c r="J821">
        <v>6979700</v>
      </c>
      <c r="K821" t="s">
        <v>204</v>
      </c>
      <c r="L821" t="s">
        <v>36</v>
      </c>
      <c r="M821" t="s">
        <v>36</v>
      </c>
      <c r="N821" s="5">
        <v>40392</v>
      </c>
      <c r="O821" s="6">
        <f t="shared" si="48"/>
        <v>8</v>
      </c>
      <c r="P821" s="7" t="str">
        <f t="shared" si="49"/>
        <v>0 - 9 Months</v>
      </c>
      <c r="Q821" s="3">
        <v>124925</v>
      </c>
      <c r="R821">
        <v>759</v>
      </c>
      <c r="S821" s="8" t="str">
        <f t="shared" si="50"/>
        <v>&gt;=700 and &lt;=799</v>
      </c>
      <c r="T821" s="2">
        <v>95</v>
      </c>
      <c r="U821" s="8" t="str">
        <f t="shared" si="51"/>
        <v>&gt;90% and &lt;= 95%</v>
      </c>
      <c r="V821" s="3">
        <v>131500</v>
      </c>
      <c r="X821" t="s">
        <v>37</v>
      </c>
      <c r="Z821" t="s">
        <v>38</v>
      </c>
      <c r="AA821" t="s">
        <v>39</v>
      </c>
      <c r="AB821" t="s">
        <v>74</v>
      </c>
      <c r="AC821" t="s">
        <v>85</v>
      </c>
      <c r="AD821" s="5">
        <v>40632</v>
      </c>
      <c r="AE821">
        <v>4</v>
      </c>
      <c r="AF821" t="s">
        <v>103</v>
      </c>
      <c r="AG821" s="5">
        <v>41426</v>
      </c>
      <c r="AH821"/>
    </row>
    <row r="822" spans="1:34" x14ac:dyDescent="0.2">
      <c r="A822">
        <v>15549258</v>
      </c>
      <c r="B822" s="5">
        <v>41190</v>
      </c>
      <c r="C822" s="5">
        <v>41192</v>
      </c>
      <c r="E822" s="5">
        <v>41199</v>
      </c>
      <c r="G822" s="5">
        <v>41228</v>
      </c>
      <c r="H822" t="s">
        <v>1360</v>
      </c>
      <c r="I822" t="s">
        <v>531</v>
      </c>
      <c r="J822">
        <v>5623690</v>
      </c>
      <c r="K822" t="s">
        <v>223</v>
      </c>
      <c r="L822" t="s">
        <v>36</v>
      </c>
      <c r="M822" t="s">
        <v>36</v>
      </c>
      <c r="N822" s="5">
        <v>41093</v>
      </c>
      <c r="O822" s="6">
        <f t="shared" si="48"/>
        <v>7</v>
      </c>
      <c r="P822" s="7" t="str">
        <f t="shared" si="49"/>
        <v>0 - 9 Months</v>
      </c>
      <c r="Q822" s="3">
        <v>153900</v>
      </c>
      <c r="R822">
        <v>759</v>
      </c>
      <c r="S822" s="8" t="str">
        <f t="shared" si="50"/>
        <v>&gt;=700 and &lt;=799</v>
      </c>
      <c r="T822" s="2">
        <v>95</v>
      </c>
      <c r="U822" s="8" t="str">
        <f t="shared" si="51"/>
        <v>&gt;90% and &lt;= 95%</v>
      </c>
      <c r="V822" s="3">
        <v>175000</v>
      </c>
      <c r="X822" t="s">
        <v>37</v>
      </c>
      <c r="Z822" t="s">
        <v>38</v>
      </c>
      <c r="AA822" t="s">
        <v>39</v>
      </c>
      <c r="AB822" t="s">
        <v>63</v>
      </c>
      <c r="AC822" t="s">
        <v>85</v>
      </c>
      <c r="AD822" s="5">
        <v>41212</v>
      </c>
      <c r="AE822">
        <v>4</v>
      </c>
      <c r="AF822" t="s">
        <v>46</v>
      </c>
      <c r="AG822" s="5">
        <v>41426</v>
      </c>
      <c r="AH822"/>
    </row>
    <row r="823" spans="1:34" x14ac:dyDescent="0.2">
      <c r="A823">
        <v>19695790</v>
      </c>
      <c r="B823" s="5">
        <v>40794</v>
      </c>
      <c r="C823" s="5">
        <v>40799</v>
      </c>
      <c r="E823" s="5">
        <v>40807</v>
      </c>
      <c r="G823" s="5">
        <v>40816</v>
      </c>
      <c r="H823" t="s">
        <v>1361</v>
      </c>
      <c r="I823" t="s">
        <v>267</v>
      </c>
      <c r="J823">
        <v>5520110117</v>
      </c>
      <c r="K823" t="s">
        <v>49</v>
      </c>
      <c r="L823" t="s">
        <v>36</v>
      </c>
      <c r="M823" t="s">
        <v>36</v>
      </c>
      <c r="N823" s="5">
        <v>40533</v>
      </c>
      <c r="O823" s="6">
        <f t="shared" si="48"/>
        <v>12</v>
      </c>
      <c r="P823" s="7" t="str">
        <f t="shared" si="49"/>
        <v>10 - 19 Months</v>
      </c>
      <c r="Q823" s="3">
        <v>190950</v>
      </c>
      <c r="R823">
        <v>759</v>
      </c>
      <c r="S823" s="8" t="str">
        <f t="shared" si="50"/>
        <v>&gt;=700 and &lt;=799</v>
      </c>
      <c r="T823" s="2">
        <v>95</v>
      </c>
      <c r="U823" s="8" t="str">
        <f t="shared" si="51"/>
        <v>&gt;90% and &lt;= 95%</v>
      </c>
      <c r="V823" s="3">
        <v>210000</v>
      </c>
      <c r="Z823" t="s">
        <v>38</v>
      </c>
      <c r="AA823" t="s">
        <v>39</v>
      </c>
      <c r="AB823" t="s">
        <v>59</v>
      </c>
      <c r="AC823" t="s">
        <v>41</v>
      </c>
      <c r="AD823" s="5">
        <v>40816</v>
      </c>
      <c r="AE823">
        <v>4</v>
      </c>
      <c r="AF823" t="s">
        <v>64</v>
      </c>
      <c r="AG823" s="5">
        <v>41426</v>
      </c>
      <c r="AH823"/>
    </row>
    <row r="824" spans="1:34" x14ac:dyDescent="0.2">
      <c r="A824">
        <v>29237617</v>
      </c>
      <c r="B824" s="5">
        <v>41305</v>
      </c>
      <c r="C824" s="5">
        <v>41306</v>
      </c>
      <c r="H824" t="s">
        <v>1362</v>
      </c>
      <c r="I824" t="s">
        <v>203</v>
      </c>
      <c r="J824">
        <v>1300889177</v>
      </c>
      <c r="K824" t="s">
        <v>114</v>
      </c>
      <c r="L824" t="s">
        <v>36</v>
      </c>
      <c r="M824" t="s">
        <v>36</v>
      </c>
      <c r="N824" s="5">
        <v>41220</v>
      </c>
      <c r="O824" s="6">
        <f t="shared" si="48"/>
        <v>11</v>
      </c>
      <c r="P824" s="7" t="str">
        <f t="shared" si="49"/>
        <v>10 - 19 Months</v>
      </c>
      <c r="Q824" s="3">
        <v>211850</v>
      </c>
      <c r="R824">
        <v>759</v>
      </c>
      <c r="S824" s="8" t="str">
        <f t="shared" si="50"/>
        <v>&gt;=700 and &lt;=799</v>
      </c>
      <c r="T824" s="2">
        <v>95</v>
      </c>
      <c r="U824" s="8" t="str">
        <f t="shared" si="51"/>
        <v>&gt;90% and &lt;= 95%</v>
      </c>
      <c r="V824" s="3">
        <v>223000</v>
      </c>
      <c r="Z824" t="s">
        <v>45</v>
      </c>
      <c r="AA824" t="s">
        <v>39</v>
      </c>
      <c r="AB824" t="s">
        <v>59</v>
      </c>
      <c r="AF824" t="s">
        <v>42</v>
      </c>
      <c r="AG824" s="5">
        <v>41426</v>
      </c>
      <c r="AH824"/>
    </row>
    <row r="825" spans="1:34" x14ac:dyDescent="0.2">
      <c r="A825">
        <v>17593690</v>
      </c>
      <c r="B825" s="5">
        <v>41253</v>
      </c>
      <c r="C825" s="5">
        <v>41192</v>
      </c>
      <c r="D825" s="5">
        <v>41223</v>
      </c>
      <c r="E825" s="5">
        <v>41242</v>
      </c>
      <c r="G825" s="5">
        <v>41297</v>
      </c>
      <c r="H825" t="s">
        <v>1363</v>
      </c>
      <c r="I825" t="s">
        <v>538</v>
      </c>
      <c r="J825">
        <v>9122070524</v>
      </c>
      <c r="K825" t="s">
        <v>95</v>
      </c>
      <c r="L825" t="s">
        <v>36</v>
      </c>
      <c r="M825" t="s">
        <v>36</v>
      </c>
      <c r="N825" s="5">
        <v>41075</v>
      </c>
      <c r="O825" s="6">
        <f t="shared" si="48"/>
        <v>6</v>
      </c>
      <c r="P825" s="7" t="str">
        <f t="shared" si="49"/>
        <v>0 - 9 Months</v>
      </c>
      <c r="Q825" s="3">
        <v>261250</v>
      </c>
      <c r="R825">
        <v>759</v>
      </c>
      <c r="S825" s="8" t="str">
        <f t="shared" si="50"/>
        <v>&gt;=700 and &lt;=799</v>
      </c>
      <c r="T825" s="2">
        <v>95</v>
      </c>
      <c r="U825" s="8" t="str">
        <f t="shared" si="51"/>
        <v>&gt;90% and &lt;= 95%</v>
      </c>
      <c r="V825" s="3">
        <v>275000</v>
      </c>
      <c r="X825" t="s">
        <v>37</v>
      </c>
      <c r="Z825" t="s">
        <v>38</v>
      </c>
      <c r="AA825" t="s">
        <v>39</v>
      </c>
      <c r="AB825" t="s">
        <v>50</v>
      </c>
      <c r="AC825" t="s">
        <v>54</v>
      </c>
      <c r="AD825" s="5">
        <v>41285</v>
      </c>
      <c r="AE825">
        <v>4</v>
      </c>
      <c r="AF825" t="s">
        <v>103</v>
      </c>
      <c r="AG825" s="5">
        <v>41426</v>
      </c>
      <c r="AH825"/>
    </row>
    <row r="826" spans="1:34" x14ac:dyDescent="0.2">
      <c r="A826">
        <v>26951911</v>
      </c>
      <c r="B826" s="5">
        <v>40330</v>
      </c>
      <c r="C826" s="5">
        <v>40330</v>
      </c>
      <c r="G826" s="5">
        <v>40578</v>
      </c>
      <c r="H826" t="s">
        <v>1364</v>
      </c>
      <c r="I826" t="s">
        <v>1365</v>
      </c>
      <c r="J826">
        <v>205466718</v>
      </c>
      <c r="K826" t="s">
        <v>35</v>
      </c>
      <c r="L826" t="s">
        <v>36</v>
      </c>
      <c r="M826" t="s">
        <v>36</v>
      </c>
      <c r="N826" s="5">
        <v>40002</v>
      </c>
      <c r="O826" s="6">
        <f t="shared" si="48"/>
        <v>7</v>
      </c>
      <c r="P826" s="7" t="str">
        <f t="shared" si="49"/>
        <v>0 - 9 Months</v>
      </c>
      <c r="Q826" s="3">
        <v>318250</v>
      </c>
      <c r="R826">
        <v>759</v>
      </c>
      <c r="S826" s="8" t="str">
        <f t="shared" si="50"/>
        <v>&gt;=700 and &lt;=799</v>
      </c>
      <c r="T826" s="2">
        <v>95</v>
      </c>
      <c r="U826" s="8" t="str">
        <f t="shared" si="51"/>
        <v>&gt;90% and &lt;= 95%</v>
      </c>
      <c r="V826" s="3">
        <v>337500</v>
      </c>
      <c r="X826" t="s">
        <v>37</v>
      </c>
      <c r="Z826" t="s">
        <v>38</v>
      </c>
      <c r="AA826" t="s">
        <v>39</v>
      </c>
      <c r="AB826" t="s">
        <v>63</v>
      </c>
      <c r="AC826" t="s">
        <v>68</v>
      </c>
      <c r="AD826" s="5">
        <v>40365</v>
      </c>
      <c r="AE826">
        <v>4</v>
      </c>
      <c r="AF826" t="s">
        <v>64</v>
      </c>
      <c r="AG826" s="5">
        <v>41426</v>
      </c>
      <c r="AH826"/>
    </row>
    <row r="827" spans="1:34" x14ac:dyDescent="0.2">
      <c r="A827">
        <v>16958619</v>
      </c>
      <c r="B827" s="5">
        <v>40983</v>
      </c>
      <c r="C827" s="5">
        <v>40987</v>
      </c>
      <c r="E827" s="5">
        <v>41004</v>
      </c>
      <c r="G827" s="5">
        <v>41033</v>
      </c>
      <c r="H827" t="s">
        <v>1366</v>
      </c>
      <c r="I827" t="s">
        <v>232</v>
      </c>
      <c r="K827" t="s">
        <v>91</v>
      </c>
      <c r="L827" t="s">
        <v>67</v>
      </c>
      <c r="M827" t="s">
        <v>36</v>
      </c>
      <c r="N827" s="5">
        <v>40960</v>
      </c>
      <c r="O827" s="6">
        <f t="shared" si="48"/>
        <v>2</v>
      </c>
      <c r="P827" s="7" t="str">
        <f t="shared" si="49"/>
        <v>0 - 9 Months</v>
      </c>
      <c r="Q827" s="3">
        <v>327214</v>
      </c>
      <c r="R827">
        <v>759</v>
      </c>
      <c r="S827" s="8" t="str">
        <f t="shared" si="50"/>
        <v>&gt;=700 and &lt;=799</v>
      </c>
      <c r="T827" s="2">
        <v>95</v>
      </c>
      <c r="U827" s="8" t="str">
        <f t="shared" si="51"/>
        <v>&gt;90% and &lt;= 95%</v>
      </c>
      <c r="V827" s="3">
        <v>345000</v>
      </c>
      <c r="Z827" t="s">
        <v>38</v>
      </c>
      <c r="AA827" t="s">
        <v>39</v>
      </c>
      <c r="AB827" t="s">
        <v>59</v>
      </c>
      <c r="AC827" t="s">
        <v>41</v>
      </c>
      <c r="AD827" s="5">
        <v>41032</v>
      </c>
      <c r="AE827">
        <v>4</v>
      </c>
      <c r="AF827" t="s">
        <v>42</v>
      </c>
      <c r="AG827" s="5">
        <v>41426</v>
      </c>
      <c r="AH827"/>
    </row>
    <row r="828" spans="1:34" x14ac:dyDescent="0.2">
      <c r="A828">
        <v>27192395</v>
      </c>
      <c r="B828" s="5">
        <v>40575</v>
      </c>
      <c r="C828" s="5">
        <v>40591</v>
      </c>
      <c r="G828" s="5">
        <v>40647</v>
      </c>
      <c r="H828" t="s">
        <v>1367</v>
      </c>
      <c r="I828" t="s">
        <v>130</v>
      </c>
      <c r="J828">
        <v>1974191367</v>
      </c>
      <c r="K828" t="s">
        <v>53</v>
      </c>
      <c r="L828" t="s">
        <v>36</v>
      </c>
      <c r="M828" t="s">
        <v>36</v>
      </c>
      <c r="N828" s="5">
        <v>40386</v>
      </c>
      <c r="O828" s="6">
        <f t="shared" si="48"/>
        <v>7</v>
      </c>
      <c r="P828" s="7" t="str">
        <f t="shared" si="49"/>
        <v>0 - 9 Months</v>
      </c>
      <c r="Q828" s="3">
        <v>335800</v>
      </c>
      <c r="R828">
        <v>760</v>
      </c>
      <c r="S828" s="8" t="str">
        <f t="shared" si="50"/>
        <v>&gt;=700 and &lt;=799</v>
      </c>
      <c r="T828" s="2">
        <v>83</v>
      </c>
      <c r="U828" s="8" t="str">
        <f t="shared" si="51"/>
        <v>&lt;= 85%</v>
      </c>
      <c r="V828" s="3">
        <v>405000</v>
      </c>
      <c r="Z828" t="s">
        <v>45</v>
      </c>
      <c r="AA828" t="s">
        <v>39</v>
      </c>
      <c r="AB828" t="s">
        <v>40</v>
      </c>
      <c r="AC828" t="s">
        <v>41</v>
      </c>
      <c r="AD828" s="5">
        <v>40647</v>
      </c>
      <c r="AE828">
        <v>4</v>
      </c>
      <c r="AF828" t="s">
        <v>103</v>
      </c>
      <c r="AG828" s="5">
        <v>41426</v>
      </c>
      <c r="AH828"/>
    </row>
    <row r="829" spans="1:34" x14ac:dyDescent="0.2">
      <c r="A829">
        <v>18503701</v>
      </c>
      <c r="B829" s="5">
        <v>41190</v>
      </c>
      <c r="C829" s="5">
        <v>41193</v>
      </c>
      <c r="E829" s="5">
        <v>41213</v>
      </c>
      <c r="G829" s="5">
        <v>41262</v>
      </c>
      <c r="H829" t="s">
        <v>1368</v>
      </c>
      <c r="I829" t="s">
        <v>1369</v>
      </c>
      <c r="J829">
        <v>416444867</v>
      </c>
      <c r="K829" t="s">
        <v>117</v>
      </c>
      <c r="L829" t="s">
        <v>36</v>
      </c>
      <c r="M829" t="s">
        <v>36</v>
      </c>
      <c r="N829" s="5">
        <v>41110</v>
      </c>
      <c r="O829" s="6">
        <f t="shared" si="48"/>
        <v>7</v>
      </c>
      <c r="P829" s="7" t="str">
        <f t="shared" si="49"/>
        <v>0 - 9 Months</v>
      </c>
      <c r="Q829" s="3">
        <v>417000</v>
      </c>
      <c r="R829">
        <v>760</v>
      </c>
      <c r="S829" s="8" t="str">
        <f t="shared" si="50"/>
        <v>&gt;=700 and &lt;=799</v>
      </c>
      <c r="T829" s="2">
        <v>83.400001525878906</v>
      </c>
      <c r="U829" s="8" t="str">
        <f t="shared" si="51"/>
        <v>&lt;= 85%</v>
      </c>
      <c r="V829" s="3">
        <v>505000</v>
      </c>
      <c r="X829" t="s">
        <v>37</v>
      </c>
      <c r="Z829" t="s">
        <v>38</v>
      </c>
      <c r="AA829" t="s">
        <v>39</v>
      </c>
      <c r="AB829" t="s">
        <v>50</v>
      </c>
      <c r="AC829" t="s">
        <v>54</v>
      </c>
      <c r="AD829" s="5">
        <v>41248</v>
      </c>
      <c r="AE829">
        <v>4</v>
      </c>
      <c r="AF829" t="s">
        <v>103</v>
      </c>
      <c r="AG829" s="5">
        <v>41426</v>
      </c>
      <c r="AH829"/>
    </row>
    <row r="830" spans="1:34" x14ac:dyDescent="0.2">
      <c r="A830">
        <v>19549105</v>
      </c>
      <c r="B830" s="5">
        <v>40828</v>
      </c>
      <c r="C830" s="5">
        <v>40830</v>
      </c>
      <c r="E830" s="5">
        <v>40836</v>
      </c>
      <c r="G830" s="5">
        <v>40882</v>
      </c>
      <c r="H830" t="s">
        <v>1370</v>
      </c>
      <c r="I830" t="s">
        <v>577</v>
      </c>
      <c r="J830">
        <v>3789237</v>
      </c>
      <c r="K830" t="s">
        <v>57</v>
      </c>
      <c r="L830" t="s">
        <v>36</v>
      </c>
      <c r="M830" t="s">
        <v>36</v>
      </c>
      <c r="N830" s="5">
        <v>40752</v>
      </c>
      <c r="O830" s="6">
        <f t="shared" si="48"/>
        <v>7</v>
      </c>
      <c r="P830" s="7" t="str">
        <f t="shared" si="49"/>
        <v>0 - 9 Months</v>
      </c>
      <c r="Q830" s="3">
        <v>400330</v>
      </c>
      <c r="R830">
        <v>760</v>
      </c>
      <c r="S830" s="8" t="str">
        <f t="shared" si="50"/>
        <v>&gt;=700 and &lt;=799</v>
      </c>
      <c r="T830" s="2">
        <v>83.930000305175795</v>
      </c>
      <c r="U830" s="8" t="str">
        <f t="shared" si="51"/>
        <v>&lt;= 85%</v>
      </c>
      <c r="V830" s="3">
        <v>477000</v>
      </c>
      <c r="W830" s="3">
        <v>415000</v>
      </c>
      <c r="Z830" t="s">
        <v>45</v>
      </c>
      <c r="AA830" t="s">
        <v>39</v>
      </c>
      <c r="AB830" t="s">
        <v>74</v>
      </c>
      <c r="AC830" t="s">
        <v>68</v>
      </c>
      <c r="AD830" s="5">
        <v>40851</v>
      </c>
      <c r="AE830">
        <v>4</v>
      </c>
      <c r="AF830" t="s">
        <v>46</v>
      </c>
      <c r="AG830" s="5">
        <v>41426</v>
      </c>
      <c r="AH830"/>
    </row>
    <row r="831" spans="1:34" x14ac:dyDescent="0.2">
      <c r="A831">
        <v>22394082</v>
      </c>
      <c r="B831" s="5">
        <v>40897</v>
      </c>
      <c r="C831" s="5">
        <v>40906</v>
      </c>
      <c r="E831" s="5">
        <v>40912</v>
      </c>
      <c r="G831" s="5">
        <v>40934</v>
      </c>
      <c r="H831" t="s">
        <v>1371</v>
      </c>
      <c r="I831" t="s">
        <v>448</v>
      </c>
      <c r="J831">
        <v>3203547</v>
      </c>
      <c r="K831" t="s">
        <v>53</v>
      </c>
      <c r="L831" t="s">
        <v>36</v>
      </c>
      <c r="M831" t="s">
        <v>67</v>
      </c>
      <c r="N831" s="5">
        <v>40862</v>
      </c>
      <c r="O831" s="6">
        <f t="shared" si="48"/>
        <v>11</v>
      </c>
      <c r="P831" s="7" t="str">
        <f t="shared" si="49"/>
        <v>10 - 19 Months</v>
      </c>
      <c r="Q831" s="3">
        <v>147900</v>
      </c>
      <c r="R831">
        <v>760</v>
      </c>
      <c r="S831" s="8" t="str">
        <f t="shared" si="50"/>
        <v>&gt;=700 and &lt;=799</v>
      </c>
      <c r="T831" s="2">
        <v>84.029998779296903</v>
      </c>
      <c r="U831" s="8" t="str">
        <f t="shared" si="51"/>
        <v>&lt;= 85%</v>
      </c>
      <c r="V831" s="3">
        <v>176000</v>
      </c>
      <c r="X831" t="s">
        <v>37</v>
      </c>
      <c r="Z831" t="s">
        <v>58</v>
      </c>
      <c r="AA831" t="s">
        <v>39</v>
      </c>
      <c r="AB831" t="s">
        <v>59</v>
      </c>
      <c r="AC831" t="s">
        <v>85</v>
      </c>
      <c r="AD831" s="5">
        <v>40921</v>
      </c>
      <c r="AE831">
        <v>4</v>
      </c>
      <c r="AF831" t="s">
        <v>103</v>
      </c>
      <c r="AG831" s="5">
        <v>41426</v>
      </c>
      <c r="AH831"/>
    </row>
    <row r="832" spans="1:34" x14ac:dyDescent="0.2">
      <c r="A832">
        <v>26940685</v>
      </c>
      <c r="B832" s="5">
        <v>40807</v>
      </c>
      <c r="C832" s="5">
        <v>40814</v>
      </c>
      <c r="E832" s="5">
        <v>40854</v>
      </c>
      <c r="F832" s="5">
        <v>40921</v>
      </c>
      <c r="G832" s="5">
        <v>40921</v>
      </c>
      <c r="H832" t="s">
        <v>1372</v>
      </c>
      <c r="I832" t="s">
        <v>380</v>
      </c>
      <c r="J832">
        <v>234617883</v>
      </c>
      <c r="K832" t="s">
        <v>176</v>
      </c>
      <c r="L832" t="s">
        <v>67</v>
      </c>
      <c r="M832" t="s">
        <v>36</v>
      </c>
      <c r="N832" s="5">
        <v>40710</v>
      </c>
      <c r="O832" s="6">
        <f t="shared" si="48"/>
        <v>6</v>
      </c>
      <c r="P832" s="7" t="str">
        <f t="shared" si="49"/>
        <v>0 - 9 Months</v>
      </c>
      <c r="Q832" s="3">
        <v>260260</v>
      </c>
      <c r="R832">
        <v>760</v>
      </c>
      <c r="S832" s="8" t="str">
        <f t="shared" si="50"/>
        <v>&gt;=700 and &lt;=799</v>
      </c>
      <c r="T832" s="2">
        <v>84.120002746582003</v>
      </c>
      <c r="U832" s="8" t="str">
        <f t="shared" si="51"/>
        <v>&lt;= 85%</v>
      </c>
      <c r="V832" s="3">
        <v>310000</v>
      </c>
      <c r="Z832" t="s">
        <v>38</v>
      </c>
      <c r="AA832" t="s">
        <v>39</v>
      </c>
      <c r="AB832" t="s">
        <v>40</v>
      </c>
      <c r="AC832" t="s">
        <v>68</v>
      </c>
      <c r="AD832" s="5">
        <v>40893</v>
      </c>
      <c r="AE832">
        <v>4</v>
      </c>
      <c r="AF832" t="s">
        <v>42</v>
      </c>
      <c r="AG832" s="5">
        <v>41426</v>
      </c>
      <c r="AH832"/>
    </row>
    <row r="833" spans="1:34" x14ac:dyDescent="0.2">
      <c r="A833">
        <v>17803411</v>
      </c>
      <c r="B833" s="5">
        <v>41187</v>
      </c>
      <c r="E833" s="5">
        <v>41190</v>
      </c>
      <c r="G833" s="5">
        <v>41278</v>
      </c>
      <c r="H833" t="s">
        <v>1373</v>
      </c>
      <c r="I833" t="s">
        <v>203</v>
      </c>
      <c r="K833" t="s">
        <v>114</v>
      </c>
      <c r="L833" t="s">
        <v>36</v>
      </c>
      <c r="M833" t="s">
        <v>67</v>
      </c>
      <c r="N833" s="5">
        <v>41135</v>
      </c>
      <c r="O833" s="6">
        <f t="shared" si="48"/>
        <v>8</v>
      </c>
      <c r="P833" s="7" t="str">
        <f t="shared" si="49"/>
        <v>0 - 9 Months</v>
      </c>
      <c r="Q833" s="3">
        <v>201450</v>
      </c>
      <c r="R833">
        <v>760</v>
      </c>
      <c r="S833" s="8" t="str">
        <f t="shared" si="50"/>
        <v>&gt;=700 and &lt;=799</v>
      </c>
      <c r="T833" s="2">
        <v>85</v>
      </c>
      <c r="U833" s="8" t="str">
        <f t="shared" si="51"/>
        <v>&lt;= 85%</v>
      </c>
      <c r="V833" s="3">
        <v>237000</v>
      </c>
      <c r="Z833" t="s">
        <v>45</v>
      </c>
      <c r="AA833" t="s">
        <v>39</v>
      </c>
      <c r="AB833" t="s">
        <v>59</v>
      </c>
      <c r="AC833" t="s">
        <v>92</v>
      </c>
      <c r="AD833" s="5">
        <v>41204</v>
      </c>
      <c r="AE833">
        <v>4</v>
      </c>
      <c r="AF833" t="s">
        <v>42</v>
      </c>
      <c r="AG833" s="5">
        <v>41426</v>
      </c>
      <c r="AH833"/>
    </row>
    <row r="834" spans="1:34" x14ac:dyDescent="0.2">
      <c r="A834">
        <v>19601135</v>
      </c>
      <c r="B834" s="5">
        <v>41101</v>
      </c>
      <c r="C834" s="5">
        <v>41102</v>
      </c>
      <c r="E834" s="5">
        <v>41110</v>
      </c>
      <c r="G834" s="5">
        <v>41121</v>
      </c>
      <c r="H834" t="s">
        <v>1374</v>
      </c>
      <c r="I834" t="s">
        <v>1375</v>
      </c>
      <c r="J834">
        <v>412486532</v>
      </c>
      <c r="K834" t="s">
        <v>133</v>
      </c>
      <c r="L834" t="s">
        <v>36</v>
      </c>
      <c r="M834" t="s">
        <v>36</v>
      </c>
      <c r="N834" s="5">
        <v>41010</v>
      </c>
      <c r="O834" s="6">
        <f t="shared" si="48"/>
        <v>4</v>
      </c>
      <c r="P834" s="7" t="str">
        <f t="shared" si="49"/>
        <v>0 - 9 Months</v>
      </c>
      <c r="Q834" s="3">
        <v>212500</v>
      </c>
      <c r="R834">
        <v>760</v>
      </c>
      <c r="S834" s="8" t="str">
        <f t="shared" si="50"/>
        <v>&gt;=700 and &lt;=799</v>
      </c>
      <c r="T834" s="2">
        <v>85</v>
      </c>
      <c r="U834" s="8" t="str">
        <f t="shared" si="51"/>
        <v>&lt;= 85%</v>
      </c>
      <c r="V834" s="3">
        <v>250000</v>
      </c>
      <c r="X834" t="s">
        <v>37</v>
      </c>
      <c r="Z834" t="s">
        <v>45</v>
      </c>
      <c r="AA834" t="s">
        <v>39</v>
      </c>
      <c r="AB834" t="s">
        <v>74</v>
      </c>
      <c r="AC834" t="s">
        <v>85</v>
      </c>
      <c r="AD834" s="5">
        <v>41108</v>
      </c>
      <c r="AE834">
        <v>4</v>
      </c>
      <c r="AF834" t="s">
        <v>103</v>
      </c>
      <c r="AG834" s="5">
        <v>41426</v>
      </c>
      <c r="AH834"/>
    </row>
    <row r="835" spans="1:34" x14ac:dyDescent="0.2">
      <c r="A835">
        <v>33593397</v>
      </c>
      <c r="B835" s="5">
        <v>41183</v>
      </c>
      <c r="C835" s="5">
        <v>41184</v>
      </c>
      <c r="E835" s="5">
        <v>41185</v>
      </c>
      <c r="G835" s="5">
        <v>41215</v>
      </c>
      <c r="H835" t="s">
        <v>1376</v>
      </c>
      <c r="I835" t="s">
        <v>1377</v>
      </c>
      <c r="J835">
        <v>400020334</v>
      </c>
      <c r="K835" t="s">
        <v>70</v>
      </c>
      <c r="L835" t="s">
        <v>36</v>
      </c>
      <c r="M835" t="s">
        <v>36</v>
      </c>
      <c r="N835" s="5">
        <v>41142</v>
      </c>
      <c r="O835" s="6">
        <f t="shared" ref="O835:O898" si="52">MONTH(N835-6/1/2013)</f>
        <v>8</v>
      </c>
      <c r="P835" s="7" t="str">
        <f t="shared" ref="P835:P898" si="53">IF(O835&gt;=40,"&gt;= 40 Months",IF(O835&gt;=30,"30 - 39 Months",IF(O835&gt;=20,"20 - 29 Months",IF(O835&gt;=10,"10 - 19 Months","0 - 9 Months"))))</f>
        <v>0 - 9 Months</v>
      </c>
      <c r="Q835" s="3">
        <v>320000</v>
      </c>
      <c r="R835">
        <v>760</v>
      </c>
      <c r="S835" s="8" t="str">
        <f t="shared" ref="S835:S898" si="54">IF(R835&gt;=800,"&gt;= 800",IF(R835&gt;=700,"&gt;=700 and &lt;=799",IF(R835&gt;=600,"&gt;=600 and &lt;=699","&lt; 600")))</f>
        <v>&gt;=700 and &lt;=799</v>
      </c>
      <c r="T835" s="2">
        <v>88.400001525878906</v>
      </c>
      <c r="U835" s="8" t="str">
        <f t="shared" ref="U835:U898" si="55">IF(T835&gt;95,"&gt;95%",IF(T835&gt;90,"&gt;90% and &lt;= 95%",IF(T835&gt;85,"&gt;85% and &lt;= 90%","&lt;= 85%")))</f>
        <v>&gt;85% and &lt;= 90%</v>
      </c>
      <c r="V835" s="3">
        <v>362000</v>
      </c>
      <c r="X835" t="s">
        <v>37</v>
      </c>
      <c r="Z835" t="s">
        <v>45</v>
      </c>
      <c r="AA835" t="s">
        <v>39</v>
      </c>
      <c r="AB835" t="s">
        <v>50</v>
      </c>
      <c r="AC835" t="s">
        <v>54</v>
      </c>
      <c r="AD835" s="5">
        <v>41187</v>
      </c>
      <c r="AE835">
        <v>4</v>
      </c>
      <c r="AF835" t="s">
        <v>46</v>
      </c>
      <c r="AG835" s="5">
        <v>41426</v>
      </c>
      <c r="AH835"/>
    </row>
    <row r="836" spans="1:34" x14ac:dyDescent="0.2">
      <c r="A836">
        <v>19167288</v>
      </c>
      <c r="B836" s="5">
        <v>40652</v>
      </c>
      <c r="C836" s="5">
        <v>40667</v>
      </c>
      <c r="E836" s="5">
        <v>40687</v>
      </c>
      <c r="F836" s="5">
        <v>40753</v>
      </c>
      <c r="G836" s="5">
        <v>40753</v>
      </c>
      <c r="H836" t="s">
        <v>1378</v>
      </c>
      <c r="I836" t="s">
        <v>712</v>
      </c>
      <c r="J836">
        <v>53173</v>
      </c>
      <c r="K836" t="s">
        <v>114</v>
      </c>
      <c r="L836" t="s">
        <v>36</v>
      </c>
      <c r="M836" t="s">
        <v>36</v>
      </c>
      <c r="N836" s="5">
        <v>40522</v>
      </c>
      <c r="O836" s="6">
        <f t="shared" si="52"/>
        <v>12</v>
      </c>
      <c r="P836" s="7" t="str">
        <f t="shared" si="53"/>
        <v>10 - 19 Months</v>
      </c>
      <c r="Q836" s="3">
        <v>72000</v>
      </c>
      <c r="R836">
        <v>760</v>
      </c>
      <c r="S836" s="8" t="str">
        <f t="shared" si="54"/>
        <v>&gt;=700 and &lt;=799</v>
      </c>
      <c r="T836" s="2">
        <v>90</v>
      </c>
      <c r="U836" s="8" t="str">
        <f t="shared" si="55"/>
        <v>&gt;85% and &lt;= 90%</v>
      </c>
      <c r="V836" s="3">
        <v>94000</v>
      </c>
      <c r="Z836" t="s">
        <v>38</v>
      </c>
      <c r="AA836" t="s">
        <v>39</v>
      </c>
      <c r="AB836" t="s">
        <v>74</v>
      </c>
      <c r="AC836" t="s">
        <v>41</v>
      </c>
      <c r="AD836" s="5">
        <v>40709</v>
      </c>
      <c r="AE836">
        <v>4</v>
      </c>
      <c r="AF836" t="s">
        <v>42</v>
      </c>
      <c r="AG836" s="5">
        <v>41426</v>
      </c>
      <c r="AH836"/>
    </row>
    <row r="837" spans="1:34" x14ac:dyDescent="0.2">
      <c r="A837">
        <v>15925842</v>
      </c>
      <c r="B837" s="5">
        <v>41101</v>
      </c>
      <c r="C837" s="5">
        <v>41102</v>
      </c>
      <c r="E837" s="5">
        <v>41122</v>
      </c>
      <c r="G837" s="5">
        <v>41179</v>
      </c>
      <c r="H837" t="s">
        <v>1379</v>
      </c>
      <c r="I837" t="s">
        <v>1380</v>
      </c>
      <c r="J837">
        <v>6995921314</v>
      </c>
      <c r="K837" t="s">
        <v>157</v>
      </c>
      <c r="L837" t="s">
        <v>36</v>
      </c>
      <c r="M837" t="s">
        <v>36</v>
      </c>
      <c r="N837" s="5">
        <v>40989</v>
      </c>
      <c r="O837" s="6">
        <f t="shared" si="52"/>
        <v>3</v>
      </c>
      <c r="P837" s="7" t="str">
        <f t="shared" si="53"/>
        <v>0 - 9 Months</v>
      </c>
      <c r="Q837" s="3">
        <v>121500</v>
      </c>
      <c r="R837">
        <v>760</v>
      </c>
      <c r="S837" s="8" t="str">
        <f t="shared" si="54"/>
        <v>&gt;=700 and &lt;=799</v>
      </c>
      <c r="T837" s="2">
        <v>90</v>
      </c>
      <c r="U837" s="8" t="str">
        <f t="shared" si="55"/>
        <v>&gt;85% and &lt;= 90%</v>
      </c>
      <c r="V837" s="3">
        <v>145000</v>
      </c>
      <c r="Z837" t="s">
        <v>38</v>
      </c>
      <c r="AA837" t="s">
        <v>39</v>
      </c>
      <c r="AB837" t="s">
        <v>74</v>
      </c>
      <c r="AC837" t="s">
        <v>41</v>
      </c>
      <c r="AD837" s="5">
        <v>41164</v>
      </c>
      <c r="AE837">
        <v>4</v>
      </c>
      <c r="AF837" t="s">
        <v>42</v>
      </c>
      <c r="AG837" s="5">
        <v>41426</v>
      </c>
      <c r="AH837"/>
    </row>
    <row r="838" spans="1:34" x14ac:dyDescent="0.2">
      <c r="A838">
        <v>21723847</v>
      </c>
      <c r="B838" s="5">
        <v>40330</v>
      </c>
      <c r="C838" s="5">
        <v>40441</v>
      </c>
      <c r="F838" s="5">
        <v>40627</v>
      </c>
      <c r="G838" s="5">
        <v>40618</v>
      </c>
      <c r="H838" t="s">
        <v>1381</v>
      </c>
      <c r="I838" t="s">
        <v>528</v>
      </c>
      <c r="J838">
        <v>8400085026</v>
      </c>
      <c r="K838" t="s">
        <v>57</v>
      </c>
      <c r="L838" t="s">
        <v>36</v>
      </c>
      <c r="M838" t="s">
        <v>36</v>
      </c>
      <c r="N838" s="5">
        <v>39959</v>
      </c>
      <c r="O838" s="6">
        <f t="shared" si="52"/>
        <v>5</v>
      </c>
      <c r="P838" s="7" t="str">
        <f t="shared" si="53"/>
        <v>0 - 9 Months</v>
      </c>
      <c r="Q838" s="3">
        <v>146250</v>
      </c>
      <c r="R838">
        <v>760</v>
      </c>
      <c r="S838" s="8" t="str">
        <f t="shared" si="54"/>
        <v>&gt;=700 and &lt;=799</v>
      </c>
      <c r="T838" s="2">
        <v>90</v>
      </c>
      <c r="U838" s="8" t="str">
        <f t="shared" si="55"/>
        <v>&gt;85% and &lt;= 90%</v>
      </c>
      <c r="V838" s="3">
        <v>170000</v>
      </c>
      <c r="W838" s="3">
        <v>182000</v>
      </c>
      <c r="Z838" t="s">
        <v>38</v>
      </c>
      <c r="AA838" t="s">
        <v>158</v>
      </c>
      <c r="AB838" t="s">
        <v>50</v>
      </c>
      <c r="AC838" t="s">
        <v>68</v>
      </c>
      <c r="AD838" s="5">
        <v>40484</v>
      </c>
      <c r="AE838">
        <v>4</v>
      </c>
      <c r="AF838" t="s">
        <v>42</v>
      </c>
      <c r="AG838" s="5">
        <v>41426</v>
      </c>
      <c r="AH838"/>
    </row>
    <row r="839" spans="1:34" x14ac:dyDescent="0.2">
      <c r="A839">
        <v>25675606</v>
      </c>
      <c r="B839" s="5">
        <v>40330</v>
      </c>
      <c r="C839" s="5">
        <v>40408</v>
      </c>
      <c r="F839" s="5">
        <v>40628</v>
      </c>
      <c r="G839" s="5">
        <v>40630</v>
      </c>
      <c r="H839" t="s">
        <v>1382</v>
      </c>
      <c r="I839" t="s">
        <v>760</v>
      </c>
      <c r="J839">
        <v>5297</v>
      </c>
      <c r="K839" t="s">
        <v>57</v>
      </c>
      <c r="L839" t="s">
        <v>36</v>
      </c>
      <c r="M839" t="s">
        <v>36</v>
      </c>
      <c r="N839" s="5">
        <v>40192</v>
      </c>
      <c r="O839" s="6">
        <f t="shared" si="52"/>
        <v>1</v>
      </c>
      <c r="P839" s="7" t="str">
        <f t="shared" si="53"/>
        <v>0 - 9 Months</v>
      </c>
      <c r="Q839" s="3">
        <v>160200</v>
      </c>
      <c r="R839">
        <v>760</v>
      </c>
      <c r="S839" s="8" t="str">
        <f t="shared" si="54"/>
        <v>&gt;=700 and &lt;=799</v>
      </c>
      <c r="T839" s="2">
        <v>90</v>
      </c>
      <c r="U839" s="8" t="str">
        <f t="shared" si="55"/>
        <v>&gt;85% and &lt;= 90%</v>
      </c>
      <c r="V839" s="3">
        <v>179000</v>
      </c>
      <c r="W839" s="3">
        <v>188000</v>
      </c>
      <c r="X839" t="s">
        <v>37</v>
      </c>
      <c r="Z839" t="s">
        <v>38</v>
      </c>
      <c r="AA839" t="s">
        <v>39</v>
      </c>
      <c r="AB839" t="s">
        <v>74</v>
      </c>
      <c r="AC839" t="s">
        <v>85</v>
      </c>
      <c r="AD839" s="5">
        <v>40429</v>
      </c>
      <c r="AE839">
        <v>4</v>
      </c>
      <c r="AF839" t="s">
        <v>64</v>
      </c>
      <c r="AG839" s="5">
        <v>41426</v>
      </c>
      <c r="AH839"/>
    </row>
    <row r="840" spans="1:34" x14ac:dyDescent="0.2">
      <c r="A840">
        <v>18787974</v>
      </c>
      <c r="B840" s="5">
        <v>40330</v>
      </c>
      <c r="C840" s="5">
        <v>40378</v>
      </c>
      <c r="G840" s="5">
        <v>40583</v>
      </c>
      <c r="H840" t="s">
        <v>1383</v>
      </c>
      <c r="I840" t="s">
        <v>1157</v>
      </c>
      <c r="J840">
        <v>12409678</v>
      </c>
      <c r="K840" t="s">
        <v>114</v>
      </c>
      <c r="L840" t="s">
        <v>36</v>
      </c>
      <c r="M840" t="s">
        <v>67</v>
      </c>
      <c r="N840" s="5">
        <v>40291</v>
      </c>
      <c r="O840" s="6">
        <f t="shared" si="52"/>
        <v>4</v>
      </c>
      <c r="P840" s="7" t="str">
        <f t="shared" si="53"/>
        <v>0 - 9 Months</v>
      </c>
      <c r="Q840" s="3">
        <v>180000</v>
      </c>
      <c r="R840">
        <v>760</v>
      </c>
      <c r="S840" s="8" t="str">
        <f t="shared" si="54"/>
        <v>&gt;=700 and &lt;=799</v>
      </c>
      <c r="T840" s="2">
        <v>90</v>
      </c>
      <c r="U840" s="8" t="str">
        <f t="shared" si="55"/>
        <v>&gt;85% and &lt;= 90%</v>
      </c>
      <c r="Z840" t="s">
        <v>38</v>
      </c>
      <c r="AA840" t="s">
        <v>39</v>
      </c>
      <c r="AB840" t="s">
        <v>50</v>
      </c>
      <c r="AC840" t="s">
        <v>68</v>
      </c>
      <c r="AD840" s="5">
        <v>40393</v>
      </c>
      <c r="AE840">
        <v>4</v>
      </c>
      <c r="AF840" t="s">
        <v>64</v>
      </c>
      <c r="AG840" s="5">
        <v>41426</v>
      </c>
      <c r="AH840"/>
    </row>
    <row r="841" spans="1:34" x14ac:dyDescent="0.2">
      <c r="A841">
        <v>17481390</v>
      </c>
      <c r="B841" s="5">
        <v>41190</v>
      </c>
      <c r="C841" s="5">
        <v>41192</v>
      </c>
      <c r="D841" s="5">
        <v>41225</v>
      </c>
      <c r="E841" s="5">
        <v>41229</v>
      </c>
      <c r="G841" s="5">
        <v>41283</v>
      </c>
      <c r="H841" t="s">
        <v>1384</v>
      </c>
      <c r="I841" t="s">
        <v>827</v>
      </c>
      <c r="J841">
        <v>520550</v>
      </c>
      <c r="K841" t="s">
        <v>204</v>
      </c>
      <c r="L841" t="s">
        <v>67</v>
      </c>
      <c r="M841" t="s">
        <v>36</v>
      </c>
      <c r="N841" s="5">
        <v>41124</v>
      </c>
      <c r="O841" s="6">
        <f t="shared" si="52"/>
        <v>8</v>
      </c>
      <c r="P841" s="7" t="str">
        <f t="shared" si="53"/>
        <v>0 - 9 Months</v>
      </c>
      <c r="Q841" s="3">
        <v>253800</v>
      </c>
      <c r="R841">
        <v>760</v>
      </c>
      <c r="S841" s="8" t="str">
        <f t="shared" si="54"/>
        <v>&gt;=700 and &lt;=799</v>
      </c>
      <c r="T841" s="2">
        <v>90</v>
      </c>
      <c r="U841" s="8" t="str">
        <f t="shared" si="55"/>
        <v>&gt;85% and &lt;= 90%</v>
      </c>
      <c r="V841" s="3">
        <v>285000</v>
      </c>
      <c r="Z841" t="s">
        <v>38</v>
      </c>
      <c r="AA841" t="s">
        <v>39</v>
      </c>
      <c r="AB841" t="s">
        <v>59</v>
      </c>
      <c r="AC841" t="s">
        <v>68</v>
      </c>
      <c r="AD841" s="5">
        <v>41278</v>
      </c>
      <c r="AE841">
        <v>4</v>
      </c>
      <c r="AF841" t="s">
        <v>103</v>
      </c>
      <c r="AG841" s="5">
        <v>41426</v>
      </c>
      <c r="AH841"/>
    </row>
    <row r="842" spans="1:34" x14ac:dyDescent="0.2">
      <c r="A842">
        <v>24927999</v>
      </c>
      <c r="B842" s="5">
        <v>40736</v>
      </c>
      <c r="C842" s="5">
        <v>40738</v>
      </c>
      <c r="E842" s="5">
        <v>40749</v>
      </c>
      <c r="G842" s="5">
        <v>40767</v>
      </c>
      <c r="H842" t="s">
        <v>1385</v>
      </c>
      <c r="I842" t="s">
        <v>498</v>
      </c>
      <c r="J842">
        <v>377376793</v>
      </c>
      <c r="K842" t="s">
        <v>53</v>
      </c>
      <c r="L842" t="s">
        <v>36</v>
      </c>
      <c r="M842" t="s">
        <v>67</v>
      </c>
      <c r="N842" s="5">
        <v>40668</v>
      </c>
      <c r="O842" s="6">
        <f t="shared" si="52"/>
        <v>5</v>
      </c>
      <c r="P842" s="7" t="str">
        <f t="shared" si="53"/>
        <v>0 - 9 Months</v>
      </c>
      <c r="Q842" s="3">
        <v>396000</v>
      </c>
      <c r="R842">
        <v>760</v>
      </c>
      <c r="S842" s="8" t="str">
        <f t="shared" si="54"/>
        <v>&gt;=700 and &lt;=799</v>
      </c>
      <c r="T842" s="2">
        <v>90</v>
      </c>
      <c r="U842" s="8" t="str">
        <f t="shared" si="55"/>
        <v>&gt;85% and &lt;= 90%</v>
      </c>
      <c r="V842" s="3">
        <v>445000</v>
      </c>
      <c r="Z842" t="s">
        <v>38</v>
      </c>
      <c r="AA842" t="s">
        <v>39</v>
      </c>
      <c r="AB842" t="s">
        <v>59</v>
      </c>
      <c r="AC842" t="s">
        <v>41</v>
      </c>
      <c r="AD842" s="5">
        <v>40767</v>
      </c>
      <c r="AE842">
        <v>4</v>
      </c>
      <c r="AF842" t="s">
        <v>103</v>
      </c>
      <c r="AG842" s="5">
        <v>41426</v>
      </c>
      <c r="AH842"/>
    </row>
    <row r="843" spans="1:34" x14ac:dyDescent="0.2">
      <c r="A843">
        <v>19732390</v>
      </c>
      <c r="B843" s="5">
        <v>41101</v>
      </c>
      <c r="C843" s="5">
        <v>41102</v>
      </c>
      <c r="E843" s="5">
        <v>41122</v>
      </c>
      <c r="G843" s="5">
        <v>41163</v>
      </c>
      <c r="H843" t="s">
        <v>1386</v>
      </c>
      <c r="I843" t="s">
        <v>357</v>
      </c>
      <c r="J843">
        <v>410891501</v>
      </c>
      <c r="K843" t="s">
        <v>49</v>
      </c>
      <c r="L843" t="s">
        <v>36</v>
      </c>
      <c r="M843" t="s">
        <v>36</v>
      </c>
      <c r="N843" s="5">
        <v>40983</v>
      </c>
      <c r="O843" s="6">
        <f t="shared" si="52"/>
        <v>3</v>
      </c>
      <c r="P843" s="7" t="str">
        <f t="shared" si="53"/>
        <v>0 - 9 Months</v>
      </c>
      <c r="Q843" s="3">
        <v>223000</v>
      </c>
      <c r="R843">
        <v>760</v>
      </c>
      <c r="S843" s="8" t="str">
        <f t="shared" si="54"/>
        <v>&gt;=700 and &lt;=799</v>
      </c>
      <c r="T843" s="2">
        <v>91.769996643066406</v>
      </c>
      <c r="U843" s="8" t="str">
        <f t="shared" si="55"/>
        <v>&gt;90% and &lt;= 95%</v>
      </c>
      <c r="V843" s="3">
        <v>243000</v>
      </c>
      <c r="Z843" t="s">
        <v>38</v>
      </c>
      <c r="AA843" t="s">
        <v>39</v>
      </c>
      <c r="AB843" t="s">
        <v>50</v>
      </c>
      <c r="AC843" t="s">
        <v>41</v>
      </c>
      <c r="AD843" s="5">
        <v>41163</v>
      </c>
      <c r="AE843">
        <v>4</v>
      </c>
      <c r="AF843" t="s">
        <v>64</v>
      </c>
      <c r="AG843" s="5">
        <v>41426</v>
      </c>
      <c r="AH843"/>
    </row>
    <row r="844" spans="1:34" x14ac:dyDescent="0.2">
      <c r="A844">
        <v>24332171</v>
      </c>
      <c r="B844" s="5">
        <v>40912</v>
      </c>
      <c r="C844" s="5">
        <v>40914</v>
      </c>
      <c r="E844" s="5">
        <v>40919</v>
      </c>
      <c r="G844" s="5">
        <v>40928</v>
      </c>
      <c r="H844" t="s">
        <v>1387</v>
      </c>
      <c r="I844" t="s">
        <v>318</v>
      </c>
      <c r="J844">
        <v>412323156</v>
      </c>
      <c r="K844" t="s">
        <v>44</v>
      </c>
      <c r="L844" t="s">
        <v>36</v>
      </c>
      <c r="M844" t="s">
        <v>36</v>
      </c>
      <c r="N844" s="5">
        <v>40659</v>
      </c>
      <c r="O844" s="6">
        <f t="shared" si="52"/>
        <v>4</v>
      </c>
      <c r="P844" s="7" t="str">
        <f t="shared" si="53"/>
        <v>0 - 9 Months</v>
      </c>
      <c r="Q844" s="3">
        <v>146000</v>
      </c>
      <c r="R844">
        <v>760</v>
      </c>
      <c r="S844" s="8" t="str">
        <f t="shared" si="54"/>
        <v>&gt;=700 and &lt;=799</v>
      </c>
      <c r="T844" s="2">
        <v>94.190002441406307</v>
      </c>
      <c r="U844" s="8" t="str">
        <f t="shared" si="55"/>
        <v>&gt;90% and &lt;= 95%</v>
      </c>
      <c r="V844" s="3">
        <v>155000</v>
      </c>
      <c r="W844" s="3">
        <v>148241</v>
      </c>
      <c r="Z844" t="s">
        <v>45</v>
      </c>
      <c r="AA844" t="s">
        <v>39</v>
      </c>
      <c r="AB844" t="s">
        <v>40</v>
      </c>
      <c r="AC844" t="s">
        <v>41</v>
      </c>
      <c r="AD844" s="5">
        <v>40928</v>
      </c>
      <c r="AE844">
        <v>4</v>
      </c>
      <c r="AF844" t="s">
        <v>42</v>
      </c>
      <c r="AG844" s="5">
        <v>41426</v>
      </c>
      <c r="AH844"/>
    </row>
    <row r="845" spans="1:34" x14ac:dyDescent="0.2">
      <c r="A845">
        <v>23265836</v>
      </c>
      <c r="B845" s="5">
        <v>40897</v>
      </c>
      <c r="C845" s="5">
        <v>40904</v>
      </c>
      <c r="E845" s="5">
        <v>40926</v>
      </c>
      <c r="G845" s="5">
        <v>40956</v>
      </c>
      <c r="H845" t="s">
        <v>1388</v>
      </c>
      <c r="I845" t="s">
        <v>265</v>
      </c>
      <c r="J845">
        <v>603247019</v>
      </c>
      <c r="K845" t="s">
        <v>35</v>
      </c>
      <c r="L845" t="s">
        <v>36</v>
      </c>
      <c r="M845" t="s">
        <v>36</v>
      </c>
      <c r="N845" s="5">
        <v>40827</v>
      </c>
      <c r="O845" s="6">
        <f t="shared" si="52"/>
        <v>10</v>
      </c>
      <c r="P845" s="7" t="str">
        <f t="shared" si="53"/>
        <v>10 - 19 Months</v>
      </c>
      <c r="Q845" s="3">
        <v>309000</v>
      </c>
      <c r="R845">
        <v>760</v>
      </c>
      <c r="S845" s="8" t="str">
        <f t="shared" si="54"/>
        <v>&gt;=700 and &lt;=799</v>
      </c>
      <c r="T845" s="2">
        <v>94.790000915527301</v>
      </c>
      <c r="U845" s="8" t="str">
        <f t="shared" si="55"/>
        <v>&gt;90% and &lt;= 95%</v>
      </c>
      <c r="V845" s="3">
        <v>326000</v>
      </c>
      <c r="Z845" t="s">
        <v>45</v>
      </c>
      <c r="AA845" t="s">
        <v>39</v>
      </c>
      <c r="AB845" t="s">
        <v>74</v>
      </c>
      <c r="AC845" t="s">
        <v>41</v>
      </c>
      <c r="AD845" s="5">
        <v>40954</v>
      </c>
      <c r="AE845">
        <v>4</v>
      </c>
      <c r="AF845" t="s">
        <v>103</v>
      </c>
      <c r="AG845" s="5">
        <v>41426</v>
      </c>
      <c r="AH845"/>
    </row>
    <row r="846" spans="1:34" x14ac:dyDescent="0.2">
      <c r="A846">
        <v>21791267</v>
      </c>
      <c r="B846" s="5">
        <v>40505</v>
      </c>
      <c r="C846" s="5">
        <v>40563</v>
      </c>
      <c r="G846" s="5">
        <v>40618</v>
      </c>
      <c r="H846" t="s">
        <v>1389</v>
      </c>
      <c r="I846" t="s">
        <v>341</v>
      </c>
      <c r="J846">
        <v>222239224</v>
      </c>
      <c r="K846" t="s">
        <v>136</v>
      </c>
      <c r="L846" t="s">
        <v>36</v>
      </c>
      <c r="M846" t="s">
        <v>36</v>
      </c>
      <c r="N846" s="5">
        <v>40358</v>
      </c>
      <c r="O846" s="6">
        <f t="shared" si="52"/>
        <v>6</v>
      </c>
      <c r="P846" s="7" t="str">
        <f t="shared" si="53"/>
        <v>0 - 9 Months</v>
      </c>
      <c r="Q846" s="3">
        <v>92953</v>
      </c>
      <c r="R846">
        <v>760</v>
      </c>
      <c r="S846" s="8" t="str">
        <f t="shared" si="54"/>
        <v>&gt;=700 and &lt;=799</v>
      </c>
      <c r="T846" s="2">
        <v>95</v>
      </c>
      <c r="U846" s="8" t="str">
        <f t="shared" si="55"/>
        <v>&gt;90% and &lt;= 95%</v>
      </c>
      <c r="V846" s="3">
        <v>103000</v>
      </c>
      <c r="X846" t="s">
        <v>37</v>
      </c>
      <c r="Z846" t="s">
        <v>38</v>
      </c>
      <c r="AA846" t="s">
        <v>39</v>
      </c>
      <c r="AB846" t="s">
        <v>50</v>
      </c>
      <c r="AC846" t="s">
        <v>85</v>
      </c>
      <c r="AD846" s="5">
        <v>40612</v>
      </c>
      <c r="AE846">
        <v>4</v>
      </c>
      <c r="AF846" t="s">
        <v>103</v>
      </c>
      <c r="AG846" s="5">
        <v>41426</v>
      </c>
      <c r="AH846"/>
    </row>
    <row r="847" spans="1:34" x14ac:dyDescent="0.2">
      <c r="A847">
        <v>33518287</v>
      </c>
      <c r="B847" s="5">
        <v>40330</v>
      </c>
      <c r="C847" s="5">
        <v>40443</v>
      </c>
      <c r="G847" s="5">
        <v>40596</v>
      </c>
      <c r="H847" t="s">
        <v>1390</v>
      </c>
      <c r="I847" t="s">
        <v>1391</v>
      </c>
      <c r="J847">
        <v>8000008750</v>
      </c>
      <c r="K847" t="s">
        <v>223</v>
      </c>
      <c r="L847" t="s">
        <v>36</v>
      </c>
      <c r="M847" t="s">
        <v>67</v>
      </c>
      <c r="N847" s="5">
        <v>39960</v>
      </c>
      <c r="O847" s="6">
        <f t="shared" si="52"/>
        <v>5</v>
      </c>
      <c r="P847" s="7" t="str">
        <f t="shared" si="53"/>
        <v>0 - 9 Months</v>
      </c>
      <c r="Q847" s="3">
        <v>142500</v>
      </c>
      <c r="R847">
        <v>760</v>
      </c>
      <c r="S847" s="8" t="str">
        <f t="shared" si="54"/>
        <v>&gt;=700 and &lt;=799</v>
      </c>
      <c r="T847" s="2">
        <v>95</v>
      </c>
      <c r="U847" s="8" t="str">
        <f t="shared" si="55"/>
        <v>&gt;90% and &lt;= 95%</v>
      </c>
      <c r="V847" s="3">
        <v>150000</v>
      </c>
      <c r="W847" s="3">
        <v>146000</v>
      </c>
      <c r="X847" t="s">
        <v>37</v>
      </c>
      <c r="Z847" t="s">
        <v>38</v>
      </c>
      <c r="AA847" t="s">
        <v>39</v>
      </c>
      <c r="AB847" t="s">
        <v>63</v>
      </c>
      <c r="AC847" t="s">
        <v>85</v>
      </c>
      <c r="AD847" s="5">
        <v>40491</v>
      </c>
      <c r="AE847">
        <v>4</v>
      </c>
      <c r="AF847" t="s">
        <v>46</v>
      </c>
      <c r="AG847" s="5">
        <v>41426</v>
      </c>
      <c r="AH847"/>
    </row>
    <row r="848" spans="1:34" x14ac:dyDescent="0.2">
      <c r="A848">
        <v>18209831</v>
      </c>
      <c r="B848" s="5">
        <v>41101</v>
      </c>
      <c r="C848" s="5">
        <v>41102</v>
      </c>
      <c r="E848" s="5">
        <v>41123</v>
      </c>
      <c r="G848" s="5">
        <v>41172</v>
      </c>
      <c r="H848" t="s">
        <v>1392</v>
      </c>
      <c r="I848" t="s">
        <v>236</v>
      </c>
      <c r="J848">
        <v>1427566383</v>
      </c>
      <c r="K848" t="s">
        <v>157</v>
      </c>
      <c r="L848" t="s">
        <v>36</v>
      </c>
      <c r="M848" t="s">
        <v>36</v>
      </c>
      <c r="N848" s="5">
        <v>41058</v>
      </c>
      <c r="O848" s="6">
        <f t="shared" si="52"/>
        <v>5</v>
      </c>
      <c r="P848" s="7" t="str">
        <f t="shared" si="53"/>
        <v>0 - 9 Months</v>
      </c>
      <c r="Q848" s="3">
        <v>147250</v>
      </c>
      <c r="R848">
        <v>760</v>
      </c>
      <c r="S848" s="8" t="str">
        <f t="shared" si="54"/>
        <v>&gt;=700 and &lt;=799</v>
      </c>
      <c r="T848" s="2">
        <v>95</v>
      </c>
      <c r="U848" s="8" t="str">
        <f t="shared" si="55"/>
        <v>&gt;90% and &lt;= 95%</v>
      </c>
      <c r="V848" s="3">
        <v>156600</v>
      </c>
      <c r="X848" t="s">
        <v>37</v>
      </c>
      <c r="Z848" t="s">
        <v>38</v>
      </c>
      <c r="AA848" t="s">
        <v>39</v>
      </c>
      <c r="AB848" t="s">
        <v>63</v>
      </c>
      <c r="AC848" t="s">
        <v>85</v>
      </c>
      <c r="AD848" s="5">
        <v>41166</v>
      </c>
      <c r="AE848">
        <v>4</v>
      </c>
      <c r="AF848" t="s">
        <v>64</v>
      </c>
      <c r="AG848" s="5">
        <v>41426</v>
      </c>
      <c r="AH848"/>
    </row>
    <row r="849" spans="1:34" x14ac:dyDescent="0.2">
      <c r="A849">
        <v>30958511</v>
      </c>
      <c r="B849" s="5">
        <v>40330</v>
      </c>
      <c r="C849" s="5">
        <v>40424</v>
      </c>
      <c r="G849" s="5">
        <v>40596</v>
      </c>
      <c r="H849" t="s">
        <v>1393</v>
      </c>
      <c r="I849" t="s">
        <v>1394</v>
      </c>
      <c r="J849">
        <v>1421997337</v>
      </c>
      <c r="K849" t="s">
        <v>102</v>
      </c>
      <c r="L849" t="s">
        <v>36</v>
      </c>
      <c r="M849" t="s">
        <v>36</v>
      </c>
      <c r="N849" s="5">
        <v>40116</v>
      </c>
      <c r="O849" s="6">
        <f t="shared" si="52"/>
        <v>10</v>
      </c>
      <c r="P849" s="7" t="str">
        <f t="shared" si="53"/>
        <v>10 - 19 Months</v>
      </c>
      <c r="Q849" s="3">
        <v>169100</v>
      </c>
      <c r="R849">
        <v>760</v>
      </c>
      <c r="S849" s="8" t="str">
        <f t="shared" si="54"/>
        <v>&gt;=700 and &lt;=799</v>
      </c>
      <c r="T849" s="2">
        <v>95</v>
      </c>
      <c r="U849" s="8" t="str">
        <f t="shared" si="55"/>
        <v>&gt;90% and &lt;= 95%</v>
      </c>
      <c r="V849" s="3">
        <v>178000</v>
      </c>
      <c r="X849" t="s">
        <v>37</v>
      </c>
      <c r="Z849" t="s">
        <v>38</v>
      </c>
      <c r="AA849" t="s">
        <v>39</v>
      </c>
      <c r="AB849" t="s">
        <v>63</v>
      </c>
      <c r="AC849" t="s">
        <v>85</v>
      </c>
      <c r="AD849" s="5">
        <v>40462</v>
      </c>
      <c r="AE849">
        <v>4</v>
      </c>
      <c r="AF849" t="s">
        <v>64</v>
      </c>
      <c r="AG849" s="5">
        <v>41426</v>
      </c>
      <c r="AH849"/>
    </row>
    <row r="850" spans="1:34" x14ac:dyDescent="0.2">
      <c r="A850">
        <v>23128212</v>
      </c>
      <c r="B850" s="5">
        <v>41285</v>
      </c>
      <c r="C850" s="5">
        <v>41290</v>
      </c>
      <c r="E850" s="5">
        <v>41297</v>
      </c>
      <c r="G850" s="5">
        <v>41304</v>
      </c>
      <c r="H850" t="s">
        <v>1395</v>
      </c>
      <c r="I850" t="s">
        <v>1396</v>
      </c>
      <c r="J850">
        <v>294660378</v>
      </c>
      <c r="K850" t="s">
        <v>102</v>
      </c>
      <c r="L850" t="s">
        <v>36</v>
      </c>
      <c r="M850" t="s">
        <v>36</v>
      </c>
      <c r="N850" s="5">
        <v>41187</v>
      </c>
      <c r="O850" s="6">
        <f t="shared" si="52"/>
        <v>10</v>
      </c>
      <c r="P850" s="7" t="str">
        <f t="shared" si="53"/>
        <v>10 - 19 Months</v>
      </c>
      <c r="Q850" s="3">
        <v>300000</v>
      </c>
      <c r="R850">
        <v>761</v>
      </c>
      <c r="S850" s="8" t="str">
        <f t="shared" si="54"/>
        <v>&gt;=700 and &lt;=799</v>
      </c>
      <c r="T850" s="2">
        <v>82.190002441406307</v>
      </c>
      <c r="U850" s="8" t="str">
        <f t="shared" si="55"/>
        <v>&lt;= 85%</v>
      </c>
      <c r="V850" s="3">
        <v>365000</v>
      </c>
      <c r="Z850" t="s">
        <v>45</v>
      </c>
      <c r="AA850" t="s">
        <v>39</v>
      </c>
      <c r="AB850" t="s">
        <v>50</v>
      </c>
      <c r="AC850" t="s">
        <v>41</v>
      </c>
      <c r="AD850" s="5">
        <v>41304</v>
      </c>
      <c r="AE850">
        <v>4</v>
      </c>
      <c r="AF850" t="s">
        <v>42</v>
      </c>
      <c r="AG850" s="5">
        <v>41426</v>
      </c>
      <c r="AH850"/>
    </row>
    <row r="851" spans="1:34" x14ac:dyDescent="0.2">
      <c r="A851">
        <v>31786705</v>
      </c>
      <c r="B851" s="5">
        <v>40897</v>
      </c>
      <c r="C851" s="5">
        <v>40899</v>
      </c>
      <c r="E851" s="5">
        <v>40921</v>
      </c>
      <c r="G851" s="5">
        <v>40946</v>
      </c>
      <c r="H851" t="s">
        <v>1397</v>
      </c>
      <c r="I851" t="s">
        <v>1275</v>
      </c>
      <c r="J851">
        <v>911100516</v>
      </c>
      <c r="K851" t="s">
        <v>35</v>
      </c>
      <c r="L851" t="s">
        <v>36</v>
      </c>
      <c r="M851" t="s">
        <v>36</v>
      </c>
      <c r="N851" s="5">
        <v>40842</v>
      </c>
      <c r="O851" s="6">
        <f t="shared" si="52"/>
        <v>10</v>
      </c>
      <c r="P851" s="7" t="str">
        <f t="shared" si="53"/>
        <v>10 - 19 Months</v>
      </c>
      <c r="Q851" s="3">
        <v>127700</v>
      </c>
      <c r="R851">
        <v>761</v>
      </c>
      <c r="S851" s="8" t="str">
        <f t="shared" si="54"/>
        <v>&gt;=700 and &lt;=799</v>
      </c>
      <c r="T851" s="2">
        <v>84.010002136230497</v>
      </c>
      <c r="U851" s="8" t="str">
        <f t="shared" si="55"/>
        <v>&lt;= 85%</v>
      </c>
      <c r="V851" s="3">
        <v>152000</v>
      </c>
      <c r="Z851" t="s">
        <v>58</v>
      </c>
      <c r="AA851" t="s">
        <v>39</v>
      </c>
      <c r="AB851" t="s">
        <v>74</v>
      </c>
      <c r="AC851" t="s">
        <v>68</v>
      </c>
      <c r="AD851" s="5">
        <v>40945</v>
      </c>
      <c r="AE851">
        <v>4</v>
      </c>
      <c r="AF851" t="s">
        <v>64</v>
      </c>
      <c r="AG851" s="5">
        <v>41426</v>
      </c>
      <c r="AH851"/>
    </row>
    <row r="852" spans="1:34" x14ac:dyDescent="0.2">
      <c r="A852">
        <v>23741458</v>
      </c>
      <c r="B852" s="5">
        <v>40505</v>
      </c>
      <c r="C852" s="5">
        <v>40553</v>
      </c>
      <c r="G852" s="5">
        <v>40581</v>
      </c>
      <c r="H852" t="s">
        <v>1398</v>
      </c>
      <c r="I852" t="s">
        <v>1399</v>
      </c>
      <c r="J852">
        <v>222551832</v>
      </c>
      <c r="K852" t="s">
        <v>161</v>
      </c>
      <c r="L852" t="s">
        <v>36</v>
      </c>
      <c r="M852" t="s">
        <v>36</v>
      </c>
      <c r="N852" s="5">
        <v>40408</v>
      </c>
      <c r="O852" s="6">
        <f t="shared" si="52"/>
        <v>8</v>
      </c>
      <c r="P852" s="7" t="str">
        <f t="shared" si="53"/>
        <v>0 - 9 Months</v>
      </c>
      <c r="Q852" s="3">
        <v>168800</v>
      </c>
      <c r="R852">
        <v>761</v>
      </c>
      <c r="S852" s="8" t="str">
        <f t="shared" si="54"/>
        <v>&gt;=700 and &lt;=799</v>
      </c>
      <c r="T852" s="2">
        <v>84.400001525878906</v>
      </c>
      <c r="U852" s="8" t="str">
        <f t="shared" si="55"/>
        <v>&lt;= 85%</v>
      </c>
      <c r="V852" s="3">
        <v>200000</v>
      </c>
      <c r="W852" s="3">
        <v>193956</v>
      </c>
      <c r="X852" t="s">
        <v>37</v>
      </c>
      <c r="Z852" t="s">
        <v>45</v>
      </c>
      <c r="AA852" t="s">
        <v>39</v>
      </c>
      <c r="AB852" t="s">
        <v>74</v>
      </c>
      <c r="AC852" t="s">
        <v>85</v>
      </c>
      <c r="AD852" s="5">
        <v>40581</v>
      </c>
      <c r="AE852">
        <v>4</v>
      </c>
      <c r="AF852" t="s">
        <v>64</v>
      </c>
      <c r="AG852" s="5">
        <v>41426</v>
      </c>
      <c r="AH852"/>
    </row>
    <row r="853" spans="1:34" x14ac:dyDescent="0.2">
      <c r="A853">
        <v>17905657</v>
      </c>
      <c r="B853" s="5">
        <v>40330</v>
      </c>
      <c r="C853" s="5">
        <v>40407</v>
      </c>
      <c r="G853" s="5">
        <v>40421</v>
      </c>
      <c r="H853" t="s">
        <v>1400</v>
      </c>
      <c r="I853" t="s">
        <v>1401</v>
      </c>
      <c r="J853">
        <v>5250167498</v>
      </c>
      <c r="K853" t="s">
        <v>186</v>
      </c>
      <c r="L853" t="s">
        <v>36</v>
      </c>
      <c r="M853" t="s">
        <v>36</v>
      </c>
      <c r="N853" s="5">
        <v>39962</v>
      </c>
      <c r="O853" s="6">
        <f t="shared" si="52"/>
        <v>5</v>
      </c>
      <c r="P853" s="7" t="str">
        <f t="shared" si="53"/>
        <v>0 - 9 Months</v>
      </c>
      <c r="Q853" s="3">
        <v>137700</v>
      </c>
      <c r="R853">
        <v>761</v>
      </c>
      <c r="S853" s="8" t="str">
        <f t="shared" si="54"/>
        <v>&gt;=700 and &lt;=799</v>
      </c>
      <c r="T853" s="2">
        <v>85</v>
      </c>
      <c r="U853" s="8" t="str">
        <f t="shared" si="55"/>
        <v>&lt;= 85%</v>
      </c>
      <c r="X853" t="s">
        <v>37</v>
      </c>
      <c r="Z853" t="s">
        <v>38</v>
      </c>
      <c r="AA853" t="s">
        <v>39</v>
      </c>
      <c r="AB853" t="s">
        <v>74</v>
      </c>
      <c r="AC853" t="s">
        <v>85</v>
      </c>
      <c r="AD853" s="5">
        <v>40421</v>
      </c>
      <c r="AE853">
        <v>4</v>
      </c>
      <c r="AF853" t="s">
        <v>103</v>
      </c>
      <c r="AG853" s="5">
        <v>41426</v>
      </c>
      <c r="AH853"/>
    </row>
    <row r="854" spans="1:34" x14ac:dyDescent="0.2">
      <c r="A854">
        <v>17347729</v>
      </c>
      <c r="B854" s="5">
        <v>40330</v>
      </c>
      <c r="C854" s="5">
        <v>40388</v>
      </c>
      <c r="G854" s="5">
        <v>40448</v>
      </c>
      <c r="H854" t="s">
        <v>1402</v>
      </c>
      <c r="I854" t="s">
        <v>850</v>
      </c>
      <c r="J854">
        <v>602385577</v>
      </c>
      <c r="K854" t="s">
        <v>95</v>
      </c>
      <c r="L854" t="s">
        <v>36</v>
      </c>
      <c r="M854" t="s">
        <v>36</v>
      </c>
      <c r="N854" s="5">
        <v>39954</v>
      </c>
      <c r="O854" s="6">
        <f t="shared" si="52"/>
        <v>5</v>
      </c>
      <c r="P854" s="7" t="str">
        <f t="shared" si="53"/>
        <v>0 - 9 Months</v>
      </c>
      <c r="Q854" s="3">
        <v>107100</v>
      </c>
      <c r="R854">
        <v>761</v>
      </c>
      <c r="S854" s="8" t="str">
        <f t="shared" si="54"/>
        <v>&gt;=700 and &lt;=799</v>
      </c>
      <c r="T854" s="2">
        <v>90</v>
      </c>
      <c r="U854" s="8" t="str">
        <f t="shared" si="55"/>
        <v>&gt;85% and &lt;= 90%</v>
      </c>
      <c r="V854" s="3">
        <v>119000</v>
      </c>
      <c r="X854" t="s">
        <v>37</v>
      </c>
      <c r="Z854" t="s">
        <v>38</v>
      </c>
      <c r="AA854" t="s">
        <v>39</v>
      </c>
      <c r="AB854" t="s">
        <v>50</v>
      </c>
      <c r="AC854" t="s">
        <v>85</v>
      </c>
      <c r="AD854" s="5">
        <v>40448</v>
      </c>
      <c r="AE854">
        <v>4</v>
      </c>
      <c r="AF854" t="s">
        <v>64</v>
      </c>
      <c r="AG854" s="5">
        <v>41426</v>
      </c>
      <c r="AH854"/>
    </row>
    <row r="855" spans="1:34" x14ac:dyDescent="0.2">
      <c r="A855">
        <v>20754981</v>
      </c>
      <c r="B855" s="5">
        <v>40765</v>
      </c>
      <c r="C855" s="5">
        <v>40766</v>
      </c>
      <c r="E855" s="5">
        <v>40773</v>
      </c>
      <c r="F855" s="5">
        <v>40816</v>
      </c>
      <c r="G855" s="5">
        <v>40815</v>
      </c>
      <c r="H855" t="s">
        <v>1403</v>
      </c>
      <c r="I855" t="s">
        <v>756</v>
      </c>
      <c r="J855">
        <v>8061052939</v>
      </c>
      <c r="K855" t="s">
        <v>82</v>
      </c>
      <c r="L855" t="s">
        <v>36</v>
      </c>
      <c r="M855" t="s">
        <v>36</v>
      </c>
      <c r="N855" s="5">
        <v>40681</v>
      </c>
      <c r="O855" s="6">
        <f t="shared" si="52"/>
        <v>5</v>
      </c>
      <c r="P855" s="7" t="str">
        <f t="shared" si="53"/>
        <v>0 - 9 Months</v>
      </c>
      <c r="Q855" s="3">
        <v>120600</v>
      </c>
      <c r="R855">
        <v>761</v>
      </c>
      <c r="S855" s="8" t="str">
        <f t="shared" si="54"/>
        <v>&gt;=700 and &lt;=799</v>
      </c>
      <c r="T855" s="2">
        <v>90</v>
      </c>
      <c r="U855" s="8" t="str">
        <f t="shared" si="55"/>
        <v>&gt;85% and &lt;= 90%</v>
      </c>
      <c r="V855" s="3">
        <v>144000</v>
      </c>
      <c r="Z855" t="s">
        <v>38</v>
      </c>
      <c r="AA855" t="s">
        <v>158</v>
      </c>
      <c r="AB855" t="s">
        <v>50</v>
      </c>
      <c r="AC855" t="s">
        <v>41</v>
      </c>
      <c r="AD855" s="5">
        <v>40799</v>
      </c>
      <c r="AE855">
        <v>4</v>
      </c>
      <c r="AF855" t="s">
        <v>46</v>
      </c>
      <c r="AG855" s="5">
        <v>41426</v>
      </c>
      <c r="AH855"/>
    </row>
    <row r="856" spans="1:34" x14ac:dyDescent="0.2">
      <c r="A856">
        <v>18033295</v>
      </c>
      <c r="B856" s="5">
        <v>41285</v>
      </c>
      <c r="C856" s="5">
        <v>41290</v>
      </c>
      <c r="E856" s="5">
        <v>41309</v>
      </c>
      <c r="H856" t="s">
        <v>1404</v>
      </c>
      <c r="I856" t="s">
        <v>428</v>
      </c>
      <c r="J856">
        <v>48039762</v>
      </c>
      <c r="K856" t="s">
        <v>139</v>
      </c>
      <c r="L856" t="s">
        <v>36</v>
      </c>
      <c r="M856" t="s">
        <v>36</v>
      </c>
      <c r="N856" s="5">
        <v>41208</v>
      </c>
      <c r="O856" s="6">
        <f t="shared" si="52"/>
        <v>10</v>
      </c>
      <c r="P856" s="7" t="str">
        <f t="shared" si="53"/>
        <v>10 - 19 Months</v>
      </c>
      <c r="Q856" s="3">
        <v>185300</v>
      </c>
      <c r="R856">
        <v>761</v>
      </c>
      <c r="S856" s="8" t="str">
        <f t="shared" si="54"/>
        <v>&gt;=700 and &lt;=799</v>
      </c>
      <c r="T856" s="2">
        <v>90</v>
      </c>
      <c r="U856" s="8" t="str">
        <f t="shared" si="55"/>
        <v>&gt;85% and &lt;= 90%</v>
      </c>
      <c r="V856" s="3">
        <v>206000</v>
      </c>
      <c r="Z856" t="s">
        <v>38</v>
      </c>
      <c r="AA856" t="s">
        <v>39</v>
      </c>
      <c r="AB856" t="s">
        <v>50</v>
      </c>
      <c r="AF856" t="s">
        <v>46</v>
      </c>
      <c r="AG856" s="5">
        <v>41426</v>
      </c>
      <c r="AH856"/>
    </row>
    <row r="857" spans="1:34" x14ac:dyDescent="0.2">
      <c r="A857">
        <v>26599715</v>
      </c>
      <c r="B857" s="5">
        <v>41190</v>
      </c>
      <c r="C857" s="5">
        <v>41192</v>
      </c>
      <c r="E857" s="5">
        <v>41194</v>
      </c>
      <c r="G857" s="5">
        <v>41215</v>
      </c>
      <c r="H857" t="s">
        <v>1405</v>
      </c>
      <c r="I857" t="s">
        <v>491</v>
      </c>
      <c r="J857">
        <v>415678689</v>
      </c>
      <c r="K857" t="s">
        <v>126</v>
      </c>
      <c r="L857" t="s">
        <v>36</v>
      </c>
      <c r="M857" t="s">
        <v>36</v>
      </c>
      <c r="N857" s="5">
        <v>41086</v>
      </c>
      <c r="O857" s="6">
        <f t="shared" si="52"/>
        <v>6</v>
      </c>
      <c r="P857" s="7" t="str">
        <f t="shared" si="53"/>
        <v>0 - 9 Months</v>
      </c>
      <c r="Q857" s="3">
        <v>409500</v>
      </c>
      <c r="R857">
        <v>761</v>
      </c>
      <c r="S857" s="8" t="str">
        <f t="shared" si="54"/>
        <v>&gt;=700 and &lt;=799</v>
      </c>
      <c r="T857" s="2">
        <v>90</v>
      </c>
      <c r="U857" s="8" t="str">
        <f t="shared" si="55"/>
        <v>&gt;85% and &lt;= 90%</v>
      </c>
      <c r="V857" s="3">
        <v>470000</v>
      </c>
      <c r="Z857" t="s">
        <v>38</v>
      </c>
      <c r="AA857" t="s">
        <v>39</v>
      </c>
      <c r="AB857" t="s">
        <v>59</v>
      </c>
      <c r="AC857" t="s">
        <v>68</v>
      </c>
      <c r="AD857" s="5">
        <v>41198</v>
      </c>
      <c r="AE857">
        <v>4</v>
      </c>
      <c r="AF857" t="s">
        <v>42</v>
      </c>
      <c r="AG857" s="5">
        <v>41426</v>
      </c>
      <c r="AH857"/>
    </row>
    <row r="858" spans="1:34" x14ac:dyDescent="0.2">
      <c r="A858">
        <v>17833571</v>
      </c>
      <c r="B858" s="5">
        <v>40330</v>
      </c>
      <c r="C858" s="5">
        <v>44012</v>
      </c>
      <c r="G858" s="5">
        <v>40574</v>
      </c>
      <c r="H858" t="s">
        <v>1406</v>
      </c>
      <c r="I858" t="s">
        <v>383</v>
      </c>
      <c r="J858">
        <v>8584070</v>
      </c>
      <c r="K858" t="s">
        <v>73</v>
      </c>
      <c r="L858" t="s">
        <v>36</v>
      </c>
      <c r="M858" t="s">
        <v>36</v>
      </c>
      <c r="N858" s="5">
        <v>40008</v>
      </c>
      <c r="O858" s="6">
        <f t="shared" si="52"/>
        <v>7</v>
      </c>
      <c r="P858" s="7" t="str">
        <f t="shared" si="53"/>
        <v>0 - 9 Months</v>
      </c>
      <c r="Q858" s="3">
        <v>127450</v>
      </c>
      <c r="R858">
        <v>761</v>
      </c>
      <c r="S858" s="8" t="str">
        <f t="shared" si="54"/>
        <v>&gt;=700 and &lt;=799</v>
      </c>
      <c r="T858" s="2">
        <v>91.360000610351605</v>
      </c>
      <c r="U858" s="8" t="str">
        <f t="shared" si="55"/>
        <v>&gt;90% and &lt;= 95%</v>
      </c>
      <c r="V858" s="3">
        <v>139500</v>
      </c>
      <c r="W858" s="3">
        <v>128000</v>
      </c>
      <c r="X858" t="s">
        <v>37</v>
      </c>
      <c r="Z858" t="s">
        <v>45</v>
      </c>
      <c r="AA858" t="s">
        <v>39</v>
      </c>
      <c r="AB858" t="s">
        <v>63</v>
      </c>
      <c r="AC858" t="s">
        <v>85</v>
      </c>
      <c r="AD858" s="5">
        <v>40359</v>
      </c>
      <c r="AE858">
        <v>4</v>
      </c>
      <c r="AF858" t="s">
        <v>46</v>
      </c>
      <c r="AG858" s="5">
        <v>41426</v>
      </c>
      <c r="AH858"/>
    </row>
    <row r="859" spans="1:34" x14ac:dyDescent="0.2">
      <c r="A859">
        <v>26290482</v>
      </c>
      <c r="B859" s="5">
        <v>40983</v>
      </c>
      <c r="C859" s="5">
        <v>40987</v>
      </c>
      <c r="E859" s="5">
        <v>40995</v>
      </c>
      <c r="G859" s="5">
        <v>40998</v>
      </c>
      <c r="H859" t="s">
        <v>1407</v>
      </c>
      <c r="I859" t="s">
        <v>515</v>
      </c>
      <c r="J859">
        <v>1122885918</v>
      </c>
      <c r="K859" t="s">
        <v>126</v>
      </c>
      <c r="L859" t="s">
        <v>36</v>
      </c>
      <c r="M859" t="s">
        <v>36</v>
      </c>
      <c r="N859" s="5">
        <v>40882</v>
      </c>
      <c r="O859" s="6">
        <f t="shared" si="52"/>
        <v>12</v>
      </c>
      <c r="P859" s="7" t="str">
        <f t="shared" si="53"/>
        <v>10 - 19 Months</v>
      </c>
      <c r="Q859" s="3">
        <v>405000</v>
      </c>
      <c r="R859">
        <v>761</v>
      </c>
      <c r="S859" s="8" t="str">
        <f t="shared" si="54"/>
        <v>&gt;=700 and &lt;=799</v>
      </c>
      <c r="T859" s="2">
        <v>93.099998474121094</v>
      </c>
      <c r="U859" s="8" t="str">
        <f t="shared" si="55"/>
        <v>&gt;90% and &lt;= 95%</v>
      </c>
      <c r="V859" s="3">
        <v>435000</v>
      </c>
      <c r="Z859" t="s">
        <v>45</v>
      </c>
      <c r="AA859" t="s">
        <v>39</v>
      </c>
      <c r="AB859" t="s">
        <v>74</v>
      </c>
      <c r="AC859" t="s">
        <v>41</v>
      </c>
      <c r="AD859" s="5">
        <v>40997</v>
      </c>
      <c r="AE859">
        <v>4</v>
      </c>
      <c r="AF859" t="s">
        <v>64</v>
      </c>
      <c r="AG859" s="5">
        <v>41426</v>
      </c>
      <c r="AH859"/>
    </row>
    <row r="860" spans="1:34" x14ac:dyDescent="0.2">
      <c r="A860">
        <v>30752529</v>
      </c>
      <c r="B860" s="5">
        <v>40505</v>
      </c>
      <c r="C860" s="5">
        <v>40554</v>
      </c>
      <c r="G860" s="5">
        <v>40598</v>
      </c>
      <c r="H860" t="s">
        <v>1408</v>
      </c>
      <c r="I860" t="s">
        <v>1409</v>
      </c>
      <c r="J860">
        <v>222774576</v>
      </c>
      <c r="K860" t="s">
        <v>114</v>
      </c>
      <c r="L860" t="s">
        <v>36</v>
      </c>
      <c r="M860" t="s">
        <v>36</v>
      </c>
      <c r="N860" s="5">
        <v>40415</v>
      </c>
      <c r="O860" s="6">
        <f t="shared" si="52"/>
        <v>8</v>
      </c>
      <c r="P860" s="7" t="str">
        <f t="shared" si="53"/>
        <v>0 - 9 Months</v>
      </c>
      <c r="Q860" s="3">
        <v>369000</v>
      </c>
      <c r="R860">
        <v>761</v>
      </c>
      <c r="S860" s="8" t="str">
        <f t="shared" si="54"/>
        <v>&gt;=700 and &lt;=799</v>
      </c>
      <c r="T860" s="2">
        <v>93.419998168945298</v>
      </c>
      <c r="U860" s="8" t="str">
        <f t="shared" si="55"/>
        <v>&gt;90% and &lt;= 95%</v>
      </c>
      <c r="V860" s="3">
        <v>394990.37</v>
      </c>
      <c r="X860" t="s">
        <v>37</v>
      </c>
      <c r="Z860" t="s">
        <v>45</v>
      </c>
      <c r="AA860" t="s">
        <v>39</v>
      </c>
      <c r="AB860" t="s">
        <v>50</v>
      </c>
      <c r="AC860" t="s">
        <v>85</v>
      </c>
      <c r="AD860" s="5">
        <v>40598</v>
      </c>
      <c r="AE860">
        <v>4</v>
      </c>
      <c r="AF860" t="s">
        <v>42</v>
      </c>
      <c r="AG860" s="5">
        <v>41426</v>
      </c>
      <c r="AH860"/>
    </row>
    <row r="861" spans="1:34" x14ac:dyDescent="0.2">
      <c r="A861">
        <v>15089844</v>
      </c>
      <c r="B861" s="5">
        <v>41190</v>
      </c>
      <c r="C861" s="5">
        <v>41192</v>
      </c>
      <c r="D861" s="5">
        <v>41225</v>
      </c>
      <c r="E861" s="5">
        <v>41233</v>
      </c>
      <c r="G861" s="5">
        <v>41281</v>
      </c>
      <c r="H861" t="s">
        <v>1410</v>
      </c>
      <c r="I861" t="s">
        <v>1352</v>
      </c>
      <c r="J861">
        <v>1465609347</v>
      </c>
      <c r="K861" t="s">
        <v>70</v>
      </c>
      <c r="L861" t="s">
        <v>36</v>
      </c>
      <c r="M861" t="s">
        <v>67</v>
      </c>
      <c r="N861" s="5">
        <v>41124</v>
      </c>
      <c r="O861" s="6">
        <f t="shared" si="52"/>
        <v>8</v>
      </c>
      <c r="P861" s="7" t="str">
        <f t="shared" si="53"/>
        <v>0 - 9 Months</v>
      </c>
      <c r="Q861" s="3">
        <v>330000</v>
      </c>
      <c r="R861">
        <v>761</v>
      </c>
      <c r="S861" s="8" t="str">
        <f t="shared" si="54"/>
        <v>&gt;=700 and &lt;=799</v>
      </c>
      <c r="T861" s="2">
        <v>93.75</v>
      </c>
      <c r="U861" s="8" t="str">
        <f t="shared" si="55"/>
        <v>&gt;90% and &lt;= 95%</v>
      </c>
      <c r="V861" s="3">
        <v>352000</v>
      </c>
      <c r="Z861" t="s">
        <v>45</v>
      </c>
      <c r="AA861" t="s">
        <v>39</v>
      </c>
      <c r="AB861" t="s">
        <v>50</v>
      </c>
      <c r="AC861" t="s">
        <v>41</v>
      </c>
      <c r="AD861" s="5">
        <v>41278</v>
      </c>
      <c r="AE861">
        <v>4</v>
      </c>
      <c r="AF861" t="s">
        <v>64</v>
      </c>
      <c r="AG861" s="5">
        <v>41426</v>
      </c>
      <c r="AH861"/>
    </row>
    <row r="862" spans="1:34" x14ac:dyDescent="0.2">
      <c r="A862">
        <v>16456535</v>
      </c>
      <c r="B862" s="5">
        <v>40652</v>
      </c>
      <c r="C862" s="5">
        <v>40658</v>
      </c>
      <c r="E862" s="5">
        <v>40682</v>
      </c>
      <c r="G862" s="5">
        <v>40688</v>
      </c>
      <c r="H862" t="s">
        <v>1411</v>
      </c>
      <c r="I862" t="s">
        <v>302</v>
      </c>
      <c r="J862">
        <v>602953693</v>
      </c>
      <c r="K862" t="s">
        <v>114</v>
      </c>
      <c r="L862" t="s">
        <v>36</v>
      </c>
      <c r="M862" t="s">
        <v>36</v>
      </c>
      <c r="N862" s="5">
        <v>40564</v>
      </c>
      <c r="O862" s="6">
        <f t="shared" si="52"/>
        <v>1</v>
      </c>
      <c r="P862" s="7" t="str">
        <f t="shared" si="53"/>
        <v>0 - 9 Months</v>
      </c>
      <c r="Q862" s="3">
        <v>261200</v>
      </c>
      <c r="R862">
        <v>761</v>
      </c>
      <c r="S862" s="8" t="str">
        <f t="shared" si="54"/>
        <v>&gt;=700 and &lt;=799</v>
      </c>
      <c r="T862" s="2">
        <v>94.980003356933594</v>
      </c>
      <c r="U862" s="8" t="str">
        <f t="shared" si="55"/>
        <v>&gt;90% and &lt;= 95%</v>
      </c>
      <c r="V862" s="3">
        <v>275000</v>
      </c>
      <c r="Z862" t="s">
        <v>45</v>
      </c>
      <c r="AA862" t="s">
        <v>39</v>
      </c>
      <c r="AB862" t="s">
        <v>50</v>
      </c>
      <c r="AC862" t="s">
        <v>41</v>
      </c>
      <c r="AD862" s="5">
        <v>40688</v>
      </c>
      <c r="AE862">
        <v>4</v>
      </c>
      <c r="AF862" t="s">
        <v>42</v>
      </c>
      <c r="AG862" s="5">
        <v>41426</v>
      </c>
      <c r="AH862"/>
    </row>
    <row r="863" spans="1:34" x14ac:dyDescent="0.2">
      <c r="A863">
        <v>28268536</v>
      </c>
      <c r="B863" s="5">
        <v>41285</v>
      </c>
      <c r="C863" s="5">
        <v>41290</v>
      </c>
      <c r="E863" s="5">
        <v>41310</v>
      </c>
      <c r="H863" t="s">
        <v>1412</v>
      </c>
      <c r="I863" t="s">
        <v>61</v>
      </c>
      <c r="J863">
        <v>8371037</v>
      </c>
      <c r="K863" t="s">
        <v>62</v>
      </c>
      <c r="L863" t="s">
        <v>36</v>
      </c>
      <c r="M863" t="s">
        <v>36</v>
      </c>
      <c r="N863" s="5">
        <v>41199</v>
      </c>
      <c r="O863" s="6">
        <f t="shared" si="52"/>
        <v>10</v>
      </c>
      <c r="P863" s="7" t="str">
        <f t="shared" si="53"/>
        <v>10 - 19 Months</v>
      </c>
      <c r="Q863" s="3">
        <v>50255</v>
      </c>
      <c r="R863">
        <v>761</v>
      </c>
      <c r="S863" s="8" t="str">
        <f t="shared" si="54"/>
        <v>&gt;=700 and &lt;=799</v>
      </c>
      <c r="T863" s="2">
        <v>95</v>
      </c>
      <c r="U863" s="8" t="str">
        <f t="shared" si="55"/>
        <v>&gt;90% and &lt;= 95%</v>
      </c>
      <c r="V863" s="3">
        <v>54000</v>
      </c>
      <c r="Z863" t="s">
        <v>38</v>
      </c>
      <c r="AA863" t="s">
        <v>39</v>
      </c>
      <c r="AB863" t="s">
        <v>63</v>
      </c>
      <c r="AF863" t="s">
        <v>103</v>
      </c>
      <c r="AG863" s="5">
        <v>41426</v>
      </c>
      <c r="AH863"/>
    </row>
    <row r="864" spans="1:34" x14ac:dyDescent="0.2">
      <c r="A864">
        <v>23895049</v>
      </c>
      <c r="B864" s="5">
        <v>41285</v>
      </c>
      <c r="C864" s="5">
        <v>41290</v>
      </c>
      <c r="E864" s="5">
        <v>41303</v>
      </c>
      <c r="H864" t="s">
        <v>1413</v>
      </c>
      <c r="I864" t="s">
        <v>911</v>
      </c>
      <c r="J864">
        <v>5777381819</v>
      </c>
      <c r="K864" t="s">
        <v>122</v>
      </c>
      <c r="L864" t="s">
        <v>36</v>
      </c>
      <c r="M864" t="s">
        <v>36</v>
      </c>
      <c r="N864" s="5">
        <v>41234</v>
      </c>
      <c r="O864" s="6">
        <f t="shared" si="52"/>
        <v>11</v>
      </c>
      <c r="P864" s="7" t="str">
        <f t="shared" si="53"/>
        <v>10 - 19 Months</v>
      </c>
      <c r="Q864" s="3">
        <v>164825</v>
      </c>
      <c r="R864">
        <v>761</v>
      </c>
      <c r="S864" s="8" t="str">
        <f t="shared" si="54"/>
        <v>&gt;=700 and &lt;=799</v>
      </c>
      <c r="T864" s="2">
        <v>95</v>
      </c>
      <c r="U864" s="8" t="str">
        <f t="shared" si="55"/>
        <v>&gt;90% and &lt;= 95%</v>
      </c>
      <c r="V864" s="3">
        <v>174000</v>
      </c>
      <c r="Z864" t="s">
        <v>38</v>
      </c>
      <c r="AA864" t="s">
        <v>39</v>
      </c>
      <c r="AB864" t="s">
        <v>50</v>
      </c>
      <c r="AF864" t="s">
        <v>46</v>
      </c>
      <c r="AG864" s="5">
        <v>41426</v>
      </c>
      <c r="AH864"/>
    </row>
    <row r="865" spans="1:34" x14ac:dyDescent="0.2">
      <c r="A865">
        <v>29702111</v>
      </c>
      <c r="B865" s="5">
        <v>41101</v>
      </c>
      <c r="C865" s="5">
        <v>41102</v>
      </c>
      <c r="E865" s="5">
        <v>41106</v>
      </c>
      <c r="G865" s="5">
        <v>41169</v>
      </c>
      <c r="H865" t="s">
        <v>1414</v>
      </c>
      <c r="I865" t="s">
        <v>1415</v>
      </c>
      <c r="J865">
        <v>8872000837</v>
      </c>
      <c r="K865" t="s">
        <v>82</v>
      </c>
      <c r="L865" t="s">
        <v>36</v>
      </c>
      <c r="M865" t="s">
        <v>36</v>
      </c>
      <c r="N865" s="5">
        <v>41025</v>
      </c>
      <c r="O865" s="6">
        <f t="shared" si="52"/>
        <v>4</v>
      </c>
      <c r="P865" s="7" t="str">
        <f t="shared" si="53"/>
        <v>0 - 9 Months</v>
      </c>
      <c r="Q865" s="3">
        <v>217550</v>
      </c>
      <c r="R865">
        <v>761</v>
      </c>
      <c r="S865" s="8" t="str">
        <f t="shared" si="54"/>
        <v>&gt;=700 and &lt;=799</v>
      </c>
      <c r="T865" s="2">
        <v>95</v>
      </c>
      <c r="U865" s="8" t="str">
        <f t="shared" si="55"/>
        <v>&gt;90% and &lt;= 95%</v>
      </c>
      <c r="V865" s="3">
        <v>230000</v>
      </c>
      <c r="W865" s="3">
        <v>206000</v>
      </c>
      <c r="X865" t="s">
        <v>37</v>
      </c>
      <c r="Z865" t="s">
        <v>38</v>
      </c>
      <c r="AA865" t="s">
        <v>39</v>
      </c>
      <c r="AB865" t="s">
        <v>50</v>
      </c>
      <c r="AC865" t="s">
        <v>54</v>
      </c>
      <c r="AD865" s="5">
        <v>41117</v>
      </c>
      <c r="AE865">
        <v>4</v>
      </c>
      <c r="AF865" t="s">
        <v>46</v>
      </c>
      <c r="AG865" s="5">
        <v>41426</v>
      </c>
      <c r="AH865"/>
    </row>
    <row r="866" spans="1:34" x14ac:dyDescent="0.2">
      <c r="A866">
        <v>20741600</v>
      </c>
      <c r="B866" s="5">
        <v>40505</v>
      </c>
      <c r="C866" s="5">
        <v>40554</v>
      </c>
      <c r="G866" s="5">
        <v>40647</v>
      </c>
      <c r="H866" t="s">
        <v>1416</v>
      </c>
      <c r="I866" t="s">
        <v>1359</v>
      </c>
      <c r="J866">
        <v>6974800</v>
      </c>
      <c r="K866" t="s">
        <v>204</v>
      </c>
      <c r="L866" t="s">
        <v>36</v>
      </c>
      <c r="M866" t="s">
        <v>36</v>
      </c>
      <c r="N866" s="5">
        <v>40359</v>
      </c>
      <c r="O866" s="6">
        <f t="shared" si="52"/>
        <v>6</v>
      </c>
      <c r="P866" s="7" t="str">
        <f t="shared" si="53"/>
        <v>0 - 9 Months</v>
      </c>
      <c r="Q866" s="3">
        <v>270750</v>
      </c>
      <c r="R866">
        <v>761</v>
      </c>
      <c r="S866" s="8" t="str">
        <f t="shared" si="54"/>
        <v>&gt;=700 and &lt;=799</v>
      </c>
      <c r="T866" s="2">
        <v>95</v>
      </c>
      <c r="U866" s="8" t="str">
        <f t="shared" si="55"/>
        <v>&gt;90% and &lt;= 95%</v>
      </c>
      <c r="V866" s="3">
        <v>285000</v>
      </c>
      <c r="X866" t="s">
        <v>37</v>
      </c>
      <c r="Z866" t="s">
        <v>38</v>
      </c>
      <c r="AA866" t="s">
        <v>39</v>
      </c>
      <c r="AB866" t="s">
        <v>74</v>
      </c>
      <c r="AC866" t="s">
        <v>85</v>
      </c>
      <c r="AD866" s="5">
        <v>40631</v>
      </c>
      <c r="AE866">
        <v>5</v>
      </c>
      <c r="AF866" t="s">
        <v>64</v>
      </c>
      <c r="AG866" s="5">
        <v>41426</v>
      </c>
      <c r="AH866"/>
    </row>
    <row r="867" spans="1:34" x14ac:dyDescent="0.2">
      <c r="A867">
        <v>19466985</v>
      </c>
      <c r="B867" s="5">
        <v>40983</v>
      </c>
      <c r="C867" s="5">
        <v>40987</v>
      </c>
      <c r="E867" s="5">
        <v>41004</v>
      </c>
      <c r="G867" s="5">
        <v>41074</v>
      </c>
      <c r="H867" t="s">
        <v>1417</v>
      </c>
      <c r="I867" t="s">
        <v>1238</v>
      </c>
      <c r="J867">
        <v>1040411754</v>
      </c>
      <c r="K867" t="s">
        <v>257</v>
      </c>
      <c r="L867" t="s">
        <v>36</v>
      </c>
      <c r="M867" t="s">
        <v>36</v>
      </c>
      <c r="N867" s="5">
        <v>40960</v>
      </c>
      <c r="O867" s="6">
        <f t="shared" si="52"/>
        <v>2</v>
      </c>
      <c r="P867" s="7" t="str">
        <f t="shared" si="53"/>
        <v>0 - 9 Months</v>
      </c>
      <c r="Q867" s="3">
        <v>291650</v>
      </c>
      <c r="R867">
        <v>761</v>
      </c>
      <c r="S867" s="8" t="str">
        <f t="shared" si="54"/>
        <v>&gt;=700 and &lt;=799</v>
      </c>
      <c r="T867" s="2">
        <v>95</v>
      </c>
      <c r="U867" s="8" t="str">
        <f t="shared" si="55"/>
        <v>&gt;90% and &lt;= 95%</v>
      </c>
      <c r="V867" s="3">
        <v>307000</v>
      </c>
      <c r="X867" t="s">
        <v>37</v>
      </c>
      <c r="Z867" t="s">
        <v>38</v>
      </c>
      <c r="AA867" t="s">
        <v>39</v>
      </c>
      <c r="AB867" t="s">
        <v>74</v>
      </c>
      <c r="AC867" t="s">
        <v>85</v>
      </c>
      <c r="AD867" s="5">
        <v>41036</v>
      </c>
      <c r="AE867">
        <v>4</v>
      </c>
      <c r="AF867" t="s">
        <v>64</v>
      </c>
      <c r="AG867" s="5">
        <v>41426</v>
      </c>
      <c r="AH867"/>
    </row>
    <row r="868" spans="1:34" x14ac:dyDescent="0.2">
      <c r="A868">
        <v>16011067</v>
      </c>
      <c r="B868" s="5">
        <v>40983</v>
      </c>
      <c r="C868" s="5">
        <v>40987</v>
      </c>
      <c r="E868" s="5">
        <v>41004</v>
      </c>
      <c r="G868" s="5">
        <v>41033</v>
      </c>
      <c r="H868" t="s">
        <v>1418</v>
      </c>
      <c r="I868" t="s">
        <v>232</v>
      </c>
      <c r="J868" t="s">
        <v>1419</v>
      </c>
      <c r="K868" t="s">
        <v>102</v>
      </c>
      <c r="L868" t="s">
        <v>67</v>
      </c>
      <c r="M868" t="s">
        <v>67</v>
      </c>
      <c r="N868" s="5">
        <v>40925</v>
      </c>
      <c r="O868" s="6">
        <f t="shared" si="52"/>
        <v>1</v>
      </c>
      <c r="P868" s="7" t="str">
        <f t="shared" si="53"/>
        <v>0 - 9 Months</v>
      </c>
      <c r="Q868" s="3">
        <v>199305</v>
      </c>
      <c r="R868">
        <v>762</v>
      </c>
      <c r="S868" s="8" t="str">
        <f t="shared" si="54"/>
        <v>&gt;=700 and &lt;=799</v>
      </c>
      <c r="T868" s="2">
        <v>81.5</v>
      </c>
      <c r="U868" s="8" t="str">
        <f t="shared" si="55"/>
        <v>&lt;= 85%</v>
      </c>
      <c r="V868" s="3">
        <v>325000</v>
      </c>
      <c r="Z868" t="s">
        <v>38</v>
      </c>
      <c r="AA868" t="s">
        <v>39</v>
      </c>
      <c r="AB868" t="s">
        <v>59</v>
      </c>
      <c r="AC868" t="s">
        <v>41</v>
      </c>
      <c r="AD868" s="5">
        <v>41032</v>
      </c>
      <c r="AE868">
        <v>4</v>
      </c>
      <c r="AF868" t="s">
        <v>46</v>
      </c>
      <c r="AG868" s="5">
        <v>41426</v>
      </c>
      <c r="AH868"/>
    </row>
    <row r="869" spans="1:34" x14ac:dyDescent="0.2">
      <c r="A869">
        <v>30463806</v>
      </c>
      <c r="B869" s="5">
        <v>40828</v>
      </c>
      <c r="C869" s="5">
        <v>40830</v>
      </c>
      <c r="E869" s="5">
        <v>40854</v>
      </c>
      <c r="G869" s="5">
        <v>40897</v>
      </c>
      <c r="H869" t="s">
        <v>1420</v>
      </c>
      <c r="I869" t="s">
        <v>523</v>
      </c>
      <c r="J869">
        <v>200035607</v>
      </c>
      <c r="K869" t="s">
        <v>114</v>
      </c>
      <c r="L869" t="s">
        <v>36</v>
      </c>
      <c r="M869" t="s">
        <v>36</v>
      </c>
      <c r="N869" s="5">
        <v>40589</v>
      </c>
      <c r="O869" s="6">
        <f t="shared" si="52"/>
        <v>2</v>
      </c>
      <c r="P869" s="7" t="str">
        <f t="shared" si="53"/>
        <v>0 - 9 Months</v>
      </c>
      <c r="Q869" s="3">
        <v>59700</v>
      </c>
      <c r="R869">
        <v>762</v>
      </c>
      <c r="S869" s="8" t="str">
        <f t="shared" si="54"/>
        <v>&gt;=700 and &lt;=799</v>
      </c>
      <c r="T869" s="2">
        <v>82.919998168945298</v>
      </c>
      <c r="U869" s="8" t="str">
        <f t="shared" si="55"/>
        <v>&lt;= 85%</v>
      </c>
      <c r="V869" s="3">
        <v>72000</v>
      </c>
      <c r="X869" t="s">
        <v>37</v>
      </c>
      <c r="Z869" t="s">
        <v>45</v>
      </c>
      <c r="AA869" t="s">
        <v>39</v>
      </c>
      <c r="AB869" t="s">
        <v>74</v>
      </c>
      <c r="AC869" t="s">
        <v>85</v>
      </c>
      <c r="AD869" s="5">
        <v>40897</v>
      </c>
      <c r="AE869">
        <v>4</v>
      </c>
      <c r="AF869" t="s">
        <v>103</v>
      </c>
      <c r="AG869" s="5">
        <v>41426</v>
      </c>
      <c r="AH869"/>
    </row>
    <row r="870" spans="1:34" x14ac:dyDescent="0.2">
      <c r="A870">
        <v>26664139</v>
      </c>
      <c r="B870" s="5">
        <v>40330</v>
      </c>
      <c r="C870" s="5">
        <v>40441</v>
      </c>
      <c r="G870" s="5">
        <v>40598</v>
      </c>
      <c r="H870" t="s">
        <v>1421</v>
      </c>
      <c r="I870" t="s">
        <v>528</v>
      </c>
      <c r="J870">
        <v>8400081776</v>
      </c>
      <c r="K870" t="s">
        <v>139</v>
      </c>
      <c r="L870" t="s">
        <v>36</v>
      </c>
      <c r="M870" t="s">
        <v>36</v>
      </c>
      <c r="N870" s="5">
        <v>39944</v>
      </c>
      <c r="O870" s="6">
        <f t="shared" si="52"/>
        <v>5</v>
      </c>
      <c r="P870" s="7" t="str">
        <f t="shared" si="53"/>
        <v>0 - 9 Months</v>
      </c>
      <c r="Q870" s="3">
        <v>108000</v>
      </c>
      <c r="R870">
        <v>762</v>
      </c>
      <c r="S870" s="8" t="str">
        <f t="shared" si="54"/>
        <v>&gt;=700 and &lt;=799</v>
      </c>
      <c r="T870" s="2">
        <v>83.080001831054702</v>
      </c>
      <c r="U870" s="8" t="str">
        <f t="shared" si="55"/>
        <v>&lt;= 85%</v>
      </c>
      <c r="Z870" t="s">
        <v>45</v>
      </c>
      <c r="AA870" t="s">
        <v>39</v>
      </c>
      <c r="AB870" t="s">
        <v>50</v>
      </c>
      <c r="AC870" t="s">
        <v>68</v>
      </c>
      <c r="AD870" s="5">
        <v>40478</v>
      </c>
      <c r="AE870">
        <v>4</v>
      </c>
      <c r="AF870" t="s">
        <v>103</v>
      </c>
      <c r="AG870" s="5">
        <v>41426</v>
      </c>
      <c r="AH870"/>
    </row>
    <row r="871" spans="1:34" x14ac:dyDescent="0.2">
      <c r="A871">
        <v>28746727</v>
      </c>
      <c r="B871" s="5">
        <v>40983</v>
      </c>
      <c r="C871" s="5">
        <v>40987</v>
      </c>
      <c r="E871" s="5">
        <v>40995</v>
      </c>
      <c r="G871" s="5">
        <v>41004</v>
      </c>
      <c r="H871" t="s">
        <v>1422</v>
      </c>
      <c r="I871" t="s">
        <v>1161</v>
      </c>
      <c r="J871">
        <v>1111025071</v>
      </c>
      <c r="K871" t="s">
        <v>985</v>
      </c>
      <c r="L871" t="s">
        <v>36</v>
      </c>
      <c r="M871" t="s">
        <v>36</v>
      </c>
      <c r="N871" s="5">
        <v>40897</v>
      </c>
      <c r="O871" s="6">
        <f t="shared" si="52"/>
        <v>12</v>
      </c>
      <c r="P871" s="7" t="str">
        <f t="shared" si="53"/>
        <v>10 - 19 Months</v>
      </c>
      <c r="Q871" s="3">
        <v>367500</v>
      </c>
      <c r="R871">
        <v>762</v>
      </c>
      <c r="S871" s="8" t="str">
        <f t="shared" si="54"/>
        <v>&gt;=700 and &lt;=799</v>
      </c>
      <c r="T871" s="2">
        <v>84.480003356933594</v>
      </c>
      <c r="U871" s="8" t="str">
        <f t="shared" si="55"/>
        <v>&lt;= 85%</v>
      </c>
      <c r="V871" s="3">
        <v>435000</v>
      </c>
      <c r="Z871" t="s">
        <v>45</v>
      </c>
      <c r="AA871" t="s">
        <v>39</v>
      </c>
      <c r="AB871" t="s">
        <v>74</v>
      </c>
      <c r="AC871" t="s">
        <v>41</v>
      </c>
      <c r="AD871" s="5">
        <v>41003</v>
      </c>
      <c r="AE871">
        <v>4</v>
      </c>
      <c r="AF871" t="s">
        <v>64</v>
      </c>
      <c r="AG871" s="5">
        <v>41426</v>
      </c>
      <c r="AH871"/>
    </row>
    <row r="872" spans="1:34" x14ac:dyDescent="0.2">
      <c r="A872">
        <v>14950032</v>
      </c>
      <c r="B872" s="5">
        <v>40505</v>
      </c>
      <c r="C872" s="5">
        <v>40549</v>
      </c>
      <c r="G872" s="5">
        <v>40623</v>
      </c>
      <c r="H872" t="s">
        <v>1423</v>
      </c>
      <c r="I872" t="s">
        <v>1424</v>
      </c>
      <c r="J872">
        <v>224503938</v>
      </c>
      <c r="K872" t="s">
        <v>53</v>
      </c>
      <c r="L872" t="s">
        <v>36</v>
      </c>
      <c r="M872" t="s">
        <v>36</v>
      </c>
      <c r="N872" s="5">
        <v>40345</v>
      </c>
      <c r="O872" s="6">
        <f t="shared" si="52"/>
        <v>6</v>
      </c>
      <c r="P872" s="7" t="str">
        <f t="shared" si="53"/>
        <v>0 - 9 Months</v>
      </c>
      <c r="Q872" s="3">
        <v>221000</v>
      </c>
      <c r="R872">
        <v>762</v>
      </c>
      <c r="S872" s="8" t="str">
        <f t="shared" si="54"/>
        <v>&gt;=700 and &lt;=799</v>
      </c>
      <c r="T872" s="2">
        <v>85</v>
      </c>
      <c r="U872" s="8" t="str">
        <f t="shared" si="55"/>
        <v>&lt;= 85%</v>
      </c>
      <c r="V872" s="3">
        <v>260000</v>
      </c>
      <c r="W872" s="3">
        <v>253743</v>
      </c>
      <c r="X872" t="s">
        <v>37</v>
      </c>
      <c r="Z872" t="s">
        <v>241</v>
      </c>
      <c r="AA872" t="s">
        <v>39</v>
      </c>
      <c r="AB872" t="s">
        <v>74</v>
      </c>
      <c r="AC872" t="s">
        <v>85</v>
      </c>
      <c r="AD872" s="5">
        <v>40623</v>
      </c>
      <c r="AE872">
        <v>4</v>
      </c>
      <c r="AF872" t="s">
        <v>42</v>
      </c>
      <c r="AG872" s="5">
        <v>41426</v>
      </c>
      <c r="AH872"/>
    </row>
    <row r="873" spans="1:34" x14ac:dyDescent="0.2">
      <c r="A873">
        <v>28773649</v>
      </c>
      <c r="B873" s="5">
        <v>40897</v>
      </c>
      <c r="C873" s="5">
        <v>40899</v>
      </c>
      <c r="E873" s="5">
        <v>40918</v>
      </c>
      <c r="G873" s="5">
        <v>40935</v>
      </c>
      <c r="H873" t="s">
        <v>1425</v>
      </c>
      <c r="I873" t="s">
        <v>835</v>
      </c>
      <c r="J873">
        <v>1079719878</v>
      </c>
      <c r="K873" t="s">
        <v>533</v>
      </c>
      <c r="L873" t="s">
        <v>36</v>
      </c>
      <c r="M873" t="s">
        <v>36</v>
      </c>
      <c r="N873" s="5">
        <v>40827</v>
      </c>
      <c r="O873" s="6">
        <f t="shared" si="52"/>
        <v>10</v>
      </c>
      <c r="P873" s="7" t="str">
        <f t="shared" si="53"/>
        <v>10 - 19 Months</v>
      </c>
      <c r="Q873" s="3">
        <v>169000</v>
      </c>
      <c r="R873">
        <v>762</v>
      </c>
      <c r="S873" s="8" t="str">
        <f t="shared" si="54"/>
        <v>&gt;=700 and &lt;=799</v>
      </c>
      <c r="T873" s="2">
        <v>89.419998168945298</v>
      </c>
      <c r="U873" s="8" t="str">
        <f t="shared" si="55"/>
        <v>&gt;85% and &lt;= 90%</v>
      </c>
      <c r="V873" s="3">
        <v>189000</v>
      </c>
      <c r="X873" t="s">
        <v>37</v>
      </c>
      <c r="Z873" t="s">
        <v>45</v>
      </c>
      <c r="AA873" t="s">
        <v>39</v>
      </c>
      <c r="AB873" t="s">
        <v>50</v>
      </c>
      <c r="AC873" t="s">
        <v>85</v>
      </c>
      <c r="AD873" s="5">
        <v>40934</v>
      </c>
      <c r="AE873">
        <v>4</v>
      </c>
      <c r="AF873" t="s">
        <v>103</v>
      </c>
      <c r="AG873" s="5">
        <v>41426</v>
      </c>
      <c r="AH873"/>
    </row>
    <row r="874" spans="1:34" x14ac:dyDescent="0.2">
      <c r="A874">
        <v>27907773</v>
      </c>
      <c r="B874" s="5">
        <v>40256</v>
      </c>
      <c r="C874" s="5">
        <v>40247</v>
      </c>
      <c r="G874" s="5">
        <v>40385</v>
      </c>
      <c r="H874" t="s">
        <v>1426</v>
      </c>
      <c r="I874" t="s">
        <v>34</v>
      </c>
      <c r="J874">
        <v>264965625</v>
      </c>
      <c r="K874" t="s">
        <v>53</v>
      </c>
      <c r="L874" t="s">
        <v>36</v>
      </c>
      <c r="M874" t="s">
        <v>36</v>
      </c>
      <c r="N874" s="5">
        <v>40155</v>
      </c>
      <c r="O874" s="6">
        <f t="shared" si="52"/>
        <v>12</v>
      </c>
      <c r="P874" s="7" t="str">
        <f t="shared" si="53"/>
        <v>10 - 19 Months</v>
      </c>
      <c r="Q874" s="3">
        <v>417000</v>
      </c>
      <c r="R874">
        <v>762</v>
      </c>
      <c r="S874" s="8" t="str">
        <f t="shared" si="54"/>
        <v>&gt;=700 and &lt;=799</v>
      </c>
      <c r="T874" s="2">
        <v>89.680000305175795</v>
      </c>
      <c r="U874" s="8" t="str">
        <f t="shared" si="55"/>
        <v>&gt;85% and &lt;= 90%</v>
      </c>
      <c r="V874" s="3">
        <v>465000</v>
      </c>
      <c r="Z874" t="s">
        <v>45</v>
      </c>
      <c r="AA874" t="s">
        <v>39</v>
      </c>
      <c r="AB874" t="s">
        <v>40</v>
      </c>
      <c r="AC874" t="s">
        <v>41</v>
      </c>
      <c r="AD874" s="5">
        <v>40274</v>
      </c>
      <c r="AE874">
        <v>4</v>
      </c>
      <c r="AF874" t="s">
        <v>64</v>
      </c>
      <c r="AG874" s="5">
        <v>41426</v>
      </c>
      <c r="AH874"/>
    </row>
    <row r="875" spans="1:34" x14ac:dyDescent="0.2">
      <c r="A875">
        <v>28351045</v>
      </c>
      <c r="B875" s="5">
        <v>40828</v>
      </c>
      <c r="C875" s="5">
        <v>40833</v>
      </c>
      <c r="E875" s="5">
        <v>40855</v>
      </c>
      <c r="G875" s="5">
        <v>40906</v>
      </c>
      <c r="H875" t="s">
        <v>1427</v>
      </c>
      <c r="I875" t="s">
        <v>1428</v>
      </c>
      <c r="J875">
        <v>289046088</v>
      </c>
      <c r="K875" t="s">
        <v>157</v>
      </c>
      <c r="L875" t="s">
        <v>36</v>
      </c>
      <c r="M875" t="s">
        <v>36</v>
      </c>
      <c r="N875" s="5">
        <v>40683</v>
      </c>
      <c r="O875" s="6">
        <f t="shared" si="52"/>
        <v>5</v>
      </c>
      <c r="P875" s="7" t="str">
        <f t="shared" si="53"/>
        <v>0 - 9 Months</v>
      </c>
      <c r="Q875" s="3">
        <v>112959</v>
      </c>
      <c r="R875">
        <v>762</v>
      </c>
      <c r="S875" s="8" t="str">
        <f t="shared" si="54"/>
        <v>&gt;=700 and &lt;=799</v>
      </c>
      <c r="T875" s="2">
        <v>90</v>
      </c>
      <c r="U875" s="8" t="str">
        <f t="shared" si="55"/>
        <v>&gt;85% and &lt;= 90%</v>
      </c>
      <c r="V875" s="3">
        <v>130000</v>
      </c>
      <c r="Z875" t="s">
        <v>38</v>
      </c>
      <c r="AA875" t="s">
        <v>39</v>
      </c>
      <c r="AB875" t="s">
        <v>74</v>
      </c>
      <c r="AC875" t="s">
        <v>68</v>
      </c>
      <c r="AD875" s="5">
        <v>40893</v>
      </c>
      <c r="AE875">
        <v>4</v>
      </c>
      <c r="AF875" t="s">
        <v>64</v>
      </c>
      <c r="AG875" s="5">
        <v>41426</v>
      </c>
      <c r="AH875"/>
    </row>
    <row r="876" spans="1:34" x14ac:dyDescent="0.2">
      <c r="A876">
        <v>15129012</v>
      </c>
      <c r="B876" s="5">
        <v>40715</v>
      </c>
      <c r="C876" s="5">
        <v>40717</v>
      </c>
      <c r="E876" s="5">
        <v>40730</v>
      </c>
      <c r="G876" s="5">
        <v>40752</v>
      </c>
      <c r="H876" t="s">
        <v>1429</v>
      </c>
      <c r="I876" t="s">
        <v>81</v>
      </c>
      <c r="J876">
        <v>603065350</v>
      </c>
      <c r="K876" t="s">
        <v>82</v>
      </c>
      <c r="L876" t="s">
        <v>36</v>
      </c>
      <c r="M876" t="s">
        <v>36</v>
      </c>
      <c r="N876" s="5">
        <v>40673</v>
      </c>
      <c r="O876" s="6">
        <f t="shared" si="52"/>
        <v>5</v>
      </c>
      <c r="P876" s="7" t="str">
        <f t="shared" si="53"/>
        <v>0 - 9 Months</v>
      </c>
      <c r="Q876" s="3">
        <v>198000</v>
      </c>
      <c r="R876">
        <v>762</v>
      </c>
      <c r="S876" s="8" t="str">
        <f t="shared" si="54"/>
        <v>&gt;=700 and &lt;=799</v>
      </c>
      <c r="T876" s="2">
        <v>90</v>
      </c>
      <c r="U876" s="8" t="str">
        <f t="shared" si="55"/>
        <v>&gt;85% and &lt;= 90%</v>
      </c>
      <c r="V876" s="3">
        <v>239500</v>
      </c>
      <c r="Z876" t="s">
        <v>38</v>
      </c>
      <c r="AA876" t="s">
        <v>39</v>
      </c>
      <c r="AB876" t="s">
        <v>50</v>
      </c>
      <c r="AC876" t="s">
        <v>41</v>
      </c>
      <c r="AD876" s="5">
        <v>40738</v>
      </c>
      <c r="AE876">
        <v>4</v>
      </c>
      <c r="AF876" t="s">
        <v>64</v>
      </c>
      <c r="AG876" s="5">
        <v>41426</v>
      </c>
      <c r="AH876"/>
    </row>
    <row r="877" spans="1:34" x14ac:dyDescent="0.2">
      <c r="A877">
        <v>32610930</v>
      </c>
      <c r="B877" s="5">
        <v>40277</v>
      </c>
      <c r="C877" s="5">
        <v>40303</v>
      </c>
      <c r="G877" s="5">
        <v>40511</v>
      </c>
      <c r="H877" t="s">
        <v>1430</v>
      </c>
      <c r="I877" t="s">
        <v>464</v>
      </c>
      <c r="J877">
        <v>218789097</v>
      </c>
      <c r="K877" t="s">
        <v>189</v>
      </c>
      <c r="L877" t="s">
        <v>36</v>
      </c>
      <c r="M877" t="s">
        <v>36</v>
      </c>
      <c r="N877" s="5">
        <v>40189</v>
      </c>
      <c r="O877" s="6">
        <f t="shared" si="52"/>
        <v>1</v>
      </c>
      <c r="P877" s="7" t="str">
        <f t="shared" si="53"/>
        <v>0 - 9 Months</v>
      </c>
      <c r="Q877" s="3">
        <v>325800</v>
      </c>
      <c r="R877">
        <v>762</v>
      </c>
      <c r="S877" s="8" t="str">
        <f t="shared" si="54"/>
        <v>&gt;=700 and &lt;=799</v>
      </c>
      <c r="T877" s="2">
        <v>90</v>
      </c>
      <c r="U877" s="8" t="str">
        <f t="shared" si="55"/>
        <v>&gt;85% and &lt;= 90%</v>
      </c>
      <c r="V877" s="3">
        <v>362000</v>
      </c>
      <c r="W877" s="3">
        <v>298000</v>
      </c>
      <c r="X877" t="s">
        <v>36</v>
      </c>
      <c r="Z877" t="s">
        <v>45</v>
      </c>
      <c r="AA877" t="s">
        <v>39</v>
      </c>
      <c r="AB877" t="s">
        <v>50</v>
      </c>
      <c r="AC877" t="s">
        <v>85</v>
      </c>
      <c r="AD877" s="5">
        <v>40511</v>
      </c>
      <c r="AE877">
        <v>4</v>
      </c>
      <c r="AF877" t="s">
        <v>42</v>
      </c>
      <c r="AG877" s="5">
        <v>41426</v>
      </c>
      <c r="AH877"/>
    </row>
    <row r="878" spans="1:34" x14ac:dyDescent="0.2">
      <c r="A878">
        <v>19240136</v>
      </c>
      <c r="B878" s="5">
        <v>41101</v>
      </c>
      <c r="C878" s="5">
        <v>41102</v>
      </c>
      <c r="D878" s="5">
        <v>41124</v>
      </c>
      <c r="E878" s="5">
        <v>41143</v>
      </c>
      <c r="F878" s="5">
        <v>41194</v>
      </c>
      <c r="G878" s="5">
        <v>41194</v>
      </c>
      <c r="H878" t="s">
        <v>1431</v>
      </c>
      <c r="I878" t="s">
        <v>84</v>
      </c>
      <c r="J878">
        <v>33077652</v>
      </c>
      <c r="K878" t="s">
        <v>62</v>
      </c>
      <c r="L878" t="s">
        <v>36</v>
      </c>
      <c r="M878" t="s">
        <v>36</v>
      </c>
      <c r="N878" s="5">
        <v>40980</v>
      </c>
      <c r="O878" s="6">
        <f t="shared" si="52"/>
        <v>3</v>
      </c>
      <c r="P878" s="7" t="str">
        <f t="shared" si="53"/>
        <v>0 - 9 Months</v>
      </c>
      <c r="Q878" s="3">
        <v>210000</v>
      </c>
      <c r="R878">
        <v>762</v>
      </c>
      <c r="S878" s="8" t="str">
        <f t="shared" si="54"/>
        <v>&gt;=700 and &lt;=799</v>
      </c>
      <c r="T878" s="2">
        <v>91.300003051757798</v>
      </c>
      <c r="U878" s="8" t="str">
        <f t="shared" si="55"/>
        <v>&gt;90% and &lt;= 95%</v>
      </c>
      <c r="V878" s="3">
        <v>230000</v>
      </c>
      <c r="X878" t="s">
        <v>37</v>
      </c>
      <c r="Z878" t="s">
        <v>45</v>
      </c>
      <c r="AA878" t="s">
        <v>39</v>
      </c>
      <c r="AB878" t="s">
        <v>63</v>
      </c>
      <c r="AC878" t="s">
        <v>85</v>
      </c>
      <c r="AD878" s="5">
        <v>41179</v>
      </c>
      <c r="AE878">
        <v>4</v>
      </c>
      <c r="AF878" t="s">
        <v>103</v>
      </c>
      <c r="AG878" s="5">
        <v>41426</v>
      </c>
      <c r="AH878"/>
    </row>
    <row r="879" spans="1:34" x14ac:dyDescent="0.2">
      <c r="A879">
        <v>32927470</v>
      </c>
      <c r="B879" s="5">
        <v>41187</v>
      </c>
      <c r="E879" s="5">
        <v>41190</v>
      </c>
      <c r="G879" s="5">
        <v>41278</v>
      </c>
      <c r="H879" t="s">
        <v>1432</v>
      </c>
      <c r="I879" t="s">
        <v>203</v>
      </c>
      <c r="K879" t="s">
        <v>219</v>
      </c>
      <c r="L879" t="s">
        <v>36</v>
      </c>
      <c r="M879" t="s">
        <v>67</v>
      </c>
      <c r="O879" s="6" t="e">
        <f t="shared" si="52"/>
        <v>#NUM!</v>
      </c>
      <c r="P879" s="7" t="e">
        <f t="shared" si="53"/>
        <v>#NUM!</v>
      </c>
      <c r="Q879" s="3">
        <v>156800</v>
      </c>
      <c r="R879">
        <v>762</v>
      </c>
      <c r="S879" s="8" t="str">
        <f t="shared" si="54"/>
        <v>&gt;=700 and &lt;=799</v>
      </c>
      <c r="T879" s="2">
        <v>94.970001220703097</v>
      </c>
      <c r="U879" s="8" t="str">
        <f t="shared" si="55"/>
        <v>&gt;90% and &lt;= 95%</v>
      </c>
      <c r="V879" s="3">
        <v>165500</v>
      </c>
      <c r="Z879" t="s">
        <v>38</v>
      </c>
      <c r="AA879" t="s">
        <v>39</v>
      </c>
      <c r="AB879" t="s">
        <v>59</v>
      </c>
      <c r="AC879" t="s">
        <v>92</v>
      </c>
      <c r="AD879" s="5">
        <v>41201</v>
      </c>
      <c r="AE879">
        <v>4</v>
      </c>
      <c r="AF879" t="s">
        <v>103</v>
      </c>
      <c r="AG879" s="5">
        <v>41426</v>
      </c>
      <c r="AH879"/>
    </row>
    <row r="880" spans="1:34" x14ac:dyDescent="0.2">
      <c r="A880">
        <v>26879034</v>
      </c>
      <c r="B880" s="5">
        <v>41187</v>
      </c>
      <c r="E880" s="5">
        <v>41190</v>
      </c>
      <c r="G880" s="5">
        <v>41278</v>
      </c>
      <c r="H880" t="s">
        <v>1433</v>
      </c>
      <c r="I880" t="s">
        <v>203</v>
      </c>
      <c r="K880" t="s">
        <v>114</v>
      </c>
      <c r="L880" t="s">
        <v>36</v>
      </c>
      <c r="M880" t="s">
        <v>36</v>
      </c>
      <c r="O880" s="6" t="e">
        <f t="shared" si="52"/>
        <v>#NUM!</v>
      </c>
      <c r="P880" s="7" t="e">
        <f t="shared" si="53"/>
        <v>#NUM!</v>
      </c>
      <c r="Q880" s="3">
        <v>88065</v>
      </c>
      <c r="R880">
        <v>762</v>
      </c>
      <c r="S880" s="8" t="str">
        <f t="shared" si="54"/>
        <v>&gt;=700 and &lt;=799</v>
      </c>
      <c r="T880" s="2">
        <v>95</v>
      </c>
      <c r="U880" s="8" t="str">
        <f t="shared" si="55"/>
        <v>&gt;90% and &lt;= 95%</v>
      </c>
      <c r="V880" s="3">
        <v>98000</v>
      </c>
      <c r="Z880" t="s">
        <v>38</v>
      </c>
      <c r="AA880" t="s">
        <v>39</v>
      </c>
      <c r="AB880" t="s">
        <v>59</v>
      </c>
      <c r="AC880" t="s">
        <v>92</v>
      </c>
      <c r="AD880" s="5">
        <v>41206</v>
      </c>
      <c r="AE880">
        <v>4</v>
      </c>
      <c r="AF880" t="s">
        <v>42</v>
      </c>
      <c r="AG880" s="5">
        <v>41426</v>
      </c>
      <c r="AH880"/>
    </row>
    <row r="881" spans="1:34" x14ac:dyDescent="0.2">
      <c r="A881">
        <v>26603036</v>
      </c>
      <c r="B881" s="5">
        <v>40256</v>
      </c>
      <c r="C881" s="5">
        <v>40248</v>
      </c>
      <c r="G881" s="5">
        <v>40386</v>
      </c>
      <c r="H881" t="s">
        <v>1434</v>
      </c>
      <c r="I881" t="s">
        <v>318</v>
      </c>
      <c r="J881">
        <v>409167863</v>
      </c>
      <c r="K881" t="s">
        <v>117</v>
      </c>
      <c r="L881" t="s">
        <v>36</v>
      </c>
      <c r="M881" t="s">
        <v>36</v>
      </c>
      <c r="N881" s="5">
        <v>40165</v>
      </c>
      <c r="O881" s="6">
        <f t="shared" si="52"/>
        <v>12</v>
      </c>
      <c r="P881" s="7" t="str">
        <f t="shared" si="53"/>
        <v>10 - 19 Months</v>
      </c>
      <c r="Q881" s="3">
        <v>104500</v>
      </c>
      <c r="R881">
        <v>762</v>
      </c>
      <c r="S881" s="8" t="str">
        <f t="shared" si="54"/>
        <v>&gt;=700 and &lt;=799</v>
      </c>
      <c r="T881" s="2">
        <v>95</v>
      </c>
      <c r="U881" s="8" t="str">
        <f t="shared" si="55"/>
        <v>&gt;90% and &lt;= 95%</v>
      </c>
      <c r="X881" t="s">
        <v>37</v>
      </c>
      <c r="Z881" t="s">
        <v>38</v>
      </c>
      <c r="AA881" t="s">
        <v>39</v>
      </c>
      <c r="AB881" t="s">
        <v>40</v>
      </c>
      <c r="AC881" t="s">
        <v>85</v>
      </c>
      <c r="AD881" s="5">
        <v>40267</v>
      </c>
      <c r="AE881">
        <v>4</v>
      </c>
      <c r="AF881" t="s">
        <v>42</v>
      </c>
      <c r="AG881" s="5">
        <v>41426</v>
      </c>
      <c r="AH881"/>
    </row>
    <row r="882" spans="1:34" x14ac:dyDescent="0.2">
      <c r="A882">
        <v>18450965</v>
      </c>
      <c r="B882" s="5">
        <v>40505</v>
      </c>
      <c r="C882" s="5">
        <v>40563</v>
      </c>
      <c r="G882" s="5">
        <v>40590</v>
      </c>
      <c r="H882" t="s">
        <v>1435</v>
      </c>
      <c r="I882" t="s">
        <v>1073</v>
      </c>
      <c r="J882">
        <v>62418637</v>
      </c>
      <c r="K882" t="s">
        <v>110</v>
      </c>
      <c r="L882" t="s">
        <v>36</v>
      </c>
      <c r="M882" t="s">
        <v>36</v>
      </c>
      <c r="N882" s="5">
        <v>40374</v>
      </c>
      <c r="O882" s="6">
        <f t="shared" si="52"/>
        <v>7</v>
      </c>
      <c r="P882" s="7" t="str">
        <f t="shared" si="53"/>
        <v>0 - 9 Months</v>
      </c>
      <c r="Q882" s="3">
        <v>169575</v>
      </c>
      <c r="R882">
        <v>762</v>
      </c>
      <c r="S882" s="8" t="str">
        <f t="shared" si="54"/>
        <v>&gt;=700 and &lt;=799</v>
      </c>
      <c r="T882" s="2">
        <v>95</v>
      </c>
      <c r="U882" s="8" t="str">
        <f t="shared" si="55"/>
        <v>&gt;90% and &lt;= 95%</v>
      </c>
      <c r="V882" s="3">
        <v>178500</v>
      </c>
      <c r="Z882" t="s">
        <v>38</v>
      </c>
      <c r="AA882" t="s">
        <v>39</v>
      </c>
      <c r="AB882" t="s">
        <v>74</v>
      </c>
      <c r="AC882" t="s">
        <v>68</v>
      </c>
      <c r="AD882" s="5">
        <v>40590</v>
      </c>
      <c r="AE882">
        <v>4</v>
      </c>
      <c r="AF882" t="s">
        <v>103</v>
      </c>
      <c r="AG882" s="5">
        <v>41426</v>
      </c>
      <c r="AH882"/>
    </row>
    <row r="883" spans="1:34" x14ac:dyDescent="0.2">
      <c r="A883">
        <v>30277678</v>
      </c>
      <c r="B883" s="5">
        <v>41190</v>
      </c>
      <c r="C883" s="5">
        <v>41198</v>
      </c>
      <c r="E883" s="5">
        <v>41206</v>
      </c>
      <c r="G883" s="5">
        <v>41248</v>
      </c>
      <c r="H883" t="s">
        <v>1436</v>
      </c>
      <c r="I883" t="s">
        <v>1437</v>
      </c>
      <c r="J883">
        <v>294184833</v>
      </c>
      <c r="K883" t="s">
        <v>114</v>
      </c>
      <c r="L883" t="s">
        <v>36</v>
      </c>
      <c r="M883" t="s">
        <v>36</v>
      </c>
      <c r="N883" s="5">
        <v>41152</v>
      </c>
      <c r="O883" s="6">
        <f t="shared" si="52"/>
        <v>8</v>
      </c>
      <c r="P883" s="7" t="str">
        <f t="shared" si="53"/>
        <v>0 - 9 Months</v>
      </c>
      <c r="Q883" s="3">
        <v>175750</v>
      </c>
      <c r="R883">
        <v>762</v>
      </c>
      <c r="S883" s="8" t="str">
        <f t="shared" si="54"/>
        <v>&gt;=700 and &lt;=799</v>
      </c>
      <c r="T883" s="2">
        <v>95</v>
      </c>
      <c r="U883" s="8" t="str">
        <f t="shared" si="55"/>
        <v>&gt;90% and &lt;= 95%</v>
      </c>
      <c r="V883" s="3">
        <v>187000</v>
      </c>
      <c r="X883" t="s">
        <v>37</v>
      </c>
      <c r="Z883" t="s">
        <v>38</v>
      </c>
      <c r="AA883" t="s">
        <v>39</v>
      </c>
      <c r="AB883" t="s">
        <v>50</v>
      </c>
      <c r="AC883" t="s">
        <v>85</v>
      </c>
      <c r="AD883" s="5">
        <v>41233</v>
      </c>
      <c r="AE883">
        <v>4</v>
      </c>
      <c r="AF883" t="s">
        <v>103</v>
      </c>
      <c r="AG883" s="5">
        <v>41426</v>
      </c>
      <c r="AH883"/>
    </row>
    <row r="884" spans="1:34" x14ac:dyDescent="0.2">
      <c r="A884">
        <v>25132055</v>
      </c>
      <c r="B884" s="5">
        <v>40652</v>
      </c>
      <c r="C884" s="5">
        <v>40662</v>
      </c>
      <c r="G884" s="5">
        <v>40675</v>
      </c>
      <c r="H884" t="s">
        <v>1438</v>
      </c>
      <c r="I884" t="s">
        <v>171</v>
      </c>
      <c r="J884">
        <v>473380900</v>
      </c>
      <c r="K884" t="s">
        <v>172</v>
      </c>
      <c r="L884" t="s">
        <v>36</v>
      </c>
      <c r="M884" t="s">
        <v>36</v>
      </c>
      <c r="N884" s="5">
        <v>40606</v>
      </c>
      <c r="O884" s="6">
        <f t="shared" si="52"/>
        <v>3</v>
      </c>
      <c r="P884" s="7" t="str">
        <f t="shared" si="53"/>
        <v>0 - 9 Months</v>
      </c>
      <c r="Q884" s="3">
        <v>333450</v>
      </c>
      <c r="R884">
        <v>762</v>
      </c>
      <c r="S884" s="8" t="str">
        <f t="shared" si="54"/>
        <v>&gt;=700 and &lt;=799</v>
      </c>
      <c r="T884" s="2">
        <v>95</v>
      </c>
      <c r="U884" s="8" t="str">
        <f t="shared" si="55"/>
        <v>&gt;90% and &lt;= 95%</v>
      </c>
      <c r="V884" s="3">
        <v>351000</v>
      </c>
      <c r="X884" t="s">
        <v>37</v>
      </c>
      <c r="Z884" t="s">
        <v>38</v>
      </c>
      <c r="AA884" t="s">
        <v>39</v>
      </c>
      <c r="AB884" t="s">
        <v>63</v>
      </c>
      <c r="AC884" t="s">
        <v>85</v>
      </c>
      <c r="AD884" s="5">
        <v>40669</v>
      </c>
      <c r="AE884">
        <v>4</v>
      </c>
      <c r="AF884" t="s">
        <v>46</v>
      </c>
      <c r="AG884" s="5">
        <v>41426</v>
      </c>
      <c r="AH884"/>
    </row>
    <row r="885" spans="1:34" x14ac:dyDescent="0.2">
      <c r="A885">
        <v>19323888</v>
      </c>
      <c r="B885" s="5">
        <v>40983</v>
      </c>
      <c r="C885" s="5">
        <v>40987</v>
      </c>
      <c r="E885" s="5">
        <v>41018</v>
      </c>
      <c r="G885" s="5">
        <v>41071</v>
      </c>
      <c r="H885" t="s">
        <v>1439</v>
      </c>
      <c r="I885" t="s">
        <v>712</v>
      </c>
      <c r="K885" t="s">
        <v>533</v>
      </c>
      <c r="L885" t="s">
        <v>36</v>
      </c>
      <c r="M885" t="s">
        <v>36</v>
      </c>
      <c r="N885" s="5">
        <v>40956</v>
      </c>
      <c r="O885" s="6">
        <f t="shared" si="52"/>
        <v>2</v>
      </c>
      <c r="P885" s="7" t="str">
        <f t="shared" si="53"/>
        <v>0 - 9 Months</v>
      </c>
      <c r="Q885" s="3">
        <v>125130</v>
      </c>
      <c r="R885">
        <v>762</v>
      </c>
      <c r="S885" s="8" t="str">
        <f t="shared" si="54"/>
        <v>&gt;=700 and &lt;=799</v>
      </c>
      <c r="T885" s="2">
        <v>97</v>
      </c>
      <c r="U885" s="8" t="str">
        <f t="shared" si="55"/>
        <v>&gt;95%</v>
      </c>
      <c r="V885" s="3">
        <v>129500</v>
      </c>
      <c r="X885" t="s">
        <v>37</v>
      </c>
      <c r="Z885" t="s">
        <v>38</v>
      </c>
      <c r="AA885" t="s">
        <v>39</v>
      </c>
      <c r="AB885" t="s">
        <v>74</v>
      </c>
      <c r="AC885" t="s">
        <v>85</v>
      </c>
      <c r="AD885" s="5">
        <v>41058</v>
      </c>
      <c r="AE885">
        <v>4</v>
      </c>
      <c r="AF885" t="s">
        <v>46</v>
      </c>
      <c r="AG885" s="5">
        <v>41426</v>
      </c>
      <c r="AH885"/>
    </row>
    <row r="886" spans="1:34" x14ac:dyDescent="0.2">
      <c r="A886">
        <v>16531182</v>
      </c>
      <c r="B886" s="5">
        <v>41101</v>
      </c>
      <c r="C886" s="5">
        <v>41102</v>
      </c>
      <c r="E886" s="5">
        <v>41108</v>
      </c>
      <c r="G886" s="5">
        <v>41156</v>
      </c>
      <c r="H886" t="s">
        <v>1440</v>
      </c>
      <c r="I886" t="s">
        <v>740</v>
      </c>
      <c r="J886">
        <v>1123096489</v>
      </c>
      <c r="K886" t="s">
        <v>57</v>
      </c>
      <c r="L886" t="s">
        <v>36</v>
      </c>
      <c r="M886" t="s">
        <v>36</v>
      </c>
      <c r="N886" s="5">
        <v>41050</v>
      </c>
      <c r="O886" s="6">
        <f t="shared" si="52"/>
        <v>5</v>
      </c>
      <c r="P886" s="7" t="str">
        <f t="shared" si="53"/>
        <v>0 - 9 Months</v>
      </c>
      <c r="Q886" s="3">
        <v>323200</v>
      </c>
      <c r="R886">
        <v>763</v>
      </c>
      <c r="S886" s="8" t="str">
        <f t="shared" si="54"/>
        <v>&gt;=700 and &lt;=799</v>
      </c>
      <c r="T886" s="2">
        <v>87.830001831054702</v>
      </c>
      <c r="U886" s="8" t="str">
        <f t="shared" si="55"/>
        <v>&gt;85% and &lt;= 90%</v>
      </c>
      <c r="V886" s="3">
        <v>368000</v>
      </c>
      <c r="Z886" t="s">
        <v>45</v>
      </c>
      <c r="AA886" t="s">
        <v>39</v>
      </c>
      <c r="AB886" t="s">
        <v>50</v>
      </c>
      <c r="AC886" t="s">
        <v>41</v>
      </c>
      <c r="AD886" s="5">
        <v>41127</v>
      </c>
      <c r="AE886">
        <v>4</v>
      </c>
      <c r="AF886" t="s">
        <v>46</v>
      </c>
      <c r="AG886" s="5">
        <v>41426</v>
      </c>
      <c r="AH886"/>
    </row>
    <row r="887" spans="1:34" x14ac:dyDescent="0.2">
      <c r="A887">
        <v>27711840</v>
      </c>
      <c r="B887" s="5">
        <v>40983</v>
      </c>
      <c r="C887" s="5">
        <v>40987</v>
      </c>
      <c r="E887" s="5">
        <v>41050</v>
      </c>
      <c r="G887" s="5">
        <v>41082</v>
      </c>
      <c r="H887" t="s">
        <v>1441</v>
      </c>
      <c r="I887" t="s">
        <v>174</v>
      </c>
      <c r="J887" t="s">
        <v>1442</v>
      </c>
      <c r="K887" t="s">
        <v>533</v>
      </c>
      <c r="L887" t="s">
        <v>36</v>
      </c>
      <c r="M887" t="s">
        <v>36</v>
      </c>
      <c r="N887" s="5">
        <v>40960</v>
      </c>
      <c r="O887" s="6">
        <f t="shared" si="52"/>
        <v>2</v>
      </c>
      <c r="P887" s="7" t="str">
        <f t="shared" si="53"/>
        <v>0 - 9 Months</v>
      </c>
      <c r="Q887" s="3">
        <v>160429</v>
      </c>
      <c r="R887">
        <v>763</v>
      </c>
      <c r="S887" s="8" t="str">
        <f t="shared" si="54"/>
        <v>&gt;=700 and &lt;=799</v>
      </c>
      <c r="T887" s="2">
        <v>88.150001525878906</v>
      </c>
      <c r="U887" s="8" t="str">
        <f t="shared" si="55"/>
        <v>&gt;85% and &lt;= 90%</v>
      </c>
      <c r="V887" s="3">
        <v>182000</v>
      </c>
      <c r="X887" t="s">
        <v>37</v>
      </c>
      <c r="Z887" t="s">
        <v>45</v>
      </c>
      <c r="AA887" t="s">
        <v>39</v>
      </c>
      <c r="AB887" t="s">
        <v>74</v>
      </c>
      <c r="AC887" t="s">
        <v>85</v>
      </c>
      <c r="AD887" s="5">
        <v>41078</v>
      </c>
      <c r="AE887">
        <v>4</v>
      </c>
      <c r="AF887" t="s">
        <v>103</v>
      </c>
      <c r="AG887" s="5">
        <v>41426</v>
      </c>
      <c r="AH887"/>
    </row>
    <row r="888" spans="1:34" x14ac:dyDescent="0.2">
      <c r="A888">
        <v>33164224</v>
      </c>
      <c r="B888" s="5">
        <v>40505</v>
      </c>
      <c r="C888" s="5">
        <v>40553</v>
      </c>
      <c r="D888" s="5">
        <v>40591</v>
      </c>
      <c r="G888" s="5">
        <v>40640</v>
      </c>
      <c r="H888" t="s">
        <v>1443</v>
      </c>
      <c r="I888" t="s">
        <v>316</v>
      </c>
      <c r="J888">
        <v>6850252997</v>
      </c>
      <c r="K888" t="s">
        <v>70</v>
      </c>
      <c r="L888" t="s">
        <v>36</v>
      </c>
      <c r="M888" t="s">
        <v>36</v>
      </c>
      <c r="N888" s="5">
        <v>40359</v>
      </c>
      <c r="O888" s="6">
        <f t="shared" si="52"/>
        <v>6</v>
      </c>
      <c r="P888" s="7" t="str">
        <f t="shared" si="53"/>
        <v>0 - 9 Months</v>
      </c>
      <c r="Q888" s="3">
        <v>382400</v>
      </c>
      <c r="R888">
        <v>763</v>
      </c>
      <c r="S888" s="8" t="str">
        <f t="shared" si="54"/>
        <v>&gt;=700 and &lt;=799</v>
      </c>
      <c r="T888" s="2">
        <v>88.930000305175795</v>
      </c>
      <c r="U888" s="8" t="str">
        <f t="shared" si="55"/>
        <v>&gt;85% and &lt;= 90%</v>
      </c>
      <c r="V888" s="3">
        <v>430001.12</v>
      </c>
      <c r="X888" t="s">
        <v>37</v>
      </c>
      <c r="Z888" t="s">
        <v>45</v>
      </c>
      <c r="AA888" t="s">
        <v>39</v>
      </c>
      <c r="AB888" t="s">
        <v>50</v>
      </c>
      <c r="AC888" t="s">
        <v>85</v>
      </c>
      <c r="AD888" s="5">
        <v>40639</v>
      </c>
      <c r="AE888">
        <v>4</v>
      </c>
      <c r="AF888" t="s">
        <v>64</v>
      </c>
      <c r="AG888" s="5">
        <v>41426</v>
      </c>
      <c r="AH888"/>
    </row>
    <row r="889" spans="1:34" x14ac:dyDescent="0.2">
      <c r="A889">
        <v>26695130</v>
      </c>
      <c r="B889" s="5">
        <v>41183</v>
      </c>
      <c r="C889" s="5">
        <v>41187</v>
      </c>
      <c r="D889" s="5">
        <v>41204</v>
      </c>
      <c r="E889" s="5">
        <v>41205</v>
      </c>
      <c r="G889" s="5">
        <v>41226</v>
      </c>
      <c r="H889" t="s">
        <v>1444</v>
      </c>
      <c r="I889" t="s">
        <v>124</v>
      </c>
      <c r="J889">
        <v>603352154</v>
      </c>
      <c r="K889" t="s">
        <v>44</v>
      </c>
      <c r="L889" t="s">
        <v>36</v>
      </c>
      <c r="M889" t="s">
        <v>36</v>
      </c>
      <c r="N889" s="5">
        <v>41120</v>
      </c>
      <c r="O889" s="6">
        <f t="shared" si="52"/>
        <v>7</v>
      </c>
      <c r="P889" s="7" t="str">
        <f t="shared" si="53"/>
        <v>0 - 9 Months</v>
      </c>
      <c r="Q889" s="3">
        <v>131746</v>
      </c>
      <c r="R889">
        <v>763</v>
      </c>
      <c r="S889" s="8" t="str">
        <f t="shared" si="54"/>
        <v>&gt;=700 and &lt;=799</v>
      </c>
      <c r="T889" s="2">
        <v>89.029998779296903</v>
      </c>
      <c r="U889" s="8" t="str">
        <f t="shared" si="55"/>
        <v>&gt;85% and &lt;= 90%</v>
      </c>
      <c r="V889" s="3">
        <v>146000</v>
      </c>
      <c r="Z889" t="s">
        <v>38</v>
      </c>
      <c r="AA889" t="s">
        <v>39</v>
      </c>
      <c r="AB889" t="s">
        <v>50</v>
      </c>
      <c r="AC889" t="s">
        <v>41</v>
      </c>
      <c r="AD889" s="5">
        <v>41226</v>
      </c>
      <c r="AE889">
        <v>4</v>
      </c>
      <c r="AF889" t="s">
        <v>64</v>
      </c>
      <c r="AG889" s="5">
        <v>41426</v>
      </c>
      <c r="AH889"/>
    </row>
    <row r="890" spans="1:34" x14ac:dyDescent="0.2">
      <c r="A890">
        <v>22783554</v>
      </c>
      <c r="B890" s="5">
        <v>41285</v>
      </c>
      <c r="C890" s="5">
        <v>41290</v>
      </c>
      <c r="E890" s="5">
        <v>41310</v>
      </c>
      <c r="H890" t="s">
        <v>1445</v>
      </c>
      <c r="I890" t="s">
        <v>416</v>
      </c>
      <c r="J890">
        <v>122237</v>
      </c>
      <c r="K890" t="s">
        <v>110</v>
      </c>
      <c r="L890" t="s">
        <v>36</v>
      </c>
      <c r="M890" t="s">
        <v>36</v>
      </c>
      <c r="N890" s="5">
        <v>41243</v>
      </c>
      <c r="O890" s="6">
        <f t="shared" si="52"/>
        <v>11</v>
      </c>
      <c r="P890" s="7" t="str">
        <f t="shared" si="53"/>
        <v>10 - 19 Months</v>
      </c>
      <c r="Q890" s="3">
        <v>123300</v>
      </c>
      <c r="R890">
        <v>763</v>
      </c>
      <c r="S890" s="8" t="str">
        <f t="shared" si="54"/>
        <v>&gt;=700 and &lt;=799</v>
      </c>
      <c r="T890" s="2">
        <v>90</v>
      </c>
      <c r="U890" s="8" t="str">
        <f t="shared" si="55"/>
        <v>&gt;85% and &lt;= 90%</v>
      </c>
      <c r="V890" s="3">
        <v>137000</v>
      </c>
      <c r="Z890" t="s">
        <v>45</v>
      </c>
      <c r="AA890" t="s">
        <v>39</v>
      </c>
      <c r="AB890" t="s">
        <v>74</v>
      </c>
      <c r="AF890" t="s">
        <v>46</v>
      </c>
      <c r="AG890" s="5">
        <v>41426</v>
      </c>
      <c r="AH890"/>
    </row>
    <row r="891" spans="1:34" x14ac:dyDescent="0.2">
      <c r="A891">
        <v>29197616</v>
      </c>
      <c r="B891" s="5">
        <v>41064</v>
      </c>
      <c r="C891" s="5">
        <v>41072</v>
      </c>
      <c r="D891" s="5">
        <v>41087</v>
      </c>
      <c r="G891" s="5">
        <v>41113</v>
      </c>
      <c r="H891" t="s">
        <v>1446</v>
      </c>
      <c r="I891" t="s">
        <v>34</v>
      </c>
      <c r="J891">
        <v>411049877</v>
      </c>
      <c r="K891" t="s">
        <v>35</v>
      </c>
      <c r="L891" t="s">
        <v>36</v>
      </c>
      <c r="M891" t="s">
        <v>36</v>
      </c>
      <c r="N891" s="5">
        <v>40949</v>
      </c>
      <c r="O891" s="6">
        <f t="shared" si="52"/>
        <v>2</v>
      </c>
      <c r="P891" s="7" t="str">
        <f t="shared" si="53"/>
        <v>0 - 9 Months</v>
      </c>
      <c r="Q891" s="3">
        <v>131400</v>
      </c>
      <c r="R891">
        <v>763</v>
      </c>
      <c r="S891" s="8" t="str">
        <f t="shared" si="54"/>
        <v>&gt;=700 and &lt;=799</v>
      </c>
      <c r="T891" s="2">
        <v>90</v>
      </c>
      <c r="U891" s="8" t="str">
        <f t="shared" si="55"/>
        <v>&gt;85% and &lt;= 90%</v>
      </c>
      <c r="V891" s="3">
        <v>150000</v>
      </c>
      <c r="W891" s="3">
        <v>147000</v>
      </c>
      <c r="Z891" t="s">
        <v>38</v>
      </c>
      <c r="AA891" t="s">
        <v>39</v>
      </c>
      <c r="AB891" t="s">
        <v>40</v>
      </c>
      <c r="AC891" t="s">
        <v>41</v>
      </c>
      <c r="AD891" s="5">
        <v>41100</v>
      </c>
      <c r="AE891">
        <v>4</v>
      </c>
      <c r="AF891" t="s">
        <v>64</v>
      </c>
      <c r="AG891" s="5">
        <v>41426</v>
      </c>
      <c r="AH891"/>
    </row>
    <row r="892" spans="1:34" x14ac:dyDescent="0.2">
      <c r="A892">
        <v>33273636</v>
      </c>
      <c r="B892" s="5">
        <v>41190</v>
      </c>
      <c r="C892" s="5">
        <v>41192</v>
      </c>
      <c r="E892" s="5">
        <v>41222</v>
      </c>
      <c r="G892" s="5">
        <v>41284</v>
      </c>
      <c r="H892" t="s">
        <v>1447</v>
      </c>
      <c r="I892" t="s">
        <v>502</v>
      </c>
      <c r="J892">
        <v>41714</v>
      </c>
      <c r="K892" t="s">
        <v>77</v>
      </c>
      <c r="L892" t="s">
        <v>36</v>
      </c>
      <c r="M892" t="s">
        <v>36</v>
      </c>
      <c r="N892" s="5">
        <v>41100</v>
      </c>
      <c r="O892" s="6">
        <f t="shared" si="52"/>
        <v>7</v>
      </c>
      <c r="P892" s="7" t="str">
        <f t="shared" si="53"/>
        <v>0 - 9 Months</v>
      </c>
      <c r="Q892" s="3">
        <v>261000</v>
      </c>
      <c r="R892">
        <v>763</v>
      </c>
      <c r="S892" s="8" t="str">
        <f t="shared" si="54"/>
        <v>&gt;=700 and &lt;=799</v>
      </c>
      <c r="T892" s="2">
        <v>90</v>
      </c>
      <c r="U892" s="8" t="str">
        <f t="shared" si="55"/>
        <v>&gt;85% and &lt;= 90%</v>
      </c>
      <c r="V892" s="3">
        <v>290000</v>
      </c>
      <c r="X892" t="s">
        <v>37</v>
      </c>
      <c r="Z892" t="s">
        <v>45</v>
      </c>
      <c r="AA892" t="s">
        <v>39</v>
      </c>
      <c r="AB892" t="s">
        <v>50</v>
      </c>
      <c r="AC892" t="s">
        <v>54</v>
      </c>
      <c r="AD892" s="5">
        <v>41269</v>
      </c>
      <c r="AE892">
        <v>4</v>
      </c>
      <c r="AF892" t="s">
        <v>64</v>
      </c>
      <c r="AG892" s="5">
        <v>41426</v>
      </c>
      <c r="AH892"/>
    </row>
    <row r="893" spans="1:34" x14ac:dyDescent="0.2">
      <c r="A893">
        <v>21045542</v>
      </c>
      <c r="B893" s="5">
        <v>40983</v>
      </c>
      <c r="C893" s="5">
        <v>40987</v>
      </c>
      <c r="E893" s="5">
        <v>41009</v>
      </c>
      <c r="G893" s="5">
        <v>41061</v>
      </c>
      <c r="H893" t="s">
        <v>1448</v>
      </c>
      <c r="I893" t="s">
        <v>1185</v>
      </c>
      <c r="J893">
        <v>6800475906</v>
      </c>
      <c r="K893" t="s">
        <v>70</v>
      </c>
      <c r="L893" t="s">
        <v>36</v>
      </c>
      <c r="M893" t="s">
        <v>67</v>
      </c>
      <c r="N893" s="5">
        <v>40935</v>
      </c>
      <c r="O893" s="6">
        <f t="shared" si="52"/>
        <v>1</v>
      </c>
      <c r="P893" s="7" t="str">
        <f t="shared" si="53"/>
        <v>0 - 9 Months</v>
      </c>
      <c r="Q893" s="3">
        <v>278100</v>
      </c>
      <c r="R893">
        <v>763</v>
      </c>
      <c r="S893" s="8" t="str">
        <f t="shared" si="54"/>
        <v>&gt;=700 and &lt;=799</v>
      </c>
      <c r="T893" s="2">
        <v>90</v>
      </c>
      <c r="U893" s="8" t="str">
        <f t="shared" si="55"/>
        <v>&gt;85% and &lt;= 90%</v>
      </c>
      <c r="V893" s="3">
        <v>309000</v>
      </c>
      <c r="X893" t="s">
        <v>37</v>
      </c>
      <c r="Z893" t="s">
        <v>38</v>
      </c>
      <c r="AA893" t="s">
        <v>39</v>
      </c>
      <c r="AB893" t="s">
        <v>74</v>
      </c>
      <c r="AC893" t="s">
        <v>85</v>
      </c>
      <c r="AD893" s="5">
        <v>41053</v>
      </c>
      <c r="AE893">
        <v>4</v>
      </c>
      <c r="AF893" t="s">
        <v>42</v>
      </c>
      <c r="AG893" s="5">
        <v>41426</v>
      </c>
      <c r="AH893"/>
    </row>
    <row r="894" spans="1:34" x14ac:dyDescent="0.2">
      <c r="A894">
        <v>26715197</v>
      </c>
      <c r="B894" s="5">
        <v>40828</v>
      </c>
      <c r="C894" s="5">
        <v>40830</v>
      </c>
      <c r="E894" s="5">
        <v>40885</v>
      </c>
      <c r="G894" s="5">
        <v>40899</v>
      </c>
      <c r="H894" t="s">
        <v>1449</v>
      </c>
      <c r="I894" t="s">
        <v>446</v>
      </c>
      <c r="J894">
        <v>74990631</v>
      </c>
      <c r="K894" t="s">
        <v>49</v>
      </c>
      <c r="L894" t="s">
        <v>36</v>
      </c>
      <c r="M894" t="s">
        <v>36</v>
      </c>
      <c r="N894" s="5">
        <v>40786</v>
      </c>
      <c r="O894" s="6">
        <f t="shared" si="52"/>
        <v>8</v>
      </c>
      <c r="P894" s="7" t="str">
        <f t="shared" si="53"/>
        <v>0 - 9 Months</v>
      </c>
      <c r="Q894" s="3">
        <v>294448</v>
      </c>
      <c r="R894">
        <v>763</v>
      </c>
      <c r="S894" s="8" t="str">
        <f t="shared" si="54"/>
        <v>&gt;=700 and &lt;=799</v>
      </c>
      <c r="T894" s="2">
        <v>90</v>
      </c>
      <c r="U894" s="8" t="str">
        <f t="shared" si="55"/>
        <v>&gt;85% and &lt;= 90%</v>
      </c>
      <c r="V894" s="3">
        <v>328000</v>
      </c>
      <c r="Z894" t="s">
        <v>38</v>
      </c>
      <c r="AA894" t="s">
        <v>39</v>
      </c>
      <c r="AB894" t="s">
        <v>40</v>
      </c>
      <c r="AC894" t="s">
        <v>41</v>
      </c>
      <c r="AD894" s="5">
        <v>40899</v>
      </c>
      <c r="AE894">
        <v>4</v>
      </c>
      <c r="AF894" t="s">
        <v>42</v>
      </c>
      <c r="AG894" s="5">
        <v>41426</v>
      </c>
      <c r="AH894"/>
    </row>
    <row r="895" spans="1:34" x14ac:dyDescent="0.2">
      <c r="A895">
        <v>31866376</v>
      </c>
      <c r="B895" s="5">
        <v>40897</v>
      </c>
      <c r="C895" s="5">
        <v>40906</v>
      </c>
      <c r="G895" s="5">
        <v>40932</v>
      </c>
      <c r="H895" t="s">
        <v>1450</v>
      </c>
      <c r="I895" t="s">
        <v>1451</v>
      </c>
      <c r="J895">
        <v>603215324</v>
      </c>
      <c r="K895" t="s">
        <v>133</v>
      </c>
      <c r="L895" t="s">
        <v>36</v>
      </c>
      <c r="M895" t="s">
        <v>36</v>
      </c>
      <c r="N895" s="5">
        <v>40809</v>
      </c>
      <c r="O895" s="6">
        <f t="shared" si="52"/>
        <v>9</v>
      </c>
      <c r="P895" s="7" t="str">
        <f t="shared" si="53"/>
        <v>0 - 9 Months</v>
      </c>
      <c r="Q895" s="3">
        <v>200772</v>
      </c>
      <c r="R895">
        <v>763</v>
      </c>
      <c r="S895" s="8" t="str">
        <f t="shared" si="54"/>
        <v>&gt;=700 and &lt;=799</v>
      </c>
      <c r="T895" s="2">
        <v>92.089996337890597</v>
      </c>
      <c r="U895" s="8" t="str">
        <f t="shared" si="55"/>
        <v>&gt;90% and &lt;= 95%</v>
      </c>
      <c r="V895" s="3">
        <v>215000</v>
      </c>
      <c r="Z895" t="s">
        <v>45</v>
      </c>
      <c r="AA895" t="s">
        <v>39</v>
      </c>
      <c r="AB895" t="s">
        <v>74</v>
      </c>
      <c r="AE895">
        <v>6</v>
      </c>
      <c r="AF895" t="s">
        <v>103</v>
      </c>
      <c r="AG895" s="5">
        <v>41426</v>
      </c>
      <c r="AH895"/>
    </row>
    <row r="896" spans="1:34" x14ac:dyDescent="0.2">
      <c r="A896">
        <v>20988102</v>
      </c>
      <c r="B896" s="5">
        <v>40794</v>
      </c>
      <c r="C896" s="5">
        <v>40799</v>
      </c>
      <c r="E896" s="5">
        <v>40808</v>
      </c>
      <c r="G896" s="5">
        <v>40827</v>
      </c>
      <c r="H896" t="s">
        <v>1452</v>
      </c>
      <c r="I896" t="s">
        <v>192</v>
      </c>
      <c r="J896">
        <v>6800400116</v>
      </c>
      <c r="K896" t="s">
        <v>253</v>
      </c>
      <c r="L896" t="s">
        <v>36</v>
      </c>
      <c r="M896" t="s">
        <v>36</v>
      </c>
      <c r="N896" s="5">
        <v>40578</v>
      </c>
      <c r="O896" s="6">
        <f t="shared" si="52"/>
        <v>2</v>
      </c>
      <c r="P896" s="7" t="str">
        <f t="shared" si="53"/>
        <v>0 - 9 Months</v>
      </c>
      <c r="Q896" s="3">
        <v>355930</v>
      </c>
      <c r="R896">
        <v>763</v>
      </c>
      <c r="S896" s="8" t="str">
        <f t="shared" si="54"/>
        <v>&gt;=700 and &lt;=799</v>
      </c>
      <c r="T896" s="2">
        <v>93.110000610351605</v>
      </c>
      <c r="U896" s="8" t="str">
        <f t="shared" si="55"/>
        <v>&gt;90% and &lt;= 95%</v>
      </c>
      <c r="V896" s="3">
        <v>377000</v>
      </c>
      <c r="Z896" t="s">
        <v>45</v>
      </c>
      <c r="AA896" t="s">
        <v>39</v>
      </c>
      <c r="AB896" t="s">
        <v>40</v>
      </c>
      <c r="AC896" t="s">
        <v>41</v>
      </c>
      <c r="AD896" s="5">
        <v>40827</v>
      </c>
      <c r="AE896">
        <v>4</v>
      </c>
      <c r="AF896" t="s">
        <v>46</v>
      </c>
      <c r="AG896" s="5">
        <v>41426</v>
      </c>
      <c r="AH896"/>
    </row>
    <row r="897" spans="1:34" x14ac:dyDescent="0.2">
      <c r="A897">
        <v>22944398</v>
      </c>
      <c r="B897" s="5">
        <v>40652</v>
      </c>
      <c r="C897" s="5">
        <v>40665</v>
      </c>
      <c r="G897" s="5">
        <v>40704</v>
      </c>
      <c r="H897" t="s">
        <v>1453</v>
      </c>
      <c r="I897" t="s">
        <v>1352</v>
      </c>
      <c r="J897">
        <v>230249083</v>
      </c>
      <c r="K897" t="s">
        <v>70</v>
      </c>
      <c r="L897" t="s">
        <v>36</v>
      </c>
      <c r="M897" t="s">
        <v>36</v>
      </c>
      <c r="N897" s="5">
        <v>40609</v>
      </c>
      <c r="O897" s="6">
        <f t="shared" si="52"/>
        <v>3</v>
      </c>
      <c r="P897" s="7" t="str">
        <f t="shared" si="53"/>
        <v>0 - 9 Months</v>
      </c>
      <c r="Q897" s="3">
        <v>322500</v>
      </c>
      <c r="R897">
        <v>763</v>
      </c>
      <c r="S897" s="8" t="str">
        <f t="shared" si="54"/>
        <v>&gt;=700 and &lt;=799</v>
      </c>
      <c r="T897" s="2">
        <v>94.849998474121094</v>
      </c>
      <c r="U897" s="8" t="str">
        <f t="shared" si="55"/>
        <v>&gt;90% and &lt;= 95%</v>
      </c>
      <c r="V897" s="3">
        <v>340000</v>
      </c>
      <c r="Z897" t="s">
        <v>45</v>
      </c>
      <c r="AA897" t="s">
        <v>39</v>
      </c>
      <c r="AB897" t="s">
        <v>50</v>
      </c>
      <c r="AC897" t="s">
        <v>68</v>
      </c>
      <c r="AD897" s="5">
        <v>40681</v>
      </c>
      <c r="AE897">
        <v>4</v>
      </c>
      <c r="AF897" t="s">
        <v>103</v>
      </c>
      <c r="AG897" s="5">
        <v>41426</v>
      </c>
      <c r="AH897"/>
    </row>
    <row r="898" spans="1:34" x14ac:dyDescent="0.2">
      <c r="A898">
        <v>26831884</v>
      </c>
      <c r="B898" s="5">
        <v>40897</v>
      </c>
      <c r="C898" s="5">
        <v>40906</v>
      </c>
      <c r="E898" s="5">
        <v>40912</v>
      </c>
      <c r="G898" s="5">
        <v>40934</v>
      </c>
      <c r="H898" t="s">
        <v>1454</v>
      </c>
      <c r="I898" t="s">
        <v>448</v>
      </c>
      <c r="J898">
        <v>3205003</v>
      </c>
      <c r="K898" t="s">
        <v>102</v>
      </c>
      <c r="L898" t="s">
        <v>36</v>
      </c>
      <c r="M898" t="s">
        <v>36</v>
      </c>
      <c r="N898" s="5">
        <v>40864</v>
      </c>
      <c r="O898" s="6">
        <f t="shared" si="52"/>
        <v>11</v>
      </c>
      <c r="P898" s="7" t="str">
        <f t="shared" si="53"/>
        <v>10 - 19 Months</v>
      </c>
      <c r="Q898" s="3">
        <v>403700</v>
      </c>
      <c r="R898">
        <v>763</v>
      </c>
      <c r="S898" s="8" t="str">
        <f t="shared" si="54"/>
        <v>&gt;=700 and &lt;=799</v>
      </c>
      <c r="T898" s="2">
        <v>94.989997863769503</v>
      </c>
      <c r="U898" s="8" t="str">
        <f t="shared" si="55"/>
        <v>&gt;90% and &lt;= 95%</v>
      </c>
      <c r="V898" s="3">
        <v>445000</v>
      </c>
      <c r="X898" t="s">
        <v>37</v>
      </c>
      <c r="Z898" t="s">
        <v>38</v>
      </c>
      <c r="AA898" t="s">
        <v>39</v>
      </c>
      <c r="AB898" t="s">
        <v>59</v>
      </c>
      <c r="AC898" t="s">
        <v>85</v>
      </c>
      <c r="AD898" s="5">
        <v>40925</v>
      </c>
      <c r="AE898">
        <v>4</v>
      </c>
      <c r="AF898" t="s">
        <v>42</v>
      </c>
      <c r="AG898" s="5">
        <v>41426</v>
      </c>
      <c r="AH898"/>
    </row>
    <row r="899" spans="1:34" x14ac:dyDescent="0.2">
      <c r="A899">
        <v>23675871</v>
      </c>
      <c r="B899" s="5">
        <v>40505</v>
      </c>
      <c r="C899" s="5">
        <v>40549</v>
      </c>
      <c r="G899" s="5">
        <v>40620</v>
      </c>
      <c r="H899" t="s">
        <v>1455</v>
      </c>
      <c r="I899" t="s">
        <v>1456</v>
      </c>
      <c r="J899">
        <v>371559246</v>
      </c>
      <c r="K899" t="s">
        <v>139</v>
      </c>
      <c r="L899" t="s">
        <v>36</v>
      </c>
      <c r="M899" t="s">
        <v>36</v>
      </c>
      <c r="N899" s="5">
        <v>40347</v>
      </c>
      <c r="O899" s="6">
        <f t="shared" ref="O899:O962" si="56">MONTH(N899-6/1/2013)</f>
        <v>6</v>
      </c>
      <c r="P899" s="7" t="str">
        <f t="shared" ref="P899:P962" si="57">IF(O899&gt;=40,"&gt;= 40 Months",IF(O899&gt;=30,"30 - 39 Months",IF(O899&gt;=20,"20 - 29 Months",IF(O899&gt;=10,"10 - 19 Months","0 - 9 Months"))))</f>
        <v>0 - 9 Months</v>
      </c>
      <c r="Q899" s="3">
        <v>54862</v>
      </c>
      <c r="R899">
        <v>763</v>
      </c>
      <c r="S899" s="8" t="str">
        <f t="shared" ref="S899:S962" si="58">IF(R899&gt;=800,"&gt;= 800",IF(R899&gt;=700,"&gt;=700 and &lt;=799",IF(R899&gt;=600,"&gt;=600 and &lt;=699","&lt; 600")))</f>
        <v>&gt;=700 and &lt;=799</v>
      </c>
      <c r="T899" s="2">
        <v>95</v>
      </c>
      <c r="U899" s="8" t="str">
        <f t="shared" ref="U899:U962" si="59">IF(T899&gt;95,"&gt;95%",IF(T899&gt;90,"&gt;90% and &lt;= 95%",IF(T899&gt;85,"&gt;85% and &lt;= 90%","&lt;= 85%")))</f>
        <v>&gt;90% and &lt;= 95%</v>
      </c>
      <c r="V899" s="3">
        <v>57749.47</v>
      </c>
      <c r="W899" s="3">
        <v>95877</v>
      </c>
      <c r="X899" t="s">
        <v>37</v>
      </c>
      <c r="Z899" t="s">
        <v>38</v>
      </c>
      <c r="AA899" t="s">
        <v>39</v>
      </c>
      <c r="AB899" t="s">
        <v>50</v>
      </c>
      <c r="AC899" t="s">
        <v>85</v>
      </c>
      <c r="AD899" s="5">
        <v>40547</v>
      </c>
      <c r="AE899">
        <v>4</v>
      </c>
      <c r="AF899" t="s">
        <v>42</v>
      </c>
      <c r="AG899" s="5">
        <v>41426</v>
      </c>
      <c r="AH899"/>
    </row>
    <row r="900" spans="1:34" x14ac:dyDescent="0.2">
      <c r="A900">
        <v>31390926</v>
      </c>
      <c r="B900" s="5">
        <v>40652</v>
      </c>
      <c r="C900" s="5">
        <v>40658</v>
      </c>
      <c r="E900" s="5">
        <v>40690</v>
      </c>
      <c r="G900" s="5">
        <v>40715</v>
      </c>
      <c r="H900" t="s">
        <v>1457</v>
      </c>
      <c r="I900" t="s">
        <v>307</v>
      </c>
      <c r="J900">
        <v>1122370548</v>
      </c>
      <c r="K900" t="s">
        <v>91</v>
      </c>
      <c r="L900" t="s">
        <v>36</v>
      </c>
      <c r="M900" t="s">
        <v>67</v>
      </c>
      <c r="N900" s="5">
        <v>40535</v>
      </c>
      <c r="O900" s="6">
        <f t="shared" si="56"/>
        <v>12</v>
      </c>
      <c r="P900" s="7" t="str">
        <f t="shared" si="57"/>
        <v>10 - 19 Months</v>
      </c>
      <c r="Q900" s="3">
        <v>117420</v>
      </c>
      <c r="R900">
        <v>763</v>
      </c>
      <c r="S900" s="8" t="str">
        <f t="shared" si="58"/>
        <v>&gt;=700 and &lt;=799</v>
      </c>
      <c r="T900" s="2">
        <v>95</v>
      </c>
      <c r="U900" s="8" t="str">
        <f t="shared" si="59"/>
        <v>&gt;90% and &lt;= 95%</v>
      </c>
      <c r="V900" s="3">
        <v>125000</v>
      </c>
      <c r="X900" t="s">
        <v>37</v>
      </c>
      <c r="Z900" t="s">
        <v>38</v>
      </c>
      <c r="AA900" t="s">
        <v>39</v>
      </c>
      <c r="AB900" t="s">
        <v>59</v>
      </c>
      <c r="AC900" t="s">
        <v>85</v>
      </c>
      <c r="AD900" s="5">
        <v>40715</v>
      </c>
      <c r="AE900">
        <v>4</v>
      </c>
      <c r="AF900" t="s">
        <v>103</v>
      </c>
      <c r="AG900" s="5">
        <v>41426</v>
      </c>
      <c r="AH900"/>
    </row>
    <row r="901" spans="1:34" x14ac:dyDescent="0.2">
      <c r="A901">
        <v>30767333</v>
      </c>
      <c r="B901" s="5">
        <v>40807</v>
      </c>
      <c r="C901" s="5">
        <v>40814</v>
      </c>
      <c r="D901" s="5">
        <v>40851</v>
      </c>
      <c r="E901" s="5">
        <v>40855</v>
      </c>
      <c r="G901" s="5">
        <v>40906</v>
      </c>
      <c r="H901" t="s">
        <v>1458</v>
      </c>
      <c r="I901" t="s">
        <v>628</v>
      </c>
      <c r="J901">
        <v>33906256</v>
      </c>
      <c r="K901" t="s">
        <v>49</v>
      </c>
      <c r="L901" t="s">
        <v>36</v>
      </c>
      <c r="M901" t="s">
        <v>36</v>
      </c>
      <c r="N901" s="5">
        <v>40701</v>
      </c>
      <c r="O901" s="6">
        <f t="shared" si="56"/>
        <v>6</v>
      </c>
      <c r="P901" s="7" t="str">
        <f t="shared" si="57"/>
        <v>0 - 9 Months</v>
      </c>
      <c r="Q901" s="3">
        <v>195700</v>
      </c>
      <c r="R901">
        <v>763</v>
      </c>
      <c r="S901" s="8" t="str">
        <f t="shared" si="58"/>
        <v>&gt;=700 and &lt;=799</v>
      </c>
      <c r="T901" s="2">
        <v>95</v>
      </c>
      <c r="U901" s="8" t="str">
        <f t="shared" si="59"/>
        <v>&gt;90% and &lt;= 95%</v>
      </c>
      <c r="V901" s="3">
        <v>206000</v>
      </c>
      <c r="Z901" t="s">
        <v>38</v>
      </c>
      <c r="AA901" t="s">
        <v>39</v>
      </c>
      <c r="AB901" t="s">
        <v>63</v>
      </c>
      <c r="AC901" t="s">
        <v>68</v>
      </c>
      <c r="AD901" s="5">
        <v>40890</v>
      </c>
      <c r="AE901">
        <v>4</v>
      </c>
      <c r="AF901" t="s">
        <v>42</v>
      </c>
      <c r="AG901" s="5">
        <v>41426</v>
      </c>
      <c r="AH901"/>
    </row>
    <row r="902" spans="1:34" x14ac:dyDescent="0.2">
      <c r="A902">
        <v>20069692</v>
      </c>
      <c r="B902" s="5">
        <v>41305</v>
      </c>
      <c r="C902" s="5">
        <v>41306</v>
      </c>
      <c r="H902" t="s">
        <v>1459</v>
      </c>
      <c r="I902" t="s">
        <v>843</v>
      </c>
      <c r="J902">
        <v>2117774</v>
      </c>
      <c r="K902" t="s">
        <v>53</v>
      </c>
      <c r="L902" t="s">
        <v>36</v>
      </c>
      <c r="M902" t="s">
        <v>36</v>
      </c>
      <c r="N902" s="5">
        <v>41250</v>
      </c>
      <c r="O902" s="6">
        <f t="shared" si="56"/>
        <v>12</v>
      </c>
      <c r="P902" s="7" t="str">
        <f t="shared" si="57"/>
        <v>10 - 19 Months</v>
      </c>
      <c r="Q902" s="3">
        <v>304000</v>
      </c>
      <c r="R902">
        <v>763</v>
      </c>
      <c r="S902" s="8" t="str">
        <f t="shared" si="58"/>
        <v>&gt;=700 and &lt;=799</v>
      </c>
      <c r="T902" s="2">
        <v>95</v>
      </c>
      <c r="U902" s="8" t="str">
        <f t="shared" si="59"/>
        <v>&gt;90% and &lt;= 95%</v>
      </c>
      <c r="V902" s="3">
        <v>320000</v>
      </c>
      <c r="Z902" t="s">
        <v>45</v>
      </c>
      <c r="AA902" t="s">
        <v>39</v>
      </c>
      <c r="AB902" t="s">
        <v>74</v>
      </c>
      <c r="AF902" t="s">
        <v>103</v>
      </c>
      <c r="AG902" s="5">
        <v>41426</v>
      </c>
      <c r="AH902"/>
    </row>
    <row r="903" spans="1:34" x14ac:dyDescent="0.2">
      <c r="A903">
        <v>28948835</v>
      </c>
      <c r="B903" s="5">
        <v>41101</v>
      </c>
      <c r="C903" s="5">
        <v>41102</v>
      </c>
      <c r="E903" s="5">
        <v>41108</v>
      </c>
      <c r="G903" s="5">
        <v>41127</v>
      </c>
      <c r="H903" t="s">
        <v>1460</v>
      </c>
      <c r="I903" t="s">
        <v>1461</v>
      </c>
      <c r="J903">
        <v>1170766451</v>
      </c>
      <c r="K903" t="s">
        <v>114</v>
      </c>
      <c r="L903" t="s">
        <v>36</v>
      </c>
      <c r="M903" t="s">
        <v>36</v>
      </c>
      <c r="N903" s="5">
        <v>41044</v>
      </c>
      <c r="O903" s="6">
        <f t="shared" si="56"/>
        <v>5</v>
      </c>
      <c r="P903" s="7" t="str">
        <f t="shared" si="57"/>
        <v>0 - 9 Months</v>
      </c>
      <c r="Q903" s="3">
        <v>406125</v>
      </c>
      <c r="R903">
        <v>763</v>
      </c>
      <c r="S903" s="8" t="str">
        <f t="shared" si="58"/>
        <v>&gt;=700 and &lt;=799</v>
      </c>
      <c r="T903" s="2">
        <v>95</v>
      </c>
      <c r="U903" s="8" t="str">
        <f t="shared" si="59"/>
        <v>&gt;90% and &lt;= 95%</v>
      </c>
      <c r="V903" s="3">
        <v>428000</v>
      </c>
      <c r="Z903" t="s">
        <v>38</v>
      </c>
      <c r="AA903" t="s">
        <v>39</v>
      </c>
      <c r="AB903" t="s">
        <v>50</v>
      </c>
      <c r="AC903" t="s">
        <v>41</v>
      </c>
      <c r="AD903" s="5">
        <v>41123</v>
      </c>
      <c r="AE903">
        <v>4</v>
      </c>
      <c r="AF903" t="s">
        <v>42</v>
      </c>
      <c r="AG903" s="5">
        <v>41426</v>
      </c>
      <c r="AH903"/>
    </row>
    <row r="904" spans="1:34" x14ac:dyDescent="0.2">
      <c r="A904">
        <v>22405862</v>
      </c>
      <c r="B904" s="5">
        <v>40715</v>
      </c>
      <c r="C904" s="5">
        <v>40717</v>
      </c>
      <c r="E904" s="5">
        <v>40737</v>
      </c>
      <c r="G904" s="5">
        <v>40763</v>
      </c>
      <c r="H904" t="s">
        <v>1462</v>
      </c>
      <c r="I904" t="s">
        <v>1463</v>
      </c>
      <c r="J904">
        <v>43507</v>
      </c>
      <c r="K904" t="s">
        <v>126</v>
      </c>
      <c r="L904" t="s">
        <v>36</v>
      </c>
      <c r="M904" t="s">
        <v>36</v>
      </c>
      <c r="N904" s="5">
        <v>40626</v>
      </c>
      <c r="O904" s="6">
        <f t="shared" si="56"/>
        <v>3</v>
      </c>
      <c r="P904" s="7" t="str">
        <f t="shared" si="57"/>
        <v>0 - 9 Months</v>
      </c>
      <c r="Q904" s="3">
        <v>326625</v>
      </c>
      <c r="R904">
        <v>764</v>
      </c>
      <c r="S904" s="8" t="str">
        <f t="shared" si="58"/>
        <v>&gt;=700 and &lt;=799</v>
      </c>
      <c r="T904" s="2">
        <v>82.480003356933594</v>
      </c>
      <c r="U904" s="8" t="str">
        <f t="shared" si="59"/>
        <v>&lt;= 85%</v>
      </c>
      <c r="V904" s="3">
        <v>396000</v>
      </c>
      <c r="Z904" t="s">
        <v>45</v>
      </c>
      <c r="AA904" t="s">
        <v>39</v>
      </c>
      <c r="AB904" t="s">
        <v>63</v>
      </c>
      <c r="AC904" t="s">
        <v>41</v>
      </c>
      <c r="AD904" s="5">
        <v>40763</v>
      </c>
      <c r="AE904">
        <v>4</v>
      </c>
      <c r="AF904" t="s">
        <v>103</v>
      </c>
      <c r="AG904" s="5">
        <v>41426</v>
      </c>
      <c r="AH904"/>
    </row>
    <row r="905" spans="1:34" x14ac:dyDescent="0.2">
      <c r="A905">
        <v>22009380</v>
      </c>
      <c r="B905" s="5">
        <v>40505</v>
      </c>
      <c r="C905" s="5">
        <v>40550</v>
      </c>
      <c r="G905" s="5">
        <v>40563</v>
      </c>
      <c r="H905" t="s">
        <v>1464</v>
      </c>
      <c r="I905" t="s">
        <v>475</v>
      </c>
      <c r="J905">
        <v>115257035</v>
      </c>
      <c r="K905" t="s">
        <v>157</v>
      </c>
      <c r="L905" t="s">
        <v>36</v>
      </c>
      <c r="M905" t="s">
        <v>36</v>
      </c>
      <c r="N905" s="5">
        <v>40389</v>
      </c>
      <c r="O905" s="6">
        <f t="shared" si="56"/>
        <v>7</v>
      </c>
      <c r="P905" s="7" t="str">
        <f t="shared" si="57"/>
        <v>0 - 9 Months</v>
      </c>
      <c r="Q905" s="3">
        <v>59000</v>
      </c>
      <c r="R905">
        <v>764</v>
      </c>
      <c r="S905" s="8" t="str">
        <f t="shared" si="58"/>
        <v>&gt;=700 and &lt;=799</v>
      </c>
      <c r="T905" s="2">
        <v>82.519996643066406</v>
      </c>
      <c r="U905" s="8" t="str">
        <f t="shared" si="59"/>
        <v>&lt;= 85%</v>
      </c>
      <c r="V905" s="3">
        <v>71497.820000000007</v>
      </c>
      <c r="W905" s="3">
        <v>65286</v>
      </c>
      <c r="X905" t="s">
        <v>37</v>
      </c>
      <c r="Z905" t="s">
        <v>45</v>
      </c>
      <c r="AA905" t="s">
        <v>39</v>
      </c>
      <c r="AB905" t="s">
        <v>50</v>
      </c>
      <c r="AC905" t="s">
        <v>85</v>
      </c>
      <c r="AD905" s="5">
        <v>40563</v>
      </c>
      <c r="AE905">
        <v>4</v>
      </c>
      <c r="AF905" t="s">
        <v>42</v>
      </c>
      <c r="AG905" s="5">
        <v>41426</v>
      </c>
      <c r="AH905"/>
    </row>
    <row r="906" spans="1:34" x14ac:dyDescent="0.2">
      <c r="A906">
        <v>21465275</v>
      </c>
      <c r="B906" s="5">
        <v>40330</v>
      </c>
      <c r="C906" s="5">
        <v>40424</v>
      </c>
      <c r="F906" s="5">
        <v>40625</v>
      </c>
      <c r="G906" s="5">
        <v>40616</v>
      </c>
      <c r="H906" t="s">
        <v>1465</v>
      </c>
      <c r="I906" t="s">
        <v>1394</v>
      </c>
      <c r="J906">
        <v>1421995539</v>
      </c>
      <c r="K906" t="s">
        <v>102</v>
      </c>
      <c r="L906" t="s">
        <v>36</v>
      </c>
      <c r="M906" t="s">
        <v>36</v>
      </c>
      <c r="N906" s="5">
        <v>39948</v>
      </c>
      <c r="O906" s="6">
        <f t="shared" si="56"/>
        <v>5</v>
      </c>
      <c r="P906" s="7" t="str">
        <f t="shared" si="57"/>
        <v>0 - 9 Months</v>
      </c>
      <c r="Q906" s="3">
        <v>153000</v>
      </c>
      <c r="R906">
        <v>764</v>
      </c>
      <c r="S906" s="8" t="str">
        <f t="shared" si="58"/>
        <v>&gt;=700 and &lt;=799</v>
      </c>
      <c r="T906" s="2">
        <v>85</v>
      </c>
      <c r="U906" s="8" t="str">
        <f t="shared" si="59"/>
        <v>&lt;= 85%</v>
      </c>
      <c r="V906" s="3">
        <v>180000</v>
      </c>
      <c r="W906" s="3">
        <v>168000</v>
      </c>
      <c r="X906" t="s">
        <v>37</v>
      </c>
      <c r="Z906" t="s">
        <v>58</v>
      </c>
      <c r="AA906" t="s">
        <v>39</v>
      </c>
      <c r="AB906" t="s">
        <v>63</v>
      </c>
      <c r="AC906" t="s">
        <v>85</v>
      </c>
      <c r="AD906" s="5">
        <v>40463</v>
      </c>
      <c r="AE906">
        <v>4</v>
      </c>
      <c r="AF906" t="s">
        <v>64</v>
      </c>
      <c r="AG906" s="5">
        <v>41426</v>
      </c>
      <c r="AH906"/>
    </row>
    <row r="907" spans="1:34" x14ac:dyDescent="0.2">
      <c r="A907">
        <v>21601178</v>
      </c>
      <c r="B907" s="5">
        <v>41253</v>
      </c>
      <c r="C907" s="5">
        <v>41254</v>
      </c>
      <c r="D907" s="5">
        <v>41270</v>
      </c>
      <c r="E907" s="5">
        <v>41282</v>
      </c>
      <c r="G907" s="5">
        <v>41303</v>
      </c>
      <c r="H907" t="s">
        <v>1466</v>
      </c>
      <c r="I907" t="s">
        <v>1467</v>
      </c>
      <c r="J907">
        <v>603386046</v>
      </c>
      <c r="K907" t="s">
        <v>95</v>
      </c>
      <c r="L907" t="s">
        <v>36</v>
      </c>
      <c r="M907" t="s">
        <v>36</v>
      </c>
      <c r="N907" s="5">
        <v>41165</v>
      </c>
      <c r="O907" s="6">
        <f t="shared" si="56"/>
        <v>9</v>
      </c>
      <c r="P907" s="7" t="str">
        <f t="shared" si="57"/>
        <v>0 - 9 Months</v>
      </c>
      <c r="Q907" s="3">
        <v>340000</v>
      </c>
      <c r="R907">
        <v>764</v>
      </c>
      <c r="S907" s="8" t="str">
        <f t="shared" si="58"/>
        <v>&gt;=700 and &lt;=799</v>
      </c>
      <c r="T907" s="2">
        <v>85</v>
      </c>
      <c r="U907" s="8" t="str">
        <f t="shared" si="59"/>
        <v>&lt;= 85%</v>
      </c>
      <c r="V907" s="3">
        <v>400000</v>
      </c>
      <c r="W907" s="3">
        <v>404000</v>
      </c>
      <c r="X907" t="s">
        <v>37</v>
      </c>
      <c r="Z907" t="s">
        <v>45</v>
      </c>
      <c r="AA907" t="s">
        <v>39</v>
      </c>
      <c r="AB907" t="s">
        <v>50</v>
      </c>
      <c r="AC907" t="s">
        <v>85</v>
      </c>
      <c r="AD907" s="5">
        <v>41298</v>
      </c>
      <c r="AE907">
        <v>4</v>
      </c>
      <c r="AF907" t="s">
        <v>42</v>
      </c>
      <c r="AG907" s="5">
        <v>41426</v>
      </c>
      <c r="AH907"/>
    </row>
    <row r="908" spans="1:34" x14ac:dyDescent="0.2">
      <c r="A908">
        <v>31181415</v>
      </c>
      <c r="B908" s="5">
        <v>41285</v>
      </c>
      <c r="C908" s="5">
        <v>41290</v>
      </c>
      <c r="E908" s="5">
        <v>41303</v>
      </c>
      <c r="H908" t="s">
        <v>1468</v>
      </c>
      <c r="I908" t="s">
        <v>1469</v>
      </c>
      <c r="J908">
        <v>6850439821</v>
      </c>
      <c r="K908" t="s">
        <v>396</v>
      </c>
      <c r="L908" t="s">
        <v>36</v>
      </c>
      <c r="M908" t="s">
        <v>36</v>
      </c>
      <c r="N908" s="5">
        <v>41215</v>
      </c>
      <c r="O908" s="6">
        <f t="shared" si="56"/>
        <v>11</v>
      </c>
      <c r="P908" s="7" t="str">
        <f t="shared" si="57"/>
        <v>10 - 19 Months</v>
      </c>
      <c r="Q908" s="3">
        <v>277519</v>
      </c>
      <c r="R908">
        <v>764</v>
      </c>
      <c r="S908" s="8" t="str">
        <f t="shared" si="58"/>
        <v>&gt;=700 and &lt;=799</v>
      </c>
      <c r="T908" s="2">
        <v>85.779998779296903</v>
      </c>
      <c r="U908" s="8" t="str">
        <f t="shared" si="59"/>
        <v>&gt;85% and &lt;= 90%</v>
      </c>
      <c r="V908" s="3">
        <v>320000</v>
      </c>
      <c r="Z908" t="s">
        <v>45</v>
      </c>
      <c r="AA908" t="s">
        <v>39</v>
      </c>
      <c r="AB908" t="s">
        <v>74</v>
      </c>
      <c r="AF908" t="s">
        <v>46</v>
      </c>
      <c r="AG908" s="5">
        <v>41426</v>
      </c>
      <c r="AH908"/>
    </row>
    <row r="909" spans="1:34" x14ac:dyDescent="0.2">
      <c r="A909">
        <v>31424939</v>
      </c>
      <c r="B909" s="5">
        <v>40330</v>
      </c>
      <c r="C909" s="5">
        <v>40330</v>
      </c>
      <c r="G909" s="5">
        <v>40578</v>
      </c>
      <c r="H909" t="s">
        <v>1470</v>
      </c>
      <c r="I909" t="s">
        <v>1365</v>
      </c>
      <c r="J909">
        <v>204814747</v>
      </c>
      <c r="K909" t="s">
        <v>35</v>
      </c>
      <c r="L909" t="s">
        <v>36</v>
      </c>
      <c r="M909" t="s">
        <v>36</v>
      </c>
      <c r="N909" s="5">
        <v>39997</v>
      </c>
      <c r="O909" s="6">
        <f t="shared" si="56"/>
        <v>7</v>
      </c>
      <c r="P909" s="7" t="str">
        <f t="shared" si="57"/>
        <v>0 - 9 Months</v>
      </c>
      <c r="Q909" s="3">
        <v>276155</v>
      </c>
      <c r="R909">
        <v>764</v>
      </c>
      <c r="S909" s="8" t="str">
        <f t="shared" si="58"/>
        <v>&gt;=700 and &lt;=799</v>
      </c>
      <c r="T909" s="2">
        <v>86.300003051757798</v>
      </c>
      <c r="U909" s="8" t="str">
        <f t="shared" si="59"/>
        <v>&gt;85% and &lt;= 90%</v>
      </c>
      <c r="V909" s="3">
        <v>320000</v>
      </c>
      <c r="X909" t="s">
        <v>37</v>
      </c>
      <c r="Z909" t="s">
        <v>45</v>
      </c>
      <c r="AA909" t="s">
        <v>39</v>
      </c>
      <c r="AB909" t="s">
        <v>63</v>
      </c>
      <c r="AC909" t="s">
        <v>68</v>
      </c>
      <c r="AD909" s="5">
        <v>40365</v>
      </c>
      <c r="AE909">
        <v>4</v>
      </c>
      <c r="AF909" t="s">
        <v>64</v>
      </c>
      <c r="AG909" s="5">
        <v>41426</v>
      </c>
      <c r="AH909"/>
    </row>
    <row r="910" spans="1:34" x14ac:dyDescent="0.2">
      <c r="A910">
        <v>32462523</v>
      </c>
      <c r="B910" s="5">
        <v>40330</v>
      </c>
      <c r="C910" s="5">
        <v>40358</v>
      </c>
      <c r="G910" s="5">
        <v>40574</v>
      </c>
      <c r="H910" t="s">
        <v>1471</v>
      </c>
      <c r="I910" t="s">
        <v>79</v>
      </c>
      <c r="J910">
        <v>8006043592</v>
      </c>
      <c r="K910" t="s">
        <v>35</v>
      </c>
      <c r="L910" t="s">
        <v>36</v>
      </c>
      <c r="M910" t="s">
        <v>36</v>
      </c>
      <c r="N910" s="5">
        <v>40197</v>
      </c>
      <c r="O910" s="6">
        <f t="shared" si="56"/>
        <v>1</v>
      </c>
      <c r="P910" s="7" t="str">
        <f t="shared" si="57"/>
        <v>0 - 9 Months</v>
      </c>
      <c r="Q910" s="3">
        <v>137750</v>
      </c>
      <c r="R910">
        <v>764</v>
      </c>
      <c r="S910" s="8" t="str">
        <f t="shared" si="58"/>
        <v>&gt;=700 and &lt;=799</v>
      </c>
      <c r="T910" s="2">
        <v>95</v>
      </c>
      <c r="U910" s="8" t="str">
        <f t="shared" si="59"/>
        <v>&gt;90% and &lt;= 95%</v>
      </c>
      <c r="X910" t="s">
        <v>37</v>
      </c>
      <c r="Z910" t="s">
        <v>45</v>
      </c>
      <c r="AA910" t="s">
        <v>39</v>
      </c>
      <c r="AB910" t="s">
        <v>74</v>
      </c>
      <c r="AC910" t="s">
        <v>85</v>
      </c>
      <c r="AD910" s="5">
        <v>40358</v>
      </c>
      <c r="AE910">
        <v>4</v>
      </c>
      <c r="AF910" t="s">
        <v>42</v>
      </c>
      <c r="AG910" s="5">
        <v>41426</v>
      </c>
      <c r="AH910"/>
    </row>
    <row r="911" spans="1:34" x14ac:dyDescent="0.2">
      <c r="A911">
        <v>29361047</v>
      </c>
      <c r="B911" s="5">
        <v>40807</v>
      </c>
      <c r="C911" s="5">
        <v>40822</v>
      </c>
      <c r="E911" s="5">
        <v>40847</v>
      </c>
      <c r="G911" s="5">
        <v>40864</v>
      </c>
      <c r="H911" t="s">
        <v>1472</v>
      </c>
      <c r="I911" t="s">
        <v>766</v>
      </c>
      <c r="J911">
        <v>1792284579</v>
      </c>
      <c r="K911" t="s">
        <v>257</v>
      </c>
      <c r="L911" t="s">
        <v>36</v>
      </c>
      <c r="M911" t="s">
        <v>36</v>
      </c>
      <c r="N911" s="5">
        <v>40646</v>
      </c>
      <c r="O911" s="6">
        <f t="shared" si="56"/>
        <v>4</v>
      </c>
      <c r="P911" s="7" t="str">
        <f t="shared" si="57"/>
        <v>0 - 9 Months</v>
      </c>
      <c r="Q911" s="3">
        <v>182020</v>
      </c>
      <c r="R911">
        <v>764</v>
      </c>
      <c r="S911" s="8" t="str">
        <f t="shared" si="58"/>
        <v>&gt;=700 and &lt;=799</v>
      </c>
      <c r="T911" s="2">
        <v>95</v>
      </c>
      <c r="U911" s="8" t="str">
        <f t="shared" si="59"/>
        <v>&gt;90% and &lt;= 95%</v>
      </c>
      <c r="V911" s="3">
        <v>200000</v>
      </c>
      <c r="Z911" t="s">
        <v>38</v>
      </c>
      <c r="AA911" t="s">
        <v>39</v>
      </c>
      <c r="AB911" t="s">
        <v>74</v>
      </c>
      <c r="AC911" t="s">
        <v>41</v>
      </c>
      <c r="AD911" s="5">
        <v>40864</v>
      </c>
      <c r="AE911">
        <v>4</v>
      </c>
      <c r="AF911" t="s">
        <v>64</v>
      </c>
      <c r="AG911" s="5">
        <v>41426</v>
      </c>
      <c r="AH911"/>
    </row>
    <row r="912" spans="1:34" x14ac:dyDescent="0.2">
      <c r="A912">
        <v>16436656</v>
      </c>
      <c r="B912" s="5">
        <v>41101</v>
      </c>
      <c r="C912" s="5">
        <v>41102</v>
      </c>
      <c r="E912" s="5">
        <v>41120</v>
      </c>
      <c r="G912" s="5">
        <v>41122</v>
      </c>
      <c r="H912" t="s">
        <v>1473</v>
      </c>
      <c r="I912" t="s">
        <v>128</v>
      </c>
      <c r="J912">
        <v>37818853</v>
      </c>
      <c r="K912" t="s">
        <v>62</v>
      </c>
      <c r="L912" t="s">
        <v>36</v>
      </c>
      <c r="M912" t="s">
        <v>36</v>
      </c>
      <c r="N912" s="5">
        <v>40969</v>
      </c>
      <c r="O912" s="6">
        <f t="shared" si="56"/>
        <v>2</v>
      </c>
      <c r="P912" s="7" t="str">
        <f t="shared" si="57"/>
        <v>0 - 9 Months</v>
      </c>
      <c r="Q912" s="3">
        <v>190000</v>
      </c>
      <c r="R912">
        <v>764</v>
      </c>
      <c r="S912" s="8" t="str">
        <f t="shared" si="58"/>
        <v>&gt;=700 and &lt;=799</v>
      </c>
      <c r="T912" s="2">
        <v>95</v>
      </c>
      <c r="U912" s="8" t="str">
        <f t="shared" si="59"/>
        <v>&gt;90% and &lt;= 95%</v>
      </c>
      <c r="V912" s="3">
        <v>200000</v>
      </c>
      <c r="X912" t="s">
        <v>37</v>
      </c>
      <c r="Z912" t="s">
        <v>38</v>
      </c>
      <c r="AA912" t="s">
        <v>39</v>
      </c>
      <c r="AB912" t="s">
        <v>59</v>
      </c>
      <c r="AC912" t="s">
        <v>85</v>
      </c>
      <c r="AD912" s="5">
        <v>41114</v>
      </c>
      <c r="AE912">
        <v>4</v>
      </c>
      <c r="AF912" t="s">
        <v>103</v>
      </c>
      <c r="AG912" s="5">
        <v>41426</v>
      </c>
      <c r="AH912"/>
    </row>
    <row r="913" spans="1:34" x14ac:dyDescent="0.2">
      <c r="A913">
        <v>25142694</v>
      </c>
      <c r="B913" s="5">
        <v>41285</v>
      </c>
      <c r="C913" s="5">
        <v>41290</v>
      </c>
      <c r="E913" s="5">
        <v>41299</v>
      </c>
      <c r="H913" t="s">
        <v>1474</v>
      </c>
      <c r="I913" t="s">
        <v>1008</v>
      </c>
      <c r="J913">
        <v>431319151</v>
      </c>
      <c r="K913" t="s">
        <v>82</v>
      </c>
      <c r="L913" t="s">
        <v>36</v>
      </c>
      <c r="M913" t="s">
        <v>36</v>
      </c>
      <c r="N913" s="5">
        <v>41191</v>
      </c>
      <c r="O913" s="6">
        <f t="shared" si="56"/>
        <v>10</v>
      </c>
      <c r="P913" s="7" t="str">
        <f t="shared" si="57"/>
        <v>10 - 19 Months</v>
      </c>
      <c r="Q913" s="3">
        <v>265050</v>
      </c>
      <c r="R913">
        <v>764</v>
      </c>
      <c r="S913" s="8" t="str">
        <f t="shared" si="58"/>
        <v>&gt;=700 and &lt;=799</v>
      </c>
      <c r="T913" s="2">
        <v>95</v>
      </c>
      <c r="U913" s="8" t="str">
        <f t="shared" si="59"/>
        <v>&gt;90% and &lt;= 95%</v>
      </c>
      <c r="V913" s="3">
        <v>285000</v>
      </c>
      <c r="Z913" t="s">
        <v>38</v>
      </c>
      <c r="AA913" t="s">
        <v>39</v>
      </c>
      <c r="AB913" t="s">
        <v>50</v>
      </c>
      <c r="AF913" t="s">
        <v>103</v>
      </c>
      <c r="AG913" s="5">
        <v>41426</v>
      </c>
      <c r="AH913"/>
    </row>
    <row r="914" spans="1:34" x14ac:dyDescent="0.2">
      <c r="A914">
        <v>20515691</v>
      </c>
      <c r="B914" s="5">
        <v>41190</v>
      </c>
      <c r="C914" s="5">
        <v>41192</v>
      </c>
      <c r="D914" s="5">
        <v>41207</v>
      </c>
      <c r="E914" s="5">
        <v>41214</v>
      </c>
      <c r="G914" s="5">
        <v>41257</v>
      </c>
      <c r="H914" t="s">
        <v>1475</v>
      </c>
      <c r="I914" t="s">
        <v>1048</v>
      </c>
      <c r="K914" t="s">
        <v>91</v>
      </c>
      <c r="L914" t="s">
        <v>36</v>
      </c>
      <c r="M914" t="s">
        <v>36</v>
      </c>
      <c r="N914" s="5">
        <v>41116</v>
      </c>
      <c r="O914" s="6">
        <f t="shared" si="56"/>
        <v>7</v>
      </c>
      <c r="P914" s="7" t="str">
        <f t="shared" si="57"/>
        <v>0 - 9 Months</v>
      </c>
      <c r="Q914" s="3">
        <v>385700</v>
      </c>
      <c r="R914">
        <v>764</v>
      </c>
      <c r="S914" s="8" t="str">
        <f t="shared" si="58"/>
        <v>&gt;=700 and &lt;=799</v>
      </c>
      <c r="T914" s="2">
        <v>95</v>
      </c>
      <c r="U914" s="8" t="str">
        <f t="shared" si="59"/>
        <v>&gt;90% and &lt;= 95%</v>
      </c>
      <c r="V914" s="3">
        <v>480000</v>
      </c>
      <c r="X914" t="s">
        <v>37</v>
      </c>
      <c r="Z914" t="s">
        <v>38</v>
      </c>
      <c r="AA914" t="s">
        <v>39</v>
      </c>
      <c r="AB914" t="s">
        <v>50</v>
      </c>
      <c r="AC914" t="s">
        <v>54</v>
      </c>
      <c r="AD914" s="5">
        <v>41250</v>
      </c>
      <c r="AE914">
        <v>4</v>
      </c>
      <c r="AF914" t="s">
        <v>64</v>
      </c>
      <c r="AG914" s="5">
        <v>41426</v>
      </c>
      <c r="AH914"/>
    </row>
    <row r="915" spans="1:34" x14ac:dyDescent="0.2">
      <c r="A915">
        <v>23531821</v>
      </c>
      <c r="B915" s="5">
        <v>40330</v>
      </c>
      <c r="C915" s="5">
        <v>40423</v>
      </c>
      <c r="G915" s="5">
        <v>40486</v>
      </c>
      <c r="H915" t="s">
        <v>1476</v>
      </c>
      <c r="I915" t="s">
        <v>112</v>
      </c>
      <c r="J915">
        <v>1006406816</v>
      </c>
      <c r="K915" t="s">
        <v>114</v>
      </c>
      <c r="L915" t="s">
        <v>36</v>
      </c>
      <c r="M915" t="s">
        <v>36</v>
      </c>
      <c r="N915" s="5">
        <v>40238</v>
      </c>
      <c r="O915" s="6">
        <f t="shared" si="56"/>
        <v>2</v>
      </c>
      <c r="P915" s="7" t="str">
        <f t="shared" si="57"/>
        <v>0 - 9 Months</v>
      </c>
      <c r="Q915" s="3">
        <v>413250</v>
      </c>
      <c r="R915">
        <v>764</v>
      </c>
      <c r="S915" s="8" t="str">
        <f t="shared" si="58"/>
        <v>&gt;=700 and &lt;=799</v>
      </c>
      <c r="T915" s="2">
        <v>95</v>
      </c>
      <c r="U915" s="8" t="str">
        <f t="shared" si="59"/>
        <v>&gt;90% and &lt;= 95%</v>
      </c>
      <c r="V915" s="3">
        <v>435000</v>
      </c>
      <c r="X915" t="s">
        <v>37</v>
      </c>
      <c r="Z915" t="s">
        <v>38</v>
      </c>
      <c r="AA915" t="s">
        <v>39</v>
      </c>
      <c r="AB915" t="s">
        <v>50</v>
      </c>
      <c r="AC915" t="s">
        <v>85</v>
      </c>
      <c r="AD915" s="5">
        <v>40486</v>
      </c>
      <c r="AE915">
        <v>4</v>
      </c>
      <c r="AF915" t="s">
        <v>103</v>
      </c>
      <c r="AG915" s="5">
        <v>41426</v>
      </c>
      <c r="AH915"/>
    </row>
    <row r="916" spans="1:34" x14ac:dyDescent="0.2">
      <c r="A916">
        <v>22971129</v>
      </c>
      <c r="B916" s="5">
        <v>41157</v>
      </c>
      <c r="C916" s="5">
        <v>41159</v>
      </c>
      <c r="E916" s="5">
        <v>41172</v>
      </c>
      <c r="G916" s="5">
        <v>41192</v>
      </c>
      <c r="H916" t="s">
        <v>1477</v>
      </c>
      <c r="I916" t="s">
        <v>160</v>
      </c>
      <c r="J916">
        <v>9714787</v>
      </c>
      <c r="K916" t="s">
        <v>161</v>
      </c>
      <c r="L916" t="s">
        <v>36</v>
      </c>
      <c r="M916" t="s">
        <v>36</v>
      </c>
      <c r="N916" s="5">
        <v>40833</v>
      </c>
      <c r="O916" s="6">
        <f t="shared" si="56"/>
        <v>10</v>
      </c>
      <c r="P916" s="7" t="str">
        <f t="shared" si="57"/>
        <v>10 - 19 Months</v>
      </c>
      <c r="Q916" s="3">
        <v>327500</v>
      </c>
      <c r="R916">
        <v>765</v>
      </c>
      <c r="S916" s="8" t="str">
        <f t="shared" si="58"/>
        <v>&gt;=700 and &lt;=799</v>
      </c>
      <c r="T916" s="2">
        <v>82.910003662109403</v>
      </c>
      <c r="U916" s="8" t="str">
        <f t="shared" si="59"/>
        <v>&lt;= 85%</v>
      </c>
      <c r="V916" s="3">
        <v>395000</v>
      </c>
      <c r="W916" s="3">
        <v>405852</v>
      </c>
      <c r="Z916" t="s">
        <v>45</v>
      </c>
      <c r="AA916" t="s">
        <v>39</v>
      </c>
      <c r="AB916" t="s">
        <v>74</v>
      </c>
      <c r="AC916" t="s">
        <v>41</v>
      </c>
      <c r="AD916" s="5">
        <v>41191</v>
      </c>
      <c r="AE916">
        <v>4</v>
      </c>
      <c r="AF916" t="s">
        <v>46</v>
      </c>
      <c r="AG916" s="5">
        <v>41426</v>
      </c>
      <c r="AH916"/>
    </row>
    <row r="917" spans="1:34" x14ac:dyDescent="0.2">
      <c r="A917">
        <v>19999819</v>
      </c>
      <c r="B917" s="5">
        <v>40330</v>
      </c>
      <c r="C917" s="5">
        <v>40357</v>
      </c>
      <c r="G917" s="5">
        <v>40357</v>
      </c>
      <c r="H917" t="s">
        <v>1478</v>
      </c>
      <c r="I917" t="s">
        <v>491</v>
      </c>
      <c r="J917">
        <v>214900185</v>
      </c>
      <c r="K917" t="s">
        <v>126</v>
      </c>
      <c r="L917" t="s">
        <v>36</v>
      </c>
      <c r="M917" t="s">
        <v>36</v>
      </c>
      <c r="N917" s="5">
        <v>39975</v>
      </c>
      <c r="O917" s="6">
        <f t="shared" si="56"/>
        <v>6</v>
      </c>
      <c r="P917" s="7" t="str">
        <f t="shared" si="57"/>
        <v>0 - 9 Months</v>
      </c>
      <c r="Q917" s="3">
        <v>729750</v>
      </c>
      <c r="R917">
        <v>765</v>
      </c>
      <c r="S917" s="8" t="str">
        <f t="shared" si="58"/>
        <v>&gt;=700 and &lt;=799</v>
      </c>
      <c r="T917" s="2">
        <v>84.360000610351605</v>
      </c>
      <c r="U917" s="8" t="str">
        <f t="shared" si="59"/>
        <v>&lt;= 85%</v>
      </c>
      <c r="V917" s="3">
        <v>865000</v>
      </c>
      <c r="Z917" t="s">
        <v>38</v>
      </c>
      <c r="AA917" t="s">
        <v>39</v>
      </c>
      <c r="AB917" t="s">
        <v>59</v>
      </c>
      <c r="AC917" t="s">
        <v>41</v>
      </c>
      <c r="AD917" s="5">
        <v>40357</v>
      </c>
      <c r="AE917">
        <v>4</v>
      </c>
      <c r="AF917" t="s">
        <v>103</v>
      </c>
      <c r="AG917" s="5">
        <v>41426</v>
      </c>
      <c r="AH917"/>
    </row>
    <row r="918" spans="1:34" x14ac:dyDescent="0.2">
      <c r="A918">
        <v>19713054</v>
      </c>
      <c r="B918" s="5">
        <v>40849</v>
      </c>
      <c r="C918" s="5">
        <v>40855</v>
      </c>
      <c r="E918" s="5">
        <v>40878</v>
      </c>
      <c r="G918" s="5">
        <v>40906</v>
      </c>
      <c r="H918" t="s">
        <v>1479</v>
      </c>
      <c r="I918" t="s">
        <v>130</v>
      </c>
      <c r="J918">
        <v>1974330838</v>
      </c>
      <c r="K918" t="s">
        <v>49</v>
      </c>
      <c r="L918" t="s">
        <v>36</v>
      </c>
      <c r="M918" t="s">
        <v>36</v>
      </c>
      <c r="N918" s="5">
        <v>40484</v>
      </c>
      <c r="O918" s="6">
        <f t="shared" si="56"/>
        <v>11</v>
      </c>
      <c r="P918" s="7" t="str">
        <f t="shared" si="57"/>
        <v>10 - 19 Months</v>
      </c>
      <c r="Q918" s="3">
        <v>278150</v>
      </c>
      <c r="R918">
        <v>765</v>
      </c>
      <c r="S918" s="8" t="str">
        <f t="shared" si="58"/>
        <v>&gt;=700 and &lt;=799</v>
      </c>
      <c r="T918" s="2">
        <v>85.580001831054702</v>
      </c>
      <c r="U918" s="8" t="str">
        <f t="shared" si="59"/>
        <v>&gt;85% and &lt;= 90%</v>
      </c>
      <c r="V918" s="3">
        <v>325000</v>
      </c>
      <c r="W918" s="3">
        <v>297000</v>
      </c>
      <c r="Z918" t="s">
        <v>45</v>
      </c>
      <c r="AA918" t="s">
        <v>39</v>
      </c>
      <c r="AB918" t="s">
        <v>40</v>
      </c>
      <c r="AC918" t="s">
        <v>41</v>
      </c>
      <c r="AD918" s="5">
        <v>40906</v>
      </c>
      <c r="AE918">
        <v>4</v>
      </c>
      <c r="AF918" t="s">
        <v>42</v>
      </c>
      <c r="AG918" s="5">
        <v>41426</v>
      </c>
      <c r="AH918"/>
    </row>
    <row r="919" spans="1:34" x14ac:dyDescent="0.2">
      <c r="A919">
        <v>20381663</v>
      </c>
      <c r="B919" s="5">
        <v>41285</v>
      </c>
      <c r="C919" s="5">
        <v>41290</v>
      </c>
      <c r="E919" s="5">
        <v>41292</v>
      </c>
      <c r="H919" t="s">
        <v>1480</v>
      </c>
      <c r="I919" t="s">
        <v>462</v>
      </c>
      <c r="J919">
        <v>40168858</v>
      </c>
      <c r="K919" t="s">
        <v>133</v>
      </c>
      <c r="L919" t="s">
        <v>36</v>
      </c>
      <c r="M919" t="s">
        <v>36</v>
      </c>
      <c r="N919" s="5">
        <v>41233</v>
      </c>
      <c r="O919" s="6">
        <f t="shared" si="56"/>
        <v>11</v>
      </c>
      <c r="P919" s="7" t="str">
        <f t="shared" si="57"/>
        <v>10 - 19 Months</v>
      </c>
      <c r="Q919" s="3">
        <v>144000</v>
      </c>
      <c r="R919">
        <v>765</v>
      </c>
      <c r="S919" s="8" t="str">
        <f t="shared" si="58"/>
        <v>&gt;=700 and &lt;=799</v>
      </c>
      <c r="T919" s="2">
        <v>85.709999084472699</v>
      </c>
      <c r="U919" s="8" t="str">
        <f t="shared" si="59"/>
        <v>&gt;85% and &lt;= 90%</v>
      </c>
      <c r="V919" s="3">
        <v>168000</v>
      </c>
      <c r="X919" t="s">
        <v>37</v>
      </c>
      <c r="Z919" t="s">
        <v>45</v>
      </c>
      <c r="AA919" t="s">
        <v>39</v>
      </c>
      <c r="AB919" t="s">
        <v>74</v>
      </c>
      <c r="AC919" t="s">
        <v>85</v>
      </c>
      <c r="AD919" s="5">
        <v>41304</v>
      </c>
      <c r="AE919">
        <v>4</v>
      </c>
      <c r="AF919" t="s">
        <v>46</v>
      </c>
      <c r="AG919" s="5">
        <v>41426</v>
      </c>
      <c r="AH919"/>
    </row>
    <row r="920" spans="1:34" x14ac:dyDescent="0.2">
      <c r="A920">
        <v>22512406</v>
      </c>
      <c r="B920" s="5">
        <v>41285</v>
      </c>
      <c r="C920" s="5">
        <v>41290</v>
      </c>
      <c r="H920" t="s">
        <v>1481</v>
      </c>
      <c r="I920" t="s">
        <v>1482</v>
      </c>
      <c r="J920">
        <v>5776428315</v>
      </c>
      <c r="K920" t="s">
        <v>157</v>
      </c>
      <c r="L920" t="s">
        <v>36</v>
      </c>
      <c r="M920" t="s">
        <v>36</v>
      </c>
      <c r="N920" s="5">
        <v>41194</v>
      </c>
      <c r="O920" s="6">
        <f t="shared" si="56"/>
        <v>10</v>
      </c>
      <c r="P920" s="7" t="str">
        <f t="shared" si="57"/>
        <v>10 - 19 Months</v>
      </c>
      <c r="Q920" s="3">
        <v>115000</v>
      </c>
      <c r="R920">
        <v>765</v>
      </c>
      <c r="S920" s="8" t="str">
        <f t="shared" si="58"/>
        <v>&gt;=700 and &lt;=799</v>
      </c>
      <c r="T920" s="2">
        <v>88.459999084472699</v>
      </c>
      <c r="U920" s="8" t="str">
        <f t="shared" si="59"/>
        <v>&gt;85% and &lt;= 90%</v>
      </c>
      <c r="V920" s="3">
        <v>130000</v>
      </c>
      <c r="Z920" t="s">
        <v>45</v>
      </c>
      <c r="AA920" t="s">
        <v>39</v>
      </c>
      <c r="AB920" t="s">
        <v>50</v>
      </c>
      <c r="AF920" t="s">
        <v>46</v>
      </c>
      <c r="AG920" s="5">
        <v>41426</v>
      </c>
      <c r="AH920"/>
    </row>
    <row r="921" spans="1:34" x14ac:dyDescent="0.2">
      <c r="A921">
        <v>16283445</v>
      </c>
      <c r="B921" s="5">
        <v>40652</v>
      </c>
      <c r="C921" s="5">
        <v>40658</v>
      </c>
      <c r="E921" s="5">
        <v>40696</v>
      </c>
      <c r="G921" s="5">
        <v>40732</v>
      </c>
      <c r="H921" t="s">
        <v>1483</v>
      </c>
      <c r="I921" t="s">
        <v>234</v>
      </c>
      <c r="J921">
        <v>5050437291</v>
      </c>
      <c r="K921" t="s">
        <v>57</v>
      </c>
      <c r="L921" t="s">
        <v>36</v>
      </c>
      <c r="M921" t="s">
        <v>36</v>
      </c>
      <c r="N921" s="5">
        <v>40599</v>
      </c>
      <c r="O921" s="6">
        <f t="shared" si="56"/>
        <v>2</v>
      </c>
      <c r="P921" s="7" t="str">
        <f t="shared" si="57"/>
        <v>0 - 9 Months</v>
      </c>
      <c r="Q921" s="3">
        <v>71087</v>
      </c>
      <c r="R921">
        <v>765</v>
      </c>
      <c r="S921" s="8" t="str">
        <f t="shared" si="58"/>
        <v>&gt;=700 and &lt;=799</v>
      </c>
      <c r="T921" s="2">
        <v>89.980003356933594</v>
      </c>
      <c r="U921" s="8" t="str">
        <f t="shared" si="59"/>
        <v>&gt;85% and &lt;= 90%</v>
      </c>
      <c r="V921" s="3">
        <v>79000</v>
      </c>
      <c r="X921" t="s">
        <v>37</v>
      </c>
      <c r="Z921" t="s">
        <v>45</v>
      </c>
      <c r="AA921" t="s">
        <v>39</v>
      </c>
      <c r="AB921" t="s">
        <v>59</v>
      </c>
      <c r="AC921" t="s">
        <v>85</v>
      </c>
      <c r="AD921" s="5">
        <v>40722</v>
      </c>
      <c r="AE921">
        <v>4</v>
      </c>
      <c r="AF921" t="s">
        <v>42</v>
      </c>
      <c r="AG921" s="5">
        <v>41426</v>
      </c>
      <c r="AH921"/>
    </row>
    <row r="922" spans="1:34" x14ac:dyDescent="0.2">
      <c r="A922">
        <v>32478156</v>
      </c>
      <c r="B922" s="5">
        <v>40330</v>
      </c>
      <c r="C922" s="5">
        <v>40442</v>
      </c>
      <c r="G922" s="5">
        <v>40534</v>
      </c>
      <c r="H922" t="s">
        <v>1484</v>
      </c>
      <c r="I922" t="s">
        <v>360</v>
      </c>
      <c r="J922">
        <v>8039586</v>
      </c>
      <c r="K922" t="s">
        <v>223</v>
      </c>
      <c r="L922" t="s">
        <v>36</v>
      </c>
      <c r="M922" t="s">
        <v>36</v>
      </c>
      <c r="N922" s="5">
        <v>40263</v>
      </c>
      <c r="O922" s="6">
        <f t="shared" si="56"/>
        <v>3</v>
      </c>
      <c r="P922" s="7" t="str">
        <f t="shared" si="57"/>
        <v>0 - 9 Months</v>
      </c>
      <c r="Q922" s="3">
        <v>75040</v>
      </c>
      <c r="R922">
        <v>765</v>
      </c>
      <c r="S922" s="8" t="str">
        <f t="shared" si="58"/>
        <v>&gt;=700 and &lt;=799</v>
      </c>
      <c r="T922" s="2">
        <v>93.800003051757798</v>
      </c>
      <c r="U922" s="8" t="str">
        <f t="shared" si="59"/>
        <v>&gt;90% and &lt;= 95%</v>
      </c>
      <c r="V922" s="3">
        <v>92000</v>
      </c>
      <c r="X922" t="s">
        <v>37</v>
      </c>
      <c r="Z922" t="s">
        <v>38</v>
      </c>
      <c r="AA922" t="s">
        <v>39</v>
      </c>
      <c r="AB922" t="s">
        <v>63</v>
      </c>
      <c r="AC922" t="s">
        <v>85</v>
      </c>
      <c r="AD922" s="5">
        <v>40534</v>
      </c>
      <c r="AE922">
        <v>4</v>
      </c>
      <c r="AF922" t="s">
        <v>103</v>
      </c>
      <c r="AG922" s="5">
        <v>41426</v>
      </c>
      <c r="AH922"/>
    </row>
    <row r="923" spans="1:34" x14ac:dyDescent="0.2">
      <c r="A923">
        <v>20162182</v>
      </c>
      <c r="B923" s="5">
        <v>40983</v>
      </c>
      <c r="C923" s="5">
        <v>40987</v>
      </c>
      <c r="E923" s="5">
        <v>41018</v>
      </c>
      <c r="G923" s="5">
        <v>41078</v>
      </c>
      <c r="H923" t="s">
        <v>1485</v>
      </c>
      <c r="I923" t="s">
        <v>272</v>
      </c>
      <c r="J923">
        <v>38841</v>
      </c>
      <c r="K923" t="s">
        <v>223</v>
      </c>
      <c r="L923" t="s">
        <v>36</v>
      </c>
      <c r="M923" t="s">
        <v>36</v>
      </c>
      <c r="N923" s="5">
        <v>40928</v>
      </c>
      <c r="O923" s="6">
        <f t="shared" si="56"/>
        <v>1</v>
      </c>
      <c r="P923" s="7" t="str">
        <f t="shared" si="57"/>
        <v>0 - 9 Months</v>
      </c>
      <c r="Q923" s="3">
        <v>235500</v>
      </c>
      <c r="R923">
        <v>765</v>
      </c>
      <c r="S923" s="8" t="str">
        <f t="shared" si="58"/>
        <v>&gt;=700 and &lt;=799</v>
      </c>
      <c r="T923" s="2">
        <v>94.199996948242202</v>
      </c>
      <c r="U923" s="8" t="str">
        <f t="shared" si="59"/>
        <v>&gt;90% and &lt;= 95%</v>
      </c>
      <c r="V923" s="3">
        <v>250000</v>
      </c>
      <c r="Z923" t="s">
        <v>45</v>
      </c>
      <c r="AA923" t="s">
        <v>39</v>
      </c>
      <c r="AB923" t="s">
        <v>74</v>
      </c>
      <c r="AC923" t="s">
        <v>41</v>
      </c>
      <c r="AD923" s="5">
        <v>41059</v>
      </c>
      <c r="AE923">
        <v>4</v>
      </c>
      <c r="AF923" t="s">
        <v>64</v>
      </c>
      <c r="AG923" s="5">
        <v>41426</v>
      </c>
      <c r="AH923"/>
    </row>
    <row r="924" spans="1:34" x14ac:dyDescent="0.2">
      <c r="A924">
        <v>28747715</v>
      </c>
      <c r="B924" s="5">
        <v>40505</v>
      </c>
      <c r="C924" s="5">
        <v>40563</v>
      </c>
      <c r="G924" s="5">
        <v>40638</v>
      </c>
      <c r="H924" t="s">
        <v>1486</v>
      </c>
      <c r="I924" t="s">
        <v>628</v>
      </c>
      <c r="J924">
        <v>32960114</v>
      </c>
      <c r="K924" t="s">
        <v>49</v>
      </c>
      <c r="L924" t="s">
        <v>36</v>
      </c>
      <c r="M924" t="s">
        <v>36</v>
      </c>
      <c r="N924" s="5">
        <v>40401</v>
      </c>
      <c r="O924" s="6">
        <f t="shared" si="56"/>
        <v>8</v>
      </c>
      <c r="P924" s="7" t="str">
        <f t="shared" si="57"/>
        <v>0 - 9 Months</v>
      </c>
      <c r="Q924" s="3">
        <v>267000</v>
      </c>
      <c r="R924">
        <v>765</v>
      </c>
      <c r="S924" s="8" t="str">
        <f t="shared" si="58"/>
        <v>&gt;=700 and &lt;=799</v>
      </c>
      <c r="T924" s="2">
        <v>94.349998474121094</v>
      </c>
      <c r="U924" s="8" t="str">
        <f t="shared" si="59"/>
        <v>&gt;90% and &lt;= 95%</v>
      </c>
      <c r="V924" s="3">
        <v>283000</v>
      </c>
      <c r="W924" s="3">
        <v>224590</v>
      </c>
      <c r="X924" t="s">
        <v>67</v>
      </c>
      <c r="Y924">
        <v>283000</v>
      </c>
      <c r="Z924" t="s">
        <v>45</v>
      </c>
      <c r="AA924" t="s">
        <v>39</v>
      </c>
      <c r="AB924" t="s">
        <v>63</v>
      </c>
      <c r="AC924" t="s">
        <v>68</v>
      </c>
      <c r="AD924" s="5">
        <v>40618</v>
      </c>
      <c r="AE924">
        <v>4</v>
      </c>
      <c r="AF924" t="s">
        <v>46</v>
      </c>
      <c r="AG924" s="5">
        <v>41426</v>
      </c>
      <c r="AH924"/>
    </row>
    <row r="925" spans="1:34" x14ac:dyDescent="0.2">
      <c r="A925">
        <v>26540509</v>
      </c>
      <c r="B925" s="5">
        <v>40652</v>
      </c>
      <c r="C925" s="5">
        <v>40667</v>
      </c>
      <c r="E925" s="5">
        <v>40681</v>
      </c>
      <c r="G925" s="5">
        <v>40695</v>
      </c>
      <c r="H925" t="s">
        <v>1487</v>
      </c>
      <c r="I925" t="s">
        <v>1488</v>
      </c>
      <c r="J925">
        <v>602964263</v>
      </c>
      <c r="K925" t="s">
        <v>114</v>
      </c>
      <c r="L925" t="s">
        <v>36</v>
      </c>
      <c r="M925" t="s">
        <v>36</v>
      </c>
      <c r="N925" s="5">
        <v>40589</v>
      </c>
      <c r="O925" s="6">
        <f t="shared" si="56"/>
        <v>2</v>
      </c>
      <c r="P925" s="7" t="str">
        <f t="shared" si="57"/>
        <v>0 - 9 Months</v>
      </c>
      <c r="Q925" s="3">
        <v>85025</v>
      </c>
      <c r="R925">
        <v>765</v>
      </c>
      <c r="S925" s="8" t="str">
        <f t="shared" si="58"/>
        <v>&gt;=700 and &lt;=799</v>
      </c>
      <c r="T925" s="2">
        <v>95</v>
      </c>
      <c r="U925" s="8" t="str">
        <f t="shared" si="59"/>
        <v>&gt;90% and &lt;= 95%</v>
      </c>
      <c r="V925" s="3">
        <v>90000</v>
      </c>
      <c r="X925" t="s">
        <v>37</v>
      </c>
      <c r="Z925" t="s">
        <v>38</v>
      </c>
      <c r="AA925" t="s">
        <v>39</v>
      </c>
      <c r="AB925" t="s">
        <v>74</v>
      </c>
      <c r="AC925" t="s">
        <v>85</v>
      </c>
      <c r="AD925" s="5">
        <v>40695</v>
      </c>
      <c r="AE925">
        <v>4</v>
      </c>
      <c r="AF925" t="s">
        <v>46</v>
      </c>
      <c r="AG925" s="5">
        <v>41426</v>
      </c>
      <c r="AH925"/>
    </row>
    <row r="926" spans="1:34" x14ac:dyDescent="0.2">
      <c r="A926">
        <v>23242328</v>
      </c>
      <c r="B926" s="5">
        <v>40715</v>
      </c>
      <c r="C926" s="5">
        <v>40717</v>
      </c>
      <c r="G926" s="5">
        <v>40807</v>
      </c>
      <c r="H926" t="s">
        <v>1489</v>
      </c>
      <c r="I926" t="s">
        <v>782</v>
      </c>
      <c r="J926">
        <v>6994678424</v>
      </c>
      <c r="K926" t="s">
        <v>157</v>
      </c>
      <c r="L926" t="s">
        <v>36</v>
      </c>
      <c r="M926" t="s">
        <v>36</v>
      </c>
      <c r="N926" s="5">
        <v>40668</v>
      </c>
      <c r="O926" s="6">
        <f t="shared" si="56"/>
        <v>5</v>
      </c>
      <c r="P926" s="7" t="str">
        <f t="shared" si="57"/>
        <v>0 - 9 Months</v>
      </c>
      <c r="Q926" s="3">
        <v>123025</v>
      </c>
      <c r="R926">
        <v>765</v>
      </c>
      <c r="S926" s="8" t="str">
        <f t="shared" si="58"/>
        <v>&gt;=700 and &lt;=799</v>
      </c>
      <c r="T926" s="2">
        <v>95</v>
      </c>
      <c r="U926" s="8" t="str">
        <f t="shared" si="59"/>
        <v>&gt;90% and &lt;= 95%</v>
      </c>
      <c r="V926" s="3">
        <v>130000</v>
      </c>
      <c r="Z926" t="s">
        <v>38</v>
      </c>
      <c r="AA926" t="s">
        <v>39</v>
      </c>
      <c r="AB926" t="s">
        <v>63</v>
      </c>
      <c r="AE926">
        <v>5</v>
      </c>
      <c r="AF926" t="s">
        <v>64</v>
      </c>
      <c r="AG926" s="5">
        <v>41426</v>
      </c>
      <c r="AH926"/>
    </row>
    <row r="927" spans="1:34" x14ac:dyDescent="0.2">
      <c r="A927">
        <v>25483726</v>
      </c>
      <c r="B927" s="5">
        <v>40897</v>
      </c>
      <c r="C927" s="5">
        <v>40899</v>
      </c>
      <c r="E927" s="5">
        <v>40912</v>
      </c>
      <c r="G927" s="5">
        <v>40921</v>
      </c>
      <c r="H927" t="s">
        <v>1490</v>
      </c>
      <c r="I927" t="s">
        <v>483</v>
      </c>
      <c r="J927" t="s">
        <v>1491</v>
      </c>
      <c r="K927" t="s">
        <v>99</v>
      </c>
      <c r="L927" t="s">
        <v>36</v>
      </c>
      <c r="M927" t="s">
        <v>36</v>
      </c>
      <c r="N927" s="5">
        <v>40802</v>
      </c>
      <c r="O927" s="6">
        <f t="shared" si="56"/>
        <v>9</v>
      </c>
      <c r="P927" s="7" t="str">
        <f t="shared" si="57"/>
        <v>0 - 9 Months</v>
      </c>
      <c r="Q927" s="3">
        <v>127300</v>
      </c>
      <c r="R927">
        <v>765</v>
      </c>
      <c r="S927" s="8" t="str">
        <f t="shared" si="58"/>
        <v>&gt;=700 and &lt;=799</v>
      </c>
      <c r="T927" s="2">
        <v>95</v>
      </c>
      <c r="U927" s="8" t="str">
        <f t="shared" si="59"/>
        <v>&gt;90% and &lt;= 95%</v>
      </c>
      <c r="V927" s="3">
        <v>134000</v>
      </c>
      <c r="X927" t="s">
        <v>37</v>
      </c>
      <c r="Z927" t="s">
        <v>45</v>
      </c>
      <c r="AA927" t="s">
        <v>39</v>
      </c>
      <c r="AB927" t="s">
        <v>74</v>
      </c>
      <c r="AC927" t="s">
        <v>85</v>
      </c>
      <c r="AD927" s="5">
        <v>40913</v>
      </c>
      <c r="AE927">
        <v>4</v>
      </c>
      <c r="AF927" t="s">
        <v>64</v>
      </c>
      <c r="AG927" s="5">
        <v>41426</v>
      </c>
      <c r="AH927"/>
    </row>
    <row r="928" spans="1:34" x14ac:dyDescent="0.2">
      <c r="A928">
        <v>32712365</v>
      </c>
      <c r="B928" s="5">
        <v>40652</v>
      </c>
      <c r="C928" s="5">
        <v>40667</v>
      </c>
      <c r="E928" s="5">
        <v>40680</v>
      </c>
      <c r="G928" s="5">
        <v>40702</v>
      </c>
      <c r="H928" t="s">
        <v>1492</v>
      </c>
      <c r="I928" t="s">
        <v>1493</v>
      </c>
      <c r="J928">
        <v>50006847</v>
      </c>
      <c r="K928" t="s">
        <v>114</v>
      </c>
      <c r="L928" t="s">
        <v>36</v>
      </c>
      <c r="M928" t="s">
        <v>36</v>
      </c>
      <c r="N928" s="5">
        <v>40628</v>
      </c>
      <c r="O928" s="6">
        <f t="shared" si="56"/>
        <v>3</v>
      </c>
      <c r="P928" s="7" t="str">
        <f t="shared" si="57"/>
        <v>0 - 9 Months</v>
      </c>
      <c r="Q928" s="3">
        <v>140600</v>
      </c>
      <c r="R928">
        <v>765</v>
      </c>
      <c r="S928" s="8" t="str">
        <f t="shared" si="58"/>
        <v>&gt;=700 and &lt;=799</v>
      </c>
      <c r="T928" s="2">
        <v>95</v>
      </c>
      <c r="U928" s="8" t="str">
        <f t="shared" si="59"/>
        <v>&gt;90% and &lt;= 95%</v>
      </c>
      <c r="V928" s="3">
        <v>148000</v>
      </c>
      <c r="W928" s="3">
        <v>139000</v>
      </c>
      <c r="X928" t="s">
        <v>37</v>
      </c>
      <c r="Z928" t="s">
        <v>45</v>
      </c>
      <c r="AA928" t="s">
        <v>39</v>
      </c>
      <c r="AB928" t="s">
        <v>63</v>
      </c>
      <c r="AC928" t="s">
        <v>85</v>
      </c>
      <c r="AD928" s="5">
        <v>40694</v>
      </c>
      <c r="AE928">
        <v>4</v>
      </c>
      <c r="AF928" t="s">
        <v>42</v>
      </c>
      <c r="AG928" s="5">
        <v>41426</v>
      </c>
      <c r="AH928"/>
    </row>
    <row r="929" spans="1:34" x14ac:dyDescent="0.2">
      <c r="A929">
        <v>27727623</v>
      </c>
      <c r="B929" s="5">
        <v>41101</v>
      </c>
      <c r="C929" s="5">
        <v>41102</v>
      </c>
      <c r="E929" s="5">
        <v>41120</v>
      </c>
      <c r="G929" s="5">
        <v>41122</v>
      </c>
      <c r="H929" t="s">
        <v>1494</v>
      </c>
      <c r="I929" t="s">
        <v>128</v>
      </c>
      <c r="J929">
        <v>414580761</v>
      </c>
      <c r="K929" t="s">
        <v>408</v>
      </c>
      <c r="L929" t="s">
        <v>36</v>
      </c>
      <c r="M929" t="s">
        <v>36</v>
      </c>
      <c r="N929" s="5">
        <v>41061</v>
      </c>
      <c r="O929" s="6">
        <f t="shared" si="56"/>
        <v>5</v>
      </c>
      <c r="P929" s="7" t="str">
        <f t="shared" si="57"/>
        <v>0 - 9 Months</v>
      </c>
      <c r="Q929" s="3">
        <v>204250</v>
      </c>
      <c r="R929">
        <v>765</v>
      </c>
      <c r="S929" s="8" t="str">
        <f t="shared" si="58"/>
        <v>&gt;=700 and &lt;=799</v>
      </c>
      <c r="T929" s="2">
        <v>95</v>
      </c>
      <c r="U929" s="8" t="str">
        <f t="shared" si="59"/>
        <v>&gt;90% and &lt;= 95%</v>
      </c>
      <c r="V929" s="3">
        <v>215000</v>
      </c>
      <c r="X929" t="s">
        <v>37</v>
      </c>
      <c r="Z929" t="s">
        <v>38</v>
      </c>
      <c r="AA929" t="s">
        <v>39</v>
      </c>
      <c r="AB929" t="s">
        <v>59</v>
      </c>
      <c r="AC929" t="s">
        <v>85</v>
      </c>
      <c r="AD929" s="5">
        <v>41116</v>
      </c>
      <c r="AE929">
        <v>4</v>
      </c>
      <c r="AF929" t="s">
        <v>46</v>
      </c>
      <c r="AG929" s="5">
        <v>41426</v>
      </c>
      <c r="AH929"/>
    </row>
    <row r="930" spans="1:34" x14ac:dyDescent="0.2">
      <c r="A930">
        <v>18608128</v>
      </c>
      <c r="B930" s="5">
        <v>41190</v>
      </c>
      <c r="C930" s="5">
        <v>41192</v>
      </c>
      <c r="D930" s="5">
        <v>41225</v>
      </c>
      <c r="E930" s="5">
        <v>41226</v>
      </c>
      <c r="G930" s="5">
        <v>41278</v>
      </c>
      <c r="H930" t="s">
        <v>1495</v>
      </c>
      <c r="I930" t="s">
        <v>407</v>
      </c>
      <c r="J930">
        <v>1465081063</v>
      </c>
      <c r="K930" t="s">
        <v>408</v>
      </c>
      <c r="L930" t="s">
        <v>36</v>
      </c>
      <c r="M930" t="s">
        <v>36</v>
      </c>
      <c r="N930" s="5">
        <v>41061</v>
      </c>
      <c r="O930" s="6">
        <f t="shared" si="56"/>
        <v>5</v>
      </c>
      <c r="P930" s="7" t="str">
        <f t="shared" si="57"/>
        <v>0 - 9 Months</v>
      </c>
      <c r="Q930" s="3">
        <v>311837</v>
      </c>
      <c r="R930">
        <v>765</v>
      </c>
      <c r="S930" s="8" t="str">
        <f t="shared" si="58"/>
        <v>&gt;=700 and &lt;=799</v>
      </c>
      <c r="T930" s="2">
        <v>95</v>
      </c>
      <c r="U930" s="8" t="str">
        <f t="shared" si="59"/>
        <v>&gt;90% and &lt;= 95%</v>
      </c>
      <c r="V930" s="3">
        <v>350000</v>
      </c>
      <c r="Z930" t="s">
        <v>38</v>
      </c>
      <c r="AA930" t="s">
        <v>39</v>
      </c>
      <c r="AB930" t="s">
        <v>50</v>
      </c>
      <c r="AC930" t="s">
        <v>41</v>
      </c>
      <c r="AD930" s="5">
        <v>41276</v>
      </c>
      <c r="AE930">
        <v>4</v>
      </c>
      <c r="AF930" t="s">
        <v>64</v>
      </c>
      <c r="AG930" s="5">
        <v>41426</v>
      </c>
      <c r="AH930"/>
    </row>
    <row r="931" spans="1:34" x14ac:dyDescent="0.2">
      <c r="A931">
        <v>31289595</v>
      </c>
      <c r="B931" s="5">
        <v>40897</v>
      </c>
      <c r="C931" s="5">
        <v>40906</v>
      </c>
      <c r="E931" s="5">
        <v>40927</v>
      </c>
      <c r="G931" s="5">
        <v>40968</v>
      </c>
      <c r="H931" t="s">
        <v>1496</v>
      </c>
      <c r="I931" t="s">
        <v>201</v>
      </c>
      <c r="J931">
        <v>160817</v>
      </c>
      <c r="K931" t="s">
        <v>95</v>
      </c>
      <c r="L931" t="s">
        <v>36</v>
      </c>
      <c r="M931" t="s">
        <v>36</v>
      </c>
      <c r="N931" s="5">
        <v>40855</v>
      </c>
      <c r="O931" s="6">
        <f t="shared" si="56"/>
        <v>11</v>
      </c>
      <c r="P931" s="7" t="str">
        <f t="shared" si="57"/>
        <v>10 - 19 Months</v>
      </c>
      <c r="Q931" s="3">
        <v>353875</v>
      </c>
      <c r="R931">
        <v>765</v>
      </c>
      <c r="S931" s="8" t="str">
        <f t="shared" si="58"/>
        <v>&gt;=700 and &lt;=799</v>
      </c>
      <c r="T931" s="2">
        <v>95</v>
      </c>
      <c r="U931" s="8" t="str">
        <f t="shared" si="59"/>
        <v>&gt;90% and &lt;= 95%</v>
      </c>
      <c r="V931" s="3">
        <v>372500</v>
      </c>
      <c r="X931" t="s">
        <v>37</v>
      </c>
      <c r="Z931" t="s">
        <v>38</v>
      </c>
      <c r="AA931" t="s">
        <v>39</v>
      </c>
      <c r="AB931" t="s">
        <v>50</v>
      </c>
      <c r="AC931" t="s">
        <v>85</v>
      </c>
      <c r="AD931" s="5">
        <v>40955</v>
      </c>
      <c r="AE931">
        <v>4</v>
      </c>
      <c r="AF931" t="s">
        <v>42</v>
      </c>
      <c r="AG931" s="5">
        <v>41426</v>
      </c>
      <c r="AH931"/>
    </row>
    <row r="932" spans="1:34" x14ac:dyDescent="0.2">
      <c r="A932">
        <v>17991691</v>
      </c>
      <c r="B932" s="5">
        <v>40983</v>
      </c>
      <c r="C932" s="5">
        <v>40987</v>
      </c>
      <c r="E932" s="5">
        <v>41016</v>
      </c>
      <c r="G932" s="5">
        <v>41074</v>
      </c>
      <c r="H932" t="s">
        <v>1497</v>
      </c>
      <c r="I932" t="s">
        <v>1189</v>
      </c>
      <c r="J932">
        <v>6995517955</v>
      </c>
      <c r="K932" t="s">
        <v>117</v>
      </c>
      <c r="L932" t="s">
        <v>36</v>
      </c>
      <c r="M932" t="s">
        <v>36</v>
      </c>
      <c r="N932" s="5">
        <v>40912</v>
      </c>
      <c r="O932" s="6">
        <f t="shared" si="56"/>
        <v>1</v>
      </c>
      <c r="P932" s="7" t="str">
        <f t="shared" si="57"/>
        <v>0 - 9 Months</v>
      </c>
      <c r="Q932" s="3">
        <v>381500</v>
      </c>
      <c r="R932">
        <v>766</v>
      </c>
      <c r="S932" s="8" t="str">
        <f t="shared" si="58"/>
        <v>&gt;=700 and &lt;=799</v>
      </c>
      <c r="T932" s="2">
        <v>82.040000915527301</v>
      </c>
      <c r="U932" s="8" t="str">
        <f t="shared" si="59"/>
        <v>&lt;= 85%</v>
      </c>
      <c r="V932" s="3">
        <v>465000</v>
      </c>
      <c r="Z932" t="s">
        <v>45</v>
      </c>
      <c r="AA932" t="s">
        <v>39</v>
      </c>
      <c r="AB932" t="s">
        <v>50</v>
      </c>
      <c r="AC932" t="s">
        <v>68</v>
      </c>
      <c r="AD932" s="5">
        <v>41053</v>
      </c>
      <c r="AE932">
        <v>4</v>
      </c>
      <c r="AF932" t="s">
        <v>46</v>
      </c>
      <c r="AG932" s="5">
        <v>41426</v>
      </c>
      <c r="AH932"/>
    </row>
    <row r="933" spans="1:34" x14ac:dyDescent="0.2">
      <c r="A933">
        <v>16612603</v>
      </c>
      <c r="B933" s="5">
        <v>41190</v>
      </c>
      <c r="C933" s="5">
        <v>41193</v>
      </c>
      <c r="E933" s="5">
        <v>41213</v>
      </c>
      <c r="G933" s="5">
        <v>41262</v>
      </c>
      <c r="H933" t="s">
        <v>1498</v>
      </c>
      <c r="I933" t="s">
        <v>1369</v>
      </c>
      <c r="J933">
        <v>6800592468</v>
      </c>
      <c r="K933" t="s">
        <v>117</v>
      </c>
      <c r="L933" t="s">
        <v>36</v>
      </c>
      <c r="M933" t="s">
        <v>36</v>
      </c>
      <c r="N933" s="5">
        <v>41120</v>
      </c>
      <c r="O933" s="6">
        <f t="shared" si="56"/>
        <v>7</v>
      </c>
      <c r="P933" s="7" t="str">
        <f t="shared" si="57"/>
        <v>0 - 9 Months</v>
      </c>
      <c r="Q933" s="3">
        <v>196000</v>
      </c>
      <c r="R933">
        <v>766</v>
      </c>
      <c r="S933" s="8" t="str">
        <f t="shared" si="58"/>
        <v>&gt;=700 and &lt;=799</v>
      </c>
      <c r="T933" s="2">
        <v>83.400001525878906</v>
      </c>
      <c r="U933" s="8" t="str">
        <f t="shared" si="59"/>
        <v>&lt;= 85%</v>
      </c>
      <c r="V933" s="3">
        <v>235000</v>
      </c>
      <c r="W933" s="3">
        <v>172000</v>
      </c>
      <c r="X933" t="s">
        <v>67</v>
      </c>
      <c r="Y933">
        <v>235000</v>
      </c>
      <c r="Z933" t="s">
        <v>45</v>
      </c>
      <c r="AA933" t="s">
        <v>39</v>
      </c>
      <c r="AB933" t="s">
        <v>50</v>
      </c>
      <c r="AC933" t="s">
        <v>54</v>
      </c>
      <c r="AD933" s="5">
        <v>41261</v>
      </c>
      <c r="AE933">
        <v>4</v>
      </c>
      <c r="AF933" t="s">
        <v>42</v>
      </c>
      <c r="AG933" s="5">
        <v>41426</v>
      </c>
      <c r="AH933"/>
    </row>
    <row r="934" spans="1:34" x14ac:dyDescent="0.2">
      <c r="A934">
        <v>33631844</v>
      </c>
      <c r="B934" s="5">
        <v>40897</v>
      </c>
      <c r="C934" s="5">
        <v>40913</v>
      </c>
      <c r="E934" s="5">
        <v>40917</v>
      </c>
      <c r="G934" s="5">
        <v>40946</v>
      </c>
      <c r="H934" t="s">
        <v>1499</v>
      </c>
      <c r="I934" t="s">
        <v>709</v>
      </c>
      <c r="J934" t="s">
        <v>1500</v>
      </c>
      <c r="K934" t="s">
        <v>646</v>
      </c>
      <c r="L934" t="s">
        <v>36</v>
      </c>
      <c r="M934" t="s">
        <v>36</v>
      </c>
      <c r="N934" s="5">
        <v>40834</v>
      </c>
      <c r="O934" s="6">
        <f t="shared" si="56"/>
        <v>10</v>
      </c>
      <c r="P934" s="7" t="str">
        <f t="shared" si="57"/>
        <v>10 - 19 Months</v>
      </c>
      <c r="Q934" s="3">
        <v>417000</v>
      </c>
      <c r="R934">
        <v>766</v>
      </c>
      <c r="S934" s="8" t="str">
        <f t="shared" si="58"/>
        <v>&gt;=700 and &lt;=799</v>
      </c>
      <c r="T934" s="2">
        <v>84.239997863769503</v>
      </c>
      <c r="U934" s="8" t="str">
        <f t="shared" si="59"/>
        <v>&lt;= 85%</v>
      </c>
      <c r="V934" s="3">
        <v>495000</v>
      </c>
      <c r="Z934" t="s">
        <v>38</v>
      </c>
      <c r="AA934" t="s">
        <v>39</v>
      </c>
      <c r="AB934" t="s">
        <v>50</v>
      </c>
      <c r="AC934" t="s">
        <v>68</v>
      </c>
      <c r="AD934" s="5">
        <v>40938</v>
      </c>
      <c r="AE934">
        <v>4</v>
      </c>
      <c r="AF934" t="s">
        <v>64</v>
      </c>
      <c r="AG934" s="5">
        <v>41426</v>
      </c>
      <c r="AH934"/>
    </row>
    <row r="935" spans="1:34" x14ac:dyDescent="0.2">
      <c r="A935">
        <v>23228844</v>
      </c>
      <c r="B935" s="5">
        <v>41253</v>
      </c>
      <c r="C935" s="5">
        <v>41254</v>
      </c>
      <c r="E935" s="5">
        <v>41270</v>
      </c>
      <c r="H935" t="s">
        <v>1501</v>
      </c>
      <c r="I935" t="s">
        <v>1198</v>
      </c>
      <c r="J935">
        <v>120227004</v>
      </c>
      <c r="K935" t="s">
        <v>729</v>
      </c>
      <c r="L935" t="s">
        <v>36</v>
      </c>
      <c r="M935" t="s">
        <v>36</v>
      </c>
      <c r="N935" s="5">
        <v>41169</v>
      </c>
      <c r="O935" s="6">
        <f t="shared" si="56"/>
        <v>9</v>
      </c>
      <c r="P935" s="7" t="str">
        <f t="shared" si="57"/>
        <v>0 - 9 Months</v>
      </c>
      <c r="Q935" s="3">
        <v>88000</v>
      </c>
      <c r="R935">
        <v>766</v>
      </c>
      <c r="S935" s="8" t="str">
        <f t="shared" si="58"/>
        <v>&gt;=700 and &lt;=799</v>
      </c>
      <c r="T935" s="2">
        <v>84.389999389648395</v>
      </c>
      <c r="U935" s="8" t="str">
        <f t="shared" si="59"/>
        <v>&lt;= 85%</v>
      </c>
      <c r="V935" s="3">
        <v>104280</v>
      </c>
      <c r="X935" t="s">
        <v>37</v>
      </c>
      <c r="Z935" t="s">
        <v>45</v>
      </c>
      <c r="AA935" t="s">
        <v>39</v>
      </c>
      <c r="AB935" t="s">
        <v>63</v>
      </c>
      <c r="AC935" t="s">
        <v>85</v>
      </c>
      <c r="AD935" s="5">
        <v>41298</v>
      </c>
      <c r="AE935">
        <v>1</v>
      </c>
      <c r="AF935" t="s">
        <v>46</v>
      </c>
      <c r="AG935" s="5">
        <v>41426</v>
      </c>
      <c r="AH935"/>
    </row>
    <row r="936" spans="1:34" x14ac:dyDescent="0.2">
      <c r="A936">
        <v>19295900</v>
      </c>
      <c r="B936" s="5">
        <v>40897</v>
      </c>
      <c r="C936" s="5">
        <v>40913</v>
      </c>
      <c r="E936" s="5">
        <v>40933</v>
      </c>
      <c r="G936" s="5">
        <v>40983</v>
      </c>
      <c r="H936" t="s">
        <v>1502</v>
      </c>
      <c r="I936" t="s">
        <v>194</v>
      </c>
      <c r="J936">
        <v>8501141315</v>
      </c>
      <c r="K936" t="s">
        <v>102</v>
      </c>
      <c r="L936" t="s">
        <v>36</v>
      </c>
      <c r="M936" t="s">
        <v>36</v>
      </c>
      <c r="N936" s="5">
        <v>40836</v>
      </c>
      <c r="O936" s="6">
        <f t="shared" si="56"/>
        <v>10</v>
      </c>
      <c r="P936" s="7" t="str">
        <f t="shared" si="57"/>
        <v>10 - 19 Months</v>
      </c>
      <c r="Q936" s="3">
        <v>127500</v>
      </c>
      <c r="R936">
        <v>766</v>
      </c>
      <c r="S936" s="8" t="str">
        <f t="shared" si="58"/>
        <v>&gt;=700 and &lt;=799</v>
      </c>
      <c r="T936" s="2">
        <v>85</v>
      </c>
      <c r="U936" s="8" t="str">
        <f t="shared" si="59"/>
        <v>&lt;= 85%</v>
      </c>
      <c r="V936" s="3">
        <v>150000</v>
      </c>
      <c r="Z936" t="s">
        <v>38</v>
      </c>
      <c r="AA936" t="s">
        <v>39</v>
      </c>
      <c r="AB936" t="s">
        <v>74</v>
      </c>
      <c r="AC936" t="s">
        <v>68</v>
      </c>
      <c r="AD936" s="5">
        <v>40967</v>
      </c>
      <c r="AE936">
        <v>4</v>
      </c>
      <c r="AF936" t="s">
        <v>103</v>
      </c>
      <c r="AG936" s="5">
        <v>41426</v>
      </c>
      <c r="AH936"/>
    </row>
    <row r="937" spans="1:34" x14ac:dyDescent="0.2">
      <c r="A937">
        <v>19378605</v>
      </c>
      <c r="B937" s="5">
        <v>41190</v>
      </c>
      <c r="C937" s="5">
        <v>41192</v>
      </c>
      <c r="D937" s="5">
        <v>41207</v>
      </c>
      <c r="G937" s="5">
        <v>41227</v>
      </c>
      <c r="H937" t="s">
        <v>1503</v>
      </c>
      <c r="I937" t="s">
        <v>1191</v>
      </c>
      <c r="J937">
        <v>45955903</v>
      </c>
      <c r="K937" t="s">
        <v>82</v>
      </c>
      <c r="L937" t="s">
        <v>36</v>
      </c>
      <c r="M937" t="s">
        <v>36</v>
      </c>
      <c r="N937" s="5">
        <v>41130</v>
      </c>
      <c r="O937" s="6">
        <f t="shared" si="56"/>
        <v>8</v>
      </c>
      <c r="P937" s="7" t="str">
        <f t="shared" si="57"/>
        <v>0 - 9 Months</v>
      </c>
      <c r="Q937" s="3">
        <v>199750</v>
      </c>
      <c r="R937">
        <v>766</v>
      </c>
      <c r="S937" s="8" t="str">
        <f t="shared" si="58"/>
        <v>&gt;=700 and &lt;=799</v>
      </c>
      <c r="T937" s="2">
        <v>85</v>
      </c>
      <c r="U937" s="8" t="str">
        <f t="shared" si="59"/>
        <v>&lt;= 85%</v>
      </c>
      <c r="V937" s="3">
        <v>235000</v>
      </c>
      <c r="Z937" t="s">
        <v>45</v>
      </c>
      <c r="AA937" t="s">
        <v>39</v>
      </c>
      <c r="AB937" t="s">
        <v>74</v>
      </c>
      <c r="AE937">
        <v>5</v>
      </c>
      <c r="AF937" t="s">
        <v>103</v>
      </c>
      <c r="AG937" s="5">
        <v>41426</v>
      </c>
      <c r="AH937"/>
    </row>
    <row r="938" spans="1:34" x14ac:dyDescent="0.2">
      <c r="A938">
        <v>18320554</v>
      </c>
      <c r="B938" s="5">
        <v>41285</v>
      </c>
      <c r="C938" s="5">
        <v>41290</v>
      </c>
      <c r="H938" t="s">
        <v>1504</v>
      </c>
      <c r="I938" t="s">
        <v>1212</v>
      </c>
      <c r="J938">
        <v>1429101064</v>
      </c>
      <c r="K938" t="s">
        <v>102</v>
      </c>
      <c r="L938" t="s">
        <v>36</v>
      </c>
      <c r="M938" t="s">
        <v>36</v>
      </c>
      <c r="N938" s="5">
        <v>41243</v>
      </c>
      <c r="O938" s="6">
        <f t="shared" si="56"/>
        <v>11</v>
      </c>
      <c r="P938" s="7" t="str">
        <f t="shared" si="57"/>
        <v>10 - 19 Months</v>
      </c>
      <c r="Q938" s="3">
        <v>340490</v>
      </c>
      <c r="R938">
        <v>766</v>
      </c>
      <c r="S938" s="8" t="str">
        <f t="shared" si="58"/>
        <v>&gt;=700 and &lt;=799</v>
      </c>
      <c r="T938" s="2">
        <v>85.120002746582003</v>
      </c>
      <c r="U938" s="8" t="str">
        <f t="shared" si="59"/>
        <v>&gt;85% and &lt;= 90%</v>
      </c>
      <c r="V938" s="3">
        <v>400000</v>
      </c>
      <c r="Z938" t="s">
        <v>45</v>
      </c>
      <c r="AA938" t="s">
        <v>39</v>
      </c>
      <c r="AB938" t="s">
        <v>50</v>
      </c>
      <c r="AF938" t="s">
        <v>64</v>
      </c>
      <c r="AG938" s="5">
        <v>41426</v>
      </c>
      <c r="AH938"/>
    </row>
    <row r="939" spans="1:34" x14ac:dyDescent="0.2">
      <c r="A939">
        <v>19767305</v>
      </c>
      <c r="B939" s="5">
        <v>41285</v>
      </c>
      <c r="C939" s="5">
        <v>41296</v>
      </c>
      <c r="E939" s="5">
        <v>41298</v>
      </c>
      <c r="G939" s="5">
        <v>41306</v>
      </c>
      <c r="H939" t="s">
        <v>1505</v>
      </c>
      <c r="I939" t="s">
        <v>1506</v>
      </c>
      <c r="J939">
        <v>432031409</v>
      </c>
      <c r="K939" t="s">
        <v>117</v>
      </c>
      <c r="L939" t="s">
        <v>36</v>
      </c>
      <c r="M939" t="s">
        <v>36</v>
      </c>
      <c r="N939" s="5">
        <v>41208</v>
      </c>
      <c r="O939" s="6">
        <f t="shared" si="56"/>
        <v>10</v>
      </c>
      <c r="P939" s="7" t="str">
        <f t="shared" si="57"/>
        <v>10 - 19 Months</v>
      </c>
      <c r="Q939" s="3">
        <v>394500</v>
      </c>
      <c r="R939">
        <v>766</v>
      </c>
      <c r="S939" s="8" t="str">
        <f t="shared" si="58"/>
        <v>&gt;=700 and &lt;=799</v>
      </c>
      <c r="T939" s="2">
        <v>88.260002136230497</v>
      </c>
      <c r="U939" s="8" t="str">
        <f t="shared" si="59"/>
        <v>&gt;85% and &lt;= 90%</v>
      </c>
      <c r="V939" s="3">
        <v>447000</v>
      </c>
      <c r="Z939" t="s">
        <v>45</v>
      </c>
      <c r="AA939" t="s">
        <v>39</v>
      </c>
      <c r="AB939" t="s">
        <v>74</v>
      </c>
      <c r="AC939" t="s">
        <v>41</v>
      </c>
      <c r="AD939" s="5">
        <v>41306</v>
      </c>
      <c r="AE939">
        <v>4</v>
      </c>
      <c r="AF939" t="s">
        <v>103</v>
      </c>
      <c r="AG939" s="5">
        <v>41426</v>
      </c>
      <c r="AH939"/>
    </row>
    <row r="940" spans="1:34" x14ac:dyDescent="0.2">
      <c r="A940">
        <v>27759491</v>
      </c>
      <c r="B940" s="5">
        <v>40505</v>
      </c>
      <c r="C940" s="5">
        <v>40553</v>
      </c>
      <c r="G940" s="5">
        <v>40578</v>
      </c>
      <c r="H940" t="s">
        <v>1507</v>
      </c>
      <c r="I940" t="s">
        <v>843</v>
      </c>
      <c r="J940">
        <v>268357605</v>
      </c>
      <c r="K940" t="s">
        <v>53</v>
      </c>
      <c r="L940" t="s">
        <v>36</v>
      </c>
      <c r="M940" t="s">
        <v>36</v>
      </c>
      <c r="N940" s="5">
        <v>40345</v>
      </c>
      <c r="O940" s="6">
        <f t="shared" si="56"/>
        <v>6</v>
      </c>
      <c r="P940" s="7" t="str">
        <f t="shared" si="57"/>
        <v>0 - 9 Months</v>
      </c>
      <c r="Q940" s="3">
        <v>345000</v>
      </c>
      <c r="R940">
        <v>766</v>
      </c>
      <c r="S940" s="8" t="str">
        <f t="shared" si="58"/>
        <v>&gt;=700 and &lt;=799</v>
      </c>
      <c r="T940" s="2">
        <v>88.459999084472699</v>
      </c>
      <c r="U940" s="8" t="str">
        <f t="shared" si="59"/>
        <v>&gt;85% and &lt;= 90%</v>
      </c>
      <c r="V940" s="3">
        <v>390006.78</v>
      </c>
      <c r="Z940" t="s">
        <v>38</v>
      </c>
      <c r="AA940" t="s">
        <v>39</v>
      </c>
      <c r="AB940" t="s">
        <v>74</v>
      </c>
      <c r="AC940" t="s">
        <v>68</v>
      </c>
      <c r="AD940" s="5">
        <v>40554</v>
      </c>
      <c r="AE940">
        <v>4</v>
      </c>
      <c r="AF940" t="s">
        <v>42</v>
      </c>
      <c r="AG940" s="5">
        <v>41426</v>
      </c>
      <c r="AH940"/>
    </row>
    <row r="941" spans="1:34" x14ac:dyDescent="0.2">
      <c r="A941">
        <v>26093063</v>
      </c>
      <c r="B941" s="5">
        <v>40897</v>
      </c>
      <c r="C941" s="5">
        <v>40917</v>
      </c>
      <c r="D941" s="5">
        <v>40939</v>
      </c>
      <c r="E941" s="5">
        <v>40969</v>
      </c>
      <c r="G941" s="5">
        <v>40984</v>
      </c>
      <c r="H941" t="s">
        <v>1508</v>
      </c>
      <c r="I941" t="s">
        <v>891</v>
      </c>
      <c r="J941">
        <v>2011090148</v>
      </c>
      <c r="K941" t="s">
        <v>102</v>
      </c>
      <c r="L941" t="s">
        <v>36</v>
      </c>
      <c r="M941" t="s">
        <v>67</v>
      </c>
      <c r="N941" s="5">
        <v>40850</v>
      </c>
      <c r="O941" s="6">
        <f t="shared" si="56"/>
        <v>11</v>
      </c>
      <c r="P941" s="7" t="str">
        <f t="shared" si="57"/>
        <v>10 - 19 Months</v>
      </c>
      <c r="Q941" s="3">
        <v>220275</v>
      </c>
      <c r="R941">
        <v>766</v>
      </c>
      <c r="S941" s="8" t="str">
        <f t="shared" si="58"/>
        <v>&gt;=700 and &lt;=799</v>
      </c>
      <c r="T941" s="2">
        <v>89</v>
      </c>
      <c r="U941" s="8" t="str">
        <f t="shared" si="59"/>
        <v>&gt;85% and &lt;= 90%</v>
      </c>
      <c r="V941" s="3">
        <v>251000</v>
      </c>
      <c r="Z941" t="s">
        <v>38</v>
      </c>
      <c r="AA941" t="s">
        <v>39</v>
      </c>
      <c r="AB941" t="s">
        <v>50</v>
      </c>
      <c r="AC941" t="s">
        <v>41</v>
      </c>
      <c r="AD941" s="5">
        <v>40983</v>
      </c>
      <c r="AE941">
        <v>4</v>
      </c>
      <c r="AF941" t="s">
        <v>103</v>
      </c>
      <c r="AG941" s="5">
        <v>41426</v>
      </c>
      <c r="AH941"/>
    </row>
    <row r="942" spans="1:34" x14ac:dyDescent="0.2">
      <c r="A942">
        <v>25007566</v>
      </c>
      <c r="B942" s="5">
        <v>41190</v>
      </c>
      <c r="C942" s="5">
        <v>41192</v>
      </c>
      <c r="E942" s="5">
        <v>41194</v>
      </c>
      <c r="G942" s="5">
        <v>41215</v>
      </c>
      <c r="H942" t="s">
        <v>1509</v>
      </c>
      <c r="I942" t="s">
        <v>491</v>
      </c>
      <c r="J942">
        <v>414692335</v>
      </c>
      <c r="K942" t="s">
        <v>53</v>
      </c>
      <c r="L942" t="s">
        <v>36</v>
      </c>
      <c r="M942" t="s">
        <v>36</v>
      </c>
      <c r="N942" s="5">
        <v>41066</v>
      </c>
      <c r="O942" s="6">
        <f t="shared" si="56"/>
        <v>6</v>
      </c>
      <c r="P942" s="7" t="str">
        <f t="shared" si="57"/>
        <v>0 - 9 Months</v>
      </c>
      <c r="Q942" s="3">
        <v>625500</v>
      </c>
      <c r="R942">
        <v>766</v>
      </c>
      <c r="S942" s="8" t="str">
        <f t="shared" si="58"/>
        <v>&gt;=700 and &lt;=799</v>
      </c>
      <c r="T942" s="2">
        <v>89.360000610351605</v>
      </c>
      <c r="U942" s="8" t="str">
        <f t="shared" si="59"/>
        <v>&gt;85% and &lt;= 90%</v>
      </c>
      <c r="V942" s="3">
        <v>700000</v>
      </c>
      <c r="Z942" t="s">
        <v>38</v>
      </c>
      <c r="AA942" t="s">
        <v>39</v>
      </c>
      <c r="AB942" t="s">
        <v>59</v>
      </c>
      <c r="AC942" t="s">
        <v>68</v>
      </c>
      <c r="AD942" s="5">
        <v>41197</v>
      </c>
      <c r="AE942">
        <v>4</v>
      </c>
      <c r="AF942" t="s">
        <v>64</v>
      </c>
      <c r="AG942" s="5">
        <v>41426</v>
      </c>
      <c r="AH942"/>
    </row>
    <row r="943" spans="1:34" x14ac:dyDescent="0.2">
      <c r="A943">
        <v>27728248</v>
      </c>
      <c r="B943" s="5">
        <v>40715</v>
      </c>
      <c r="C943" s="5">
        <v>40717</v>
      </c>
      <c r="E943" s="5">
        <v>40737</v>
      </c>
      <c r="G943" s="5">
        <v>40786</v>
      </c>
      <c r="H943" t="s">
        <v>1510</v>
      </c>
      <c r="I943" t="s">
        <v>506</v>
      </c>
      <c r="J943">
        <v>5107223</v>
      </c>
      <c r="K943" t="s">
        <v>99</v>
      </c>
      <c r="L943" t="s">
        <v>67</v>
      </c>
      <c r="M943" t="s">
        <v>36</v>
      </c>
      <c r="N943" s="5">
        <v>40602</v>
      </c>
      <c r="O943" s="6">
        <f t="shared" si="56"/>
        <v>2</v>
      </c>
      <c r="P943" s="7" t="str">
        <f t="shared" si="57"/>
        <v>0 - 9 Months</v>
      </c>
      <c r="Q943" s="3">
        <v>295000</v>
      </c>
      <c r="R943">
        <v>766</v>
      </c>
      <c r="S943" s="8" t="str">
        <f t="shared" si="58"/>
        <v>&gt;=700 and &lt;=799</v>
      </c>
      <c r="T943" s="2">
        <v>89.980003356933594</v>
      </c>
      <c r="U943" s="8" t="str">
        <f t="shared" si="59"/>
        <v>&gt;85% and &lt;= 90%</v>
      </c>
      <c r="V943" s="3">
        <v>328000</v>
      </c>
      <c r="Z943" t="s">
        <v>38</v>
      </c>
      <c r="AA943" t="s">
        <v>39</v>
      </c>
      <c r="AB943" t="s">
        <v>74</v>
      </c>
      <c r="AC943" t="s">
        <v>41</v>
      </c>
      <c r="AD943" s="5">
        <v>40765</v>
      </c>
      <c r="AE943">
        <v>4</v>
      </c>
      <c r="AF943" t="s">
        <v>46</v>
      </c>
      <c r="AG943" s="5">
        <v>41426</v>
      </c>
      <c r="AH943"/>
    </row>
    <row r="944" spans="1:34" x14ac:dyDescent="0.2">
      <c r="A944">
        <v>25051007</v>
      </c>
      <c r="B944" s="5">
        <v>40897</v>
      </c>
      <c r="C944" s="5">
        <v>40904</v>
      </c>
      <c r="E944" s="5">
        <v>40935</v>
      </c>
      <c r="G944" s="5">
        <v>40969</v>
      </c>
      <c r="H944" t="s">
        <v>1511</v>
      </c>
      <c r="I944" t="s">
        <v>428</v>
      </c>
      <c r="J944">
        <v>4000007630</v>
      </c>
      <c r="K944" t="s">
        <v>139</v>
      </c>
      <c r="L944" t="s">
        <v>36</v>
      </c>
      <c r="M944" t="s">
        <v>67</v>
      </c>
      <c r="N944" s="5">
        <v>40843</v>
      </c>
      <c r="O944" s="6">
        <f t="shared" si="56"/>
        <v>10</v>
      </c>
      <c r="P944" s="7" t="str">
        <f t="shared" si="57"/>
        <v>10 - 19 Months</v>
      </c>
      <c r="Q944" s="3">
        <v>180000</v>
      </c>
      <c r="R944">
        <v>766</v>
      </c>
      <c r="S944" s="8" t="str">
        <f t="shared" si="58"/>
        <v>&gt;=700 and &lt;=799</v>
      </c>
      <c r="T944" s="2">
        <v>90</v>
      </c>
      <c r="U944" s="8" t="str">
        <f t="shared" si="59"/>
        <v>&gt;85% and &lt;= 90%</v>
      </c>
      <c r="V944" s="3">
        <v>207000</v>
      </c>
      <c r="X944" t="s">
        <v>37</v>
      </c>
      <c r="Z944" t="s">
        <v>38</v>
      </c>
      <c r="AA944" t="s">
        <v>39</v>
      </c>
      <c r="AB944" t="s">
        <v>50</v>
      </c>
      <c r="AC944" t="s">
        <v>85</v>
      </c>
      <c r="AD944" s="5">
        <v>40967</v>
      </c>
      <c r="AE944">
        <v>4</v>
      </c>
      <c r="AF944" t="s">
        <v>103</v>
      </c>
      <c r="AG944" s="5">
        <v>41426</v>
      </c>
      <c r="AH944"/>
    </row>
    <row r="945" spans="1:34" x14ac:dyDescent="0.2">
      <c r="A945">
        <v>33171801</v>
      </c>
      <c r="B945" s="5">
        <v>40828</v>
      </c>
      <c r="C945" s="5">
        <v>40835</v>
      </c>
      <c r="D945" s="5">
        <v>40857</v>
      </c>
      <c r="E945" s="5">
        <v>40889</v>
      </c>
      <c r="G945" s="5">
        <v>40906</v>
      </c>
      <c r="H945" t="s">
        <v>1512</v>
      </c>
      <c r="I945" t="s">
        <v>1513</v>
      </c>
      <c r="J945">
        <v>280454356</v>
      </c>
      <c r="K945" t="s">
        <v>204</v>
      </c>
      <c r="L945" t="s">
        <v>36</v>
      </c>
      <c r="M945" t="s">
        <v>36</v>
      </c>
      <c r="N945" s="5">
        <v>40603</v>
      </c>
      <c r="O945" s="6">
        <f t="shared" si="56"/>
        <v>2</v>
      </c>
      <c r="P945" s="7" t="str">
        <f t="shared" si="57"/>
        <v>0 - 9 Months</v>
      </c>
      <c r="Q945" s="3">
        <v>242900</v>
      </c>
      <c r="R945">
        <v>766</v>
      </c>
      <c r="S945" s="8" t="str">
        <f t="shared" si="58"/>
        <v>&gt;=700 and &lt;=799</v>
      </c>
      <c r="T945" s="2">
        <v>90</v>
      </c>
      <c r="U945" s="8" t="str">
        <f t="shared" si="59"/>
        <v>&gt;85% and &lt;= 90%</v>
      </c>
      <c r="V945" s="3">
        <v>269900</v>
      </c>
      <c r="W945" s="3">
        <v>260000</v>
      </c>
      <c r="X945" t="s">
        <v>37</v>
      </c>
      <c r="Z945" t="s">
        <v>38</v>
      </c>
      <c r="AA945" t="s">
        <v>39</v>
      </c>
      <c r="AB945" t="s">
        <v>74</v>
      </c>
      <c r="AC945" t="s">
        <v>85</v>
      </c>
      <c r="AD945" s="5">
        <v>40904</v>
      </c>
      <c r="AE945">
        <v>4</v>
      </c>
      <c r="AF945" t="s">
        <v>42</v>
      </c>
      <c r="AG945" s="5">
        <v>41426</v>
      </c>
      <c r="AH945"/>
    </row>
    <row r="946" spans="1:34" x14ac:dyDescent="0.2">
      <c r="A946">
        <v>17892969</v>
      </c>
      <c r="B946" s="5">
        <v>40828</v>
      </c>
      <c r="C946" s="5">
        <v>40830</v>
      </c>
      <c r="D946" s="5">
        <v>40854</v>
      </c>
      <c r="E946" s="5">
        <v>40875</v>
      </c>
      <c r="G946" s="5">
        <v>40904</v>
      </c>
      <c r="H946" t="s">
        <v>1514</v>
      </c>
      <c r="I946" t="s">
        <v>305</v>
      </c>
      <c r="J946">
        <v>6994592546</v>
      </c>
      <c r="K946" t="s">
        <v>99</v>
      </c>
      <c r="L946" t="s">
        <v>36</v>
      </c>
      <c r="M946" t="s">
        <v>36</v>
      </c>
      <c r="N946" s="5">
        <v>40696</v>
      </c>
      <c r="O946" s="6">
        <f t="shared" si="56"/>
        <v>6</v>
      </c>
      <c r="P946" s="7" t="str">
        <f t="shared" si="57"/>
        <v>0 - 9 Months</v>
      </c>
      <c r="Q946" s="3">
        <v>292500</v>
      </c>
      <c r="R946">
        <v>766</v>
      </c>
      <c r="S946" s="8" t="str">
        <f t="shared" si="58"/>
        <v>&gt;=700 and &lt;=799</v>
      </c>
      <c r="T946" s="2">
        <v>90</v>
      </c>
      <c r="U946" s="8" t="str">
        <f t="shared" si="59"/>
        <v>&gt;85% and &lt;= 90%</v>
      </c>
      <c r="V946" s="3">
        <v>325000</v>
      </c>
      <c r="Z946" t="s">
        <v>45</v>
      </c>
      <c r="AA946" t="s">
        <v>39</v>
      </c>
      <c r="AB946" t="s">
        <v>74</v>
      </c>
      <c r="AC946" t="s">
        <v>41</v>
      </c>
      <c r="AD946" s="5">
        <v>40904</v>
      </c>
      <c r="AE946">
        <v>4</v>
      </c>
      <c r="AF946" t="s">
        <v>46</v>
      </c>
      <c r="AG946" s="5">
        <v>41426</v>
      </c>
      <c r="AH946"/>
    </row>
    <row r="947" spans="1:34" x14ac:dyDescent="0.2">
      <c r="A947">
        <v>15037861</v>
      </c>
      <c r="B947" s="5">
        <v>41190</v>
      </c>
      <c r="C947" s="5">
        <v>41194</v>
      </c>
      <c r="E947" s="5">
        <v>41201</v>
      </c>
      <c r="G947" s="5">
        <v>41253</v>
      </c>
      <c r="H947" t="s">
        <v>1515</v>
      </c>
      <c r="I947" t="s">
        <v>528</v>
      </c>
      <c r="J947">
        <v>415417021</v>
      </c>
      <c r="K947" t="s">
        <v>117</v>
      </c>
      <c r="L947" t="s">
        <v>36</v>
      </c>
      <c r="M947" t="s">
        <v>36</v>
      </c>
      <c r="N947" s="5">
        <v>41089</v>
      </c>
      <c r="O947" s="6">
        <f t="shared" si="56"/>
        <v>6</v>
      </c>
      <c r="P947" s="7" t="str">
        <f t="shared" si="57"/>
        <v>0 - 9 Months</v>
      </c>
      <c r="Q947" s="3">
        <v>318250</v>
      </c>
      <c r="R947">
        <v>766</v>
      </c>
      <c r="S947" s="8" t="str">
        <f t="shared" si="58"/>
        <v>&gt;=700 and &lt;=799</v>
      </c>
      <c r="T947" s="2">
        <v>92.25</v>
      </c>
      <c r="U947" s="8" t="str">
        <f t="shared" si="59"/>
        <v>&gt;90% and &lt;= 95%</v>
      </c>
      <c r="V947" s="3">
        <v>345000</v>
      </c>
      <c r="X947" t="s">
        <v>37</v>
      </c>
      <c r="Z947" t="s">
        <v>45</v>
      </c>
      <c r="AA947" t="s">
        <v>39</v>
      </c>
      <c r="AB947" t="s">
        <v>50</v>
      </c>
      <c r="AC947" t="s">
        <v>85</v>
      </c>
      <c r="AD947" s="5">
        <v>41219</v>
      </c>
      <c r="AE947">
        <v>4</v>
      </c>
      <c r="AF947" t="s">
        <v>64</v>
      </c>
      <c r="AG947" s="5">
        <v>41426</v>
      </c>
      <c r="AH947"/>
    </row>
    <row r="948" spans="1:34" x14ac:dyDescent="0.2">
      <c r="A948">
        <v>28938390</v>
      </c>
      <c r="B948" s="5">
        <v>41183</v>
      </c>
      <c r="C948" s="5">
        <v>41186</v>
      </c>
      <c r="E948" s="5">
        <v>41207</v>
      </c>
      <c r="G948" s="5">
        <v>41256</v>
      </c>
      <c r="H948" t="s">
        <v>1516</v>
      </c>
      <c r="I948" t="s">
        <v>116</v>
      </c>
      <c r="J948">
        <v>5772169247</v>
      </c>
      <c r="K948" t="s">
        <v>35</v>
      </c>
      <c r="L948" t="s">
        <v>36</v>
      </c>
      <c r="M948" t="s">
        <v>36</v>
      </c>
      <c r="N948" s="5">
        <v>41089</v>
      </c>
      <c r="O948" s="6">
        <f t="shared" si="56"/>
        <v>6</v>
      </c>
      <c r="P948" s="7" t="str">
        <f t="shared" si="57"/>
        <v>0 - 9 Months</v>
      </c>
      <c r="Q948" s="3">
        <v>284900</v>
      </c>
      <c r="R948">
        <v>766</v>
      </c>
      <c r="S948" s="8" t="str">
        <f t="shared" si="58"/>
        <v>&gt;=700 and &lt;=799</v>
      </c>
      <c r="T948" s="2">
        <v>94.970001220703097</v>
      </c>
      <c r="U948" s="8" t="str">
        <f t="shared" si="59"/>
        <v>&gt;90% and &lt;= 95%</v>
      </c>
      <c r="V948" s="3">
        <v>300000</v>
      </c>
      <c r="X948" t="s">
        <v>37</v>
      </c>
      <c r="Z948" t="s">
        <v>38</v>
      </c>
      <c r="AA948" t="s">
        <v>39</v>
      </c>
      <c r="AB948" t="s">
        <v>50</v>
      </c>
      <c r="AC948" t="s">
        <v>85</v>
      </c>
      <c r="AD948" s="5">
        <v>41239</v>
      </c>
      <c r="AE948">
        <v>4</v>
      </c>
      <c r="AF948" t="s">
        <v>103</v>
      </c>
      <c r="AG948" s="5">
        <v>41426</v>
      </c>
      <c r="AH948"/>
    </row>
    <row r="949" spans="1:34" x14ac:dyDescent="0.2">
      <c r="A949">
        <v>19840847</v>
      </c>
      <c r="B949" s="5">
        <v>40277</v>
      </c>
      <c r="C949" s="5">
        <v>40310</v>
      </c>
      <c r="G949" s="5">
        <v>40436</v>
      </c>
      <c r="H949" t="s">
        <v>1517</v>
      </c>
      <c r="I949" t="s">
        <v>526</v>
      </c>
      <c r="J949">
        <v>60223658</v>
      </c>
      <c r="K949" t="s">
        <v>102</v>
      </c>
      <c r="L949" t="s">
        <v>36</v>
      </c>
      <c r="M949" t="s">
        <v>36</v>
      </c>
      <c r="N949" s="5">
        <v>40206</v>
      </c>
      <c r="O949" s="6">
        <f t="shared" si="56"/>
        <v>1</v>
      </c>
      <c r="P949" s="7" t="str">
        <f t="shared" si="57"/>
        <v>0 - 9 Months</v>
      </c>
      <c r="Q949" s="3">
        <v>270700</v>
      </c>
      <c r="R949">
        <v>766</v>
      </c>
      <c r="S949" s="8" t="str">
        <f t="shared" si="58"/>
        <v>&gt;=700 and &lt;=799</v>
      </c>
      <c r="T949" s="2">
        <v>94.980003356933594</v>
      </c>
      <c r="U949" s="8" t="str">
        <f t="shared" si="59"/>
        <v>&gt;90% and &lt;= 95%</v>
      </c>
      <c r="X949" t="s">
        <v>37</v>
      </c>
      <c r="Z949" t="s">
        <v>38</v>
      </c>
      <c r="AA949" t="s">
        <v>39</v>
      </c>
      <c r="AB949" t="s">
        <v>50</v>
      </c>
      <c r="AC949" t="s">
        <v>85</v>
      </c>
      <c r="AD949" s="5">
        <v>40343</v>
      </c>
      <c r="AE949">
        <v>4</v>
      </c>
      <c r="AF949" t="s">
        <v>46</v>
      </c>
      <c r="AG949" s="5">
        <v>41426</v>
      </c>
      <c r="AH949"/>
    </row>
    <row r="950" spans="1:34" x14ac:dyDescent="0.2">
      <c r="A950">
        <v>17821236</v>
      </c>
      <c r="B950" s="5">
        <v>41190</v>
      </c>
      <c r="C950" s="5">
        <v>41193</v>
      </c>
      <c r="E950" s="5">
        <v>41208</v>
      </c>
      <c r="G950" s="5">
        <v>41250</v>
      </c>
      <c r="H950" t="s">
        <v>1518</v>
      </c>
      <c r="I950" t="s">
        <v>667</v>
      </c>
      <c r="J950">
        <v>538177</v>
      </c>
      <c r="K950" t="s">
        <v>533</v>
      </c>
      <c r="L950" t="s">
        <v>36</v>
      </c>
      <c r="M950" t="s">
        <v>36</v>
      </c>
      <c r="N950" s="5">
        <v>41169</v>
      </c>
      <c r="O950" s="6">
        <f t="shared" si="56"/>
        <v>9</v>
      </c>
      <c r="P950" s="7" t="str">
        <f t="shared" si="57"/>
        <v>0 - 9 Months</v>
      </c>
      <c r="Q950" s="3">
        <v>133000</v>
      </c>
      <c r="R950">
        <v>766</v>
      </c>
      <c r="S950" s="8" t="str">
        <f t="shared" si="58"/>
        <v>&gt;=700 and &lt;=799</v>
      </c>
      <c r="T950" s="2">
        <v>95</v>
      </c>
      <c r="U950" s="8" t="str">
        <f t="shared" si="59"/>
        <v>&gt;90% and &lt;= 95%</v>
      </c>
      <c r="V950" s="3">
        <v>143000</v>
      </c>
      <c r="X950" t="s">
        <v>37</v>
      </c>
      <c r="Z950" t="s">
        <v>38</v>
      </c>
      <c r="AA950" t="s">
        <v>39</v>
      </c>
      <c r="AB950" t="s">
        <v>74</v>
      </c>
      <c r="AC950" t="s">
        <v>54</v>
      </c>
      <c r="AD950" s="5">
        <v>41248</v>
      </c>
      <c r="AE950">
        <v>4</v>
      </c>
      <c r="AF950" t="s">
        <v>42</v>
      </c>
      <c r="AG950" s="5">
        <v>41426</v>
      </c>
      <c r="AH950"/>
    </row>
    <row r="951" spans="1:34" x14ac:dyDescent="0.2">
      <c r="A951">
        <v>19216249</v>
      </c>
      <c r="B951" s="5">
        <v>40828</v>
      </c>
      <c r="C951" s="5">
        <v>40830</v>
      </c>
      <c r="D951" s="5">
        <v>40854</v>
      </c>
      <c r="E951" s="5">
        <v>40858</v>
      </c>
      <c r="G951" s="5">
        <v>40889</v>
      </c>
      <c r="H951" t="s">
        <v>1519</v>
      </c>
      <c r="I951" t="s">
        <v>1409</v>
      </c>
      <c r="J951">
        <v>1122668553</v>
      </c>
      <c r="K951" t="s">
        <v>62</v>
      </c>
      <c r="L951" t="s">
        <v>36</v>
      </c>
      <c r="M951" t="s">
        <v>36</v>
      </c>
      <c r="N951" s="5">
        <v>40764</v>
      </c>
      <c r="O951" s="6">
        <f t="shared" si="56"/>
        <v>8</v>
      </c>
      <c r="P951" s="7" t="str">
        <f t="shared" si="57"/>
        <v>0 - 9 Months</v>
      </c>
      <c r="Q951" s="3">
        <v>171475</v>
      </c>
      <c r="R951">
        <v>766</v>
      </c>
      <c r="S951" s="8" t="str">
        <f t="shared" si="58"/>
        <v>&gt;=700 and &lt;=799</v>
      </c>
      <c r="T951" s="2">
        <v>95</v>
      </c>
      <c r="U951" s="8" t="str">
        <f t="shared" si="59"/>
        <v>&gt;90% and &lt;= 95%</v>
      </c>
      <c r="V951" s="3">
        <v>184000</v>
      </c>
      <c r="Z951" t="s">
        <v>38</v>
      </c>
      <c r="AA951" t="s">
        <v>39</v>
      </c>
      <c r="AB951" t="s">
        <v>50</v>
      </c>
      <c r="AC951" t="s">
        <v>68</v>
      </c>
      <c r="AD951" s="5">
        <v>40884</v>
      </c>
      <c r="AE951">
        <v>4</v>
      </c>
      <c r="AF951" t="s">
        <v>64</v>
      </c>
      <c r="AG951" s="5">
        <v>41426</v>
      </c>
      <c r="AH951"/>
    </row>
    <row r="952" spans="1:34" x14ac:dyDescent="0.2">
      <c r="A952">
        <v>32452626</v>
      </c>
      <c r="B952" s="5">
        <v>40505</v>
      </c>
      <c r="C952" s="5">
        <v>40541</v>
      </c>
      <c r="G952" s="5">
        <v>40617</v>
      </c>
      <c r="H952" t="s">
        <v>1520</v>
      </c>
      <c r="I952" t="s">
        <v>61</v>
      </c>
      <c r="J952">
        <v>14674</v>
      </c>
      <c r="K952" t="s">
        <v>62</v>
      </c>
      <c r="L952" t="s">
        <v>36</v>
      </c>
      <c r="M952" t="s">
        <v>36</v>
      </c>
      <c r="N952" s="5">
        <v>39982</v>
      </c>
      <c r="O952" s="6">
        <f t="shared" si="56"/>
        <v>6</v>
      </c>
      <c r="P952" s="7" t="str">
        <f t="shared" si="57"/>
        <v>0 - 9 Months</v>
      </c>
      <c r="Q952" s="3">
        <v>231800</v>
      </c>
      <c r="R952">
        <v>766</v>
      </c>
      <c r="S952" s="8" t="str">
        <f t="shared" si="58"/>
        <v>&gt;=700 and &lt;=799</v>
      </c>
      <c r="T952" s="2">
        <v>95</v>
      </c>
      <c r="U952" s="8" t="str">
        <f t="shared" si="59"/>
        <v>&gt;90% and &lt;= 95%</v>
      </c>
      <c r="V952" s="3">
        <v>245000</v>
      </c>
      <c r="Z952" t="s">
        <v>38</v>
      </c>
      <c r="AA952" t="s">
        <v>39</v>
      </c>
      <c r="AB952" t="s">
        <v>63</v>
      </c>
      <c r="AC952" t="s">
        <v>41</v>
      </c>
      <c r="AD952" s="5">
        <v>40568</v>
      </c>
      <c r="AE952">
        <v>4</v>
      </c>
      <c r="AF952" t="s">
        <v>42</v>
      </c>
      <c r="AG952" s="5">
        <v>41426</v>
      </c>
      <c r="AH952"/>
    </row>
    <row r="953" spans="1:34" x14ac:dyDescent="0.2">
      <c r="A953">
        <v>29332112</v>
      </c>
      <c r="B953" s="5">
        <v>41190</v>
      </c>
      <c r="C953" s="5">
        <v>41192</v>
      </c>
      <c r="E953" s="5">
        <v>41199</v>
      </c>
      <c r="G953" s="5">
        <v>41220</v>
      </c>
      <c r="H953" t="s">
        <v>1521</v>
      </c>
      <c r="I953" t="s">
        <v>1522</v>
      </c>
      <c r="J953">
        <v>1123161845</v>
      </c>
      <c r="K953" t="s">
        <v>985</v>
      </c>
      <c r="L953" t="s">
        <v>36</v>
      </c>
      <c r="M953" t="s">
        <v>36</v>
      </c>
      <c r="N953" s="5">
        <v>41092</v>
      </c>
      <c r="O953" s="6">
        <f t="shared" si="56"/>
        <v>7</v>
      </c>
      <c r="P953" s="7" t="str">
        <f t="shared" si="57"/>
        <v>0 - 9 Months</v>
      </c>
      <c r="Q953" s="3">
        <v>181700</v>
      </c>
      <c r="R953">
        <v>767</v>
      </c>
      <c r="S953" s="8" t="str">
        <f t="shared" si="58"/>
        <v>&gt;=700 and &lt;=799</v>
      </c>
      <c r="T953" s="2">
        <v>80.760002136230497</v>
      </c>
      <c r="U953" s="8" t="str">
        <f t="shared" si="59"/>
        <v>&lt;= 85%</v>
      </c>
      <c r="V953" s="3">
        <v>225000</v>
      </c>
      <c r="X953" t="s">
        <v>37</v>
      </c>
      <c r="Z953" t="s">
        <v>45</v>
      </c>
      <c r="AA953" t="s">
        <v>39</v>
      </c>
      <c r="AB953" t="s">
        <v>50</v>
      </c>
      <c r="AC953" t="s">
        <v>54</v>
      </c>
      <c r="AD953" s="5">
        <v>41214</v>
      </c>
      <c r="AE953">
        <v>4</v>
      </c>
      <c r="AF953" t="s">
        <v>64</v>
      </c>
      <c r="AG953" s="5">
        <v>41426</v>
      </c>
      <c r="AH953"/>
    </row>
    <row r="954" spans="1:34" x14ac:dyDescent="0.2">
      <c r="A954">
        <v>31645882</v>
      </c>
      <c r="B954" s="5">
        <v>41183</v>
      </c>
      <c r="C954" s="5">
        <v>41184</v>
      </c>
      <c r="E954" s="5">
        <v>41190</v>
      </c>
      <c r="G954" s="5">
        <v>41194</v>
      </c>
      <c r="H954" t="s">
        <v>1523</v>
      </c>
      <c r="I954" t="s">
        <v>1524</v>
      </c>
      <c r="J954" t="s">
        <v>1525</v>
      </c>
      <c r="K954" t="s">
        <v>44</v>
      </c>
      <c r="L954" t="s">
        <v>36</v>
      </c>
      <c r="M954" t="s">
        <v>36</v>
      </c>
      <c r="N954" s="5">
        <v>41109</v>
      </c>
      <c r="O954" s="6">
        <f t="shared" si="56"/>
        <v>7</v>
      </c>
      <c r="P954" s="7" t="str">
        <f t="shared" si="57"/>
        <v>0 - 9 Months</v>
      </c>
      <c r="Q954" s="3">
        <v>334000</v>
      </c>
      <c r="R954">
        <v>767</v>
      </c>
      <c r="S954" s="8" t="str">
        <f t="shared" si="58"/>
        <v>&gt;=700 and &lt;=799</v>
      </c>
      <c r="T954" s="2">
        <v>83.5</v>
      </c>
      <c r="U954" s="8" t="str">
        <f t="shared" si="59"/>
        <v>&lt;= 85%</v>
      </c>
      <c r="V954" s="3">
        <v>400000</v>
      </c>
      <c r="W954" s="3">
        <v>375980</v>
      </c>
      <c r="X954" t="s">
        <v>37</v>
      </c>
      <c r="Z954" t="s">
        <v>45</v>
      </c>
      <c r="AA954" t="s">
        <v>39</v>
      </c>
      <c r="AB954" t="s">
        <v>74</v>
      </c>
      <c r="AC954" t="s">
        <v>54</v>
      </c>
      <c r="AD954" s="5">
        <v>41190</v>
      </c>
      <c r="AE954">
        <v>4</v>
      </c>
      <c r="AF954" t="s">
        <v>103</v>
      </c>
      <c r="AG954" s="5">
        <v>41426</v>
      </c>
      <c r="AH954"/>
    </row>
    <row r="955" spans="1:34" x14ac:dyDescent="0.2">
      <c r="A955">
        <v>20206423</v>
      </c>
      <c r="B955" s="5">
        <v>40983</v>
      </c>
      <c r="C955" s="5">
        <v>40987</v>
      </c>
      <c r="E955" s="5">
        <v>41010</v>
      </c>
      <c r="G955" s="5">
        <v>41059</v>
      </c>
      <c r="H955" t="s">
        <v>1526</v>
      </c>
      <c r="I955" t="s">
        <v>766</v>
      </c>
      <c r="J955">
        <v>1048435650</v>
      </c>
      <c r="K955" t="s">
        <v>257</v>
      </c>
      <c r="L955" t="s">
        <v>36</v>
      </c>
      <c r="M955" t="s">
        <v>36</v>
      </c>
      <c r="N955" s="5">
        <v>40891</v>
      </c>
      <c r="O955" s="6">
        <f t="shared" si="56"/>
        <v>12</v>
      </c>
      <c r="P955" s="7" t="str">
        <f t="shared" si="57"/>
        <v>10 - 19 Months</v>
      </c>
      <c r="Q955" s="3">
        <v>215378</v>
      </c>
      <c r="R955">
        <v>767</v>
      </c>
      <c r="S955" s="8" t="str">
        <f t="shared" si="58"/>
        <v>&gt;=700 and &lt;=799</v>
      </c>
      <c r="T955" s="2">
        <v>84.459999084472699</v>
      </c>
      <c r="U955" s="8" t="str">
        <f t="shared" si="59"/>
        <v>&lt;= 85%</v>
      </c>
      <c r="V955" s="3">
        <v>255000</v>
      </c>
      <c r="Z955" t="s">
        <v>45</v>
      </c>
      <c r="AA955" t="s">
        <v>39</v>
      </c>
      <c r="AB955" t="s">
        <v>74</v>
      </c>
      <c r="AC955" t="s">
        <v>68</v>
      </c>
      <c r="AD955" s="5">
        <v>41050</v>
      </c>
      <c r="AE955">
        <v>4</v>
      </c>
      <c r="AF955" t="s">
        <v>103</v>
      </c>
      <c r="AG955" s="5">
        <v>41426</v>
      </c>
      <c r="AH955"/>
    </row>
    <row r="956" spans="1:34" x14ac:dyDescent="0.2">
      <c r="A956">
        <v>15699728</v>
      </c>
      <c r="B956" s="5">
        <v>41190</v>
      </c>
      <c r="C956" s="5">
        <v>41192</v>
      </c>
      <c r="E956" s="5">
        <v>41213</v>
      </c>
      <c r="G956" s="5">
        <v>41261</v>
      </c>
      <c r="H956" t="s">
        <v>1527</v>
      </c>
      <c r="I956" t="s">
        <v>1528</v>
      </c>
      <c r="J956">
        <v>1240041221</v>
      </c>
      <c r="K956" t="s">
        <v>102</v>
      </c>
      <c r="L956" t="s">
        <v>36</v>
      </c>
      <c r="M956" t="s">
        <v>36</v>
      </c>
      <c r="N956" s="5">
        <v>41157</v>
      </c>
      <c r="O956" s="6">
        <f t="shared" si="56"/>
        <v>9</v>
      </c>
      <c r="P956" s="7" t="str">
        <f t="shared" si="57"/>
        <v>0 - 9 Months</v>
      </c>
      <c r="Q956" s="3">
        <v>296000</v>
      </c>
      <c r="R956">
        <v>767</v>
      </c>
      <c r="S956" s="8" t="str">
        <f t="shared" si="58"/>
        <v>&gt;=700 and &lt;=799</v>
      </c>
      <c r="T956" s="2">
        <v>84.569999694824205</v>
      </c>
      <c r="U956" s="8" t="str">
        <f t="shared" si="59"/>
        <v>&lt;= 85%</v>
      </c>
      <c r="V956" s="3">
        <v>350000</v>
      </c>
      <c r="Z956" t="s">
        <v>45</v>
      </c>
      <c r="AA956" t="s">
        <v>39</v>
      </c>
      <c r="AB956" t="s">
        <v>50</v>
      </c>
      <c r="AC956" t="s">
        <v>68</v>
      </c>
      <c r="AD956" s="5">
        <v>41253</v>
      </c>
      <c r="AE956">
        <v>4</v>
      </c>
      <c r="AF956" t="s">
        <v>103</v>
      </c>
      <c r="AG956" s="5">
        <v>41426</v>
      </c>
      <c r="AH956"/>
    </row>
    <row r="957" spans="1:34" x14ac:dyDescent="0.2">
      <c r="A957">
        <v>27799813</v>
      </c>
      <c r="B957" s="5">
        <v>40330</v>
      </c>
      <c r="C957" s="5">
        <v>40442</v>
      </c>
      <c r="G957" s="5">
        <v>40576</v>
      </c>
      <c r="H957" t="s">
        <v>1529</v>
      </c>
      <c r="I957" t="s">
        <v>1530</v>
      </c>
      <c r="J957">
        <v>106960875</v>
      </c>
      <c r="K957" t="s">
        <v>99</v>
      </c>
      <c r="L957" t="s">
        <v>36</v>
      </c>
      <c r="M957" t="s">
        <v>36</v>
      </c>
      <c r="N957" s="5">
        <v>40267</v>
      </c>
      <c r="O957" s="6">
        <f t="shared" si="56"/>
        <v>3</v>
      </c>
      <c r="P957" s="7" t="str">
        <f t="shared" si="57"/>
        <v>0 - 9 Months</v>
      </c>
      <c r="Q957" s="3">
        <v>123000</v>
      </c>
      <c r="R957">
        <v>767</v>
      </c>
      <c r="S957" s="8" t="str">
        <f t="shared" si="58"/>
        <v>&gt;=700 and &lt;=799</v>
      </c>
      <c r="T957" s="2">
        <v>84.830001831054702</v>
      </c>
      <c r="U957" s="8" t="str">
        <f t="shared" si="59"/>
        <v>&lt;= 85%</v>
      </c>
      <c r="V957" s="3">
        <v>145000</v>
      </c>
      <c r="Z957" t="s">
        <v>45</v>
      </c>
      <c r="AA957" t="s">
        <v>39</v>
      </c>
      <c r="AB957" t="s">
        <v>63</v>
      </c>
      <c r="AC957" t="s">
        <v>41</v>
      </c>
      <c r="AD957" s="5">
        <v>40360</v>
      </c>
      <c r="AE957">
        <v>4</v>
      </c>
      <c r="AF957" t="s">
        <v>46</v>
      </c>
      <c r="AG957" s="5">
        <v>41426</v>
      </c>
      <c r="AH957"/>
    </row>
    <row r="958" spans="1:34" x14ac:dyDescent="0.2">
      <c r="A958">
        <v>31991344</v>
      </c>
      <c r="B958" s="5">
        <v>41101</v>
      </c>
      <c r="C958" s="5">
        <v>41102</v>
      </c>
      <c r="E958" s="5">
        <v>41110</v>
      </c>
      <c r="G958" s="5">
        <v>41135</v>
      </c>
      <c r="H958" t="s">
        <v>1531</v>
      </c>
      <c r="I958" t="s">
        <v>296</v>
      </c>
      <c r="J958">
        <v>784025091</v>
      </c>
      <c r="K958" t="s">
        <v>114</v>
      </c>
      <c r="L958" t="s">
        <v>36</v>
      </c>
      <c r="M958" t="s">
        <v>36</v>
      </c>
      <c r="N958" s="5">
        <v>41005</v>
      </c>
      <c r="O958" s="6">
        <f t="shared" si="56"/>
        <v>4</v>
      </c>
      <c r="P958" s="7" t="str">
        <f t="shared" si="57"/>
        <v>0 - 9 Months</v>
      </c>
      <c r="Q958" s="3">
        <v>231200</v>
      </c>
      <c r="R958">
        <v>767</v>
      </c>
      <c r="S958" s="8" t="str">
        <f t="shared" si="58"/>
        <v>&gt;=700 and &lt;=799</v>
      </c>
      <c r="T958" s="2">
        <v>85</v>
      </c>
      <c r="U958" s="8" t="str">
        <f t="shared" si="59"/>
        <v>&lt;= 85%</v>
      </c>
      <c r="V958" s="3">
        <v>272000</v>
      </c>
      <c r="W958" s="3">
        <v>253000</v>
      </c>
      <c r="Z958" t="s">
        <v>38</v>
      </c>
      <c r="AA958" t="s">
        <v>39</v>
      </c>
      <c r="AB958" t="s">
        <v>63</v>
      </c>
      <c r="AC958" t="s">
        <v>68</v>
      </c>
      <c r="AD958" s="5">
        <v>41127</v>
      </c>
      <c r="AE958">
        <v>4</v>
      </c>
      <c r="AF958" t="s">
        <v>46</v>
      </c>
      <c r="AG958" s="5">
        <v>41426</v>
      </c>
      <c r="AH958"/>
    </row>
    <row r="959" spans="1:34" x14ac:dyDescent="0.2">
      <c r="A959">
        <v>18528777</v>
      </c>
      <c r="B959" s="5">
        <v>40807</v>
      </c>
      <c r="C959" s="5">
        <v>40814</v>
      </c>
      <c r="E959" s="5">
        <v>40851</v>
      </c>
      <c r="G959" s="5">
        <v>40906</v>
      </c>
      <c r="H959" t="s">
        <v>1532</v>
      </c>
      <c r="I959" t="s">
        <v>380</v>
      </c>
      <c r="J959">
        <v>235270860</v>
      </c>
      <c r="K959" t="s">
        <v>73</v>
      </c>
      <c r="L959" t="s">
        <v>36</v>
      </c>
      <c r="M959" t="s">
        <v>36</v>
      </c>
      <c r="N959" s="5">
        <v>40711</v>
      </c>
      <c r="O959" s="6">
        <f t="shared" si="56"/>
        <v>6</v>
      </c>
      <c r="P959" s="7" t="str">
        <f t="shared" si="57"/>
        <v>0 - 9 Months</v>
      </c>
      <c r="Q959" s="3">
        <v>327250</v>
      </c>
      <c r="R959">
        <v>767</v>
      </c>
      <c r="S959" s="8" t="str">
        <f t="shared" si="58"/>
        <v>&gt;=700 and &lt;=799</v>
      </c>
      <c r="T959" s="2">
        <v>85</v>
      </c>
      <c r="U959" s="8" t="str">
        <f t="shared" si="59"/>
        <v>&lt;= 85%</v>
      </c>
      <c r="V959" s="3">
        <v>385200</v>
      </c>
      <c r="Z959" t="s">
        <v>38</v>
      </c>
      <c r="AA959" t="s">
        <v>39</v>
      </c>
      <c r="AB959" t="s">
        <v>40</v>
      </c>
      <c r="AC959" t="s">
        <v>68</v>
      </c>
      <c r="AD959" s="5">
        <v>40896</v>
      </c>
      <c r="AE959">
        <v>4</v>
      </c>
      <c r="AF959" t="s">
        <v>64</v>
      </c>
      <c r="AG959" s="5">
        <v>41426</v>
      </c>
      <c r="AH959"/>
    </row>
    <row r="960" spans="1:34" x14ac:dyDescent="0.2">
      <c r="A960">
        <v>22441483</v>
      </c>
      <c r="B960" s="5">
        <v>41190</v>
      </c>
      <c r="C960" s="5">
        <v>41192</v>
      </c>
      <c r="E960" s="5">
        <v>41199</v>
      </c>
      <c r="G960" s="5">
        <v>41220</v>
      </c>
      <c r="H960" t="s">
        <v>1533</v>
      </c>
      <c r="I960" t="s">
        <v>1522</v>
      </c>
      <c r="J960">
        <v>416358018</v>
      </c>
      <c r="K960" t="s">
        <v>35</v>
      </c>
      <c r="L960" t="s">
        <v>36</v>
      </c>
      <c r="M960" t="s">
        <v>36</v>
      </c>
      <c r="N960" s="5">
        <v>41109</v>
      </c>
      <c r="O960" s="6">
        <f t="shared" si="56"/>
        <v>7</v>
      </c>
      <c r="P960" s="7" t="str">
        <f t="shared" si="57"/>
        <v>0 - 9 Months</v>
      </c>
      <c r="Q960" s="3">
        <v>218000</v>
      </c>
      <c r="R960">
        <v>767</v>
      </c>
      <c r="S960" s="8" t="str">
        <f t="shared" si="58"/>
        <v>&gt;=700 and &lt;=799</v>
      </c>
      <c r="T960" s="2">
        <v>86.169998168945298</v>
      </c>
      <c r="U960" s="8" t="str">
        <f t="shared" si="59"/>
        <v>&gt;85% and &lt;= 90%</v>
      </c>
      <c r="V960" s="3">
        <v>253000</v>
      </c>
      <c r="X960" t="s">
        <v>37</v>
      </c>
      <c r="Z960" t="s">
        <v>45</v>
      </c>
      <c r="AA960" t="s">
        <v>39</v>
      </c>
      <c r="AB960" t="s">
        <v>50</v>
      </c>
      <c r="AC960" t="s">
        <v>54</v>
      </c>
      <c r="AD960" s="5">
        <v>41215</v>
      </c>
      <c r="AE960">
        <v>4</v>
      </c>
      <c r="AF960" t="s">
        <v>42</v>
      </c>
      <c r="AG960" s="5">
        <v>41426</v>
      </c>
      <c r="AH960"/>
    </row>
    <row r="961" spans="1:34" x14ac:dyDescent="0.2">
      <c r="A961">
        <v>22571599</v>
      </c>
      <c r="B961" s="5">
        <v>40652</v>
      </c>
      <c r="C961" s="5">
        <v>40658</v>
      </c>
      <c r="E961" s="5">
        <v>40696</v>
      </c>
      <c r="G961" s="5">
        <v>40732</v>
      </c>
      <c r="H961" t="s">
        <v>1534</v>
      </c>
      <c r="I961" t="s">
        <v>234</v>
      </c>
      <c r="J961">
        <v>7111707944</v>
      </c>
      <c r="K961" t="s">
        <v>70</v>
      </c>
      <c r="L961" t="s">
        <v>36</v>
      </c>
      <c r="M961" t="s">
        <v>36</v>
      </c>
      <c r="N961" s="5">
        <v>40585</v>
      </c>
      <c r="O961" s="6">
        <f t="shared" si="56"/>
        <v>2</v>
      </c>
      <c r="P961" s="7" t="str">
        <f t="shared" si="57"/>
        <v>0 - 9 Months</v>
      </c>
      <c r="Q961" s="3">
        <v>242000</v>
      </c>
      <c r="R961">
        <v>767</v>
      </c>
      <c r="S961" s="8" t="str">
        <f t="shared" si="58"/>
        <v>&gt;=700 and &lt;=799</v>
      </c>
      <c r="T961" s="2">
        <v>87.360000610351605</v>
      </c>
      <c r="U961" s="8" t="str">
        <f t="shared" si="59"/>
        <v>&gt;85% and &lt;= 90%</v>
      </c>
      <c r="V961" s="3">
        <v>277000</v>
      </c>
      <c r="X961" t="s">
        <v>37</v>
      </c>
      <c r="Z961" t="s">
        <v>45</v>
      </c>
      <c r="AA961" t="s">
        <v>39</v>
      </c>
      <c r="AB961" t="s">
        <v>59</v>
      </c>
      <c r="AC961" t="s">
        <v>85</v>
      </c>
      <c r="AD961" s="5">
        <v>40722</v>
      </c>
      <c r="AE961">
        <v>4</v>
      </c>
      <c r="AF961" t="s">
        <v>46</v>
      </c>
      <c r="AG961" s="5">
        <v>41426</v>
      </c>
      <c r="AH961"/>
    </row>
    <row r="962" spans="1:34" x14ac:dyDescent="0.2">
      <c r="A962">
        <v>19185794</v>
      </c>
      <c r="B962" s="5">
        <v>41101</v>
      </c>
      <c r="C962" s="5">
        <v>41102</v>
      </c>
      <c r="G962" s="5">
        <v>41169</v>
      </c>
      <c r="H962" t="s">
        <v>1535</v>
      </c>
      <c r="I962" t="s">
        <v>380</v>
      </c>
      <c r="J962">
        <v>241776911</v>
      </c>
      <c r="K962" t="s">
        <v>219</v>
      </c>
      <c r="L962" t="s">
        <v>36</v>
      </c>
      <c r="M962" t="s">
        <v>36</v>
      </c>
      <c r="N962" s="5">
        <v>41008</v>
      </c>
      <c r="O962" s="6">
        <f t="shared" si="56"/>
        <v>4</v>
      </c>
      <c r="P962" s="7" t="str">
        <f t="shared" si="57"/>
        <v>0 - 9 Months</v>
      </c>
      <c r="Q962" s="3">
        <v>343000</v>
      </c>
      <c r="R962">
        <v>767</v>
      </c>
      <c r="S962" s="8" t="str">
        <f t="shared" si="58"/>
        <v>&gt;=700 and &lt;=799</v>
      </c>
      <c r="T962" s="2">
        <v>89.089996337890597</v>
      </c>
      <c r="U962" s="8" t="str">
        <f t="shared" si="59"/>
        <v>&gt;85% and &lt;= 90%</v>
      </c>
      <c r="V962" s="3">
        <v>385000</v>
      </c>
      <c r="X962" t="s">
        <v>37</v>
      </c>
      <c r="Z962" t="s">
        <v>45</v>
      </c>
      <c r="AA962" t="s">
        <v>39</v>
      </c>
      <c r="AB962" t="s">
        <v>40</v>
      </c>
      <c r="AC962" t="s">
        <v>54</v>
      </c>
      <c r="AD962" s="5">
        <v>41149</v>
      </c>
      <c r="AE962">
        <v>4</v>
      </c>
      <c r="AF962" t="s">
        <v>46</v>
      </c>
      <c r="AG962" s="5">
        <v>41426</v>
      </c>
      <c r="AH962"/>
    </row>
    <row r="963" spans="1:34" x14ac:dyDescent="0.2">
      <c r="A963">
        <v>28606054</v>
      </c>
      <c r="B963" s="5">
        <v>40652</v>
      </c>
      <c r="C963" s="5">
        <v>40662</v>
      </c>
      <c r="E963" s="5">
        <v>40689</v>
      </c>
      <c r="G963" s="5">
        <v>40732</v>
      </c>
      <c r="H963" t="s">
        <v>1536</v>
      </c>
      <c r="I963" t="s">
        <v>1537</v>
      </c>
      <c r="J963">
        <v>6000093926</v>
      </c>
      <c r="K963" t="s">
        <v>139</v>
      </c>
      <c r="L963" t="s">
        <v>67</v>
      </c>
      <c r="M963" t="s">
        <v>36</v>
      </c>
      <c r="N963" s="5">
        <v>40557</v>
      </c>
      <c r="O963" s="6">
        <f t="shared" ref="O963:O1026" si="60">MONTH(N963-6/1/2013)</f>
        <v>1</v>
      </c>
      <c r="P963" s="7" t="str">
        <f t="shared" ref="P963:P1026" si="61">IF(O963&gt;=40,"&gt;= 40 Months",IF(O963&gt;=30,"30 - 39 Months",IF(O963&gt;=20,"20 - 29 Months",IF(O963&gt;=10,"10 - 19 Months","0 - 9 Months"))))</f>
        <v>0 - 9 Months</v>
      </c>
      <c r="Q963" s="3">
        <v>160000</v>
      </c>
      <c r="R963">
        <v>767</v>
      </c>
      <c r="S963" s="8" t="str">
        <f t="shared" ref="S963:S1026" si="62">IF(R963&gt;=800,"&gt;= 800",IF(R963&gt;=700,"&gt;=700 and &lt;=799",IF(R963&gt;=600,"&gt;=600 and &lt;=699","&lt; 600")))</f>
        <v>&gt;=700 and &lt;=799</v>
      </c>
      <c r="T963" s="2">
        <v>89.389999389648395</v>
      </c>
      <c r="U963" s="8" t="str">
        <f t="shared" ref="U963:U1026" si="63">IF(T963&gt;95,"&gt;95%",IF(T963&gt;90,"&gt;90% and &lt;= 95%",IF(T963&gt;85,"&gt;85% and &lt;= 90%","&lt;= 85%")))</f>
        <v>&gt;85% and &lt;= 90%</v>
      </c>
      <c r="V963" s="3">
        <v>179000</v>
      </c>
      <c r="Z963" t="s">
        <v>45</v>
      </c>
      <c r="AA963" t="s">
        <v>39</v>
      </c>
      <c r="AB963" t="s">
        <v>74</v>
      </c>
      <c r="AC963" t="s">
        <v>68</v>
      </c>
      <c r="AD963" s="5">
        <v>40710</v>
      </c>
      <c r="AE963">
        <v>4</v>
      </c>
      <c r="AF963" t="s">
        <v>46</v>
      </c>
      <c r="AG963" s="5">
        <v>41426</v>
      </c>
      <c r="AH963"/>
    </row>
    <row r="964" spans="1:34" x14ac:dyDescent="0.2">
      <c r="A964">
        <v>23830223</v>
      </c>
      <c r="B964" s="5">
        <v>40330</v>
      </c>
      <c r="C964" s="5">
        <v>40399</v>
      </c>
      <c r="G964" s="5">
        <v>40597</v>
      </c>
      <c r="H964" t="s">
        <v>1538</v>
      </c>
      <c r="I964" t="s">
        <v>1539</v>
      </c>
      <c r="J964">
        <v>341578</v>
      </c>
      <c r="K964" t="s">
        <v>114</v>
      </c>
      <c r="L964" t="s">
        <v>36</v>
      </c>
      <c r="M964" t="s">
        <v>67</v>
      </c>
      <c r="N964" s="5">
        <v>40217</v>
      </c>
      <c r="O964" s="6">
        <f t="shared" si="60"/>
        <v>2</v>
      </c>
      <c r="P964" s="7" t="str">
        <f t="shared" si="61"/>
        <v>0 - 9 Months</v>
      </c>
      <c r="Q964" s="3">
        <v>144000</v>
      </c>
      <c r="R964">
        <v>767</v>
      </c>
      <c r="S964" s="8" t="str">
        <f t="shared" si="62"/>
        <v>&gt;=700 and &lt;=799</v>
      </c>
      <c r="T964" s="2">
        <v>90</v>
      </c>
      <c r="U964" s="8" t="str">
        <f t="shared" si="63"/>
        <v>&gt;85% and &lt;= 90%</v>
      </c>
      <c r="V964" s="3">
        <v>162000</v>
      </c>
      <c r="X964" t="s">
        <v>37</v>
      </c>
      <c r="Z964" t="s">
        <v>38</v>
      </c>
      <c r="AA964" t="s">
        <v>39</v>
      </c>
      <c r="AB964" t="s">
        <v>74</v>
      </c>
      <c r="AC964" t="s">
        <v>85</v>
      </c>
      <c r="AD964" s="5">
        <v>40415</v>
      </c>
      <c r="AE964">
        <v>4</v>
      </c>
      <c r="AF964" t="s">
        <v>64</v>
      </c>
      <c r="AG964" s="5">
        <v>41426</v>
      </c>
      <c r="AH964"/>
    </row>
    <row r="965" spans="1:34" x14ac:dyDescent="0.2">
      <c r="A965">
        <v>22037376</v>
      </c>
      <c r="B965" s="5">
        <v>40652</v>
      </c>
      <c r="C965" s="5">
        <v>40658</v>
      </c>
      <c r="D965" s="5">
        <v>40689</v>
      </c>
      <c r="E965" s="5">
        <v>40696</v>
      </c>
      <c r="G965" s="5">
        <v>40721</v>
      </c>
      <c r="H965" t="s">
        <v>1540</v>
      </c>
      <c r="I965" t="s">
        <v>380</v>
      </c>
      <c r="J965">
        <v>233810599</v>
      </c>
      <c r="K965" t="s">
        <v>35</v>
      </c>
      <c r="L965" t="s">
        <v>36</v>
      </c>
      <c r="M965" t="s">
        <v>36</v>
      </c>
      <c r="N965" s="5">
        <v>40602</v>
      </c>
      <c r="O965" s="6">
        <f t="shared" si="60"/>
        <v>2</v>
      </c>
      <c r="P965" s="7" t="str">
        <f t="shared" si="61"/>
        <v>0 - 9 Months</v>
      </c>
      <c r="Q965" s="3">
        <v>212400</v>
      </c>
      <c r="R965">
        <v>767</v>
      </c>
      <c r="S965" s="8" t="str">
        <f t="shared" si="62"/>
        <v>&gt;=700 and &lt;=799</v>
      </c>
      <c r="T965" s="2">
        <v>90</v>
      </c>
      <c r="U965" s="8" t="str">
        <f t="shared" si="63"/>
        <v>&gt;85% and &lt;= 90%</v>
      </c>
      <c r="V965" s="3">
        <v>236000</v>
      </c>
      <c r="Z965" t="s">
        <v>45</v>
      </c>
      <c r="AA965" t="s">
        <v>39</v>
      </c>
      <c r="AB965" t="s">
        <v>40</v>
      </c>
      <c r="AC965" t="s">
        <v>41</v>
      </c>
      <c r="AD965" s="5">
        <v>40721</v>
      </c>
      <c r="AE965">
        <v>4</v>
      </c>
      <c r="AF965" t="s">
        <v>42</v>
      </c>
      <c r="AG965" s="5">
        <v>41426</v>
      </c>
      <c r="AH965"/>
    </row>
    <row r="966" spans="1:34" x14ac:dyDescent="0.2">
      <c r="A966">
        <v>22661574</v>
      </c>
      <c r="B966" s="5">
        <v>40715</v>
      </c>
      <c r="C966" s="5">
        <v>40717</v>
      </c>
      <c r="D966" s="5">
        <v>40739</v>
      </c>
      <c r="E966" s="5">
        <v>40750</v>
      </c>
      <c r="G966" s="5">
        <v>40773</v>
      </c>
      <c r="H966" t="s">
        <v>1541</v>
      </c>
      <c r="I966" t="s">
        <v>1062</v>
      </c>
      <c r="J966">
        <v>6151030000</v>
      </c>
      <c r="K966" t="s">
        <v>102</v>
      </c>
      <c r="L966" t="s">
        <v>36</v>
      </c>
      <c r="M966" t="s">
        <v>67</v>
      </c>
      <c r="N966" s="5">
        <v>40653</v>
      </c>
      <c r="O966" s="6">
        <f t="shared" si="60"/>
        <v>4</v>
      </c>
      <c r="P966" s="7" t="str">
        <f t="shared" si="61"/>
        <v>0 - 9 Months</v>
      </c>
      <c r="Q966" s="3">
        <v>252000</v>
      </c>
      <c r="R966">
        <v>767</v>
      </c>
      <c r="S966" s="8" t="str">
        <f t="shared" si="62"/>
        <v>&gt;=700 and &lt;=799</v>
      </c>
      <c r="T966" s="2">
        <v>90</v>
      </c>
      <c r="U966" s="8" t="str">
        <f t="shared" si="63"/>
        <v>&gt;85% and &lt;= 90%</v>
      </c>
      <c r="V966" s="3">
        <v>280000</v>
      </c>
      <c r="Z966" t="s">
        <v>38</v>
      </c>
      <c r="AA966" t="s">
        <v>158</v>
      </c>
      <c r="AB966" t="s">
        <v>59</v>
      </c>
      <c r="AC966" t="s">
        <v>68</v>
      </c>
      <c r="AD966" s="5">
        <v>40771</v>
      </c>
      <c r="AE966">
        <v>4</v>
      </c>
      <c r="AF966" t="s">
        <v>64</v>
      </c>
      <c r="AG966" s="5">
        <v>41426</v>
      </c>
      <c r="AH966"/>
    </row>
    <row r="967" spans="1:34" x14ac:dyDescent="0.2">
      <c r="A967">
        <v>26589841</v>
      </c>
      <c r="B967" s="5">
        <v>40715</v>
      </c>
      <c r="C967" s="5">
        <v>40717</v>
      </c>
      <c r="E967" s="5">
        <v>40723</v>
      </c>
      <c r="G967" s="5">
        <v>40746</v>
      </c>
      <c r="H967" t="s">
        <v>1542</v>
      </c>
      <c r="I967" t="s">
        <v>540</v>
      </c>
      <c r="J967">
        <v>5783</v>
      </c>
      <c r="K967" t="s">
        <v>117</v>
      </c>
      <c r="L967" t="s">
        <v>36</v>
      </c>
      <c r="M967" t="s">
        <v>36</v>
      </c>
      <c r="N967" s="5">
        <v>40637</v>
      </c>
      <c r="O967" s="6">
        <f t="shared" si="60"/>
        <v>4</v>
      </c>
      <c r="P967" s="7" t="str">
        <f t="shared" si="61"/>
        <v>0 - 9 Months</v>
      </c>
      <c r="Q967" s="3">
        <v>270000</v>
      </c>
      <c r="R967">
        <v>767</v>
      </c>
      <c r="S967" s="8" t="str">
        <f t="shared" si="62"/>
        <v>&gt;=700 and &lt;=799</v>
      </c>
      <c r="T967" s="2">
        <v>90</v>
      </c>
      <c r="U967" s="8" t="str">
        <f t="shared" si="63"/>
        <v>&gt;85% and &lt;= 90%</v>
      </c>
      <c r="V967" s="3">
        <v>300000</v>
      </c>
      <c r="Z967" t="s">
        <v>38</v>
      </c>
      <c r="AA967" t="s">
        <v>158</v>
      </c>
      <c r="AB967" t="s">
        <v>74</v>
      </c>
      <c r="AC967" t="s">
        <v>68</v>
      </c>
      <c r="AD967" s="5">
        <v>40730</v>
      </c>
      <c r="AE967">
        <v>4</v>
      </c>
      <c r="AF967" t="s">
        <v>42</v>
      </c>
      <c r="AG967" s="5">
        <v>41426</v>
      </c>
      <c r="AH967"/>
    </row>
    <row r="968" spans="1:34" x14ac:dyDescent="0.2">
      <c r="A968">
        <v>20086197</v>
      </c>
      <c r="B968" s="5">
        <v>40256</v>
      </c>
      <c r="C968" s="5">
        <v>40253</v>
      </c>
      <c r="G968" s="5">
        <v>40385</v>
      </c>
      <c r="H968" t="s">
        <v>1543</v>
      </c>
      <c r="I968" t="s">
        <v>234</v>
      </c>
      <c r="J968">
        <v>7113839992</v>
      </c>
      <c r="K968" t="s">
        <v>172</v>
      </c>
      <c r="L968" t="s">
        <v>36</v>
      </c>
      <c r="M968" t="s">
        <v>36</v>
      </c>
      <c r="N968" s="5">
        <v>40164</v>
      </c>
      <c r="O968" s="6">
        <f t="shared" si="60"/>
        <v>12</v>
      </c>
      <c r="P968" s="7" t="str">
        <f t="shared" si="61"/>
        <v>10 - 19 Months</v>
      </c>
      <c r="Q968" s="3">
        <v>283500</v>
      </c>
      <c r="R968">
        <v>767</v>
      </c>
      <c r="S968" s="8" t="str">
        <f t="shared" si="62"/>
        <v>&gt;=700 and &lt;=799</v>
      </c>
      <c r="T968" s="2">
        <v>90</v>
      </c>
      <c r="U968" s="8" t="str">
        <f t="shared" si="63"/>
        <v>&gt;85% and &lt;= 90%</v>
      </c>
      <c r="V968" s="3">
        <v>283500</v>
      </c>
      <c r="X968" t="s">
        <v>37</v>
      </c>
      <c r="Z968" t="s">
        <v>38</v>
      </c>
      <c r="AA968" t="s">
        <v>39</v>
      </c>
      <c r="AB968" t="s">
        <v>59</v>
      </c>
      <c r="AC968" t="s">
        <v>85</v>
      </c>
      <c r="AD968" s="5">
        <v>40275</v>
      </c>
      <c r="AE968">
        <v>4</v>
      </c>
      <c r="AF968" t="s">
        <v>103</v>
      </c>
      <c r="AG968" s="5">
        <v>41426</v>
      </c>
      <c r="AH968"/>
    </row>
    <row r="969" spans="1:34" x14ac:dyDescent="0.2">
      <c r="A969">
        <v>25485808</v>
      </c>
      <c r="B969" s="5">
        <v>40652</v>
      </c>
      <c r="C969" s="5">
        <v>40667</v>
      </c>
      <c r="D969" s="5">
        <v>40682</v>
      </c>
      <c r="E969" s="5">
        <v>40689</v>
      </c>
      <c r="G969" s="5">
        <v>40711</v>
      </c>
      <c r="H969" t="s">
        <v>1544</v>
      </c>
      <c r="I969" t="s">
        <v>166</v>
      </c>
      <c r="J969">
        <v>375393592</v>
      </c>
      <c r="K969" t="s">
        <v>167</v>
      </c>
      <c r="L969" t="s">
        <v>36</v>
      </c>
      <c r="M969" t="s">
        <v>36</v>
      </c>
      <c r="N969" s="5">
        <v>40528</v>
      </c>
      <c r="O969" s="6">
        <f t="shared" si="60"/>
        <v>12</v>
      </c>
      <c r="P969" s="7" t="str">
        <f t="shared" si="61"/>
        <v>10 - 19 Months</v>
      </c>
      <c r="Q969" s="3">
        <v>128750</v>
      </c>
      <c r="R969">
        <v>767</v>
      </c>
      <c r="S969" s="8" t="str">
        <f t="shared" si="62"/>
        <v>&gt;=700 and &lt;=799</v>
      </c>
      <c r="T969" s="2">
        <v>91.959999084472699</v>
      </c>
      <c r="U969" s="8" t="str">
        <f t="shared" si="63"/>
        <v>&gt;90% and &lt;= 95%</v>
      </c>
      <c r="V969" s="3">
        <v>140000</v>
      </c>
      <c r="Z969" t="s">
        <v>45</v>
      </c>
      <c r="AA969" t="s">
        <v>39</v>
      </c>
      <c r="AB969" t="s">
        <v>74</v>
      </c>
      <c r="AC969" t="s">
        <v>68</v>
      </c>
      <c r="AD969" s="5">
        <v>40708</v>
      </c>
      <c r="AE969">
        <v>4</v>
      </c>
      <c r="AF969" t="s">
        <v>64</v>
      </c>
      <c r="AG969" s="5">
        <v>41426</v>
      </c>
      <c r="AH969"/>
    </row>
    <row r="970" spans="1:34" x14ac:dyDescent="0.2">
      <c r="A970">
        <v>28720193</v>
      </c>
      <c r="B970" s="5">
        <v>40505</v>
      </c>
      <c r="C970" s="5">
        <v>40549</v>
      </c>
      <c r="G970" s="5">
        <v>40578</v>
      </c>
      <c r="H970" t="s">
        <v>1545</v>
      </c>
      <c r="I970" t="s">
        <v>296</v>
      </c>
      <c r="J970">
        <v>772650791</v>
      </c>
      <c r="K970" t="s">
        <v>114</v>
      </c>
      <c r="L970" t="s">
        <v>36</v>
      </c>
      <c r="M970" t="s">
        <v>36</v>
      </c>
      <c r="N970" s="5">
        <v>40404</v>
      </c>
      <c r="O970" s="6">
        <f t="shared" si="60"/>
        <v>8</v>
      </c>
      <c r="P970" s="7" t="str">
        <f t="shared" si="61"/>
        <v>0 - 9 Months</v>
      </c>
      <c r="Q970" s="3">
        <v>237500</v>
      </c>
      <c r="R970">
        <v>767</v>
      </c>
      <c r="S970" s="8" t="str">
        <f t="shared" si="62"/>
        <v>&gt;=700 and &lt;=799</v>
      </c>
      <c r="T970" s="2">
        <v>92.410003662109403</v>
      </c>
      <c r="U970" s="8" t="str">
        <f t="shared" si="63"/>
        <v>&gt;90% and &lt;= 95%</v>
      </c>
      <c r="V970" s="3">
        <v>257000</v>
      </c>
      <c r="Z970" t="s">
        <v>45</v>
      </c>
      <c r="AA970" t="s">
        <v>39</v>
      </c>
      <c r="AB970" t="s">
        <v>63</v>
      </c>
      <c r="AC970" t="s">
        <v>68</v>
      </c>
      <c r="AD970" s="5">
        <v>40576</v>
      </c>
      <c r="AE970">
        <v>4</v>
      </c>
      <c r="AF970" t="s">
        <v>64</v>
      </c>
      <c r="AG970" s="5">
        <v>41426</v>
      </c>
      <c r="AH970"/>
    </row>
    <row r="971" spans="1:34" x14ac:dyDescent="0.2">
      <c r="A971">
        <v>21377826</v>
      </c>
      <c r="B971" s="5">
        <v>40983</v>
      </c>
      <c r="C971" s="5">
        <v>40987</v>
      </c>
      <c r="E971" s="5">
        <v>40998</v>
      </c>
      <c r="G971" s="5">
        <v>41017</v>
      </c>
      <c r="H971" t="s">
        <v>1546</v>
      </c>
      <c r="I971" t="s">
        <v>925</v>
      </c>
      <c r="J971">
        <v>114303</v>
      </c>
      <c r="K971" t="s">
        <v>172</v>
      </c>
      <c r="L971" t="s">
        <v>36</v>
      </c>
      <c r="M971" t="s">
        <v>36</v>
      </c>
      <c r="N971" s="5">
        <v>40883</v>
      </c>
      <c r="O971" s="6">
        <f t="shared" si="60"/>
        <v>12</v>
      </c>
      <c r="P971" s="7" t="str">
        <f t="shared" si="61"/>
        <v>10 - 19 Months</v>
      </c>
      <c r="Q971" s="3">
        <v>128200</v>
      </c>
      <c r="R971">
        <v>767</v>
      </c>
      <c r="S971" s="8" t="str">
        <f t="shared" si="62"/>
        <v>&gt;=700 and &lt;=799</v>
      </c>
      <c r="T971" s="2">
        <v>94.959999084472699</v>
      </c>
      <c r="U971" s="8" t="str">
        <f t="shared" si="63"/>
        <v>&gt;90% and &lt;= 95%</v>
      </c>
      <c r="V971" s="3">
        <v>137000</v>
      </c>
      <c r="X971" t="s">
        <v>37</v>
      </c>
      <c r="Z971" t="s">
        <v>38</v>
      </c>
      <c r="AA971" t="s">
        <v>39</v>
      </c>
      <c r="AB971" t="s">
        <v>63</v>
      </c>
      <c r="AC971" t="s">
        <v>85</v>
      </c>
      <c r="AD971" s="5">
        <v>41015</v>
      </c>
      <c r="AE971">
        <v>4</v>
      </c>
      <c r="AF971" t="s">
        <v>64</v>
      </c>
      <c r="AG971" s="5">
        <v>41426</v>
      </c>
      <c r="AH971"/>
    </row>
    <row r="972" spans="1:34" x14ac:dyDescent="0.2">
      <c r="A972">
        <v>23663899</v>
      </c>
      <c r="B972" s="5">
        <v>40780</v>
      </c>
      <c r="C972" s="5">
        <v>40781</v>
      </c>
      <c r="D972" s="5">
        <v>40805</v>
      </c>
      <c r="E972" s="5">
        <v>40821</v>
      </c>
      <c r="G972" s="5">
        <v>40826</v>
      </c>
      <c r="H972" t="s">
        <v>1547</v>
      </c>
      <c r="I972" t="s">
        <v>586</v>
      </c>
      <c r="J972">
        <v>44227</v>
      </c>
      <c r="K972" t="s">
        <v>133</v>
      </c>
      <c r="L972" t="s">
        <v>36</v>
      </c>
      <c r="M972" t="s">
        <v>36</v>
      </c>
      <c r="N972" s="5">
        <v>40749</v>
      </c>
      <c r="O972" s="6">
        <f t="shared" si="60"/>
        <v>7</v>
      </c>
      <c r="P972" s="7" t="str">
        <f t="shared" si="61"/>
        <v>0 - 9 Months</v>
      </c>
      <c r="Q972" s="3">
        <v>69825</v>
      </c>
      <c r="R972">
        <v>767</v>
      </c>
      <c r="S972" s="8" t="str">
        <f t="shared" si="62"/>
        <v>&gt;=700 and &lt;=799</v>
      </c>
      <c r="T972" s="2">
        <v>95</v>
      </c>
      <c r="U972" s="8" t="str">
        <f t="shared" si="63"/>
        <v>&gt;90% and &lt;= 95%</v>
      </c>
      <c r="V972" s="3">
        <v>74000</v>
      </c>
      <c r="X972" t="s">
        <v>37</v>
      </c>
      <c r="Z972" t="s">
        <v>38</v>
      </c>
      <c r="AA972" t="s">
        <v>39</v>
      </c>
      <c r="AB972" t="s">
        <v>63</v>
      </c>
      <c r="AC972" t="s">
        <v>85</v>
      </c>
      <c r="AD972" s="5">
        <v>40826</v>
      </c>
      <c r="AE972">
        <v>4</v>
      </c>
      <c r="AF972" t="s">
        <v>64</v>
      </c>
      <c r="AG972" s="5">
        <v>41426</v>
      </c>
      <c r="AH972"/>
    </row>
    <row r="973" spans="1:34" x14ac:dyDescent="0.2">
      <c r="A973">
        <v>28395466</v>
      </c>
      <c r="B973" s="5">
        <v>40652</v>
      </c>
      <c r="C973" s="5">
        <v>40667</v>
      </c>
      <c r="E973" s="5">
        <v>40682</v>
      </c>
      <c r="G973" s="5">
        <v>40710</v>
      </c>
      <c r="H973" t="s">
        <v>1548</v>
      </c>
      <c r="I973" t="s">
        <v>682</v>
      </c>
      <c r="J973">
        <v>65264</v>
      </c>
      <c r="K973" t="s">
        <v>99</v>
      </c>
      <c r="L973" t="s">
        <v>36</v>
      </c>
      <c r="M973" t="s">
        <v>36</v>
      </c>
      <c r="N973" s="5">
        <v>40596</v>
      </c>
      <c r="O973" s="6">
        <f t="shared" si="60"/>
        <v>2</v>
      </c>
      <c r="P973" s="7" t="str">
        <f t="shared" si="61"/>
        <v>0 - 9 Months</v>
      </c>
      <c r="Q973" s="3">
        <v>74955</v>
      </c>
      <c r="R973">
        <v>767</v>
      </c>
      <c r="S973" s="8" t="str">
        <f t="shared" si="62"/>
        <v>&gt;=700 and &lt;=799</v>
      </c>
      <c r="T973" s="2">
        <v>95</v>
      </c>
      <c r="U973" s="8" t="str">
        <f t="shared" si="63"/>
        <v>&gt;90% and &lt;= 95%</v>
      </c>
      <c r="V973" s="3">
        <v>79000</v>
      </c>
      <c r="W973" s="3">
        <v>57676</v>
      </c>
      <c r="X973" t="s">
        <v>67</v>
      </c>
      <c r="Y973">
        <v>79000</v>
      </c>
      <c r="Z973" t="s">
        <v>38</v>
      </c>
      <c r="AA973" t="s">
        <v>39</v>
      </c>
      <c r="AB973" t="s">
        <v>74</v>
      </c>
      <c r="AC973" t="s">
        <v>85</v>
      </c>
      <c r="AD973" s="5">
        <v>40697</v>
      </c>
      <c r="AE973">
        <v>4</v>
      </c>
      <c r="AF973" t="s">
        <v>42</v>
      </c>
      <c r="AG973" s="5">
        <v>41426</v>
      </c>
      <c r="AH973"/>
    </row>
    <row r="974" spans="1:34" x14ac:dyDescent="0.2">
      <c r="A974">
        <v>28810948</v>
      </c>
      <c r="B974" s="5">
        <v>41004</v>
      </c>
      <c r="G974" s="5">
        <v>41030</v>
      </c>
      <c r="H974" t="s">
        <v>1549</v>
      </c>
      <c r="I974" t="s">
        <v>203</v>
      </c>
      <c r="K974" t="s">
        <v>114</v>
      </c>
      <c r="L974" t="s">
        <v>36</v>
      </c>
      <c r="M974" t="s">
        <v>67</v>
      </c>
      <c r="N974" s="5">
        <v>40998</v>
      </c>
      <c r="O974" s="6">
        <f t="shared" si="60"/>
        <v>3</v>
      </c>
      <c r="P974" s="7" t="str">
        <f t="shared" si="61"/>
        <v>0 - 9 Months</v>
      </c>
      <c r="Q974" s="3">
        <v>85500</v>
      </c>
      <c r="R974">
        <v>767</v>
      </c>
      <c r="S974" s="8" t="str">
        <f t="shared" si="62"/>
        <v>&gt;=700 and &lt;=799</v>
      </c>
      <c r="T974" s="2">
        <v>95</v>
      </c>
      <c r="U974" s="8" t="str">
        <f t="shared" si="63"/>
        <v>&gt;90% and &lt;= 95%</v>
      </c>
      <c r="V974" s="3">
        <v>98000</v>
      </c>
      <c r="Z974" t="s">
        <v>38</v>
      </c>
      <c r="AA974" t="s">
        <v>39</v>
      </c>
      <c r="AB974" t="s">
        <v>59</v>
      </c>
      <c r="AC974" t="s">
        <v>41</v>
      </c>
      <c r="AD974" s="5">
        <v>41015</v>
      </c>
      <c r="AE974">
        <v>4</v>
      </c>
      <c r="AF974" t="s">
        <v>42</v>
      </c>
      <c r="AG974" s="5">
        <v>41426</v>
      </c>
      <c r="AH974"/>
    </row>
    <row r="975" spans="1:34" x14ac:dyDescent="0.2">
      <c r="A975">
        <v>34450098</v>
      </c>
      <c r="B975" s="5">
        <v>40983</v>
      </c>
      <c r="C975" s="5">
        <v>40987</v>
      </c>
      <c r="E975" s="5">
        <v>41002</v>
      </c>
      <c r="G975" s="5">
        <v>41024</v>
      </c>
      <c r="H975" t="s">
        <v>1550</v>
      </c>
      <c r="I975" t="s">
        <v>606</v>
      </c>
      <c r="J975">
        <v>40366</v>
      </c>
      <c r="K975" t="s">
        <v>114</v>
      </c>
      <c r="L975" t="s">
        <v>36</v>
      </c>
      <c r="M975" t="s">
        <v>36</v>
      </c>
      <c r="N975" s="5">
        <v>40945</v>
      </c>
      <c r="O975" s="6">
        <f t="shared" si="60"/>
        <v>2</v>
      </c>
      <c r="P975" s="7" t="str">
        <f t="shared" si="61"/>
        <v>0 - 9 Months</v>
      </c>
      <c r="Q975" s="3">
        <v>104500</v>
      </c>
      <c r="R975">
        <v>767</v>
      </c>
      <c r="S975" s="8" t="str">
        <f t="shared" si="62"/>
        <v>&gt;=700 and &lt;=799</v>
      </c>
      <c r="T975" s="2">
        <v>95</v>
      </c>
      <c r="U975" s="8" t="str">
        <f t="shared" si="63"/>
        <v>&gt;90% and &lt;= 95%</v>
      </c>
      <c r="V975" s="3">
        <v>110000</v>
      </c>
      <c r="Z975" t="s">
        <v>45</v>
      </c>
      <c r="AA975" t="s">
        <v>39</v>
      </c>
      <c r="AB975" t="s">
        <v>74</v>
      </c>
      <c r="AC975" t="s">
        <v>41</v>
      </c>
      <c r="AD975" s="5">
        <v>41018</v>
      </c>
      <c r="AE975">
        <v>4</v>
      </c>
      <c r="AF975" t="s">
        <v>103</v>
      </c>
      <c r="AG975" s="5">
        <v>41426</v>
      </c>
      <c r="AH975"/>
    </row>
    <row r="976" spans="1:34" x14ac:dyDescent="0.2">
      <c r="A976">
        <v>20908161</v>
      </c>
      <c r="B976" s="5">
        <v>40330</v>
      </c>
      <c r="C976" s="5">
        <v>40428</v>
      </c>
      <c r="G976" s="5">
        <v>40478</v>
      </c>
      <c r="H976" t="s">
        <v>1551</v>
      </c>
      <c r="I976" t="s">
        <v>1236</v>
      </c>
      <c r="J976">
        <v>6800271445</v>
      </c>
      <c r="K976" t="s">
        <v>102</v>
      </c>
      <c r="L976" t="s">
        <v>36</v>
      </c>
      <c r="M976" t="s">
        <v>36</v>
      </c>
      <c r="N976" s="5">
        <v>40029</v>
      </c>
      <c r="O976" s="6">
        <f t="shared" si="60"/>
        <v>8</v>
      </c>
      <c r="P976" s="7" t="str">
        <f t="shared" si="61"/>
        <v>0 - 9 Months</v>
      </c>
      <c r="Q976" s="3">
        <v>175750</v>
      </c>
      <c r="R976">
        <v>767</v>
      </c>
      <c r="S976" s="8" t="str">
        <f t="shared" si="62"/>
        <v>&gt;=700 and &lt;=799</v>
      </c>
      <c r="T976" s="2">
        <v>95</v>
      </c>
      <c r="U976" s="8" t="str">
        <f t="shared" si="63"/>
        <v>&gt;90% and &lt;= 95%</v>
      </c>
      <c r="V976" s="3">
        <v>185000</v>
      </c>
      <c r="Z976" t="s">
        <v>38</v>
      </c>
      <c r="AA976" t="s">
        <v>39</v>
      </c>
      <c r="AB976" t="s">
        <v>63</v>
      </c>
      <c r="AC976" t="s">
        <v>41</v>
      </c>
      <c r="AD976" s="5">
        <v>40478</v>
      </c>
      <c r="AE976">
        <v>4</v>
      </c>
      <c r="AF976" t="s">
        <v>64</v>
      </c>
      <c r="AG976" s="5">
        <v>41426</v>
      </c>
      <c r="AH976"/>
    </row>
    <row r="977" spans="1:34" x14ac:dyDescent="0.2">
      <c r="A977">
        <v>24280361</v>
      </c>
      <c r="B977" s="5">
        <v>41190</v>
      </c>
      <c r="C977" s="5">
        <v>41192</v>
      </c>
      <c r="E977" s="5">
        <v>41208</v>
      </c>
      <c r="G977" s="5">
        <v>41253</v>
      </c>
      <c r="H977" t="s">
        <v>1552</v>
      </c>
      <c r="I977" t="s">
        <v>1553</v>
      </c>
      <c r="J977">
        <v>292585148</v>
      </c>
      <c r="K977" t="s">
        <v>53</v>
      </c>
      <c r="L977" t="s">
        <v>36</v>
      </c>
      <c r="M977" t="s">
        <v>36</v>
      </c>
      <c r="N977" s="5">
        <v>41080</v>
      </c>
      <c r="O977" s="6">
        <f t="shared" si="60"/>
        <v>6</v>
      </c>
      <c r="P977" s="7" t="str">
        <f t="shared" si="61"/>
        <v>0 - 9 Months</v>
      </c>
      <c r="Q977" s="3">
        <v>323000</v>
      </c>
      <c r="R977">
        <v>767</v>
      </c>
      <c r="S977" s="8" t="str">
        <f t="shared" si="62"/>
        <v>&gt;=700 and &lt;=799</v>
      </c>
      <c r="T977" s="2">
        <v>95</v>
      </c>
      <c r="U977" s="8" t="str">
        <f t="shared" si="63"/>
        <v>&gt;90% and &lt;= 95%</v>
      </c>
      <c r="V977" s="3">
        <v>340000</v>
      </c>
      <c r="X977" t="s">
        <v>37</v>
      </c>
      <c r="Z977" t="s">
        <v>38</v>
      </c>
      <c r="AA977" t="s">
        <v>39</v>
      </c>
      <c r="AB977" t="s">
        <v>50</v>
      </c>
      <c r="AC977" t="s">
        <v>54</v>
      </c>
      <c r="AD977" s="5">
        <v>41253</v>
      </c>
      <c r="AE977">
        <v>4</v>
      </c>
      <c r="AF977" t="s">
        <v>64</v>
      </c>
      <c r="AG977" s="5">
        <v>41426</v>
      </c>
      <c r="AH977"/>
    </row>
    <row r="978" spans="1:34" x14ac:dyDescent="0.2">
      <c r="A978">
        <v>18994909</v>
      </c>
      <c r="B978" s="5">
        <v>40652</v>
      </c>
      <c r="C978" s="5">
        <v>40667</v>
      </c>
      <c r="E978" s="5">
        <v>40683</v>
      </c>
      <c r="G978" s="5">
        <v>40710</v>
      </c>
      <c r="H978" t="s">
        <v>1554</v>
      </c>
      <c r="I978" t="s">
        <v>1033</v>
      </c>
      <c r="J978">
        <v>6800395245</v>
      </c>
      <c r="K978" t="s">
        <v>253</v>
      </c>
      <c r="L978" t="s">
        <v>36</v>
      </c>
      <c r="M978" t="s">
        <v>36</v>
      </c>
      <c r="N978" s="5">
        <v>40543</v>
      </c>
      <c r="O978" s="6">
        <f t="shared" si="60"/>
        <v>12</v>
      </c>
      <c r="P978" s="7" t="str">
        <f t="shared" si="61"/>
        <v>10 - 19 Months</v>
      </c>
      <c r="Q978" s="3">
        <v>339150</v>
      </c>
      <c r="R978">
        <v>767</v>
      </c>
      <c r="S978" s="8" t="str">
        <f t="shared" si="62"/>
        <v>&gt;=700 and &lt;=799</v>
      </c>
      <c r="T978" s="2">
        <v>95</v>
      </c>
      <c r="U978" s="8" t="str">
        <f t="shared" si="63"/>
        <v>&gt;90% and &lt;= 95%</v>
      </c>
      <c r="V978" s="3">
        <v>357000</v>
      </c>
      <c r="Z978" t="s">
        <v>38</v>
      </c>
      <c r="AA978" t="s">
        <v>39</v>
      </c>
      <c r="AB978" t="s">
        <v>74</v>
      </c>
      <c r="AC978" t="s">
        <v>41</v>
      </c>
      <c r="AD978" s="5">
        <v>40694</v>
      </c>
      <c r="AE978">
        <v>4</v>
      </c>
      <c r="AF978" t="s">
        <v>42</v>
      </c>
      <c r="AG978" s="5">
        <v>41426</v>
      </c>
      <c r="AH978"/>
    </row>
    <row r="979" spans="1:34" x14ac:dyDescent="0.2">
      <c r="A979">
        <v>34064227</v>
      </c>
      <c r="B979" s="5">
        <v>41129</v>
      </c>
      <c r="C979" s="5">
        <v>41129</v>
      </c>
      <c r="E979" s="5">
        <v>41131</v>
      </c>
      <c r="G979" s="5">
        <v>41191</v>
      </c>
      <c r="H979" t="s">
        <v>1555</v>
      </c>
      <c r="I979" t="s">
        <v>267</v>
      </c>
      <c r="J979">
        <v>9522040617</v>
      </c>
      <c r="K979" t="s">
        <v>62</v>
      </c>
      <c r="L979" t="s">
        <v>36</v>
      </c>
      <c r="M979" t="s">
        <v>36</v>
      </c>
      <c r="N979" s="5">
        <v>41043</v>
      </c>
      <c r="O979" s="6">
        <f t="shared" si="60"/>
        <v>5</v>
      </c>
      <c r="P979" s="7" t="str">
        <f t="shared" si="61"/>
        <v>0 - 9 Months</v>
      </c>
      <c r="Q979" s="3">
        <v>365750</v>
      </c>
      <c r="R979">
        <v>767</v>
      </c>
      <c r="S979" s="8" t="str">
        <f t="shared" si="62"/>
        <v>&gt;=700 and &lt;=799</v>
      </c>
      <c r="T979" s="2">
        <v>95</v>
      </c>
      <c r="U979" s="8" t="str">
        <f t="shared" si="63"/>
        <v>&gt;90% and &lt;= 95%</v>
      </c>
      <c r="V979" s="3">
        <v>390000</v>
      </c>
      <c r="X979" t="s">
        <v>37</v>
      </c>
      <c r="Z979" t="s">
        <v>38</v>
      </c>
      <c r="AA979" t="s">
        <v>39</v>
      </c>
      <c r="AB979" t="s">
        <v>59</v>
      </c>
      <c r="AC979" t="s">
        <v>54</v>
      </c>
      <c r="AD979" s="5">
        <v>41184</v>
      </c>
      <c r="AE979">
        <v>4</v>
      </c>
      <c r="AF979" t="s">
        <v>46</v>
      </c>
      <c r="AG979" s="5">
        <v>41426</v>
      </c>
      <c r="AH979"/>
    </row>
    <row r="980" spans="1:34" x14ac:dyDescent="0.2">
      <c r="A980">
        <v>15070032</v>
      </c>
      <c r="B980" s="5">
        <v>41179</v>
      </c>
      <c r="C980" s="5">
        <v>41179</v>
      </c>
      <c r="E980" s="5">
        <v>41199</v>
      </c>
      <c r="G980" s="5">
        <v>41233</v>
      </c>
      <c r="H980" t="s">
        <v>1556</v>
      </c>
      <c r="I980" t="s">
        <v>843</v>
      </c>
      <c r="J980">
        <v>2106733</v>
      </c>
      <c r="K980" t="s">
        <v>53</v>
      </c>
      <c r="L980" t="s">
        <v>36</v>
      </c>
      <c r="M980" t="s">
        <v>36</v>
      </c>
      <c r="N980" s="5">
        <v>41134</v>
      </c>
      <c r="O980" s="6">
        <f t="shared" si="60"/>
        <v>8</v>
      </c>
      <c r="P980" s="7" t="str">
        <f t="shared" si="61"/>
        <v>0 - 9 Months</v>
      </c>
      <c r="Q980" s="3">
        <v>376200</v>
      </c>
      <c r="R980">
        <v>767</v>
      </c>
      <c r="S980" s="8" t="str">
        <f t="shared" si="62"/>
        <v>&gt;=700 and &lt;=799</v>
      </c>
      <c r="T980" s="2">
        <v>95</v>
      </c>
      <c r="U980" s="8" t="str">
        <f t="shared" si="63"/>
        <v>&gt;90% and &lt;= 95%</v>
      </c>
      <c r="V980" s="3">
        <v>396000</v>
      </c>
      <c r="X980" t="s">
        <v>37</v>
      </c>
      <c r="Z980" t="s">
        <v>45</v>
      </c>
      <c r="AA980" t="s">
        <v>39</v>
      </c>
      <c r="AB980" t="s">
        <v>50</v>
      </c>
      <c r="AC980" t="s">
        <v>85</v>
      </c>
      <c r="AD980" s="5">
        <v>41213</v>
      </c>
      <c r="AE980">
        <v>4</v>
      </c>
      <c r="AF980" t="s">
        <v>42</v>
      </c>
      <c r="AG980" s="5">
        <v>41426</v>
      </c>
      <c r="AH980"/>
    </row>
    <row r="981" spans="1:34" x14ac:dyDescent="0.2">
      <c r="A981">
        <v>29020908</v>
      </c>
      <c r="B981" s="5">
        <v>40652</v>
      </c>
      <c r="C981" s="5">
        <v>40668</v>
      </c>
      <c r="E981" s="5">
        <v>40688</v>
      </c>
      <c r="F981" s="5">
        <v>40753</v>
      </c>
      <c r="G981" s="5">
        <v>40763</v>
      </c>
      <c r="H981" t="s">
        <v>1557</v>
      </c>
      <c r="I981" t="s">
        <v>1558</v>
      </c>
      <c r="J981">
        <v>9866611090</v>
      </c>
      <c r="K981" t="s">
        <v>257</v>
      </c>
      <c r="L981" t="s">
        <v>36</v>
      </c>
      <c r="M981" t="s">
        <v>36</v>
      </c>
      <c r="N981" s="5">
        <v>40532</v>
      </c>
      <c r="O981" s="6">
        <f t="shared" si="60"/>
        <v>12</v>
      </c>
      <c r="P981" s="7" t="str">
        <f t="shared" si="61"/>
        <v>10 - 19 Months</v>
      </c>
      <c r="Q981" s="3">
        <v>161000</v>
      </c>
      <c r="R981">
        <v>768</v>
      </c>
      <c r="S981" s="8" t="str">
        <f t="shared" si="62"/>
        <v>&gt;=700 and &lt;=799</v>
      </c>
      <c r="T981" s="2">
        <v>84.959999084472699</v>
      </c>
      <c r="U981" s="8" t="str">
        <f t="shared" si="63"/>
        <v>&lt;= 85%</v>
      </c>
      <c r="V981" s="3">
        <v>189500.941619586</v>
      </c>
      <c r="X981" t="s">
        <v>37</v>
      </c>
      <c r="Z981" t="s">
        <v>45</v>
      </c>
      <c r="AA981" t="s">
        <v>39</v>
      </c>
      <c r="AB981" t="s">
        <v>74</v>
      </c>
      <c r="AC981" t="s">
        <v>85</v>
      </c>
      <c r="AD981" s="5">
        <v>40710</v>
      </c>
      <c r="AE981">
        <v>4</v>
      </c>
      <c r="AF981" t="s">
        <v>42</v>
      </c>
      <c r="AG981" s="5">
        <v>41426</v>
      </c>
      <c r="AH981"/>
    </row>
    <row r="982" spans="1:34" x14ac:dyDescent="0.2">
      <c r="A982">
        <v>30523025</v>
      </c>
      <c r="B982" s="5">
        <v>40736</v>
      </c>
      <c r="C982" s="5">
        <v>40738</v>
      </c>
      <c r="E982" s="5">
        <v>40760</v>
      </c>
      <c r="G982" s="5">
        <v>40785</v>
      </c>
      <c r="H982" t="s">
        <v>1559</v>
      </c>
      <c r="I982" t="s">
        <v>407</v>
      </c>
      <c r="J982">
        <v>1167324182</v>
      </c>
      <c r="K982" t="s">
        <v>408</v>
      </c>
      <c r="L982" t="s">
        <v>36</v>
      </c>
      <c r="M982" t="s">
        <v>36</v>
      </c>
      <c r="N982" s="5">
        <v>40669</v>
      </c>
      <c r="O982" s="6">
        <f t="shared" si="60"/>
        <v>5</v>
      </c>
      <c r="P982" s="7" t="str">
        <f t="shared" si="61"/>
        <v>0 - 9 Months</v>
      </c>
      <c r="Q982" s="3">
        <v>98600</v>
      </c>
      <c r="R982">
        <v>768</v>
      </c>
      <c r="S982" s="8" t="str">
        <f t="shared" si="62"/>
        <v>&gt;=700 and &lt;=799</v>
      </c>
      <c r="T982" s="2">
        <v>85</v>
      </c>
      <c r="U982" s="8" t="str">
        <f t="shared" si="63"/>
        <v>&lt;= 85%</v>
      </c>
      <c r="V982" s="3">
        <v>116000</v>
      </c>
      <c r="Z982" t="s">
        <v>58</v>
      </c>
      <c r="AA982" t="s">
        <v>39</v>
      </c>
      <c r="AB982" t="s">
        <v>50</v>
      </c>
      <c r="AC982" t="s">
        <v>41</v>
      </c>
      <c r="AD982" s="5">
        <v>40774</v>
      </c>
      <c r="AE982">
        <v>4</v>
      </c>
      <c r="AF982" t="s">
        <v>103</v>
      </c>
      <c r="AG982" s="5">
        <v>41426</v>
      </c>
      <c r="AH982"/>
    </row>
    <row r="983" spans="1:34" x14ac:dyDescent="0.2">
      <c r="A983">
        <v>24547978</v>
      </c>
      <c r="B983" s="5">
        <v>40652</v>
      </c>
      <c r="C983" s="5">
        <v>40668</v>
      </c>
      <c r="G983" s="5">
        <v>40722</v>
      </c>
      <c r="H983" t="s">
        <v>1560</v>
      </c>
      <c r="I983" t="s">
        <v>779</v>
      </c>
      <c r="J983">
        <v>375674801</v>
      </c>
      <c r="K983" t="s">
        <v>646</v>
      </c>
      <c r="L983" t="s">
        <v>36</v>
      </c>
      <c r="M983" t="s">
        <v>36</v>
      </c>
      <c r="N983" s="5">
        <v>40548</v>
      </c>
      <c r="O983" s="6">
        <f t="shared" si="60"/>
        <v>1</v>
      </c>
      <c r="P983" s="7" t="str">
        <f t="shared" si="61"/>
        <v>0 - 9 Months</v>
      </c>
      <c r="Q983" s="3">
        <v>119000</v>
      </c>
      <c r="R983">
        <v>768</v>
      </c>
      <c r="S983" s="8" t="str">
        <f t="shared" si="62"/>
        <v>&gt;=700 and &lt;=799</v>
      </c>
      <c r="T983" s="2">
        <v>85</v>
      </c>
      <c r="U983" s="8" t="str">
        <f t="shared" si="63"/>
        <v>&lt;= 85%</v>
      </c>
      <c r="V983" s="3">
        <v>140000</v>
      </c>
      <c r="X983" t="s">
        <v>37</v>
      </c>
      <c r="Z983" t="s">
        <v>58</v>
      </c>
      <c r="AA983" t="s">
        <v>39</v>
      </c>
      <c r="AB983" t="s">
        <v>50</v>
      </c>
      <c r="AC983" t="s">
        <v>85</v>
      </c>
      <c r="AD983" s="5">
        <v>40701</v>
      </c>
      <c r="AE983">
        <v>4</v>
      </c>
      <c r="AF983" t="s">
        <v>42</v>
      </c>
      <c r="AG983" s="5">
        <v>41426</v>
      </c>
      <c r="AH983"/>
    </row>
    <row r="984" spans="1:34" x14ac:dyDescent="0.2">
      <c r="A984">
        <v>22501505</v>
      </c>
      <c r="B984" s="5">
        <v>40897</v>
      </c>
      <c r="C984" s="5">
        <v>40906</v>
      </c>
      <c r="E984" s="5">
        <v>40912</v>
      </c>
      <c r="G984" s="5">
        <v>40934</v>
      </c>
      <c r="H984" t="s">
        <v>1561</v>
      </c>
      <c r="I984" t="s">
        <v>448</v>
      </c>
      <c r="J984">
        <v>380741272</v>
      </c>
      <c r="K984" t="s">
        <v>543</v>
      </c>
      <c r="L984" t="s">
        <v>36</v>
      </c>
      <c r="M984" t="s">
        <v>36</v>
      </c>
      <c r="N984" s="5">
        <v>40827</v>
      </c>
      <c r="O984" s="6">
        <f t="shared" si="60"/>
        <v>10</v>
      </c>
      <c r="P984" s="7" t="str">
        <f t="shared" si="61"/>
        <v>10 - 19 Months</v>
      </c>
      <c r="Q984" s="3">
        <v>153000</v>
      </c>
      <c r="R984">
        <v>768</v>
      </c>
      <c r="S984" s="8" t="str">
        <f t="shared" si="62"/>
        <v>&gt;=700 and &lt;=799</v>
      </c>
      <c r="T984" s="2">
        <v>85</v>
      </c>
      <c r="U984" s="8" t="str">
        <f t="shared" si="63"/>
        <v>&lt;= 85%</v>
      </c>
      <c r="V984" s="3">
        <v>180000</v>
      </c>
      <c r="Z984" t="s">
        <v>45</v>
      </c>
      <c r="AA984" t="s">
        <v>158</v>
      </c>
      <c r="AB984" t="s">
        <v>59</v>
      </c>
      <c r="AC984" t="s">
        <v>85</v>
      </c>
      <c r="AD984" s="5">
        <v>40921</v>
      </c>
      <c r="AE984">
        <v>4</v>
      </c>
      <c r="AF984" t="s">
        <v>42</v>
      </c>
      <c r="AG984" s="5">
        <v>41426</v>
      </c>
      <c r="AH984"/>
    </row>
    <row r="985" spans="1:34" x14ac:dyDescent="0.2">
      <c r="A985">
        <v>28643292</v>
      </c>
      <c r="B985" s="5">
        <v>41022</v>
      </c>
      <c r="C985" s="5">
        <v>41025</v>
      </c>
      <c r="G985" s="5">
        <v>41078</v>
      </c>
      <c r="H985" t="s">
        <v>1562</v>
      </c>
      <c r="I985" t="s">
        <v>267</v>
      </c>
      <c r="J985">
        <v>2221120110</v>
      </c>
      <c r="K985" t="s">
        <v>73</v>
      </c>
      <c r="L985" t="s">
        <v>36</v>
      </c>
      <c r="M985" t="s">
        <v>36</v>
      </c>
      <c r="N985" s="5">
        <v>40925</v>
      </c>
      <c r="O985" s="6">
        <f t="shared" si="60"/>
        <v>1</v>
      </c>
      <c r="P985" s="7" t="str">
        <f t="shared" si="61"/>
        <v>0 - 9 Months</v>
      </c>
      <c r="Q985" s="3">
        <v>174250</v>
      </c>
      <c r="R985">
        <v>768</v>
      </c>
      <c r="S985" s="8" t="str">
        <f t="shared" si="62"/>
        <v>&gt;=700 and &lt;=799</v>
      </c>
      <c r="T985" s="2">
        <v>85</v>
      </c>
      <c r="U985" s="8" t="str">
        <f t="shared" si="63"/>
        <v>&lt;= 85%</v>
      </c>
      <c r="V985" s="3">
        <v>205000</v>
      </c>
      <c r="Z985" t="s">
        <v>45</v>
      </c>
      <c r="AA985" t="s">
        <v>39</v>
      </c>
      <c r="AB985" t="s">
        <v>59</v>
      </c>
      <c r="AC985" t="s">
        <v>41</v>
      </c>
      <c r="AD985" s="5">
        <v>41073</v>
      </c>
      <c r="AE985">
        <v>4</v>
      </c>
      <c r="AF985" t="s">
        <v>64</v>
      </c>
      <c r="AG985" s="5">
        <v>41426</v>
      </c>
      <c r="AH985"/>
    </row>
    <row r="986" spans="1:34" x14ac:dyDescent="0.2">
      <c r="A986">
        <v>25374591</v>
      </c>
      <c r="B986" s="5">
        <v>40330</v>
      </c>
      <c r="C986" s="5">
        <v>40443</v>
      </c>
      <c r="G986" s="5">
        <v>40519</v>
      </c>
      <c r="H986" t="s">
        <v>1563</v>
      </c>
      <c r="I986" t="s">
        <v>222</v>
      </c>
      <c r="J986">
        <v>19867</v>
      </c>
      <c r="K986" t="s">
        <v>114</v>
      </c>
      <c r="L986" t="s">
        <v>36</v>
      </c>
      <c r="M986" t="s">
        <v>36</v>
      </c>
      <c r="N986" s="5">
        <v>40207</v>
      </c>
      <c r="O986" s="6">
        <f t="shared" si="60"/>
        <v>1</v>
      </c>
      <c r="P986" s="7" t="str">
        <f t="shared" si="61"/>
        <v>0 - 9 Months</v>
      </c>
      <c r="Q986" s="3">
        <v>115000</v>
      </c>
      <c r="R986">
        <v>768</v>
      </c>
      <c r="S986" s="8" t="str">
        <f t="shared" si="62"/>
        <v>&gt;=700 and &lt;=799</v>
      </c>
      <c r="T986" s="2">
        <v>85.190002441406307</v>
      </c>
      <c r="U986" s="8" t="str">
        <f t="shared" si="63"/>
        <v>&gt;85% and &lt;= 90%</v>
      </c>
      <c r="V986" s="3">
        <v>140900</v>
      </c>
      <c r="X986" t="s">
        <v>37</v>
      </c>
      <c r="Z986" t="s">
        <v>38</v>
      </c>
      <c r="AA986" t="s">
        <v>39</v>
      </c>
      <c r="AB986" t="s">
        <v>63</v>
      </c>
      <c r="AC986" t="s">
        <v>85</v>
      </c>
      <c r="AD986" s="5">
        <v>40519</v>
      </c>
      <c r="AE986">
        <v>4</v>
      </c>
      <c r="AF986" t="s">
        <v>103</v>
      </c>
      <c r="AG986" s="5">
        <v>41426</v>
      </c>
      <c r="AH986"/>
    </row>
    <row r="987" spans="1:34" x14ac:dyDescent="0.2">
      <c r="A987">
        <v>17572009</v>
      </c>
      <c r="B987" s="5">
        <v>40715</v>
      </c>
      <c r="C987" s="5">
        <v>40717</v>
      </c>
      <c r="E987" s="5">
        <v>40731</v>
      </c>
      <c r="G987" s="5">
        <v>40787</v>
      </c>
      <c r="H987" t="s">
        <v>1564</v>
      </c>
      <c r="I987" t="s">
        <v>775</v>
      </c>
      <c r="J987">
        <v>7111944901</v>
      </c>
      <c r="K987" t="s">
        <v>223</v>
      </c>
      <c r="L987" t="s">
        <v>36</v>
      </c>
      <c r="M987" t="s">
        <v>36</v>
      </c>
      <c r="N987" s="5">
        <v>40669</v>
      </c>
      <c r="O987" s="6">
        <f t="shared" si="60"/>
        <v>5</v>
      </c>
      <c r="P987" s="7" t="str">
        <f t="shared" si="61"/>
        <v>0 - 9 Months</v>
      </c>
      <c r="Q987" s="3">
        <v>178000</v>
      </c>
      <c r="R987">
        <v>768</v>
      </c>
      <c r="S987" s="8" t="str">
        <f t="shared" si="62"/>
        <v>&gt;=700 and &lt;=799</v>
      </c>
      <c r="T987" s="2">
        <v>87.680000305175795</v>
      </c>
      <c r="U987" s="8" t="str">
        <f t="shared" si="63"/>
        <v>&gt;85% and &lt;= 90%</v>
      </c>
      <c r="V987" s="3">
        <v>240000</v>
      </c>
      <c r="Z987" t="s">
        <v>38</v>
      </c>
      <c r="AA987" t="s">
        <v>39</v>
      </c>
      <c r="AB987" t="s">
        <v>63</v>
      </c>
      <c r="AC987" t="s">
        <v>68</v>
      </c>
      <c r="AD987" s="5">
        <v>40752</v>
      </c>
      <c r="AE987">
        <v>4</v>
      </c>
      <c r="AF987" t="s">
        <v>64</v>
      </c>
      <c r="AG987" s="5">
        <v>41426</v>
      </c>
      <c r="AH987"/>
    </row>
    <row r="988" spans="1:34" x14ac:dyDescent="0.2">
      <c r="A988">
        <v>26735639</v>
      </c>
      <c r="B988" s="5">
        <v>40504</v>
      </c>
      <c r="G988" s="5">
        <v>40512</v>
      </c>
      <c r="H988" t="s">
        <v>1565</v>
      </c>
      <c r="I988" t="s">
        <v>185</v>
      </c>
      <c r="J988">
        <v>381010818</v>
      </c>
      <c r="K988" t="s">
        <v>102</v>
      </c>
      <c r="L988" t="s">
        <v>36</v>
      </c>
      <c r="M988" t="s">
        <v>36</v>
      </c>
      <c r="N988" s="5">
        <v>40283</v>
      </c>
      <c r="O988" s="6">
        <f t="shared" si="60"/>
        <v>4</v>
      </c>
      <c r="P988" s="7" t="str">
        <f t="shared" si="61"/>
        <v>0 - 9 Months</v>
      </c>
      <c r="Q988" s="3">
        <v>310950</v>
      </c>
      <c r="R988">
        <v>768</v>
      </c>
      <c r="S988" s="8" t="str">
        <f t="shared" si="62"/>
        <v>&gt;=700 and &lt;=799</v>
      </c>
      <c r="T988" s="2">
        <v>88</v>
      </c>
      <c r="U988" s="8" t="str">
        <f t="shared" si="63"/>
        <v>&gt;85% and &lt;= 90%</v>
      </c>
      <c r="V988" s="3">
        <v>355000</v>
      </c>
      <c r="X988" t="s">
        <v>37</v>
      </c>
      <c r="Z988" t="s">
        <v>45</v>
      </c>
      <c r="AA988" t="s">
        <v>39</v>
      </c>
      <c r="AB988" t="s">
        <v>74</v>
      </c>
      <c r="AC988" t="s">
        <v>41</v>
      </c>
      <c r="AD988" s="5">
        <v>40512</v>
      </c>
      <c r="AE988">
        <v>4</v>
      </c>
      <c r="AF988" t="s">
        <v>42</v>
      </c>
      <c r="AG988" s="5">
        <v>41426</v>
      </c>
      <c r="AH988"/>
    </row>
    <row r="989" spans="1:34" x14ac:dyDescent="0.2">
      <c r="A989">
        <v>17325096</v>
      </c>
      <c r="B989" s="5">
        <v>41302</v>
      </c>
      <c r="E989" s="5">
        <v>41302</v>
      </c>
      <c r="H989" t="s">
        <v>1566</v>
      </c>
      <c r="I989" t="s">
        <v>1567</v>
      </c>
      <c r="K989" t="s">
        <v>99</v>
      </c>
      <c r="L989" t="s">
        <v>36</v>
      </c>
      <c r="M989" t="s">
        <v>36</v>
      </c>
      <c r="N989" s="5">
        <v>41256</v>
      </c>
      <c r="O989" s="6">
        <f t="shared" si="60"/>
        <v>12</v>
      </c>
      <c r="P989" s="7" t="str">
        <f t="shared" si="61"/>
        <v>10 - 19 Months</v>
      </c>
      <c r="Q989" s="3">
        <v>98900</v>
      </c>
      <c r="R989">
        <v>768</v>
      </c>
      <c r="S989" s="8" t="str">
        <f t="shared" si="62"/>
        <v>&gt;=700 and &lt;=799</v>
      </c>
      <c r="T989" s="2">
        <v>89.989997863769503</v>
      </c>
      <c r="U989" s="8" t="str">
        <f t="shared" si="63"/>
        <v>&gt;85% and &lt;= 90%</v>
      </c>
      <c r="V989" s="3">
        <v>113000</v>
      </c>
      <c r="Z989" t="s">
        <v>38</v>
      </c>
      <c r="AA989" t="s">
        <v>39</v>
      </c>
      <c r="AB989" t="s">
        <v>63</v>
      </c>
      <c r="AF989" t="s">
        <v>103</v>
      </c>
      <c r="AG989" s="5">
        <v>41426</v>
      </c>
      <c r="AH989"/>
    </row>
    <row r="990" spans="1:34" x14ac:dyDescent="0.2">
      <c r="A990">
        <v>27726157</v>
      </c>
      <c r="B990" s="5">
        <v>40897</v>
      </c>
      <c r="C990" s="5">
        <v>40917</v>
      </c>
      <c r="E990" s="5">
        <v>40925</v>
      </c>
      <c r="G990" s="5">
        <v>40948</v>
      </c>
      <c r="H990" t="s">
        <v>1568</v>
      </c>
      <c r="I990" t="s">
        <v>785</v>
      </c>
      <c r="J990">
        <v>603195571</v>
      </c>
      <c r="K990" t="s">
        <v>73</v>
      </c>
      <c r="L990" t="s">
        <v>36</v>
      </c>
      <c r="M990" t="s">
        <v>67</v>
      </c>
      <c r="N990" s="5">
        <v>40820</v>
      </c>
      <c r="O990" s="6">
        <f t="shared" si="60"/>
        <v>10</v>
      </c>
      <c r="P990" s="7" t="str">
        <f t="shared" si="61"/>
        <v>10 - 19 Months</v>
      </c>
      <c r="Q990" s="3">
        <v>112488</v>
      </c>
      <c r="R990">
        <v>768</v>
      </c>
      <c r="S990" s="8" t="str">
        <f t="shared" si="62"/>
        <v>&gt;=700 and &lt;=799</v>
      </c>
      <c r="T990" s="2">
        <v>89.989997863769503</v>
      </c>
      <c r="U990" s="8" t="str">
        <f t="shared" si="63"/>
        <v>&gt;85% and &lt;= 90%</v>
      </c>
      <c r="V990" s="3">
        <v>125000</v>
      </c>
      <c r="Z990" t="s">
        <v>45</v>
      </c>
      <c r="AA990" t="s">
        <v>39</v>
      </c>
      <c r="AB990" t="s">
        <v>50</v>
      </c>
      <c r="AC990" t="s">
        <v>68</v>
      </c>
      <c r="AD990" s="5">
        <v>40946</v>
      </c>
      <c r="AE990">
        <v>4</v>
      </c>
      <c r="AF990" t="s">
        <v>103</v>
      </c>
      <c r="AG990" s="5">
        <v>41426</v>
      </c>
      <c r="AH990"/>
    </row>
    <row r="991" spans="1:34" x14ac:dyDescent="0.2">
      <c r="A991">
        <v>20061620</v>
      </c>
      <c r="B991" s="5">
        <v>41285</v>
      </c>
      <c r="C991" s="5">
        <v>41290</v>
      </c>
      <c r="H991" t="s">
        <v>1569</v>
      </c>
      <c r="I991" t="s">
        <v>1176</v>
      </c>
      <c r="J991">
        <v>432413946</v>
      </c>
      <c r="K991" t="s">
        <v>396</v>
      </c>
      <c r="L991" t="s">
        <v>36</v>
      </c>
      <c r="M991" t="s">
        <v>36</v>
      </c>
      <c r="N991" s="5">
        <v>41218</v>
      </c>
      <c r="O991" s="6">
        <f t="shared" si="60"/>
        <v>11</v>
      </c>
      <c r="P991" s="7" t="str">
        <f t="shared" si="61"/>
        <v>10 - 19 Months</v>
      </c>
      <c r="Q991" s="3">
        <v>142200</v>
      </c>
      <c r="R991">
        <v>768</v>
      </c>
      <c r="S991" s="8" t="str">
        <f t="shared" si="62"/>
        <v>&gt;=700 and &lt;=799</v>
      </c>
      <c r="T991" s="2">
        <v>90</v>
      </c>
      <c r="U991" s="8" t="str">
        <f t="shared" si="63"/>
        <v>&gt;85% and &lt;= 90%</v>
      </c>
      <c r="V991" s="3">
        <v>158000</v>
      </c>
      <c r="Z991" t="s">
        <v>45</v>
      </c>
      <c r="AA991" t="s">
        <v>39</v>
      </c>
      <c r="AB991" t="s">
        <v>50</v>
      </c>
      <c r="AF991" t="s">
        <v>42</v>
      </c>
      <c r="AG991" s="5">
        <v>41426</v>
      </c>
      <c r="AH991"/>
    </row>
    <row r="992" spans="1:34" x14ac:dyDescent="0.2">
      <c r="A992">
        <v>3367571</v>
      </c>
      <c r="B992" s="5">
        <v>40330</v>
      </c>
      <c r="C992" s="5">
        <v>40442</v>
      </c>
      <c r="G992" s="5">
        <v>40597</v>
      </c>
      <c r="H992" t="s">
        <v>1570</v>
      </c>
      <c r="I992" t="s">
        <v>1571</v>
      </c>
      <c r="J992">
        <v>42991761</v>
      </c>
      <c r="K992" t="s">
        <v>95</v>
      </c>
      <c r="L992" t="s">
        <v>36</v>
      </c>
      <c r="M992" t="s">
        <v>36</v>
      </c>
      <c r="N992" s="5">
        <v>40086</v>
      </c>
      <c r="O992" s="6">
        <f t="shared" si="60"/>
        <v>9</v>
      </c>
      <c r="P992" s="7" t="str">
        <f t="shared" si="61"/>
        <v>0 - 9 Months</v>
      </c>
      <c r="Q992" s="3">
        <v>225900</v>
      </c>
      <c r="R992">
        <v>768</v>
      </c>
      <c r="S992" s="8" t="str">
        <f t="shared" si="62"/>
        <v>&gt;=700 and &lt;=799</v>
      </c>
      <c r="T992" s="2">
        <v>90</v>
      </c>
      <c r="U992" s="8" t="str">
        <f t="shared" si="63"/>
        <v>&gt;85% and &lt;= 90%</v>
      </c>
      <c r="V992" s="3">
        <v>251000</v>
      </c>
      <c r="X992" t="s">
        <v>37</v>
      </c>
      <c r="Z992" t="s">
        <v>38</v>
      </c>
      <c r="AA992" t="s">
        <v>39</v>
      </c>
      <c r="AB992" t="s">
        <v>63</v>
      </c>
      <c r="AC992" t="s">
        <v>68</v>
      </c>
      <c r="AD992" s="5">
        <v>40529</v>
      </c>
      <c r="AE992">
        <v>4</v>
      </c>
      <c r="AF992" t="s">
        <v>64</v>
      </c>
      <c r="AG992" s="5">
        <v>41426</v>
      </c>
      <c r="AH992"/>
    </row>
    <row r="993" spans="1:34" x14ac:dyDescent="0.2">
      <c r="A993">
        <v>27220089</v>
      </c>
      <c r="B993" s="5">
        <v>41285</v>
      </c>
      <c r="C993" s="5">
        <v>41290</v>
      </c>
      <c r="H993" t="s">
        <v>1572</v>
      </c>
      <c r="I993" t="s">
        <v>138</v>
      </c>
      <c r="J993">
        <v>432249373</v>
      </c>
      <c r="K993" t="s">
        <v>139</v>
      </c>
      <c r="L993" t="s">
        <v>36</v>
      </c>
      <c r="M993" t="s">
        <v>36</v>
      </c>
      <c r="N993" s="5">
        <v>41221</v>
      </c>
      <c r="O993" s="6">
        <f t="shared" si="60"/>
        <v>11</v>
      </c>
      <c r="P993" s="7" t="str">
        <f t="shared" si="61"/>
        <v>10 - 19 Months</v>
      </c>
      <c r="Q993" s="3">
        <v>59375</v>
      </c>
      <c r="R993">
        <v>768</v>
      </c>
      <c r="S993" s="8" t="str">
        <f t="shared" si="62"/>
        <v>&gt;=700 and &lt;=799</v>
      </c>
      <c r="T993" s="2">
        <v>95</v>
      </c>
      <c r="U993" s="8" t="str">
        <f t="shared" si="63"/>
        <v>&gt;90% and &lt;= 95%</v>
      </c>
      <c r="V993" s="3">
        <v>70800</v>
      </c>
      <c r="Z993" t="s">
        <v>38</v>
      </c>
      <c r="AA993" t="s">
        <v>39</v>
      </c>
      <c r="AB993" t="s">
        <v>59</v>
      </c>
      <c r="AF993" t="s">
        <v>103</v>
      </c>
      <c r="AG993" s="5">
        <v>41426</v>
      </c>
      <c r="AH993"/>
    </row>
    <row r="994" spans="1:34" x14ac:dyDescent="0.2">
      <c r="A994">
        <v>18738197</v>
      </c>
      <c r="B994" s="5">
        <v>41190</v>
      </c>
      <c r="C994" s="5">
        <v>41192</v>
      </c>
      <c r="D994" s="5">
        <v>41225</v>
      </c>
      <c r="E994" s="5">
        <v>41229</v>
      </c>
      <c r="G994" s="5">
        <v>41283</v>
      </c>
      <c r="H994" t="s">
        <v>1573</v>
      </c>
      <c r="I994" t="s">
        <v>827</v>
      </c>
      <c r="J994">
        <v>1604265</v>
      </c>
      <c r="K994" t="s">
        <v>35</v>
      </c>
      <c r="L994" t="s">
        <v>36</v>
      </c>
      <c r="M994" t="s">
        <v>36</v>
      </c>
      <c r="N994" s="5">
        <v>41164</v>
      </c>
      <c r="O994" s="6">
        <f t="shared" si="60"/>
        <v>9</v>
      </c>
      <c r="P994" s="7" t="str">
        <f t="shared" si="61"/>
        <v>0 - 9 Months</v>
      </c>
      <c r="Q994" s="3">
        <v>162350</v>
      </c>
      <c r="R994">
        <v>769</v>
      </c>
      <c r="S994" s="8" t="str">
        <f t="shared" si="62"/>
        <v>&gt;=700 and &lt;=799</v>
      </c>
      <c r="T994" s="2">
        <v>81.989997863769503</v>
      </c>
      <c r="U994" s="8" t="str">
        <f t="shared" si="63"/>
        <v>&lt;= 85%</v>
      </c>
      <c r="V994" s="3">
        <v>198000</v>
      </c>
      <c r="Z994" t="s">
        <v>45</v>
      </c>
      <c r="AA994" t="s">
        <v>39</v>
      </c>
      <c r="AB994" t="s">
        <v>59</v>
      </c>
      <c r="AC994" t="s">
        <v>68</v>
      </c>
      <c r="AD994" s="5">
        <v>41281</v>
      </c>
      <c r="AE994">
        <v>4</v>
      </c>
      <c r="AF994" t="s">
        <v>64</v>
      </c>
      <c r="AG994" s="5">
        <v>41426</v>
      </c>
      <c r="AH994"/>
    </row>
    <row r="995" spans="1:34" x14ac:dyDescent="0.2">
      <c r="A995">
        <v>33525607</v>
      </c>
      <c r="B995" s="5">
        <v>41190</v>
      </c>
      <c r="C995" s="5">
        <v>41193</v>
      </c>
      <c r="E995" s="5">
        <v>41218</v>
      </c>
      <c r="G995" s="5">
        <v>41276</v>
      </c>
      <c r="H995" t="s">
        <v>1574</v>
      </c>
      <c r="I995" t="s">
        <v>230</v>
      </c>
      <c r="J995">
        <v>61207027926</v>
      </c>
      <c r="K995" t="s">
        <v>646</v>
      </c>
      <c r="L995" t="s">
        <v>36</v>
      </c>
      <c r="M995" t="s">
        <v>36</v>
      </c>
      <c r="N995" s="5">
        <v>41152</v>
      </c>
      <c r="O995" s="6">
        <f t="shared" si="60"/>
        <v>8</v>
      </c>
      <c r="P995" s="7" t="str">
        <f t="shared" si="61"/>
        <v>0 - 9 Months</v>
      </c>
      <c r="Q995" s="3">
        <v>190000</v>
      </c>
      <c r="R995">
        <v>769</v>
      </c>
      <c r="S995" s="8" t="str">
        <f t="shared" si="62"/>
        <v>&gt;=700 and &lt;=799</v>
      </c>
      <c r="T995" s="2">
        <v>84.440002441406307</v>
      </c>
      <c r="U995" s="8" t="str">
        <f t="shared" si="63"/>
        <v>&lt;= 85%</v>
      </c>
      <c r="V995" s="3">
        <v>225000</v>
      </c>
      <c r="X995" t="s">
        <v>37</v>
      </c>
      <c r="Z995" t="s">
        <v>45</v>
      </c>
      <c r="AA995" t="s">
        <v>39</v>
      </c>
      <c r="AB995" t="s">
        <v>50</v>
      </c>
      <c r="AC995" t="s">
        <v>54</v>
      </c>
      <c r="AD995" s="5">
        <v>41260</v>
      </c>
      <c r="AE995">
        <v>4</v>
      </c>
      <c r="AF995" t="s">
        <v>64</v>
      </c>
      <c r="AG995" s="5">
        <v>41426</v>
      </c>
      <c r="AH995"/>
    </row>
    <row r="996" spans="1:34" x14ac:dyDescent="0.2">
      <c r="A996">
        <v>17194345</v>
      </c>
      <c r="B996" s="5">
        <v>40897</v>
      </c>
      <c r="C996" s="5">
        <v>40897</v>
      </c>
      <c r="D996" s="5">
        <v>40927</v>
      </c>
      <c r="E996" s="5">
        <v>40932</v>
      </c>
      <c r="G996" s="5">
        <v>40963</v>
      </c>
      <c r="H996" t="s">
        <v>1575</v>
      </c>
      <c r="I996" t="s">
        <v>1576</v>
      </c>
      <c r="J996" t="s">
        <v>1577</v>
      </c>
      <c r="K996" t="s">
        <v>176</v>
      </c>
      <c r="L996" t="s">
        <v>36</v>
      </c>
      <c r="M996" t="s">
        <v>36</v>
      </c>
      <c r="N996" s="5">
        <v>40788</v>
      </c>
      <c r="O996" s="6">
        <f t="shared" si="60"/>
        <v>9</v>
      </c>
      <c r="P996" s="7" t="str">
        <f t="shared" si="61"/>
        <v>0 - 9 Months</v>
      </c>
      <c r="Q996" s="3">
        <v>76400</v>
      </c>
      <c r="R996">
        <v>769</v>
      </c>
      <c r="S996" s="8" t="str">
        <f t="shared" si="62"/>
        <v>&gt;=700 and &lt;=799</v>
      </c>
      <c r="T996" s="2">
        <v>84.980003356933594</v>
      </c>
      <c r="U996" s="8" t="str">
        <f t="shared" si="63"/>
        <v>&lt;= 85%</v>
      </c>
      <c r="V996" s="3">
        <v>90000</v>
      </c>
      <c r="X996" t="s">
        <v>37</v>
      </c>
      <c r="Z996" t="s">
        <v>38</v>
      </c>
      <c r="AA996" t="s">
        <v>39</v>
      </c>
      <c r="AB996" t="s">
        <v>50</v>
      </c>
      <c r="AC996" t="s">
        <v>85</v>
      </c>
      <c r="AD996" s="5">
        <v>40962</v>
      </c>
      <c r="AE996">
        <v>4</v>
      </c>
      <c r="AF996" t="s">
        <v>64</v>
      </c>
      <c r="AG996" s="5">
        <v>41426</v>
      </c>
      <c r="AH996"/>
    </row>
    <row r="997" spans="1:34" x14ac:dyDescent="0.2">
      <c r="A997">
        <v>23490873</v>
      </c>
      <c r="B997" s="5">
        <v>40652</v>
      </c>
      <c r="C997" s="5">
        <v>40662</v>
      </c>
      <c r="G997" s="5">
        <v>40695</v>
      </c>
      <c r="H997" t="s">
        <v>1578</v>
      </c>
      <c r="I997" t="s">
        <v>1289</v>
      </c>
      <c r="J997">
        <v>1792107813</v>
      </c>
      <c r="K997" t="s">
        <v>219</v>
      </c>
      <c r="L997" t="s">
        <v>36</v>
      </c>
      <c r="M997" t="s">
        <v>36</v>
      </c>
      <c r="N997" s="5">
        <v>40619</v>
      </c>
      <c r="O997" s="6">
        <f t="shared" si="60"/>
        <v>3</v>
      </c>
      <c r="P997" s="7" t="str">
        <f t="shared" si="61"/>
        <v>0 - 9 Months</v>
      </c>
      <c r="Q997" s="3">
        <v>155000</v>
      </c>
      <c r="R997">
        <v>769</v>
      </c>
      <c r="S997" s="8" t="str">
        <f t="shared" si="62"/>
        <v>&gt;=700 and &lt;=799</v>
      </c>
      <c r="T997" s="2">
        <v>86.110000610351605</v>
      </c>
      <c r="U997" s="8" t="str">
        <f t="shared" si="63"/>
        <v>&gt;85% and &lt;= 90%</v>
      </c>
      <c r="V997" s="3">
        <v>180000</v>
      </c>
      <c r="X997" t="s">
        <v>37</v>
      </c>
      <c r="Z997" t="s">
        <v>38</v>
      </c>
      <c r="AA997" t="s">
        <v>39</v>
      </c>
      <c r="AB997" t="s">
        <v>59</v>
      </c>
      <c r="AC997" t="s">
        <v>85</v>
      </c>
      <c r="AD997" s="5">
        <v>40674</v>
      </c>
      <c r="AE997">
        <v>4</v>
      </c>
      <c r="AF997" t="s">
        <v>42</v>
      </c>
      <c r="AG997" s="5">
        <v>41426</v>
      </c>
      <c r="AH997"/>
    </row>
    <row r="998" spans="1:34" x14ac:dyDescent="0.2">
      <c r="A998">
        <v>28290367</v>
      </c>
      <c r="B998" s="5">
        <v>40983</v>
      </c>
      <c r="C998" s="5">
        <v>40987</v>
      </c>
      <c r="E998" s="5">
        <v>41008</v>
      </c>
      <c r="G998" s="5">
        <v>41039</v>
      </c>
      <c r="H998" t="s">
        <v>1579</v>
      </c>
      <c r="I998" t="s">
        <v>724</v>
      </c>
      <c r="J998">
        <v>6850360419</v>
      </c>
      <c r="K998" t="s">
        <v>186</v>
      </c>
      <c r="L998" t="s">
        <v>36</v>
      </c>
      <c r="M998" t="s">
        <v>36</v>
      </c>
      <c r="N998" s="5">
        <v>40898</v>
      </c>
      <c r="O998" s="6">
        <f t="shared" si="60"/>
        <v>12</v>
      </c>
      <c r="P998" s="7" t="str">
        <f t="shared" si="61"/>
        <v>10 - 19 Months</v>
      </c>
      <c r="Q998" s="3">
        <v>208000</v>
      </c>
      <c r="R998">
        <v>769</v>
      </c>
      <c r="S998" s="8" t="str">
        <f t="shared" si="62"/>
        <v>&gt;=700 and &lt;=799</v>
      </c>
      <c r="T998" s="2">
        <v>87.069999694824205</v>
      </c>
      <c r="U998" s="8" t="str">
        <f t="shared" si="63"/>
        <v>&gt;85% and &lt;= 90%</v>
      </c>
      <c r="V998" s="3">
        <v>238900</v>
      </c>
      <c r="Z998" t="s">
        <v>45</v>
      </c>
      <c r="AA998" t="s">
        <v>39</v>
      </c>
      <c r="AB998" t="s">
        <v>50</v>
      </c>
      <c r="AC998" t="s">
        <v>68</v>
      </c>
      <c r="AD998" s="5">
        <v>41038</v>
      </c>
      <c r="AE998">
        <v>4</v>
      </c>
      <c r="AF998" t="s">
        <v>64</v>
      </c>
      <c r="AG998" s="5">
        <v>41426</v>
      </c>
      <c r="AH998"/>
    </row>
    <row r="999" spans="1:34" x14ac:dyDescent="0.2">
      <c r="A999">
        <v>30204985</v>
      </c>
      <c r="B999" s="5">
        <v>40715</v>
      </c>
      <c r="C999" s="5">
        <v>40717</v>
      </c>
      <c r="E999" s="5">
        <v>40731</v>
      </c>
      <c r="G999" s="5">
        <v>40766</v>
      </c>
      <c r="H999" t="s">
        <v>1580</v>
      </c>
      <c r="I999" t="s">
        <v>1157</v>
      </c>
      <c r="J999">
        <v>12949590</v>
      </c>
      <c r="K999" t="s">
        <v>35</v>
      </c>
      <c r="L999" t="s">
        <v>36</v>
      </c>
      <c r="M999" t="s">
        <v>36</v>
      </c>
      <c r="N999" s="5">
        <v>40662</v>
      </c>
      <c r="O999" s="6">
        <f t="shared" si="60"/>
        <v>4</v>
      </c>
      <c r="P999" s="7" t="str">
        <f t="shared" si="61"/>
        <v>0 - 9 Months</v>
      </c>
      <c r="Q999" s="3">
        <v>417000</v>
      </c>
      <c r="R999">
        <v>769</v>
      </c>
      <c r="S999" s="8" t="str">
        <f t="shared" si="62"/>
        <v>&gt;=700 and &lt;=799</v>
      </c>
      <c r="T999" s="2">
        <v>89.680000305175795</v>
      </c>
      <c r="U999" s="8" t="str">
        <f t="shared" si="63"/>
        <v>&gt;85% and &lt;= 90%</v>
      </c>
      <c r="V999" s="3">
        <v>505000</v>
      </c>
      <c r="X999" t="s">
        <v>37</v>
      </c>
      <c r="Z999" t="s">
        <v>38</v>
      </c>
      <c r="AA999" t="s">
        <v>39</v>
      </c>
      <c r="AB999" t="s">
        <v>50</v>
      </c>
      <c r="AC999" t="s">
        <v>85</v>
      </c>
      <c r="AD999" s="5">
        <v>40751</v>
      </c>
      <c r="AE999">
        <v>4</v>
      </c>
      <c r="AF999" t="s">
        <v>46</v>
      </c>
      <c r="AG999" s="5">
        <v>41426</v>
      </c>
      <c r="AH999"/>
    </row>
    <row r="1000" spans="1:34" x14ac:dyDescent="0.2">
      <c r="A1000">
        <v>20334777</v>
      </c>
      <c r="B1000" s="5">
        <v>41190</v>
      </c>
      <c r="C1000" s="5">
        <v>41193</v>
      </c>
      <c r="D1000" s="5">
        <v>41213</v>
      </c>
      <c r="E1000" s="5">
        <v>41225</v>
      </c>
      <c r="G1000" s="5">
        <v>41270</v>
      </c>
      <c r="H1000" t="s">
        <v>1581</v>
      </c>
      <c r="I1000" t="s">
        <v>1582</v>
      </c>
      <c r="J1000">
        <v>120311</v>
      </c>
      <c r="K1000" t="s">
        <v>49</v>
      </c>
      <c r="L1000" t="s">
        <v>36</v>
      </c>
      <c r="M1000" t="s">
        <v>36</v>
      </c>
      <c r="N1000" s="5">
        <v>41177</v>
      </c>
      <c r="O1000" s="6">
        <f t="shared" si="60"/>
        <v>9</v>
      </c>
      <c r="P1000" s="7" t="str">
        <f t="shared" si="61"/>
        <v>0 - 9 Months</v>
      </c>
      <c r="Q1000" s="3">
        <v>179500</v>
      </c>
      <c r="R1000">
        <v>769</v>
      </c>
      <c r="S1000" s="8" t="str">
        <f t="shared" si="62"/>
        <v>&gt;=700 and &lt;=799</v>
      </c>
      <c r="T1000" s="2">
        <v>89.75</v>
      </c>
      <c r="U1000" s="8" t="str">
        <f t="shared" si="63"/>
        <v>&gt;85% and &lt;= 90%</v>
      </c>
      <c r="V1000" s="3">
        <v>200000</v>
      </c>
      <c r="Z1000" t="s">
        <v>45</v>
      </c>
      <c r="AA1000" t="s">
        <v>39</v>
      </c>
      <c r="AB1000" t="s">
        <v>63</v>
      </c>
      <c r="AC1000" t="s">
        <v>41</v>
      </c>
      <c r="AD1000" s="5">
        <v>41270</v>
      </c>
      <c r="AE1000">
        <v>4</v>
      </c>
      <c r="AF1000" t="s">
        <v>64</v>
      </c>
      <c r="AG1000" s="5">
        <v>41426</v>
      </c>
      <c r="AH1000"/>
    </row>
    <row r="1001" spans="1:34" x14ac:dyDescent="0.2">
      <c r="A1001">
        <v>30881629</v>
      </c>
      <c r="B1001" s="5">
        <v>40897</v>
      </c>
      <c r="C1001" s="5">
        <v>40914</v>
      </c>
      <c r="E1001" s="5">
        <v>40917</v>
      </c>
      <c r="G1001" s="5">
        <v>40933</v>
      </c>
      <c r="H1001" t="s">
        <v>1583</v>
      </c>
      <c r="I1001" t="s">
        <v>677</v>
      </c>
      <c r="J1001">
        <v>333870543</v>
      </c>
      <c r="K1001" t="s">
        <v>95</v>
      </c>
      <c r="L1001" t="s">
        <v>36</v>
      </c>
      <c r="M1001" t="s">
        <v>67</v>
      </c>
      <c r="N1001" s="5">
        <v>40823</v>
      </c>
      <c r="O1001" s="6">
        <f t="shared" si="60"/>
        <v>10</v>
      </c>
      <c r="P1001" s="7" t="str">
        <f t="shared" si="61"/>
        <v>10 - 19 Months</v>
      </c>
      <c r="Q1001" s="3">
        <v>160000</v>
      </c>
      <c r="R1001">
        <v>769</v>
      </c>
      <c r="S1001" s="8" t="str">
        <f t="shared" si="62"/>
        <v>&gt;=700 and &lt;=799</v>
      </c>
      <c r="T1001" s="2">
        <v>89.889999389648395</v>
      </c>
      <c r="U1001" s="8" t="str">
        <f t="shared" si="63"/>
        <v>&gt;85% and &lt;= 90%</v>
      </c>
      <c r="V1001" s="3">
        <v>178000</v>
      </c>
      <c r="Z1001" t="s">
        <v>45</v>
      </c>
      <c r="AA1001" t="s">
        <v>39</v>
      </c>
      <c r="AB1001" t="s">
        <v>50</v>
      </c>
      <c r="AC1001" t="s">
        <v>68</v>
      </c>
      <c r="AD1001" s="5">
        <v>40933</v>
      </c>
      <c r="AE1001">
        <v>4</v>
      </c>
      <c r="AF1001" t="s">
        <v>46</v>
      </c>
      <c r="AG1001" s="5">
        <v>41426</v>
      </c>
      <c r="AH1001"/>
    </row>
    <row r="1002" spans="1:34" x14ac:dyDescent="0.2">
      <c r="A1002">
        <v>18479321</v>
      </c>
      <c r="B1002" s="5">
        <v>40652</v>
      </c>
      <c r="C1002" s="5">
        <v>40667</v>
      </c>
      <c r="D1002" s="5">
        <v>40682</v>
      </c>
      <c r="E1002" s="5">
        <v>40697</v>
      </c>
      <c r="G1002" s="5">
        <v>40721</v>
      </c>
      <c r="H1002" t="s">
        <v>1584</v>
      </c>
      <c r="I1002" t="s">
        <v>622</v>
      </c>
      <c r="J1002">
        <v>602970070</v>
      </c>
      <c r="K1002" t="s">
        <v>114</v>
      </c>
      <c r="L1002" t="s">
        <v>36</v>
      </c>
      <c r="M1002" t="s">
        <v>36</v>
      </c>
      <c r="N1002" s="5">
        <v>40563</v>
      </c>
      <c r="O1002" s="6">
        <f t="shared" si="60"/>
        <v>1</v>
      </c>
      <c r="P1002" s="7" t="str">
        <f t="shared" si="61"/>
        <v>0 - 9 Months</v>
      </c>
      <c r="Q1002" s="3">
        <v>414000</v>
      </c>
      <c r="R1002">
        <v>769</v>
      </c>
      <c r="S1002" s="8" t="str">
        <f t="shared" si="62"/>
        <v>&gt;=700 and &lt;=799</v>
      </c>
      <c r="T1002" s="2">
        <v>90</v>
      </c>
      <c r="U1002" s="8" t="str">
        <f t="shared" si="63"/>
        <v>&gt;85% and &lt;= 90%</v>
      </c>
      <c r="V1002" s="3">
        <v>460000</v>
      </c>
      <c r="Z1002" t="s">
        <v>45</v>
      </c>
      <c r="AA1002" t="s">
        <v>39</v>
      </c>
      <c r="AB1002" t="s">
        <v>74</v>
      </c>
      <c r="AC1002" t="s">
        <v>68</v>
      </c>
      <c r="AD1002" s="5">
        <v>40718</v>
      </c>
      <c r="AE1002">
        <v>4</v>
      </c>
      <c r="AF1002" t="s">
        <v>42</v>
      </c>
      <c r="AG1002" s="5">
        <v>41426</v>
      </c>
      <c r="AH1002"/>
    </row>
    <row r="1003" spans="1:34" x14ac:dyDescent="0.2">
      <c r="A1003">
        <v>19952552</v>
      </c>
      <c r="B1003" s="5">
        <v>41190</v>
      </c>
      <c r="C1003" s="5">
        <v>41192</v>
      </c>
      <c r="E1003" s="5">
        <v>41206</v>
      </c>
      <c r="G1003" s="5">
        <v>41243</v>
      </c>
      <c r="H1003" t="s">
        <v>1585</v>
      </c>
      <c r="I1003" t="s">
        <v>637</v>
      </c>
      <c r="J1003">
        <v>5909803</v>
      </c>
      <c r="K1003" t="s">
        <v>263</v>
      </c>
      <c r="L1003" t="s">
        <v>36</v>
      </c>
      <c r="M1003" t="s">
        <v>36</v>
      </c>
      <c r="N1003" s="5">
        <v>41116</v>
      </c>
      <c r="O1003" s="6">
        <f t="shared" si="60"/>
        <v>7</v>
      </c>
      <c r="P1003" s="7" t="str">
        <f t="shared" si="61"/>
        <v>0 - 9 Months</v>
      </c>
      <c r="Q1003" s="3">
        <v>615800</v>
      </c>
      <c r="R1003">
        <v>769</v>
      </c>
      <c r="S1003" s="8" t="str">
        <f t="shared" si="62"/>
        <v>&gt;=700 and &lt;=799</v>
      </c>
      <c r="T1003" s="2">
        <v>90</v>
      </c>
      <c r="U1003" s="8" t="str">
        <f t="shared" si="63"/>
        <v>&gt;85% and &lt;= 90%</v>
      </c>
      <c r="V1003" s="3">
        <v>675000</v>
      </c>
      <c r="Z1003" t="s">
        <v>38</v>
      </c>
      <c r="AA1003" t="s">
        <v>39</v>
      </c>
      <c r="AB1003" t="s">
        <v>50</v>
      </c>
      <c r="AC1003" t="s">
        <v>41</v>
      </c>
      <c r="AD1003" s="5">
        <v>41228</v>
      </c>
      <c r="AE1003">
        <v>4</v>
      </c>
      <c r="AF1003" t="s">
        <v>46</v>
      </c>
      <c r="AG1003" s="5">
        <v>41426</v>
      </c>
      <c r="AH1003"/>
    </row>
    <row r="1004" spans="1:34" x14ac:dyDescent="0.2">
      <c r="A1004">
        <v>34370140</v>
      </c>
      <c r="B1004" s="5">
        <v>40256</v>
      </c>
      <c r="C1004" s="5">
        <v>40260</v>
      </c>
      <c r="G1004" s="5">
        <v>40387</v>
      </c>
      <c r="H1004" t="s">
        <v>1586</v>
      </c>
      <c r="I1004" t="s">
        <v>773</v>
      </c>
      <c r="J1004">
        <v>9304019798</v>
      </c>
      <c r="K1004" t="s">
        <v>646</v>
      </c>
      <c r="L1004" t="s">
        <v>36</v>
      </c>
      <c r="M1004" t="s">
        <v>36</v>
      </c>
      <c r="N1004" s="5">
        <v>40178</v>
      </c>
      <c r="O1004" s="6">
        <f t="shared" si="60"/>
        <v>12</v>
      </c>
      <c r="P1004" s="7" t="str">
        <f t="shared" si="61"/>
        <v>10 - 19 Months</v>
      </c>
      <c r="Q1004" s="3">
        <v>107800</v>
      </c>
      <c r="R1004">
        <v>769</v>
      </c>
      <c r="S1004" s="8" t="str">
        <f t="shared" si="62"/>
        <v>&gt;=700 and &lt;=799</v>
      </c>
      <c r="T1004" s="2">
        <v>91.360000610351605</v>
      </c>
      <c r="U1004" s="8" t="str">
        <f t="shared" si="63"/>
        <v>&gt;90% and &lt;= 95%</v>
      </c>
      <c r="V1004" s="3">
        <v>107800</v>
      </c>
      <c r="X1004" t="s">
        <v>37</v>
      </c>
      <c r="Z1004" t="s">
        <v>45</v>
      </c>
      <c r="AA1004" t="s">
        <v>39</v>
      </c>
      <c r="AB1004" t="s">
        <v>63</v>
      </c>
      <c r="AC1004" t="s">
        <v>85</v>
      </c>
      <c r="AD1004" s="5">
        <v>40288</v>
      </c>
      <c r="AE1004">
        <v>4</v>
      </c>
      <c r="AF1004" t="s">
        <v>46</v>
      </c>
      <c r="AG1004" s="5">
        <v>41426</v>
      </c>
      <c r="AH1004"/>
    </row>
    <row r="1005" spans="1:34" x14ac:dyDescent="0.2">
      <c r="A1005">
        <v>30636250</v>
      </c>
      <c r="B1005" s="5">
        <v>40983</v>
      </c>
      <c r="C1005" s="5">
        <v>40987</v>
      </c>
      <c r="D1005" s="5">
        <v>41009</v>
      </c>
      <c r="E1005" s="5">
        <v>41024</v>
      </c>
      <c r="G1005" s="5">
        <v>41073</v>
      </c>
      <c r="H1005" t="s">
        <v>1587</v>
      </c>
      <c r="I1005" t="s">
        <v>557</v>
      </c>
      <c r="J1005">
        <v>1351201533</v>
      </c>
      <c r="K1005" t="s">
        <v>186</v>
      </c>
      <c r="L1005" t="s">
        <v>67</v>
      </c>
      <c r="M1005" t="s">
        <v>36</v>
      </c>
      <c r="N1005" s="5">
        <v>40942</v>
      </c>
      <c r="O1005" s="6">
        <f t="shared" si="60"/>
        <v>2</v>
      </c>
      <c r="P1005" s="7" t="str">
        <f t="shared" si="61"/>
        <v>0 - 9 Months</v>
      </c>
      <c r="Q1005" s="3">
        <v>354330</v>
      </c>
      <c r="R1005">
        <v>769</v>
      </c>
      <c r="S1005" s="8" t="str">
        <f t="shared" si="62"/>
        <v>&gt;=700 and &lt;=799</v>
      </c>
      <c r="T1005" s="2">
        <v>92.860000610351605</v>
      </c>
      <c r="U1005" s="8" t="str">
        <f t="shared" si="63"/>
        <v>&gt;90% and &lt;= 95%</v>
      </c>
      <c r="V1005" s="3">
        <v>399000</v>
      </c>
      <c r="Z1005" t="s">
        <v>38</v>
      </c>
      <c r="AA1005" t="s">
        <v>39</v>
      </c>
      <c r="AB1005" t="s">
        <v>59</v>
      </c>
      <c r="AC1005" t="s">
        <v>41</v>
      </c>
      <c r="AD1005" s="5">
        <v>41060</v>
      </c>
      <c r="AE1005">
        <v>4</v>
      </c>
      <c r="AF1005" t="s">
        <v>46</v>
      </c>
      <c r="AG1005" s="5">
        <v>41426</v>
      </c>
      <c r="AH1005"/>
    </row>
    <row r="1006" spans="1:34" x14ac:dyDescent="0.2">
      <c r="A1006">
        <v>33315213</v>
      </c>
      <c r="B1006" s="5">
        <v>41285</v>
      </c>
      <c r="C1006" s="5">
        <v>41290</v>
      </c>
      <c r="E1006" s="5">
        <v>41302</v>
      </c>
      <c r="H1006" t="s">
        <v>1588</v>
      </c>
      <c r="I1006" t="s">
        <v>1589</v>
      </c>
      <c r="J1006">
        <v>3026</v>
      </c>
      <c r="K1006" t="s">
        <v>70</v>
      </c>
      <c r="L1006" t="s">
        <v>36</v>
      </c>
      <c r="M1006" t="s">
        <v>36</v>
      </c>
      <c r="N1006" s="5">
        <v>41189</v>
      </c>
      <c r="O1006" s="6">
        <f t="shared" si="60"/>
        <v>10</v>
      </c>
      <c r="P1006" s="7" t="str">
        <f t="shared" si="61"/>
        <v>10 - 19 Months</v>
      </c>
      <c r="Q1006" s="3">
        <v>330000</v>
      </c>
      <c r="R1006">
        <v>769</v>
      </c>
      <c r="S1006" s="8" t="str">
        <f t="shared" si="62"/>
        <v>&gt;=700 and &lt;=799</v>
      </c>
      <c r="T1006" s="2">
        <v>94.290000915527301</v>
      </c>
      <c r="U1006" s="8" t="str">
        <f t="shared" si="63"/>
        <v>&gt;90% and &lt;= 95%</v>
      </c>
      <c r="V1006" s="3">
        <v>350000</v>
      </c>
      <c r="Z1006" t="s">
        <v>38</v>
      </c>
      <c r="AA1006" t="s">
        <v>39</v>
      </c>
      <c r="AB1006" t="s">
        <v>50</v>
      </c>
      <c r="AF1006" t="s">
        <v>64</v>
      </c>
      <c r="AG1006" s="5">
        <v>41426</v>
      </c>
      <c r="AH1006"/>
    </row>
    <row r="1007" spans="1:34" x14ac:dyDescent="0.2">
      <c r="A1007">
        <v>25977201</v>
      </c>
      <c r="B1007" s="5">
        <v>41101</v>
      </c>
      <c r="C1007" s="5">
        <v>41102</v>
      </c>
      <c r="E1007" s="5">
        <v>41113</v>
      </c>
      <c r="G1007" s="5">
        <v>41187</v>
      </c>
      <c r="H1007" t="s">
        <v>1590</v>
      </c>
      <c r="I1007" t="s">
        <v>754</v>
      </c>
      <c r="J1007">
        <v>9500009677</v>
      </c>
      <c r="K1007" t="s">
        <v>99</v>
      </c>
      <c r="L1007" t="s">
        <v>36</v>
      </c>
      <c r="M1007" t="s">
        <v>36</v>
      </c>
      <c r="N1007" s="5">
        <v>41066</v>
      </c>
      <c r="O1007" s="6">
        <f t="shared" si="60"/>
        <v>6</v>
      </c>
      <c r="P1007" s="7" t="str">
        <f t="shared" si="61"/>
        <v>0 - 9 Months</v>
      </c>
      <c r="Q1007" s="3">
        <v>76900</v>
      </c>
      <c r="R1007">
        <v>769</v>
      </c>
      <c r="S1007" s="8" t="str">
        <f t="shared" si="62"/>
        <v>&gt;=700 and &lt;=799</v>
      </c>
      <c r="T1007" s="2">
        <v>94.940002441406307</v>
      </c>
      <c r="U1007" s="8" t="str">
        <f t="shared" si="63"/>
        <v>&gt;90% and &lt;= 95%</v>
      </c>
      <c r="V1007" s="3">
        <v>84000</v>
      </c>
      <c r="Z1007" t="s">
        <v>38</v>
      </c>
      <c r="AA1007" t="s">
        <v>39</v>
      </c>
      <c r="AB1007" t="s">
        <v>63</v>
      </c>
      <c r="AC1007" t="s">
        <v>68</v>
      </c>
      <c r="AD1007" s="5">
        <v>41186</v>
      </c>
      <c r="AE1007">
        <v>4</v>
      </c>
      <c r="AF1007" t="s">
        <v>42</v>
      </c>
      <c r="AG1007" s="5">
        <v>41426</v>
      </c>
      <c r="AH1007"/>
    </row>
    <row r="1008" spans="1:34" x14ac:dyDescent="0.2">
      <c r="A1008">
        <v>16561842</v>
      </c>
      <c r="B1008" s="5">
        <v>41101</v>
      </c>
      <c r="C1008" s="5">
        <v>41102</v>
      </c>
      <c r="E1008" s="5">
        <v>41117</v>
      </c>
      <c r="G1008" s="5">
        <v>41158</v>
      </c>
      <c r="H1008" t="s">
        <v>1591</v>
      </c>
      <c r="I1008" t="s">
        <v>1020</v>
      </c>
      <c r="J1008" t="s">
        <v>1592</v>
      </c>
      <c r="K1008" t="s">
        <v>186</v>
      </c>
      <c r="L1008" t="s">
        <v>36</v>
      </c>
      <c r="M1008" t="s">
        <v>36</v>
      </c>
      <c r="N1008" s="5">
        <v>41045</v>
      </c>
      <c r="O1008" s="6">
        <f t="shared" si="60"/>
        <v>5</v>
      </c>
      <c r="P1008" s="7" t="str">
        <f t="shared" si="61"/>
        <v>0 - 9 Months</v>
      </c>
      <c r="Q1008" s="3">
        <v>52155</v>
      </c>
      <c r="R1008">
        <v>769</v>
      </c>
      <c r="S1008" s="8" t="str">
        <f t="shared" si="62"/>
        <v>&gt;=700 and &lt;=799</v>
      </c>
      <c r="T1008" s="2">
        <v>95</v>
      </c>
      <c r="U1008" s="8" t="str">
        <f t="shared" si="63"/>
        <v>&gt;90% and &lt;= 95%</v>
      </c>
      <c r="V1008" s="3">
        <v>55500</v>
      </c>
      <c r="X1008" t="s">
        <v>37</v>
      </c>
      <c r="Z1008" t="s">
        <v>38</v>
      </c>
      <c r="AA1008" t="s">
        <v>39</v>
      </c>
      <c r="AB1008" t="s">
        <v>63</v>
      </c>
      <c r="AC1008" t="s">
        <v>85</v>
      </c>
      <c r="AD1008" s="5">
        <v>41150</v>
      </c>
      <c r="AE1008">
        <v>4</v>
      </c>
      <c r="AF1008" t="s">
        <v>64</v>
      </c>
      <c r="AG1008" s="5">
        <v>41426</v>
      </c>
      <c r="AH1008"/>
    </row>
    <row r="1009" spans="1:34" x14ac:dyDescent="0.2">
      <c r="A1009">
        <v>24568851</v>
      </c>
      <c r="B1009" s="5">
        <v>41078</v>
      </c>
      <c r="C1009" s="5">
        <v>41080</v>
      </c>
      <c r="E1009" s="5">
        <v>41106</v>
      </c>
      <c r="G1009" s="5">
        <v>41134</v>
      </c>
      <c r="H1009" t="s">
        <v>1593</v>
      </c>
      <c r="I1009" t="s">
        <v>153</v>
      </c>
      <c r="J1009">
        <v>1106011</v>
      </c>
      <c r="K1009" t="s">
        <v>223</v>
      </c>
      <c r="L1009" t="s">
        <v>36</v>
      </c>
      <c r="M1009" t="s">
        <v>36</v>
      </c>
      <c r="N1009" s="5">
        <v>41046</v>
      </c>
      <c r="O1009" s="6">
        <f t="shared" si="60"/>
        <v>5</v>
      </c>
      <c r="P1009" s="7" t="str">
        <f t="shared" si="61"/>
        <v>0 - 9 Months</v>
      </c>
      <c r="Q1009" s="3">
        <v>152000</v>
      </c>
      <c r="R1009">
        <v>769</v>
      </c>
      <c r="S1009" s="8" t="str">
        <f t="shared" si="62"/>
        <v>&gt;=700 and &lt;=799</v>
      </c>
      <c r="T1009" s="2">
        <v>95</v>
      </c>
      <c r="U1009" s="8" t="str">
        <f t="shared" si="63"/>
        <v>&gt;90% and &lt;= 95%</v>
      </c>
      <c r="V1009" s="3">
        <v>165000</v>
      </c>
      <c r="X1009" t="s">
        <v>37</v>
      </c>
      <c r="Z1009" t="s">
        <v>38</v>
      </c>
      <c r="AA1009" t="s">
        <v>39</v>
      </c>
      <c r="AB1009" t="s">
        <v>50</v>
      </c>
      <c r="AC1009" t="s">
        <v>85</v>
      </c>
      <c r="AD1009" s="5">
        <v>41124</v>
      </c>
      <c r="AE1009">
        <v>4</v>
      </c>
      <c r="AF1009" t="s">
        <v>42</v>
      </c>
      <c r="AG1009" s="5">
        <v>41426</v>
      </c>
      <c r="AH1009"/>
    </row>
    <row r="1010" spans="1:34" x14ac:dyDescent="0.2">
      <c r="A1010">
        <v>27742463</v>
      </c>
      <c r="B1010" s="5">
        <v>40505</v>
      </c>
      <c r="C1010" s="5">
        <v>40563</v>
      </c>
      <c r="G1010" s="5">
        <v>40591</v>
      </c>
      <c r="H1010" t="s">
        <v>1594</v>
      </c>
      <c r="I1010" t="s">
        <v>385</v>
      </c>
      <c r="J1010">
        <v>1701238822</v>
      </c>
      <c r="K1010" t="s">
        <v>77</v>
      </c>
      <c r="L1010" t="s">
        <v>36</v>
      </c>
      <c r="M1010" t="s">
        <v>36</v>
      </c>
      <c r="N1010" s="5">
        <v>40396</v>
      </c>
      <c r="O1010" s="6">
        <f t="shared" si="60"/>
        <v>8</v>
      </c>
      <c r="P1010" s="7" t="str">
        <f t="shared" si="61"/>
        <v>0 - 9 Months</v>
      </c>
      <c r="Q1010" s="3">
        <v>153900</v>
      </c>
      <c r="R1010">
        <v>769</v>
      </c>
      <c r="S1010" s="8" t="str">
        <f t="shared" si="62"/>
        <v>&gt;=700 and &lt;=799</v>
      </c>
      <c r="T1010" s="2">
        <v>95</v>
      </c>
      <c r="U1010" s="8" t="str">
        <f t="shared" si="63"/>
        <v>&gt;90% and &lt;= 95%</v>
      </c>
      <c r="V1010" s="3">
        <v>162000</v>
      </c>
      <c r="Z1010" t="s">
        <v>38</v>
      </c>
      <c r="AA1010" t="s">
        <v>39</v>
      </c>
      <c r="AB1010" t="s">
        <v>74</v>
      </c>
      <c r="AC1010" t="s">
        <v>68</v>
      </c>
      <c r="AD1010" s="5">
        <v>40591</v>
      </c>
      <c r="AE1010">
        <v>4</v>
      </c>
      <c r="AF1010" t="s">
        <v>46</v>
      </c>
      <c r="AG1010" s="5">
        <v>41426</v>
      </c>
      <c r="AH1010"/>
    </row>
    <row r="1011" spans="1:34" x14ac:dyDescent="0.2">
      <c r="A1011">
        <v>16664908</v>
      </c>
      <c r="B1011" s="5">
        <v>40256</v>
      </c>
      <c r="C1011" s="5">
        <v>40248</v>
      </c>
      <c r="G1011" s="5">
        <v>40386</v>
      </c>
      <c r="H1011" t="s">
        <v>1595</v>
      </c>
      <c r="I1011" t="s">
        <v>185</v>
      </c>
      <c r="J1011">
        <v>1973765755</v>
      </c>
      <c r="K1011" t="s">
        <v>186</v>
      </c>
      <c r="L1011" t="s">
        <v>36</v>
      </c>
      <c r="M1011" t="s">
        <v>36</v>
      </c>
      <c r="N1011" s="5">
        <v>40155</v>
      </c>
      <c r="O1011" s="6">
        <f t="shared" si="60"/>
        <v>12</v>
      </c>
      <c r="P1011" s="7" t="str">
        <f t="shared" si="61"/>
        <v>10 - 19 Months</v>
      </c>
      <c r="Q1011" s="3">
        <v>213750</v>
      </c>
      <c r="R1011">
        <v>769</v>
      </c>
      <c r="S1011" s="8" t="str">
        <f t="shared" si="62"/>
        <v>&gt;=700 and &lt;=799</v>
      </c>
      <c r="T1011" s="2">
        <v>95</v>
      </c>
      <c r="U1011" s="8" t="str">
        <f t="shared" si="63"/>
        <v>&gt;90% and &lt;= 95%</v>
      </c>
      <c r="Z1011" t="s">
        <v>45</v>
      </c>
      <c r="AA1011" t="s">
        <v>39</v>
      </c>
      <c r="AB1011" t="s">
        <v>74</v>
      </c>
      <c r="AC1011" t="s">
        <v>41</v>
      </c>
      <c r="AD1011" s="5">
        <v>40266</v>
      </c>
      <c r="AE1011">
        <v>4</v>
      </c>
      <c r="AF1011" t="s">
        <v>46</v>
      </c>
      <c r="AG1011" s="5">
        <v>41426</v>
      </c>
      <c r="AH1011"/>
    </row>
    <row r="1012" spans="1:34" x14ac:dyDescent="0.2">
      <c r="A1012">
        <v>19558905</v>
      </c>
      <c r="B1012" s="5">
        <v>41101</v>
      </c>
      <c r="C1012" s="5">
        <v>41102</v>
      </c>
      <c r="E1012" s="5">
        <v>41120</v>
      </c>
      <c r="G1012" s="5">
        <v>41180</v>
      </c>
      <c r="H1012" t="s">
        <v>1596</v>
      </c>
      <c r="I1012" t="s">
        <v>34</v>
      </c>
      <c r="J1012">
        <v>292098068</v>
      </c>
      <c r="K1012" t="s">
        <v>102</v>
      </c>
      <c r="L1012" t="s">
        <v>36</v>
      </c>
      <c r="M1012" t="s">
        <v>36</v>
      </c>
      <c r="N1012" s="5">
        <v>41044</v>
      </c>
      <c r="O1012" s="6">
        <f t="shared" si="60"/>
        <v>5</v>
      </c>
      <c r="P1012" s="7" t="str">
        <f t="shared" si="61"/>
        <v>0 - 9 Months</v>
      </c>
      <c r="Q1012" s="3">
        <v>232750</v>
      </c>
      <c r="R1012">
        <v>769</v>
      </c>
      <c r="S1012" s="8" t="str">
        <f t="shared" si="62"/>
        <v>&gt;=700 and &lt;=799</v>
      </c>
      <c r="T1012" s="2">
        <v>95</v>
      </c>
      <c r="U1012" s="8" t="str">
        <f t="shared" si="63"/>
        <v>&gt;90% and &lt;= 95%</v>
      </c>
      <c r="V1012" s="3">
        <v>245000</v>
      </c>
      <c r="X1012" t="s">
        <v>37</v>
      </c>
      <c r="Z1012" t="s">
        <v>38</v>
      </c>
      <c r="AA1012" t="s">
        <v>39</v>
      </c>
      <c r="AB1012" t="s">
        <v>40</v>
      </c>
      <c r="AC1012" t="s">
        <v>54</v>
      </c>
      <c r="AD1012" s="5">
        <v>41159</v>
      </c>
      <c r="AE1012">
        <v>4</v>
      </c>
      <c r="AF1012" t="s">
        <v>46</v>
      </c>
      <c r="AG1012" s="5">
        <v>41426</v>
      </c>
      <c r="AH1012"/>
    </row>
    <row r="1013" spans="1:34" x14ac:dyDescent="0.2">
      <c r="A1013">
        <v>33333839</v>
      </c>
      <c r="B1013" s="5">
        <v>40828</v>
      </c>
      <c r="C1013" s="5">
        <v>40830</v>
      </c>
      <c r="E1013" s="5">
        <v>40854</v>
      </c>
      <c r="G1013" s="5">
        <v>40886</v>
      </c>
      <c r="H1013" t="s">
        <v>1597</v>
      </c>
      <c r="I1013" t="s">
        <v>1598</v>
      </c>
      <c r="J1013">
        <v>1424856076</v>
      </c>
      <c r="K1013" t="s">
        <v>95</v>
      </c>
      <c r="L1013" t="s">
        <v>36</v>
      </c>
      <c r="M1013" t="s">
        <v>36</v>
      </c>
      <c r="N1013" s="5">
        <v>40709</v>
      </c>
      <c r="O1013" s="6">
        <f t="shared" si="60"/>
        <v>6</v>
      </c>
      <c r="P1013" s="7" t="str">
        <f t="shared" si="61"/>
        <v>0 - 9 Months</v>
      </c>
      <c r="Q1013" s="3">
        <v>232750</v>
      </c>
      <c r="R1013">
        <v>769</v>
      </c>
      <c r="S1013" s="8" t="str">
        <f t="shared" si="62"/>
        <v>&gt;=700 and &lt;=799</v>
      </c>
      <c r="T1013" s="2">
        <v>95</v>
      </c>
      <c r="U1013" s="8" t="str">
        <f t="shared" si="63"/>
        <v>&gt;90% and &lt;= 95%</v>
      </c>
      <c r="V1013" s="3">
        <v>246000</v>
      </c>
      <c r="W1013" s="3">
        <v>230000</v>
      </c>
      <c r="X1013" t="s">
        <v>37</v>
      </c>
      <c r="Z1013" t="s">
        <v>38</v>
      </c>
      <c r="AA1013" t="s">
        <v>39</v>
      </c>
      <c r="AB1013" t="s">
        <v>63</v>
      </c>
      <c r="AC1013" t="s">
        <v>85</v>
      </c>
      <c r="AD1013" s="5">
        <v>40886</v>
      </c>
      <c r="AE1013">
        <v>4</v>
      </c>
      <c r="AF1013" t="s">
        <v>42</v>
      </c>
      <c r="AG1013" s="5">
        <v>41426</v>
      </c>
      <c r="AH1013"/>
    </row>
    <row r="1014" spans="1:34" x14ac:dyDescent="0.2">
      <c r="A1014">
        <v>24647321</v>
      </c>
      <c r="B1014" s="5">
        <v>40715</v>
      </c>
      <c r="C1014" s="5">
        <v>40717</v>
      </c>
      <c r="E1014" s="5">
        <v>40736</v>
      </c>
      <c r="G1014" s="5">
        <v>40756</v>
      </c>
      <c r="H1014" t="s">
        <v>1599</v>
      </c>
      <c r="I1014" t="s">
        <v>756</v>
      </c>
      <c r="J1014">
        <v>4301053084</v>
      </c>
      <c r="K1014" t="s">
        <v>102</v>
      </c>
      <c r="L1014" t="s">
        <v>36</v>
      </c>
      <c r="M1014" t="s">
        <v>36</v>
      </c>
      <c r="N1014" s="5">
        <v>40686</v>
      </c>
      <c r="O1014" s="6">
        <f t="shared" si="60"/>
        <v>5</v>
      </c>
      <c r="P1014" s="7" t="str">
        <f t="shared" si="61"/>
        <v>0 - 9 Months</v>
      </c>
      <c r="Q1014" s="3">
        <v>266000</v>
      </c>
      <c r="R1014">
        <v>769</v>
      </c>
      <c r="S1014" s="8" t="str">
        <f t="shared" si="62"/>
        <v>&gt;=700 and &lt;=799</v>
      </c>
      <c r="T1014" s="2">
        <v>95</v>
      </c>
      <c r="U1014" s="8" t="str">
        <f t="shared" si="63"/>
        <v>&gt;90% and &lt;= 95%</v>
      </c>
      <c r="V1014" s="3">
        <v>280000</v>
      </c>
      <c r="Z1014" t="s">
        <v>38</v>
      </c>
      <c r="AA1014" t="s">
        <v>39</v>
      </c>
      <c r="AB1014" t="s">
        <v>50</v>
      </c>
      <c r="AC1014" t="s">
        <v>41</v>
      </c>
      <c r="AD1014" s="5">
        <v>40756</v>
      </c>
      <c r="AE1014">
        <v>4</v>
      </c>
      <c r="AF1014" t="s">
        <v>64</v>
      </c>
      <c r="AG1014" s="5">
        <v>41426</v>
      </c>
      <c r="AH1014"/>
    </row>
    <row r="1015" spans="1:34" x14ac:dyDescent="0.2">
      <c r="A1015">
        <v>18635793</v>
      </c>
      <c r="B1015" s="5">
        <v>41190</v>
      </c>
      <c r="C1015" s="5">
        <v>41192</v>
      </c>
      <c r="D1015" s="5">
        <v>41225</v>
      </c>
      <c r="E1015" s="5">
        <v>41241</v>
      </c>
      <c r="G1015" s="5">
        <v>41281</v>
      </c>
      <c r="H1015" t="s">
        <v>1600</v>
      </c>
      <c r="I1015" t="s">
        <v>1352</v>
      </c>
      <c r="J1015">
        <v>2200190227</v>
      </c>
      <c r="K1015" t="s">
        <v>543</v>
      </c>
      <c r="L1015" t="s">
        <v>36</v>
      </c>
      <c r="M1015" t="s">
        <v>36</v>
      </c>
      <c r="N1015" s="5">
        <v>41131</v>
      </c>
      <c r="O1015" s="6">
        <f t="shared" si="60"/>
        <v>8</v>
      </c>
      <c r="P1015" s="7" t="str">
        <f t="shared" si="61"/>
        <v>0 - 9 Months</v>
      </c>
      <c r="Q1015" s="3">
        <v>389500</v>
      </c>
      <c r="R1015">
        <v>769</v>
      </c>
      <c r="S1015" s="8" t="str">
        <f t="shared" si="62"/>
        <v>&gt;=700 and &lt;=799</v>
      </c>
      <c r="T1015" s="2">
        <v>95</v>
      </c>
      <c r="U1015" s="8" t="str">
        <f t="shared" si="63"/>
        <v>&gt;90% and &lt;= 95%</v>
      </c>
      <c r="V1015" s="3">
        <v>410000</v>
      </c>
      <c r="Z1015" t="s">
        <v>38</v>
      </c>
      <c r="AA1015" t="s">
        <v>39</v>
      </c>
      <c r="AB1015" t="s">
        <v>50</v>
      </c>
      <c r="AC1015" t="s">
        <v>41</v>
      </c>
      <c r="AD1015" s="5">
        <v>41278</v>
      </c>
      <c r="AE1015">
        <v>4</v>
      </c>
      <c r="AF1015" t="s">
        <v>103</v>
      </c>
      <c r="AG1015" s="5">
        <v>41426</v>
      </c>
      <c r="AH1015"/>
    </row>
    <row r="1016" spans="1:34" x14ac:dyDescent="0.2">
      <c r="A1016">
        <v>22456500</v>
      </c>
      <c r="B1016" s="5">
        <v>40715</v>
      </c>
      <c r="C1016" s="5">
        <v>40717</v>
      </c>
      <c r="E1016" s="5">
        <v>40731</v>
      </c>
      <c r="G1016" s="5">
        <v>40749</v>
      </c>
      <c r="H1016" t="s">
        <v>1601</v>
      </c>
      <c r="I1016" t="s">
        <v>927</v>
      </c>
      <c r="J1016">
        <v>8009249958</v>
      </c>
      <c r="K1016" t="s">
        <v>126</v>
      </c>
      <c r="L1016" t="s">
        <v>36</v>
      </c>
      <c r="M1016" t="s">
        <v>36</v>
      </c>
      <c r="N1016" s="5">
        <v>40599</v>
      </c>
      <c r="O1016" s="6">
        <f t="shared" si="60"/>
        <v>2</v>
      </c>
      <c r="P1016" s="7" t="str">
        <f t="shared" si="61"/>
        <v>0 - 9 Months</v>
      </c>
      <c r="Q1016" s="3">
        <v>184000</v>
      </c>
      <c r="R1016">
        <v>770</v>
      </c>
      <c r="S1016" s="8" t="str">
        <f t="shared" si="62"/>
        <v>&gt;=700 and &lt;=799</v>
      </c>
      <c r="T1016" s="2">
        <v>83.639999389648395</v>
      </c>
      <c r="U1016" s="8" t="str">
        <f t="shared" si="63"/>
        <v>&lt;= 85%</v>
      </c>
      <c r="V1016" s="3">
        <v>220000</v>
      </c>
      <c r="Z1016" t="s">
        <v>45</v>
      </c>
      <c r="AA1016" t="s">
        <v>39</v>
      </c>
      <c r="AB1016" t="s">
        <v>63</v>
      </c>
      <c r="AC1016" t="s">
        <v>41</v>
      </c>
      <c r="AD1016" s="5">
        <v>40744</v>
      </c>
      <c r="AE1016">
        <v>4</v>
      </c>
      <c r="AF1016" t="s">
        <v>64</v>
      </c>
      <c r="AG1016" s="5">
        <v>41426</v>
      </c>
      <c r="AH1016"/>
    </row>
    <row r="1017" spans="1:34" x14ac:dyDescent="0.2">
      <c r="A1017">
        <v>25788309</v>
      </c>
      <c r="B1017" s="5">
        <v>40807</v>
      </c>
      <c r="C1017" s="5">
        <v>40814</v>
      </c>
      <c r="E1017" s="5">
        <v>40851</v>
      </c>
      <c r="G1017" s="5">
        <v>40906</v>
      </c>
      <c r="H1017" t="s">
        <v>1602</v>
      </c>
      <c r="I1017" t="s">
        <v>380</v>
      </c>
      <c r="J1017">
        <v>234483333</v>
      </c>
      <c r="K1017" t="s">
        <v>70</v>
      </c>
      <c r="L1017" t="s">
        <v>36</v>
      </c>
      <c r="M1017" t="s">
        <v>36</v>
      </c>
      <c r="N1017" s="5">
        <v>40658</v>
      </c>
      <c r="O1017" s="6">
        <f t="shared" si="60"/>
        <v>4</v>
      </c>
      <c r="P1017" s="7" t="str">
        <f t="shared" si="61"/>
        <v>0 - 9 Months</v>
      </c>
      <c r="Q1017" s="3">
        <v>240000</v>
      </c>
      <c r="R1017">
        <v>770</v>
      </c>
      <c r="S1017" s="8" t="str">
        <f t="shared" si="62"/>
        <v>&gt;=700 and &lt;=799</v>
      </c>
      <c r="T1017" s="2">
        <v>84.209999084472699</v>
      </c>
      <c r="U1017" s="8" t="str">
        <f t="shared" si="63"/>
        <v>&lt;= 85%</v>
      </c>
      <c r="V1017" s="3">
        <v>285000</v>
      </c>
      <c r="Z1017" t="s">
        <v>45</v>
      </c>
      <c r="AA1017" t="s">
        <v>39</v>
      </c>
      <c r="AB1017" t="s">
        <v>40</v>
      </c>
      <c r="AC1017" t="s">
        <v>68</v>
      </c>
      <c r="AD1017" s="5">
        <v>40868</v>
      </c>
      <c r="AE1017">
        <v>4</v>
      </c>
      <c r="AF1017" t="s">
        <v>103</v>
      </c>
      <c r="AG1017" s="5">
        <v>41426</v>
      </c>
      <c r="AH1017"/>
    </row>
    <row r="1018" spans="1:34" x14ac:dyDescent="0.2">
      <c r="A1018">
        <v>33559349</v>
      </c>
      <c r="B1018" s="5">
        <v>41285</v>
      </c>
      <c r="C1018" s="5">
        <v>41290</v>
      </c>
      <c r="E1018" s="5">
        <v>41302</v>
      </c>
      <c r="H1018" t="s">
        <v>1603</v>
      </c>
      <c r="I1018" t="s">
        <v>206</v>
      </c>
      <c r="J1018">
        <v>1122100193</v>
      </c>
      <c r="K1018" t="s">
        <v>62</v>
      </c>
      <c r="L1018" t="s">
        <v>36</v>
      </c>
      <c r="M1018" t="s">
        <v>36</v>
      </c>
      <c r="N1018" s="5">
        <v>41197</v>
      </c>
      <c r="O1018" s="6">
        <f t="shared" si="60"/>
        <v>10</v>
      </c>
      <c r="P1018" s="7" t="str">
        <f t="shared" si="61"/>
        <v>10 - 19 Months</v>
      </c>
      <c r="Q1018" s="3">
        <v>405500</v>
      </c>
      <c r="R1018">
        <v>770</v>
      </c>
      <c r="S1018" s="8" t="str">
        <f t="shared" si="62"/>
        <v>&gt;=700 and &lt;=799</v>
      </c>
      <c r="T1018" s="2">
        <v>84.480003356933594</v>
      </c>
      <c r="U1018" s="8" t="str">
        <f t="shared" si="63"/>
        <v>&lt;= 85%</v>
      </c>
      <c r="V1018" s="3">
        <v>480000</v>
      </c>
      <c r="Z1018" t="s">
        <v>45</v>
      </c>
      <c r="AA1018" t="s">
        <v>39</v>
      </c>
      <c r="AB1018" t="s">
        <v>50</v>
      </c>
      <c r="AF1018" t="s">
        <v>46</v>
      </c>
      <c r="AG1018" s="5">
        <v>41426</v>
      </c>
      <c r="AH1018"/>
    </row>
    <row r="1019" spans="1:34" x14ac:dyDescent="0.2">
      <c r="A1019">
        <v>20038686</v>
      </c>
      <c r="B1019" s="5">
        <v>40715</v>
      </c>
      <c r="C1019" s="5">
        <v>40717</v>
      </c>
      <c r="E1019" s="5">
        <v>40752</v>
      </c>
      <c r="G1019" s="5">
        <v>40772</v>
      </c>
      <c r="H1019" t="s">
        <v>1604</v>
      </c>
      <c r="I1019" t="s">
        <v>459</v>
      </c>
      <c r="J1019">
        <v>4900800013</v>
      </c>
      <c r="K1019" t="s">
        <v>114</v>
      </c>
      <c r="L1019" t="s">
        <v>36</v>
      </c>
      <c r="M1019" t="s">
        <v>36</v>
      </c>
      <c r="N1019" s="5">
        <v>40666</v>
      </c>
      <c r="O1019" s="6">
        <f t="shared" si="60"/>
        <v>5</v>
      </c>
      <c r="P1019" s="7" t="str">
        <f t="shared" si="61"/>
        <v>0 - 9 Months</v>
      </c>
      <c r="Q1019" s="3">
        <v>212000</v>
      </c>
      <c r="R1019">
        <v>770</v>
      </c>
      <c r="S1019" s="8" t="str">
        <f t="shared" si="62"/>
        <v>&gt;=700 and &lt;=799</v>
      </c>
      <c r="T1019" s="2">
        <v>84.800003051757798</v>
      </c>
      <c r="U1019" s="8" t="str">
        <f t="shared" si="63"/>
        <v>&lt;= 85%</v>
      </c>
      <c r="V1019" s="3">
        <v>250000</v>
      </c>
      <c r="Z1019" t="s">
        <v>45</v>
      </c>
      <c r="AA1019" t="s">
        <v>39</v>
      </c>
      <c r="AB1019" t="s">
        <v>59</v>
      </c>
      <c r="AC1019" t="s">
        <v>41</v>
      </c>
      <c r="AD1019" s="5">
        <v>40772</v>
      </c>
      <c r="AE1019">
        <v>4</v>
      </c>
      <c r="AF1019" t="s">
        <v>46</v>
      </c>
      <c r="AG1019" s="5">
        <v>41426</v>
      </c>
      <c r="AH1019"/>
    </row>
    <row r="1020" spans="1:34" x14ac:dyDescent="0.2">
      <c r="A1020">
        <v>29104681</v>
      </c>
      <c r="B1020" s="5">
        <v>40505</v>
      </c>
      <c r="C1020" s="5">
        <v>40554</v>
      </c>
      <c r="G1020" s="5">
        <v>40598</v>
      </c>
      <c r="H1020" t="s">
        <v>1605</v>
      </c>
      <c r="I1020" t="s">
        <v>1409</v>
      </c>
      <c r="J1020">
        <v>223207484</v>
      </c>
      <c r="K1020" t="s">
        <v>117</v>
      </c>
      <c r="L1020" t="s">
        <v>36</v>
      </c>
      <c r="M1020" t="s">
        <v>36</v>
      </c>
      <c r="N1020" s="5">
        <v>40410</v>
      </c>
      <c r="O1020" s="6">
        <f t="shared" si="60"/>
        <v>8</v>
      </c>
      <c r="P1020" s="7" t="str">
        <f t="shared" si="61"/>
        <v>0 - 9 Months</v>
      </c>
      <c r="Q1020" s="3">
        <v>394000</v>
      </c>
      <c r="R1020">
        <v>770</v>
      </c>
      <c r="S1020" s="8" t="str">
        <f t="shared" si="62"/>
        <v>&gt;=700 and &lt;=799</v>
      </c>
      <c r="T1020" s="2">
        <v>86.029998779296903</v>
      </c>
      <c r="U1020" s="8" t="str">
        <f t="shared" si="63"/>
        <v>&gt;85% and &lt;= 90%</v>
      </c>
      <c r="V1020" s="3">
        <v>457979.77</v>
      </c>
      <c r="X1020" t="s">
        <v>37</v>
      </c>
      <c r="Z1020" t="s">
        <v>45</v>
      </c>
      <c r="AA1020" t="s">
        <v>39</v>
      </c>
      <c r="AB1020" t="s">
        <v>50</v>
      </c>
      <c r="AC1020" t="s">
        <v>85</v>
      </c>
      <c r="AD1020" s="5">
        <v>40598</v>
      </c>
      <c r="AE1020">
        <v>4</v>
      </c>
      <c r="AF1020" t="s">
        <v>103</v>
      </c>
      <c r="AG1020" s="5">
        <v>41426</v>
      </c>
      <c r="AH1020"/>
    </row>
    <row r="1021" spans="1:34" x14ac:dyDescent="0.2">
      <c r="A1021">
        <v>33016935</v>
      </c>
      <c r="B1021" s="5">
        <v>41284</v>
      </c>
      <c r="C1021" s="5">
        <v>41285</v>
      </c>
      <c r="E1021" s="5">
        <v>41292</v>
      </c>
      <c r="H1021" t="s">
        <v>1606</v>
      </c>
      <c r="I1021" t="s">
        <v>267</v>
      </c>
      <c r="J1021">
        <v>9522091079</v>
      </c>
      <c r="K1021" t="s">
        <v>53</v>
      </c>
      <c r="L1021" t="s">
        <v>36</v>
      </c>
      <c r="M1021" t="s">
        <v>36</v>
      </c>
      <c r="N1021" s="5">
        <v>41213</v>
      </c>
      <c r="O1021" s="6">
        <f t="shared" si="60"/>
        <v>10</v>
      </c>
      <c r="P1021" s="7" t="str">
        <f t="shared" si="61"/>
        <v>10 - 19 Months</v>
      </c>
      <c r="Q1021" s="3">
        <v>500000</v>
      </c>
      <c r="R1021">
        <v>770</v>
      </c>
      <c r="S1021" s="8" t="str">
        <f t="shared" si="62"/>
        <v>&gt;=700 and &lt;=799</v>
      </c>
      <c r="T1021" s="2">
        <v>88.5</v>
      </c>
      <c r="U1021" s="8" t="str">
        <f t="shared" si="63"/>
        <v>&gt;85% and &lt;= 90%</v>
      </c>
      <c r="V1021" s="3">
        <v>565000</v>
      </c>
      <c r="Z1021" t="s">
        <v>45</v>
      </c>
      <c r="AA1021" t="s">
        <v>39</v>
      </c>
      <c r="AB1021" t="s">
        <v>59</v>
      </c>
      <c r="AF1021" t="s">
        <v>46</v>
      </c>
      <c r="AG1021" s="5">
        <v>41426</v>
      </c>
      <c r="AH1021"/>
    </row>
    <row r="1022" spans="1:34" x14ac:dyDescent="0.2">
      <c r="A1022">
        <v>28640386</v>
      </c>
      <c r="B1022" s="5">
        <v>40897</v>
      </c>
      <c r="C1022" s="5">
        <v>40899</v>
      </c>
      <c r="E1022" s="5">
        <v>40921</v>
      </c>
      <c r="G1022" s="5">
        <v>40946</v>
      </c>
      <c r="H1022" t="s">
        <v>1607</v>
      </c>
      <c r="I1022" t="s">
        <v>1275</v>
      </c>
      <c r="J1022">
        <v>911091349</v>
      </c>
      <c r="K1022" t="s">
        <v>35</v>
      </c>
      <c r="L1022" t="s">
        <v>36</v>
      </c>
      <c r="M1022" t="s">
        <v>36</v>
      </c>
      <c r="N1022" s="5">
        <v>40835</v>
      </c>
      <c r="O1022" s="6">
        <f t="shared" si="60"/>
        <v>10</v>
      </c>
      <c r="P1022" s="7" t="str">
        <f t="shared" si="61"/>
        <v>10 - 19 Months</v>
      </c>
      <c r="Q1022" s="3">
        <v>226300</v>
      </c>
      <c r="R1022">
        <v>770</v>
      </c>
      <c r="S1022" s="8" t="str">
        <f t="shared" si="62"/>
        <v>&gt;=700 and &lt;=799</v>
      </c>
      <c r="T1022" s="2">
        <v>88.75</v>
      </c>
      <c r="U1022" s="8" t="str">
        <f t="shared" si="63"/>
        <v>&gt;85% and &lt;= 90%</v>
      </c>
      <c r="V1022" s="3">
        <v>255000</v>
      </c>
      <c r="Z1022" t="s">
        <v>45</v>
      </c>
      <c r="AA1022" t="s">
        <v>39</v>
      </c>
      <c r="AB1022" t="s">
        <v>74</v>
      </c>
      <c r="AC1022" t="s">
        <v>68</v>
      </c>
      <c r="AD1022" s="5">
        <v>40945</v>
      </c>
      <c r="AE1022">
        <v>4</v>
      </c>
      <c r="AF1022" t="s">
        <v>64</v>
      </c>
      <c r="AG1022" s="5">
        <v>41426</v>
      </c>
      <c r="AH1022"/>
    </row>
    <row r="1023" spans="1:34" x14ac:dyDescent="0.2">
      <c r="A1023">
        <v>32019448</v>
      </c>
      <c r="B1023" s="5">
        <v>41064</v>
      </c>
      <c r="C1023" s="5">
        <v>41072</v>
      </c>
      <c r="G1023" s="5">
        <v>41080</v>
      </c>
      <c r="H1023" t="s">
        <v>1608</v>
      </c>
      <c r="I1023" t="s">
        <v>34</v>
      </c>
      <c r="J1023">
        <v>4099906142</v>
      </c>
      <c r="K1023" t="s">
        <v>646</v>
      </c>
      <c r="L1023" t="s">
        <v>36</v>
      </c>
      <c r="M1023" t="s">
        <v>36</v>
      </c>
      <c r="N1023" s="5">
        <v>40938</v>
      </c>
      <c r="O1023" s="6">
        <f t="shared" si="60"/>
        <v>1</v>
      </c>
      <c r="P1023" s="7" t="str">
        <f t="shared" si="61"/>
        <v>0 - 9 Months</v>
      </c>
      <c r="Q1023" s="3">
        <v>365000</v>
      </c>
      <c r="R1023">
        <v>770</v>
      </c>
      <c r="S1023" s="8" t="str">
        <f t="shared" si="62"/>
        <v>&gt;=700 and &lt;=799</v>
      </c>
      <c r="T1023" s="2">
        <v>89.019996643066406</v>
      </c>
      <c r="U1023" s="8" t="str">
        <f t="shared" si="63"/>
        <v>&gt;85% and &lt;= 90%</v>
      </c>
      <c r="V1023" s="3">
        <v>410000</v>
      </c>
      <c r="W1023" s="3">
        <v>399000</v>
      </c>
      <c r="Z1023" t="s">
        <v>45</v>
      </c>
      <c r="AA1023" t="s">
        <v>39</v>
      </c>
      <c r="AB1023" t="s">
        <v>40</v>
      </c>
      <c r="AC1023" t="s">
        <v>41</v>
      </c>
      <c r="AD1023" s="5">
        <v>41080</v>
      </c>
      <c r="AE1023">
        <v>4</v>
      </c>
      <c r="AF1023" t="s">
        <v>46</v>
      </c>
      <c r="AG1023" s="5">
        <v>41426</v>
      </c>
      <c r="AH1023"/>
    </row>
    <row r="1024" spans="1:34" x14ac:dyDescent="0.2">
      <c r="A1024">
        <v>26342458</v>
      </c>
      <c r="B1024" s="5">
        <v>41190</v>
      </c>
      <c r="C1024" s="5">
        <v>41193</v>
      </c>
      <c r="D1024" s="5">
        <v>41225</v>
      </c>
      <c r="E1024" s="5">
        <v>41234</v>
      </c>
      <c r="G1024" s="5">
        <v>41290</v>
      </c>
      <c r="H1024" t="s">
        <v>1609</v>
      </c>
      <c r="I1024" t="s">
        <v>112</v>
      </c>
      <c r="J1024" t="s">
        <v>1610</v>
      </c>
      <c r="K1024" t="s">
        <v>114</v>
      </c>
      <c r="L1024" t="s">
        <v>36</v>
      </c>
      <c r="M1024" t="s">
        <v>67</v>
      </c>
      <c r="N1024" s="5">
        <v>41154</v>
      </c>
      <c r="O1024" s="6">
        <f t="shared" si="60"/>
        <v>9</v>
      </c>
      <c r="P1024" s="7" t="str">
        <f t="shared" si="61"/>
        <v>0 - 9 Months</v>
      </c>
      <c r="Q1024" s="3">
        <v>72225</v>
      </c>
      <c r="R1024">
        <v>770</v>
      </c>
      <c r="S1024" s="8" t="str">
        <f t="shared" si="62"/>
        <v>&gt;=700 and &lt;=799</v>
      </c>
      <c r="T1024" s="2">
        <v>90</v>
      </c>
      <c r="U1024" s="8" t="str">
        <f t="shared" si="63"/>
        <v>&gt;85% and &lt;= 90%</v>
      </c>
      <c r="V1024" s="3">
        <v>85000</v>
      </c>
      <c r="X1024" t="s">
        <v>37</v>
      </c>
      <c r="Z1024" t="s">
        <v>38</v>
      </c>
      <c r="AA1024" t="s">
        <v>39</v>
      </c>
      <c r="AB1024" t="s">
        <v>50</v>
      </c>
      <c r="AC1024" t="s">
        <v>54</v>
      </c>
      <c r="AD1024" s="5">
        <v>41290</v>
      </c>
      <c r="AE1024">
        <v>4</v>
      </c>
      <c r="AF1024" t="s">
        <v>103</v>
      </c>
      <c r="AG1024" s="5">
        <v>41426</v>
      </c>
      <c r="AH1024"/>
    </row>
    <row r="1025" spans="1:34" x14ac:dyDescent="0.2">
      <c r="A1025">
        <v>17033555</v>
      </c>
      <c r="B1025" s="5">
        <v>41190</v>
      </c>
      <c r="C1025" s="5">
        <v>41192</v>
      </c>
      <c r="E1025" s="5">
        <v>41205</v>
      </c>
      <c r="G1025" s="5">
        <v>41232</v>
      </c>
      <c r="H1025" t="s">
        <v>1611</v>
      </c>
      <c r="I1025" t="s">
        <v>402</v>
      </c>
      <c r="J1025">
        <v>429861719</v>
      </c>
      <c r="K1025" t="s">
        <v>102</v>
      </c>
      <c r="L1025" t="s">
        <v>36</v>
      </c>
      <c r="M1025" t="s">
        <v>36</v>
      </c>
      <c r="N1025" s="5">
        <v>41131</v>
      </c>
      <c r="O1025" s="6">
        <f t="shared" si="60"/>
        <v>8</v>
      </c>
      <c r="P1025" s="7" t="str">
        <f t="shared" si="61"/>
        <v>0 - 9 Months</v>
      </c>
      <c r="Q1025" s="3">
        <v>81900</v>
      </c>
      <c r="R1025">
        <v>770</v>
      </c>
      <c r="S1025" s="8" t="str">
        <f t="shared" si="62"/>
        <v>&gt;=700 and &lt;=799</v>
      </c>
      <c r="T1025" s="2">
        <v>90</v>
      </c>
      <c r="U1025" s="8" t="str">
        <f t="shared" si="63"/>
        <v>&gt;85% and &lt;= 90%</v>
      </c>
      <c r="V1025" s="3">
        <v>91000</v>
      </c>
      <c r="X1025" t="s">
        <v>37</v>
      </c>
      <c r="Z1025" t="s">
        <v>38</v>
      </c>
      <c r="AA1025" t="s">
        <v>158</v>
      </c>
      <c r="AB1025" t="s">
        <v>50</v>
      </c>
      <c r="AC1025" t="s">
        <v>85</v>
      </c>
      <c r="AD1025" s="5">
        <v>41232</v>
      </c>
      <c r="AE1025">
        <v>4</v>
      </c>
      <c r="AF1025" t="s">
        <v>64</v>
      </c>
      <c r="AG1025" s="5">
        <v>41426</v>
      </c>
      <c r="AH1025"/>
    </row>
    <row r="1026" spans="1:34" x14ac:dyDescent="0.2">
      <c r="A1026">
        <v>26069761</v>
      </c>
      <c r="B1026" s="5">
        <v>40330</v>
      </c>
      <c r="C1026" s="5">
        <v>40443</v>
      </c>
      <c r="G1026" s="5">
        <v>40596</v>
      </c>
      <c r="H1026" t="s">
        <v>1612</v>
      </c>
      <c r="I1026" t="s">
        <v>1613</v>
      </c>
      <c r="J1026">
        <v>215713766</v>
      </c>
      <c r="K1026" t="s">
        <v>77</v>
      </c>
      <c r="L1026" t="s">
        <v>36</v>
      </c>
      <c r="M1026" t="s">
        <v>36</v>
      </c>
      <c r="N1026" s="5">
        <v>40262</v>
      </c>
      <c r="O1026" s="6">
        <f t="shared" si="60"/>
        <v>3</v>
      </c>
      <c r="P1026" s="7" t="str">
        <f t="shared" si="61"/>
        <v>0 - 9 Months</v>
      </c>
      <c r="Q1026" s="3">
        <v>152910</v>
      </c>
      <c r="R1026">
        <v>770</v>
      </c>
      <c r="S1026" s="8" t="str">
        <f t="shared" si="62"/>
        <v>&gt;=700 and &lt;=799</v>
      </c>
      <c r="T1026" s="2">
        <v>90</v>
      </c>
      <c r="U1026" s="8" t="str">
        <f t="shared" si="63"/>
        <v>&gt;85% and &lt;= 90%</v>
      </c>
      <c r="V1026" s="3">
        <v>170000</v>
      </c>
      <c r="Z1026" t="s">
        <v>38</v>
      </c>
      <c r="AA1026" t="s">
        <v>39</v>
      </c>
      <c r="AB1026" t="s">
        <v>59</v>
      </c>
      <c r="AC1026" t="s">
        <v>68</v>
      </c>
      <c r="AD1026" s="5">
        <v>40458</v>
      </c>
      <c r="AE1026">
        <v>4</v>
      </c>
      <c r="AF1026" t="s">
        <v>103</v>
      </c>
      <c r="AG1026" s="5">
        <v>41426</v>
      </c>
      <c r="AH1026"/>
    </row>
    <row r="1027" spans="1:34" x14ac:dyDescent="0.2">
      <c r="A1027">
        <v>31582993</v>
      </c>
      <c r="B1027" s="5">
        <v>40983</v>
      </c>
      <c r="C1027" s="5">
        <v>40987</v>
      </c>
      <c r="E1027" s="5">
        <v>41011</v>
      </c>
      <c r="G1027" s="5">
        <v>41050</v>
      </c>
      <c r="H1027" t="s">
        <v>1614</v>
      </c>
      <c r="I1027" t="s">
        <v>902</v>
      </c>
      <c r="J1027">
        <v>409541513</v>
      </c>
      <c r="K1027" t="s">
        <v>62</v>
      </c>
      <c r="L1027" t="s">
        <v>67</v>
      </c>
      <c r="M1027" t="s">
        <v>67</v>
      </c>
      <c r="N1027" s="5">
        <v>40891</v>
      </c>
      <c r="O1027" s="6">
        <f t="shared" ref="O1027:O1090" si="64">MONTH(N1027-6/1/2013)</f>
        <v>12</v>
      </c>
      <c r="P1027" s="7" t="str">
        <f t="shared" ref="P1027:P1090" si="65">IF(O1027&gt;=40,"&gt;= 40 Months",IF(O1027&gt;=30,"30 - 39 Months",IF(O1027&gt;=20,"20 - 29 Months",IF(O1027&gt;=10,"10 - 19 Months","0 - 9 Months"))))</f>
        <v>10 - 19 Months</v>
      </c>
      <c r="Q1027" s="3">
        <v>179554</v>
      </c>
      <c r="R1027">
        <v>770</v>
      </c>
      <c r="S1027" s="8" t="str">
        <f t="shared" ref="S1027:S1090" si="66">IF(R1027&gt;=800,"&gt;= 800",IF(R1027&gt;=700,"&gt;=700 and &lt;=799",IF(R1027&gt;=600,"&gt;=600 and &lt;=699","&lt; 600")))</f>
        <v>&gt;=700 and &lt;=799</v>
      </c>
      <c r="T1027" s="2">
        <v>90</v>
      </c>
      <c r="U1027" s="8" t="str">
        <f t="shared" ref="U1027:U1090" si="67">IF(T1027&gt;95,"&gt;95%",IF(T1027&gt;90,"&gt;90% and &lt;= 95%",IF(T1027&gt;85,"&gt;85% and &lt;= 90%","&lt;= 85%")))</f>
        <v>&gt;85% and &lt;= 90%</v>
      </c>
      <c r="V1027" s="3">
        <v>200000</v>
      </c>
      <c r="Z1027" t="s">
        <v>38</v>
      </c>
      <c r="AA1027" t="s">
        <v>39</v>
      </c>
      <c r="AB1027" t="s">
        <v>59</v>
      </c>
      <c r="AC1027" t="s">
        <v>41</v>
      </c>
      <c r="AD1027" s="5">
        <v>41050</v>
      </c>
      <c r="AE1027">
        <v>4</v>
      </c>
      <c r="AF1027" t="s">
        <v>103</v>
      </c>
      <c r="AG1027" s="5">
        <v>41426</v>
      </c>
      <c r="AH1027"/>
    </row>
    <row r="1028" spans="1:34" x14ac:dyDescent="0.2">
      <c r="A1028">
        <v>25254252</v>
      </c>
      <c r="B1028" s="5">
        <v>40715</v>
      </c>
      <c r="C1028" s="5">
        <v>40717</v>
      </c>
      <c r="E1028" s="5">
        <v>40730</v>
      </c>
      <c r="G1028" s="5">
        <v>40750</v>
      </c>
      <c r="H1028" t="s">
        <v>1615</v>
      </c>
      <c r="I1028" t="s">
        <v>526</v>
      </c>
      <c r="J1028">
        <v>376731758</v>
      </c>
      <c r="K1028" t="s">
        <v>102</v>
      </c>
      <c r="L1028" t="s">
        <v>36</v>
      </c>
      <c r="M1028" t="s">
        <v>36</v>
      </c>
      <c r="N1028" s="5">
        <v>40638</v>
      </c>
      <c r="O1028" s="6">
        <f t="shared" si="64"/>
        <v>4</v>
      </c>
      <c r="P1028" s="7" t="str">
        <f t="shared" si="65"/>
        <v>0 - 9 Months</v>
      </c>
      <c r="Q1028" s="3">
        <v>225000</v>
      </c>
      <c r="R1028">
        <v>770</v>
      </c>
      <c r="S1028" s="8" t="str">
        <f t="shared" si="66"/>
        <v>&gt;=700 and &lt;=799</v>
      </c>
      <c r="T1028" s="2">
        <v>90</v>
      </c>
      <c r="U1028" s="8" t="str">
        <f t="shared" si="67"/>
        <v>&gt;85% and &lt;= 90%</v>
      </c>
      <c r="V1028" s="3">
        <v>305000</v>
      </c>
      <c r="Z1028" t="s">
        <v>38</v>
      </c>
      <c r="AA1028" t="s">
        <v>39</v>
      </c>
      <c r="AB1028" t="s">
        <v>50</v>
      </c>
      <c r="AC1028" t="s">
        <v>41</v>
      </c>
      <c r="AD1028" s="5">
        <v>40746</v>
      </c>
      <c r="AE1028">
        <v>4</v>
      </c>
      <c r="AF1028" t="s">
        <v>64</v>
      </c>
      <c r="AG1028" s="5">
        <v>41426</v>
      </c>
      <c r="AH1028"/>
    </row>
    <row r="1029" spans="1:34" x14ac:dyDescent="0.2">
      <c r="A1029">
        <v>18478305</v>
      </c>
      <c r="B1029" s="5">
        <v>40505</v>
      </c>
      <c r="C1029" s="5">
        <v>40550</v>
      </c>
      <c r="G1029" s="5">
        <v>40578</v>
      </c>
      <c r="H1029" t="s">
        <v>1616</v>
      </c>
      <c r="I1029" t="s">
        <v>1617</v>
      </c>
      <c r="J1029">
        <v>4062013</v>
      </c>
      <c r="K1029" t="s">
        <v>49</v>
      </c>
      <c r="L1029" t="s">
        <v>36</v>
      </c>
      <c r="M1029" t="s">
        <v>36</v>
      </c>
      <c r="N1029" s="5">
        <v>40366</v>
      </c>
      <c r="O1029" s="6">
        <f t="shared" si="64"/>
        <v>7</v>
      </c>
      <c r="P1029" s="7" t="str">
        <f t="shared" si="65"/>
        <v>0 - 9 Months</v>
      </c>
      <c r="Q1029" s="3">
        <v>297000</v>
      </c>
      <c r="R1029">
        <v>770</v>
      </c>
      <c r="S1029" s="8" t="str">
        <f t="shared" si="66"/>
        <v>&gt;=700 and &lt;=799</v>
      </c>
      <c r="T1029" s="2">
        <v>90</v>
      </c>
      <c r="U1029" s="8" t="str">
        <f t="shared" si="67"/>
        <v>&gt;85% and &lt;= 90%</v>
      </c>
      <c r="V1029" s="3">
        <v>330000</v>
      </c>
      <c r="X1029" t="s">
        <v>37</v>
      </c>
      <c r="Z1029" t="s">
        <v>38</v>
      </c>
      <c r="AA1029" t="s">
        <v>39</v>
      </c>
      <c r="AB1029" t="s">
        <v>50</v>
      </c>
      <c r="AC1029" t="s">
        <v>85</v>
      </c>
      <c r="AD1029" s="5">
        <v>40557</v>
      </c>
      <c r="AE1029">
        <v>4</v>
      </c>
      <c r="AF1029" t="s">
        <v>103</v>
      </c>
      <c r="AG1029" s="5">
        <v>41426</v>
      </c>
      <c r="AH1029"/>
    </row>
    <row r="1030" spans="1:34" x14ac:dyDescent="0.2">
      <c r="A1030">
        <v>18009344</v>
      </c>
      <c r="B1030" s="5">
        <v>41253</v>
      </c>
      <c r="C1030" s="5">
        <v>41200</v>
      </c>
      <c r="E1030" s="5">
        <v>41218</v>
      </c>
      <c r="G1030" s="5">
        <v>41303</v>
      </c>
      <c r="H1030" t="s">
        <v>1618</v>
      </c>
      <c r="I1030" t="s">
        <v>1619</v>
      </c>
      <c r="J1030">
        <v>8630485</v>
      </c>
      <c r="K1030" t="s">
        <v>102</v>
      </c>
      <c r="L1030" t="s">
        <v>36</v>
      </c>
      <c r="M1030" t="s">
        <v>67</v>
      </c>
      <c r="N1030" s="5">
        <v>41101</v>
      </c>
      <c r="O1030" s="6">
        <f t="shared" si="64"/>
        <v>7</v>
      </c>
      <c r="P1030" s="7" t="str">
        <f t="shared" si="65"/>
        <v>0 - 9 Months</v>
      </c>
      <c r="Q1030" s="3">
        <v>485100</v>
      </c>
      <c r="R1030">
        <v>770</v>
      </c>
      <c r="S1030" s="8" t="str">
        <f t="shared" si="66"/>
        <v>&gt;=700 and &lt;=799</v>
      </c>
      <c r="T1030" s="2">
        <v>90</v>
      </c>
      <c r="U1030" s="8" t="str">
        <f t="shared" si="67"/>
        <v>&gt;85% and &lt;= 90%</v>
      </c>
      <c r="V1030" s="3">
        <v>573500</v>
      </c>
      <c r="X1030" t="s">
        <v>37</v>
      </c>
      <c r="Z1030" t="s">
        <v>38</v>
      </c>
      <c r="AA1030" t="s">
        <v>39</v>
      </c>
      <c r="AB1030" t="s">
        <v>63</v>
      </c>
      <c r="AC1030" t="s">
        <v>54</v>
      </c>
      <c r="AD1030" s="5">
        <v>41296</v>
      </c>
      <c r="AE1030">
        <v>4</v>
      </c>
      <c r="AF1030" t="s">
        <v>46</v>
      </c>
      <c r="AG1030" s="5">
        <v>41426</v>
      </c>
      <c r="AH1030"/>
    </row>
    <row r="1031" spans="1:34" x14ac:dyDescent="0.2">
      <c r="A1031">
        <v>14973843</v>
      </c>
      <c r="B1031" s="5">
        <v>41087</v>
      </c>
      <c r="C1031" s="5">
        <v>41087</v>
      </c>
      <c r="E1031" s="5">
        <v>41110</v>
      </c>
      <c r="G1031" s="5">
        <v>41158</v>
      </c>
      <c r="H1031" t="s">
        <v>1620</v>
      </c>
      <c r="I1031" t="s">
        <v>907</v>
      </c>
      <c r="J1031">
        <v>411584758</v>
      </c>
      <c r="K1031" t="s">
        <v>102</v>
      </c>
      <c r="L1031" t="s">
        <v>36</v>
      </c>
      <c r="M1031" t="s">
        <v>67</v>
      </c>
      <c r="N1031" s="5">
        <v>40968</v>
      </c>
      <c r="O1031" s="6">
        <f t="shared" si="64"/>
        <v>2</v>
      </c>
      <c r="P1031" s="7" t="str">
        <f t="shared" si="65"/>
        <v>0 - 9 Months</v>
      </c>
      <c r="Q1031" s="3">
        <v>208050</v>
      </c>
      <c r="R1031">
        <v>770</v>
      </c>
      <c r="S1031" s="8" t="str">
        <f t="shared" si="66"/>
        <v>&gt;=700 and &lt;=799</v>
      </c>
      <c r="T1031" s="2">
        <v>94.610000610351605</v>
      </c>
      <c r="U1031" s="8" t="str">
        <f t="shared" si="67"/>
        <v>&gt;90% and &lt;= 95%</v>
      </c>
      <c r="V1031" s="3">
        <v>219900</v>
      </c>
      <c r="Z1031" t="s">
        <v>38</v>
      </c>
      <c r="AA1031" t="s">
        <v>39</v>
      </c>
      <c r="AB1031" t="s">
        <v>50</v>
      </c>
      <c r="AC1031" t="s">
        <v>41</v>
      </c>
      <c r="AD1031" s="5">
        <v>41137</v>
      </c>
      <c r="AE1031">
        <v>4</v>
      </c>
      <c r="AF1031" t="s">
        <v>103</v>
      </c>
      <c r="AG1031" s="5">
        <v>41426</v>
      </c>
      <c r="AH1031"/>
    </row>
    <row r="1032" spans="1:34" x14ac:dyDescent="0.2">
      <c r="A1032">
        <v>21655255</v>
      </c>
      <c r="B1032" s="5">
        <v>40330</v>
      </c>
      <c r="C1032" s="5">
        <v>40428</v>
      </c>
      <c r="F1032" s="5">
        <v>40626</v>
      </c>
      <c r="G1032" s="5">
        <v>40630</v>
      </c>
      <c r="H1032" t="s">
        <v>1621</v>
      </c>
      <c r="I1032" t="s">
        <v>248</v>
      </c>
      <c r="J1032" t="s">
        <v>1622</v>
      </c>
      <c r="K1032" t="s">
        <v>250</v>
      </c>
      <c r="L1032" t="s">
        <v>36</v>
      </c>
      <c r="M1032" t="s">
        <v>36</v>
      </c>
      <c r="N1032" s="5">
        <v>40148</v>
      </c>
      <c r="O1032" s="6">
        <f t="shared" si="64"/>
        <v>11</v>
      </c>
      <c r="P1032" s="7" t="str">
        <f t="shared" si="65"/>
        <v>10 - 19 Months</v>
      </c>
      <c r="Q1032" s="3">
        <v>75050</v>
      </c>
      <c r="R1032">
        <v>770</v>
      </c>
      <c r="S1032" s="8" t="str">
        <f t="shared" si="66"/>
        <v>&gt;=700 and &lt;=799</v>
      </c>
      <c r="T1032" s="2">
        <v>95</v>
      </c>
      <c r="U1032" s="8" t="str">
        <f t="shared" si="67"/>
        <v>&gt;90% and &lt;= 95%</v>
      </c>
      <c r="Z1032" t="s">
        <v>38</v>
      </c>
      <c r="AA1032" t="s">
        <v>39</v>
      </c>
      <c r="AB1032" t="s">
        <v>63</v>
      </c>
      <c r="AC1032" t="s">
        <v>41</v>
      </c>
      <c r="AD1032" s="5">
        <v>40487</v>
      </c>
      <c r="AE1032">
        <v>4</v>
      </c>
      <c r="AF1032" t="s">
        <v>46</v>
      </c>
      <c r="AG1032" s="5">
        <v>41426</v>
      </c>
      <c r="AH1032"/>
    </row>
    <row r="1033" spans="1:34" x14ac:dyDescent="0.2">
      <c r="A1033">
        <v>32755611</v>
      </c>
      <c r="B1033" s="5">
        <v>40505</v>
      </c>
      <c r="C1033" s="5">
        <v>40555</v>
      </c>
      <c r="G1033" s="5">
        <v>40578</v>
      </c>
      <c r="H1033" t="s">
        <v>1623</v>
      </c>
      <c r="I1033" t="s">
        <v>577</v>
      </c>
      <c r="J1033">
        <v>372830935</v>
      </c>
      <c r="K1033" t="s">
        <v>176</v>
      </c>
      <c r="L1033" t="s">
        <v>36</v>
      </c>
      <c r="M1033" t="s">
        <v>36</v>
      </c>
      <c r="N1033" s="5">
        <v>40401</v>
      </c>
      <c r="O1033" s="6">
        <f t="shared" si="64"/>
        <v>8</v>
      </c>
      <c r="P1033" s="7" t="str">
        <f t="shared" si="65"/>
        <v>0 - 9 Months</v>
      </c>
      <c r="Q1033" s="3">
        <v>140600</v>
      </c>
      <c r="R1033">
        <v>770</v>
      </c>
      <c r="S1033" s="8" t="str">
        <f t="shared" si="66"/>
        <v>&gt;=700 and &lt;=799</v>
      </c>
      <c r="T1033" s="2">
        <v>95</v>
      </c>
      <c r="U1033" s="8" t="str">
        <f t="shared" si="67"/>
        <v>&gt;90% and &lt;= 95%</v>
      </c>
      <c r="V1033" s="3">
        <v>148000</v>
      </c>
      <c r="Z1033" t="s">
        <v>45</v>
      </c>
      <c r="AA1033" t="s">
        <v>39</v>
      </c>
      <c r="AB1033" t="s">
        <v>74</v>
      </c>
      <c r="AC1033" t="s">
        <v>68</v>
      </c>
      <c r="AD1033" s="5">
        <v>40557</v>
      </c>
      <c r="AE1033">
        <v>4</v>
      </c>
      <c r="AF1033" t="s">
        <v>64</v>
      </c>
      <c r="AG1033" s="5">
        <v>41426</v>
      </c>
      <c r="AH1033"/>
    </row>
    <row r="1034" spans="1:34" x14ac:dyDescent="0.2">
      <c r="A1034">
        <v>24418503</v>
      </c>
      <c r="B1034" s="5">
        <v>41253</v>
      </c>
      <c r="C1034" s="5">
        <v>41254</v>
      </c>
      <c r="E1034" s="5">
        <v>41270</v>
      </c>
      <c r="G1034" s="5">
        <v>41299</v>
      </c>
      <c r="H1034" t="s">
        <v>1624</v>
      </c>
      <c r="I1034" t="s">
        <v>506</v>
      </c>
      <c r="J1034">
        <v>6239951</v>
      </c>
      <c r="K1034" t="s">
        <v>133</v>
      </c>
      <c r="L1034" t="s">
        <v>36</v>
      </c>
      <c r="M1034" t="s">
        <v>36</v>
      </c>
      <c r="N1034" s="5">
        <v>41162</v>
      </c>
      <c r="O1034" s="6">
        <f t="shared" si="64"/>
        <v>9</v>
      </c>
      <c r="P1034" s="7" t="str">
        <f t="shared" si="65"/>
        <v>0 - 9 Months</v>
      </c>
      <c r="Q1034" s="3">
        <v>389500</v>
      </c>
      <c r="R1034">
        <v>770</v>
      </c>
      <c r="S1034" s="8" t="str">
        <f t="shared" si="66"/>
        <v>&gt;=700 and &lt;=799</v>
      </c>
      <c r="T1034" s="2">
        <v>95</v>
      </c>
      <c r="U1034" s="8" t="str">
        <f t="shared" si="67"/>
        <v>&gt;90% and &lt;= 95%</v>
      </c>
      <c r="V1034" s="3">
        <v>410000</v>
      </c>
      <c r="Z1034" t="s">
        <v>38</v>
      </c>
      <c r="AA1034" t="s">
        <v>39</v>
      </c>
      <c r="AB1034" t="s">
        <v>74</v>
      </c>
      <c r="AC1034" t="s">
        <v>68</v>
      </c>
      <c r="AD1034" s="5">
        <v>41298</v>
      </c>
      <c r="AE1034">
        <v>4</v>
      </c>
      <c r="AF1034" t="s">
        <v>103</v>
      </c>
      <c r="AG1034" s="5">
        <v>41426</v>
      </c>
      <c r="AH1034"/>
    </row>
    <row r="1035" spans="1:34" x14ac:dyDescent="0.2">
      <c r="A1035">
        <v>32326040</v>
      </c>
      <c r="B1035" s="5">
        <v>40983</v>
      </c>
      <c r="C1035" s="5">
        <v>40987</v>
      </c>
      <c r="E1035" s="5">
        <v>41009</v>
      </c>
      <c r="G1035" s="5">
        <v>41053</v>
      </c>
      <c r="H1035" t="s">
        <v>1625</v>
      </c>
      <c r="I1035" t="s">
        <v>1318</v>
      </c>
      <c r="J1035">
        <v>1377233357</v>
      </c>
      <c r="K1035" t="s">
        <v>172</v>
      </c>
      <c r="L1035" t="s">
        <v>36</v>
      </c>
      <c r="M1035" t="s">
        <v>36</v>
      </c>
      <c r="N1035" s="5">
        <v>40931</v>
      </c>
      <c r="O1035" s="6">
        <f t="shared" si="64"/>
        <v>1</v>
      </c>
      <c r="P1035" s="7" t="str">
        <f t="shared" si="65"/>
        <v>0 - 9 Months</v>
      </c>
      <c r="Q1035" s="3">
        <v>134345</v>
      </c>
      <c r="R1035">
        <v>770</v>
      </c>
      <c r="S1035" s="8" t="str">
        <f t="shared" si="66"/>
        <v>&gt;=700 and &lt;=799</v>
      </c>
      <c r="T1035" s="2">
        <v>97</v>
      </c>
      <c r="U1035" s="8" t="str">
        <f t="shared" si="67"/>
        <v>&gt;95%</v>
      </c>
      <c r="V1035" s="3">
        <v>138500</v>
      </c>
      <c r="Z1035" t="s">
        <v>38</v>
      </c>
      <c r="AA1035" t="s">
        <v>39</v>
      </c>
      <c r="AB1035" t="s">
        <v>63</v>
      </c>
      <c r="AC1035" t="s">
        <v>41</v>
      </c>
      <c r="AD1035" s="5">
        <v>41045</v>
      </c>
      <c r="AE1035">
        <v>4</v>
      </c>
      <c r="AF1035" t="s">
        <v>64</v>
      </c>
      <c r="AG1035" s="5">
        <v>41426</v>
      </c>
      <c r="AH1035"/>
    </row>
    <row r="1036" spans="1:34" x14ac:dyDescent="0.2">
      <c r="A1036">
        <v>18394294</v>
      </c>
      <c r="B1036" s="5">
        <v>40330</v>
      </c>
      <c r="C1036" s="5">
        <v>40442</v>
      </c>
      <c r="G1036" s="5">
        <v>40596</v>
      </c>
      <c r="H1036" t="s">
        <v>1626</v>
      </c>
      <c r="I1036" t="s">
        <v>858</v>
      </c>
      <c r="J1036">
        <v>1120816677</v>
      </c>
      <c r="K1036" t="s">
        <v>117</v>
      </c>
      <c r="L1036" t="s">
        <v>36</v>
      </c>
      <c r="M1036" t="s">
        <v>36</v>
      </c>
      <c r="N1036" s="5">
        <v>39945</v>
      </c>
      <c r="O1036" s="6">
        <f t="shared" si="64"/>
        <v>5</v>
      </c>
      <c r="P1036" s="7" t="str">
        <f t="shared" si="65"/>
        <v>0 - 9 Months</v>
      </c>
      <c r="Q1036" s="3">
        <v>196000</v>
      </c>
      <c r="R1036">
        <v>771</v>
      </c>
      <c r="S1036" s="8" t="str">
        <f t="shared" si="66"/>
        <v>&gt;=700 and &lt;=799</v>
      </c>
      <c r="T1036" s="2">
        <v>84.120002746582003</v>
      </c>
      <c r="U1036" s="8" t="str">
        <f t="shared" si="67"/>
        <v>&lt;= 85%</v>
      </c>
      <c r="V1036" s="3">
        <v>233000</v>
      </c>
      <c r="Z1036" t="s">
        <v>45</v>
      </c>
      <c r="AA1036" t="s">
        <v>39</v>
      </c>
      <c r="AB1036" t="s">
        <v>50</v>
      </c>
      <c r="AC1036" t="s">
        <v>41</v>
      </c>
      <c r="AD1036" s="5">
        <v>40486</v>
      </c>
      <c r="AE1036">
        <v>4</v>
      </c>
      <c r="AF1036" t="s">
        <v>103</v>
      </c>
      <c r="AG1036" s="5">
        <v>41426</v>
      </c>
      <c r="AH1036"/>
    </row>
    <row r="1037" spans="1:34" x14ac:dyDescent="0.2">
      <c r="A1037">
        <v>15489217</v>
      </c>
      <c r="B1037" s="5">
        <v>41285</v>
      </c>
      <c r="C1037" s="5">
        <v>41297</v>
      </c>
      <c r="G1037" s="5">
        <v>41299</v>
      </c>
      <c r="H1037" t="s">
        <v>1627</v>
      </c>
      <c r="I1037" t="s">
        <v>984</v>
      </c>
      <c r="J1037" t="s">
        <v>1628</v>
      </c>
      <c r="K1037" t="s">
        <v>70</v>
      </c>
      <c r="L1037" t="s">
        <v>36</v>
      </c>
      <c r="M1037" t="s">
        <v>36</v>
      </c>
      <c r="N1037" s="5">
        <v>41222</v>
      </c>
      <c r="O1037" s="6">
        <f t="shared" si="64"/>
        <v>11</v>
      </c>
      <c r="P1037" s="7" t="str">
        <f t="shared" si="65"/>
        <v>10 - 19 Months</v>
      </c>
      <c r="Q1037" s="3">
        <v>232000</v>
      </c>
      <c r="R1037">
        <v>771</v>
      </c>
      <c r="S1037" s="8" t="str">
        <f t="shared" si="66"/>
        <v>&gt;=700 and &lt;=799</v>
      </c>
      <c r="T1037" s="2">
        <v>84.360000610351605</v>
      </c>
      <c r="U1037" s="8" t="str">
        <f t="shared" si="67"/>
        <v>&lt;= 85%</v>
      </c>
      <c r="V1037" s="3">
        <v>275000</v>
      </c>
      <c r="Z1037" t="s">
        <v>45</v>
      </c>
      <c r="AA1037" t="s">
        <v>39</v>
      </c>
      <c r="AB1037" t="s">
        <v>74</v>
      </c>
      <c r="AE1037">
        <v>5</v>
      </c>
      <c r="AF1037" t="s">
        <v>103</v>
      </c>
      <c r="AG1037" s="5">
        <v>41426</v>
      </c>
      <c r="AH1037"/>
    </row>
    <row r="1038" spans="1:34" x14ac:dyDescent="0.2">
      <c r="A1038">
        <v>30250804</v>
      </c>
      <c r="B1038" s="5">
        <v>40715</v>
      </c>
      <c r="C1038" s="5">
        <v>40717</v>
      </c>
      <c r="D1038" s="5">
        <v>40739</v>
      </c>
      <c r="E1038" s="5">
        <v>40744</v>
      </c>
      <c r="F1038" s="5">
        <v>40786</v>
      </c>
      <c r="G1038" s="5">
        <v>40794</v>
      </c>
      <c r="H1038" t="s">
        <v>1629</v>
      </c>
      <c r="I1038" t="s">
        <v>357</v>
      </c>
      <c r="J1038">
        <v>6850304901</v>
      </c>
      <c r="K1038" t="s">
        <v>102</v>
      </c>
      <c r="L1038" t="s">
        <v>36</v>
      </c>
      <c r="M1038" t="s">
        <v>36</v>
      </c>
      <c r="N1038" s="5">
        <v>40653</v>
      </c>
      <c r="O1038" s="6">
        <f t="shared" si="64"/>
        <v>4</v>
      </c>
      <c r="P1038" s="7" t="str">
        <f t="shared" si="65"/>
        <v>0 - 9 Months</v>
      </c>
      <c r="Q1038" s="3">
        <v>129200</v>
      </c>
      <c r="R1038">
        <v>771</v>
      </c>
      <c r="S1038" s="8" t="str">
        <f t="shared" si="66"/>
        <v>&gt;=700 and &lt;=799</v>
      </c>
      <c r="T1038" s="2">
        <v>85</v>
      </c>
      <c r="U1038" s="8" t="str">
        <f t="shared" si="67"/>
        <v>&lt;= 85%</v>
      </c>
      <c r="V1038" s="3">
        <v>152000</v>
      </c>
      <c r="X1038" t="s">
        <v>37</v>
      </c>
      <c r="Z1038" t="s">
        <v>38</v>
      </c>
      <c r="AA1038" t="s">
        <v>158</v>
      </c>
      <c r="AB1038" t="s">
        <v>50</v>
      </c>
      <c r="AC1038" t="s">
        <v>85</v>
      </c>
      <c r="AD1038" s="5">
        <v>40766</v>
      </c>
      <c r="AE1038">
        <v>4</v>
      </c>
      <c r="AF1038" t="s">
        <v>46</v>
      </c>
      <c r="AG1038" s="5">
        <v>41426</v>
      </c>
      <c r="AH1038"/>
    </row>
    <row r="1039" spans="1:34" x14ac:dyDescent="0.2">
      <c r="A1039">
        <v>32953158</v>
      </c>
      <c r="B1039" s="5">
        <v>40850</v>
      </c>
      <c r="C1039" s="5">
        <v>40855</v>
      </c>
      <c r="E1039" s="5">
        <v>40869</v>
      </c>
      <c r="G1039" s="5">
        <v>40925</v>
      </c>
      <c r="H1039" t="s">
        <v>1630</v>
      </c>
      <c r="I1039" t="s">
        <v>109</v>
      </c>
      <c r="J1039">
        <v>3784730</v>
      </c>
      <c r="K1039" t="s">
        <v>49</v>
      </c>
      <c r="L1039" t="s">
        <v>36</v>
      </c>
      <c r="M1039" t="s">
        <v>36</v>
      </c>
      <c r="N1039" s="5">
        <v>40730</v>
      </c>
      <c r="O1039" s="6">
        <f t="shared" si="64"/>
        <v>7</v>
      </c>
      <c r="P1039" s="7" t="str">
        <f t="shared" si="65"/>
        <v>0 - 9 Months</v>
      </c>
      <c r="Q1039" s="3">
        <v>131538</v>
      </c>
      <c r="R1039">
        <v>771</v>
      </c>
      <c r="S1039" s="8" t="str">
        <f t="shared" si="66"/>
        <v>&gt;=700 and &lt;=799</v>
      </c>
      <c r="T1039" s="2">
        <v>85</v>
      </c>
      <c r="U1039" s="8" t="str">
        <f t="shared" si="67"/>
        <v>&lt;= 85%</v>
      </c>
      <c r="V1039" s="3">
        <v>155000</v>
      </c>
      <c r="W1039" s="3">
        <v>145000</v>
      </c>
      <c r="Z1039" t="s">
        <v>38</v>
      </c>
      <c r="AA1039" t="s">
        <v>39</v>
      </c>
      <c r="AB1039" t="s">
        <v>59</v>
      </c>
      <c r="AC1039" t="s">
        <v>41</v>
      </c>
      <c r="AD1039" s="5">
        <v>40898</v>
      </c>
      <c r="AE1039">
        <v>4</v>
      </c>
      <c r="AF1039" t="s">
        <v>42</v>
      </c>
      <c r="AG1039" s="5">
        <v>41426</v>
      </c>
      <c r="AH1039"/>
    </row>
    <row r="1040" spans="1:34" x14ac:dyDescent="0.2">
      <c r="A1040">
        <v>23012923</v>
      </c>
      <c r="B1040" s="5">
        <v>40983</v>
      </c>
      <c r="C1040" s="5">
        <v>40987</v>
      </c>
      <c r="E1040" s="5">
        <v>41011</v>
      </c>
      <c r="G1040" s="5">
        <v>41047</v>
      </c>
      <c r="H1040" t="s">
        <v>1631</v>
      </c>
      <c r="I1040" t="s">
        <v>1632</v>
      </c>
      <c r="K1040" t="s">
        <v>139</v>
      </c>
      <c r="L1040" t="s">
        <v>36</v>
      </c>
      <c r="M1040" t="s">
        <v>36</v>
      </c>
      <c r="N1040" s="5">
        <v>40926</v>
      </c>
      <c r="O1040" s="6">
        <f t="shared" si="64"/>
        <v>1</v>
      </c>
      <c r="P1040" s="7" t="str">
        <f t="shared" si="65"/>
        <v>0 - 9 Months</v>
      </c>
      <c r="Q1040" s="3">
        <v>139750</v>
      </c>
      <c r="R1040">
        <v>771</v>
      </c>
      <c r="S1040" s="8" t="str">
        <f t="shared" si="66"/>
        <v>&gt;=700 and &lt;=799</v>
      </c>
      <c r="T1040" s="2">
        <v>87.889999389648395</v>
      </c>
      <c r="U1040" s="8" t="str">
        <f t="shared" si="67"/>
        <v>&gt;85% and &lt;= 90%</v>
      </c>
      <c r="V1040" s="3">
        <v>159000</v>
      </c>
      <c r="Z1040" t="s">
        <v>45</v>
      </c>
      <c r="AA1040" t="s">
        <v>39</v>
      </c>
      <c r="AB1040" t="s">
        <v>63</v>
      </c>
      <c r="AC1040" t="s">
        <v>41</v>
      </c>
      <c r="AD1040" s="5">
        <v>41047</v>
      </c>
      <c r="AE1040">
        <v>4</v>
      </c>
      <c r="AF1040" t="s">
        <v>64</v>
      </c>
      <c r="AG1040" s="5">
        <v>41426</v>
      </c>
      <c r="AH1040"/>
    </row>
    <row r="1041" spans="1:34" x14ac:dyDescent="0.2">
      <c r="A1041">
        <v>30956656</v>
      </c>
      <c r="B1041" s="5">
        <v>40330</v>
      </c>
      <c r="C1041" s="5">
        <v>40407</v>
      </c>
      <c r="G1041" s="5">
        <v>40422</v>
      </c>
      <c r="H1041" t="s">
        <v>1633</v>
      </c>
      <c r="I1041" t="s">
        <v>1401</v>
      </c>
      <c r="J1041">
        <v>5250167504</v>
      </c>
      <c r="K1041" t="s">
        <v>186</v>
      </c>
      <c r="L1041" t="s">
        <v>36</v>
      </c>
      <c r="M1041" t="s">
        <v>36</v>
      </c>
      <c r="N1041" s="5">
        <v>39967</v>
      </c>
      <c r="O1041" s="6">
        <f t="shared" si="64"/>
        <v>6</v>
      </c>
      <c r="P1041" s="7" t="str">
        <f t="shared" si="65"/>
        <v>0 - 9 Months</v>
      </c>
      <c r="Q1041" s="3">
        <v>170100</v>
      </c>
      <c r="R1041">
        <v>771</v>
      </c>
      <c r="S1041" s="8" t="str">
        <f t="shared" si="66"/>
        <v>&gt;=700 and &lt;=799</v>
      </c>
      <c r="T1041" s="2">
        <v>90</v>
      </c>
      <c r="U1041" s="8" t="str">
        <f t="shared" si="67"/>
        <v>&gt;85% and &lt;= 90%</v>
      </c>
      <c r="V1041" s="3">
        <v>189000</v>
      </c>
      <c r="Z1041" t="s">
        <v>38</v>
      </c>
      <c r="AA1041" t="s">
        <v>39</v>
      </c>
      <c r="AB1041" t="s">
        <v>74</v>
      </c>
      <c r="AC1041" t="s">
        <v>85</v>
      </c>
      <c r="AD1041" s="5">
        <v>40422</v>
      </c>
      <c r="AE1041">
        <v>4</v>
      </c>
      <c r="AF1041" t="s">
        <v>103</v>
      </c>
      <c r="AG1041" s="5">
        <v>41426</v>
      </c>
      <c r="AH1041"/>
    </row>
    <row r="1042" spans="1:34" x14ac:dyDescent="0.2">
      <c r="A1042">
        <v>29047196</v>
      </c>
      <c r="B1042" s="5">
        <v>41187</v>
      </c>
      <c r="E1042" s="5">
        <v>41190</v>
      </c>
      <c r="G1042" s="5">
        <v>41278</v>
      </c>
      <c r="H1042" t="s">
        <v>1634</v>
      </c>
      <c r="I1042" t="s">
        <v>203</v>
      </c>
      <c r="K1042" t="s">
        <v>219</v>
      </c>
      <c r="L1042" t="s">
        <v>36</v>
      </c>
      <c r="M1042" t="s">
        <v>67</v>
      </c>
      <c r="O1042" s="6" t="e">
        <f t="shared" si="64"/>
        <v>#NUM!</v>
      </c>
      <c r="P1042" s="7" t="e">
        <f t="shared" si="65"/>
        <v>#NUM!</v>
      </c>
      <c r="Q1042" s="3">
        <v>234000</v>
      </c>
      <c r="R1042">
        <v>771</v>
      </c>
      <c r="S1042" s="8" t="str">
        <f t="shared" si="66"/>
        <v>&gt;=700 and &lt;=799</v>
      </c>
      <c r="T1042" s="2">
        <v>90</v>
      </c>
      <c r="U1042" s="8" t="str">
        <f t="shared" si="67"/>
        <v>&gt;85% and &lt;= 90%</v>
      </c>
      <c r="V1042" s="3">
        <v>260000</v>
      </c>
      <c r="Z1042" t="s">
        <v>38</v>
      </c>
      <c r="AA1042" t="s">
        <v>39</v>
      </c>
      <c r="AB1042" t="s">
        <v>59</v>
      </c>
      <c r="AC1042" t="s">
        <v>92</v>
      </c>
      <c r="AD1042" s="5">
        <v>41198</v>
      </c>
      <c r="AE1042">
        <v>4</v>
      </c>
      <c r="AF1042" t="s">
        <v>46</v>
      </c>
      <c r="AG1042" s="5">
        <v>41426</v>
      </c>
      <c r="AH1042"/>
    </row>
    <row r="1043" spans="1:34" x14ac:dyDescent="0.2">
      <c r="A1043">
        <v>33362104</v>
      </c>
      <c r="B1043" s="5">
        <v>41131</v>
      </c>
      <c r="G1043" s="5">
        <v>41207</v>
      </c>
      <c r="H1043" t="s">
        <v>1635</v>
      </c>
      <c r="I1043" t="s">
        <v>203</v>
      </c>
      <c r="K1043" t="s">
        <v>114</v>
      </c>
      <c r="L1043" t="s">
        <v>36</v>
      </c>
      <c r="M1043" t="s">
        <v>36</v>
      </c>
      <c r="O1043" s="6" t="e">
        <f t="shared" si="64"/>
        <v>#NUM!</v>
      </c>
      <c r="P1043" s="7" t="e">
        <f t="shared" si="65"/>
        <v>#NUM!</v>
      </c>
      <c r="Q1043" s="3">
        <v>260000</v>
      </c>
      <c r="R1043">
        <v>771</v>
      </c>
      <c r="S1043" s="8" t="str">
        <f t="shared" si="66"/>
        <v>&gt;=700 and &lt;=799</v>
      </c>
      <c r="T1043" s="2">
        <v>92.860000610351605</v>
      </c>
      <c r="U1043" s="8" t="str">
        <f t="shared" si="67"/>
        <v>&gt;90% and &lt;= 95%</v>
      </c>
      <c r="V1043" s="3">
        <v>300000</v>
      </c>
      <c r="Z1043" t="s">
        <v>38</v>
      </c>
      <c r="AA1043" t="s">
        <v>39</v>
      </c>
      <c r="AB1043" t="s">
        <v>59</v>
      </c>
      <c r="AC1043" t="s">
        <v>92</v>
      </c>
      <c r="AD1043" s="5">
        <v>41158</v>
      </c>
      <c r="AE1043">
        <v>4</v>
      </c>
      <c r="AF1043" t="s">
        <v>46</v>
      </c>
      <c r="AG1043" s="5">
        <v>41426</v>
      </c>
      <c r="AH1043"/>
    </row>
    <row r="1044" spans="1:34" x14ac:dyDescent="0.2">
      <c r="A1044">
        <v>25889066</v>
      </c>
      <c r="B1044" s="5">
        <v>40897</v>
      </c>
      <c r="C1044" s="5">
        <v>40899</v>
      </c>
      <c r="E1044" s="5">
        <v>40917</v>
      </c>
      <c r="G1044" s="5">
        <v>40928</v>
      </c>
      <c r="H1044" t="s">
        <v>1636</v>
      </c>
      <c r="I1044" t="s">
        <v>1637</v>
      </c>
      <c r="K1044" t="s">
        <v>70</v>
      </c>
      <c r="L1044" t="s">
        <v>36</v>
      </c>
      <c r="M1044" t="s">
        <v>36</v>
      </c>
      <c r="N1044" s="5">
        <v>40840</v>
      </c>
      <c r="O1044" s="6">
        <f t="shared" si="64"/>
        <v>10</v>
      </c>
      <c r="P1044" s="7" t="str">
        <f t="shared" si="65"/>
        <v>10 - 19 Months</v>
      </c>
      <c r="Q1044" s="3">
        <v>233000</v>
      </c>
      <c r="R1044">
        <v>771</v>
      </c>
      <c r="S1044" s="8" t="str">
        <f t="shared" si="66"/>
        <v>&gt;=700 and &lt;=799</v>
      </c>
      <c r="T1044" s="2">
        <v>93.199996948242202</v>
      </c>
      <c r="U1044" s="8" t="str">
        <f t="shared" si="67"/>
        <v>&gt;90% and &lt;= 95%</v>
      </c>
      <c r="V1044" s="3">
        <v>250000</v>
      </c>
      <c r="Z1044" t="s">
        <v>45</v>
      </c>
      <c r="AA1044" t="s">
        <v>39</v>
      </c>
      <c r="AB1044" t="s">
        <v>74</v>
      </c>
      <c r="AC1044" t="s">
        <v>41</v>
      </c>
      <c r="AD1044" s="5">
        <v>40928</v>
      </c>
      <c r="AE1044">
        <v>4</v>
      </c>
      <c r="AF1044" t="s">
        <v>64</v>
      </c>
      <c r="AG1044" s="5">
        <v>41426</v>
      </c>
      <c r="AH1044"/>
    </row>
    <row r="1045" spans="1:34" x14ac:dyDescent="0.2">
      <c r="A1045">
        <v>18663420</v>
      </c>
      <c r="B1045" s="5">
        <v>40808</v>
      </c>
      <c r="C1045" s="5">
        <v>40808</v>
      </c>
      <c r="G1045" s="5">
        <v>40834</v>
      </c>
      <c r="H1045" t="s">
        <v>1638</v>
      </c>
      <c r="I1045" t="s">
        <v>1282</v>
      </c>
      <c r="J1045">
        <v>800325</v>
      </c>
      <c r="K1045" t="s">
        <v>62</v>
      </c>
      <c r="L1045" t="s">
        <v>36</v>
      </c>
      <c r="M1045" t="s">
        <v>36</v>
      </c>
      <c r="N1045" s="5">
        <v>40752</v>
      </c>
      <c r="O1045" s="6">
        <f t="shared" si="64"/>
        <v>7</v>
      </c>
      <c r="P1045" s="7" t="str">
        <f t="shared" si="65"/>
        <v>0 - 9 Months</v>
      </c>
      <c r="Q1045" s="3">
        <v>76000</v>
      </c>
      <c r="R1045">
        <v>771</v>
      </c>
      <c r="S1045" s="8" t="str">
        <f t="shared" si="66"/>
        <v>&gt;=700 and &lt;=799</v>
      </c>
      <c r="T1045" s="2">
        <v>95</v>
      </c>
      <c r="U1045" s="8" t="str">
        <f t="shared" si="67"/>
        <v>&gt;90% and &lt;= 95%</v>
      </c>
      <c r="V1045" s="3">
        <v>84000</v>
      </c>
      <c r="Z1045" t="s">
        <v>38</v>
      </c>
      <c r="AA1045" t="s">
        <v>39</v>
      </c>
      <c r="AB1045" t="s">
        <v>74</v>
      </c>
      <c r="AC1045" t="s">
        <v>41</v>
      </c>
      <c r="AD1045" s="5">
        <v>40812</v>
      </c>
      <c r="AE1045">
        <v>4</v>
      </c>
      <c r="AF1045" t="s">
        <v>42</v>
      </c>
      <c r="AG1045" s="5">
        <v>41426</v>
      </c>
      <c r="AH1045"/>
    </row>
    <row r="1046" spans="1:34" x14ac:dyDescent="0.2">
      <c r="A1046">
        <v>27096939</v>
      </c>
      <c r="B1046" s="5">
        <v>40330</v>
      </c>
      <c r="C1046" s="5">
        <v>40444</v>
      </c>
      <c r="G1046" s="5">
        <v>40520</v>
      </c>
      <c r="H1046" t="s">
        <v>1639</v>
      </c>
      <c r="I1046" t="s">
        <v>1640</v>
      </c>
      <c r="J1046">
        <v>3880</v>
      </c>
      <c r="K1046" t="s">
        <v>49</v>
      </c>
      <c r="L1046" t="s">
        <v>36</v>
      </c>
      <c r="M1046" t="s">
        <v>36</v>
      </c>
      <c r="N1046" s="5">
        <v>40241</v>
      </c>
      <c r="O1046" s="6">
        <f t="shared" si="64"/>
        <v>3</v>
      </c>
      <c r="P1046" s="7" t="str">
        <f t="shared" si="65"/>
        <v>0 - 9 Months</v>
      </c>
      <c r="Q1046" s="3">
        <v>97850</v>
      </c>
      <c r="R1046">
        <v>771</v>
      </c>
      <c r="S1046" s="8" t="str">
        <f t="shared" si="66"/>
        <v>&gt;=700 and &lt;=799</v>
      </c>
      <c r="T1046" s="2">
        <v>95</v>
      </c>
      <c r="U1046" s="8" t="str">
        <f t="shared" si="67"/>
        <v>&gt;90% and &lt;= 95%</v>
      </c>
      <c r="V1046" s="3">
        <v>128000</v>
      </c>
      <c r="X1046" t="s">
        <v>37</v>
      </c>
      <c r="Z1046" t="s">
        <v>38</v>
      </c>
      <c r="AA1046" t="s">
        <v>39</v>
      </c>
      <c r="AB1046" t="s">
        <v>63</v>
      </c>
      <c r="AC1046" t="s">
        <v>85</v>
      </c>
      <c r="AD1046" s="5">
        <v>40520</v>
      </c>
      <c r="AE1046">
        <v>4</v>
      </c>
      <c r="AF1046" t="s">
        <v>103</v>
      </c>
      <c r="AG1046" s="5">
        <v>41426</v>
      </c>
      <c r="AH1046"/>
    </row>
    <row r="1047" spans="1:34" x14ac:dyDescent="0.2">
      <c r="A1047">
        <v>25628520</v>
      </c>
      <c r="B1047" s="5">
        <v>41285</v>
      </c>
      <c r="C1047" s="5">
        <v>41290</v>
      </c>
      <c r="E1047" s="5">
        <v>41298</v>
      </c>
      <c r="H1047" t="s">
        <v>1641</v>
      </c>
      <c r="I1047" t="s">
        <v>1642</v>
      </c>
      <c r="J1047">
        <v>47413364</v>
      </c>
      <c r="K1047" t="s">
        <v>253</v>
      </c>
      <c r="L1047" t="s">
        <v>36</v>
      </c>
      <c r="M1047" t="s">
        <v>36</v>
      </c>
      <c r="N1047" s="5">
        <v>41207</v>
      </c>
      <c r="O1047" s="6">
        <f t="shared" si="64"/>
        <v>10</v>
      </c>
      <c r="P1047" s="7" t="str">
        <f t="shared" si="65"/>
        <v>10 - 19 Months</v>
      </c>
      <c r="Q1047" s="3">
        <v>146514</v>
      </c>
      <c r="R1047">
        <v>771</v>
      </c>
      <c r="S1047" s="8" t="str">
        <f t="shared" si="66"/>
        <v>&gt;=700 and &lt;=799</v>
      </c>
      <c r="T1047" s="2">
        <v>95</v>
      </c>
      <c r="U1047" s="8" t="str">
        <f t="shared" si="67"/>
        <v>&gt;90% and &lt;= 95%</v>
      </c>
      <c r="V1047" s="3">
        <v>158000</v>
      </c>
      <c r="Z1047" t="s">
        <v>38</v>
      </c>
      <c r="AA1047" t="s">
        <v>39</v>
      </c>
      <c r="AB1047" t="s">
        <v>50</v>
      </c>
      <c r="AF1047" t="s">
        <v>103</v>
      </c>
      <c r="AG1047" s="5">
        <v>41426</v>
      </c>
      <c r="AH1047"/>
    </row>
    <row r="1048" spans="1:34" x14ac:dyDescent="0.2">
      <c r="A1048">
        <v>23865952</v>
      </c>
      <c r="B1048" s="5">
        <v>41190</v>
      </c>
      <c r="C1048" s="5">
        <v>41192</v>
      </c>
      <c r="E1048" s="5">
        <v>41201</v>
      </c>
      <c r="G1048" s="5">
        <v>41227</v>
      </c>
      <c r="H1048" t="s">
        <v>1643</v>
      </c>
      <c r="I1048" t="s">
        <v>818</v>
      </c>
      <c r="J1048">
        <v>2012003819</v>
      </c>
      <c r="K1048" t="s">
        <v>204</v>
      </c>
      <c r="L1048" t="s">
        <v>67</v>
      </c>
      <c r="M1048" t="s">
        <v>36</v>
      </c>
      <c r="N1048" s="5">
        <v>41165</v>
      </c>
      <c r="O1048" s="6">
        <f t="shared" si="64"/>
        <v>9</v>
      </c>
      <c r="P1048" s="7" t="str">
        <f t="shared" si="65"/>
        <v>0 - 9 Months</v>
      </c>
      <c r="Q1048" s="3">
        <v>171000</v>
      </c>
      <c r="R1048">
        <v>771</v>
      </c>
      <c r="S1048" s="8" t="str">
        <f t="shared" si="66"/>
        <v>&gt;=700 and &lt;=799</v>
      </c>
      <c r="T1048" s="2">
        <v>95</v>
      </c>
      <c r="U1048" s="8" t="str">
        <f t="shared" si="67"/>
        <v>&gt;90% and &lt;= 95%</v>
      </c>
      <c r="V1048" s="3">
        <v>183000</v>
      </c>
      <c r="Z1048" t="s">
        <v>38</v>
      </c>
      <c r="AA1048" t="s">
        <v>39</v>
      </c>
      <c r="AB1048" t="s">
        <v>50</v>
      </c>
      <c r="AC1048" t="s">
        <v>41</v>
      </c>
      <c r="AD1048" s="5">
        <v>41221</v>
      </c>
      <c r="AE1048">
        <v>4</v>
      </c>
      <c r="AF1048" t="s">
        <v>103</v>
      </c>
      <c r="AG1048" s="5">
        <v>41426</v>
      </c>
      <c r="AH1048"/>
    </row>
    <row r="1049" spans="1:34" x14ac:dyDescent="0.2">
      <c r="A1049">
        <v>30285261</v>
      </c>
      <c r="B1049" s="5">
        <v>40715</v>
      </c>
      <c r="C1049" s="5">
        <v>40717</v>
      </c>
      <c r="E1049" s="5">
        <v>40722</v>
      </c>
      <c r="G1049" s="5">
        <v>40724</v>
      </c>
      <c r="H1049" t="s">
        <v>1644</v>
      </c>
      <c r="I1049" t="s">
        <v>1329</v>
      </c>
      <c r="J1049">
        <v>7173149</v>
      </c>
      <c r="K1049" t="s">
        <v>253</v>
      </c>
      <c r="L1049" t="s">
        <v>36</v>
      </c>
      <c r="M1049" t="s">
        <v>36</v>
      </c>
      <c r="N1049" s="5">
        <v>40681</v>
      </c>
      <c r="O1049" s="6">
        <f t="shared" si="64"/>
        <v>5</v>
      </c>
      <c r="P1049" s="7" t="str">
        <f t="shared" si="65"/>
        <v>0 - 9 Months</v>
      </c>
      <c r="Q1049" s="3">
        <v>174325</v>
      </c>
      <c r="R1049">
        <v>771</v>
      </c>
      <c r="S1049" s="8" t="str">
        <f t="shared" si="66"/>
        <v>&gt;=700 and &lt;=799</v>
      </c>
      <c r="T1049" s="2">
        <v>95</v>
      </c>
      <c r="U1049" s="8" t="str">
        <f t="shared" si="67"/>
        <v>&gt;90% and &lt;= 95%</v>
      </c>
      <c r="V1049" s="3">
        <v>183700</v>
      </c>
      <c r="Z1049" t="s">
        <v>38</v>
      </c>
      <c r="AA1049" t="s">
        <v>39</v>
      </c>
      <c r="AB1049" t="s">
        <v>59</v>
      </c>
      <c r="AC1049" t="s">
        <v>68</v>
      </c>
      <c r="AD1049" s="5">
        <v>40724</v>
      </c>
      <c r="AE1049">
        <v>4</v>
      </c>
      <c r="AF1049" t="s">
        <v>64</v>
      </c>
      <c r="AG1049" s="5">
        <v>41426</v>
      </c>
      <c r="AH1049"/>
    </row>
    <row r="1050" spans="1:34" x14ac:dyDescent="0.2">
      <c r="A1050">
        <v>29928688</v>
      </c>
      <c r="B1050" s="5">
        <v>41123</v>
      </c>
      <c r="C1050" s="5">
        <v>41131</v>
      </c>
      <c r="E1050" s="5">
        <v>41143</v>
      </c>
      <c r="G1050" s="5">
        <v>41150</v>
      </c>
      <c r="H1050" t="s">
        <v>1645</v>
      </c>
      <c r="I1050" t="s">
        <v>34</v>
      </c>
      <c r="J1050">
        <v>411615883</v>
      </c>
      <c r="K1050" t="s">
        <v>102</v>
      </c>
      <c r="L1050" t="s">
        <v>36</v>
      </c>
      <c r="M1050" t="s">
        <v>67</v>
      </c>
      <c r="N1050" s="5">
        <v>40948</v>
      </c>
      <c r="O1050" s="6">
        <f t="shared" si="64"/>
        <v>2</v>
      </c>
      <c r="P1050" s="7" t="str">
        <f t="shared" si="65"/>
        <v>0 - 9 Months</v>
      </c>
      <c r="Q1050" s="3">
        <v>261250</v>
      </c>
      <c r="R1050">
        <v>771</v>
      </c>
      <c r="S1050" s="8" t="str">
        <f t="shared" si="66"/>
        <v>&gt;=700 and &lt;=799</v>
      </c>
      <c r="T1050" s="2">
        <v>95</v>
      </c>
      <c r="U1050" s="8" t="str">
        <f t="shared" si="67"/>
        <v>&gt;90% and &lt;= 95%</v>
      </c>
      <c r="V1050" s="3">
        <v>275000</v>
      </c>
      <c r="W1050" s="3">
        <v>295904</v>
      </c>
      <c r="Z1050" t="s">
        <v>38</v>
      </c>
      <c r="AA1050" t="s">
        <v>39</v>
      </c>
      <c r="AB1050" t="s">
        <v>40</v>
      </c>
      <c r="AC1050" t="s">
        <v>41</v>
      </c>
      <c r="AD1050" s="5">
        <v>41145</v>
      </c>
      <c r="AE1050">
        <v>4</v>
      </c>
      <c r="AF1050" t="s">
        <v>46</v>
      </c>
      <c r="AG1050" s="5">
        <v>41426</v>
      </c>
      <c r="AH1050"/>
    </row>
    <row r="1051" spans="1:34" x14ac:dyDescent="0.2">
      <c r="A1051">
        <v>34301418</v>
      </c>
      <c r="B1051" s="5">
        <v>40854</v>
      </c>
      <c r="C1051" s="5">
        <v>40854</v>
      </c>
      <c r="E1051" s="5">
        <v>40877</v>
      </c>
      <c r="G1051" s="5">
        <v>40918</v>
      </c>
      <c r="H1051" t="s">
        <v>1646</v>
      </c>
      <c r="I1051" t="s">
        <v>814</v>
      </c>
      <c r="J1051" t="s">
        <v>1647</v>
      </c>
      <c r="K1051" t="s">
        <v>253</v>
      </c>
      <c r="L1051" t="s">
        <v>36</v>
      </c>
      <c r="M1051" t="s">
        <v>36</v>
      </c>
      <c r="N1051" s="5">
        <v>40840</v>
      </c>
      <c r="O1051" s="6">
        <f t="shared" si="64"/>
        <v>10</v>
      </c>
      <c r="P1051" s="7" t="str">
        <f t="shared" si="65"/>
        <v>10 - 19 Months</v>
      </c>
      <c r="Q1051" s="3">
        <v>275500</v>
      </c>
      <c r="R1051">
        <v>771</v>
      </c>
      <c r="S1051" s="8" t="str">
        <f t="shared" si="66"/>
        <v>&gt;=700 and &lt;=799</v>
      </c>
      <c r="T1051" s="2">
        <v>95</v>
      </c>
      <c r="U1051" s="8" t="str">
        <f t="shared" si="67"/>
        <v>&gt;90% and &lt;= 95%</v>
      </c>
      <c r="V1051" s="3">
        <v>300000</v>
      </c>
      <c r="X1051" t="s">
        <v>37</v>
      </c>
      <c r="Z1051" t="s">
        <v>38</v>
      </c>
      <c r="AA1051" t="s">
        <v>39</v>
      </c>
      <c r="AB1051" t="s">
        <v>74</v>
      </c>
      <c r="AC1051" t="s">
        <v>85</v>
      </c>
      <c r="AD1051" s="5">
        <v>40911</v>
      </c>
      <c r="AE1051">
        <v>4</v>
      </c>
      <c r="AF1051" t="s">
        <v>64</v>
      </c>
      <c r="AG1051" s="5">
        <v>41426</v>
      </c>
      <c r="AH1051"/>
    </row>
    <row r="1052" spans="1:34" x14ac:dyDescent="0.2">
      <c r="A1052">
        <v>15563641</v>
      </c>
      <c r="B1052" s="5">
        <v>41101</v>
      </c>
      <c r="C1052" s="5">
        <v>41102</v>
      </c>
      <c r="E1052" s="5">
        <v>41113</v>
      </c>
      <c r="G1052" s="5">
        <v>41135</v>
      </c>
      <c r="H1052" t="s">
        <v>1648</v>
      </c>
      <c r="I1052" t="s">
        <v>775</v>
      </c>
      <c r="J1052">
        <v>1426165005</v>
      </c>
      <c r="K1052" t="s">
        <v>223</v>
      </c>
      <c r="L1052" t="s">
        <v>36</v>
      </c>
      <c r="M1052" t="s">
        <v>36</v>
      </c>
      <c r="N1052" s="5">
        <v>40982</v>
      </c>
      <c r="O1052" s="6">
        <f t="shared" si="64"/>
        <v>3</v>
      </c>
      <c r="P1052" s="7" t="str">
        <f t="shared" si="65"/>
        <v>0 - 9 Months</v>
      </c>
      <c r="Q1052" s="3">
        <v>180000</v>
      </c>
      <c r="R1052">
        <v>772</v>
      </c>
      <c r="S1052" s="8" t="str">
        <f t="shared" si="66"/>
        <v>&gt;=700 and &lt;=799</v>
      </c>
      <c r="T1052" s="2">
        <v>82.949996948242202</v>
      </c>
      <c r="U1052" s="8" t="str">
        <f t="shared" si="67"/>
        <v>&lt;= 85%</v>
      </c>
      <c r="V1052" s="3">
        <v>217000</v>
      </c>
      <c r="X1052" t="s">
        <v>37</v>
      </c>
      <c r="Z1052" t="s">
        <v>45</v>
      </c>
      <c r="AA1052" t="s">
        <v>39</v>
      </c>
      <c r="AB1052" t="s">
        <v>63</v>
      </c>
      <c r="AC1052" t="s">
        <v>85</v>
      </c>
      <c r="AD1052" s="5">
        <v>41131</v>
      </c>
      <c r="AE1052">
        <v>4</v>
      </c>
      <c r="AF1052" t="s">
        <v>46</v>
      </c>
      <c r="AG1052" s="5">
        <v>41426</v>
      </c>
      <c r="AH1052"/>
    </row>
    <row r="1053" spans="1:34" x14ac:dyDescent="0.2">
      <c r="A1053">
        <v>29269052</v>
      </c>
      <c r="B1053" s="5">
        <v>40330</v>
      </c>
      <c r="C1053" s="5">
        <v>40442</v>
      </c>
      <c r="G1053" s="5">
        <v>40535</v>
      </c>
      <c r="H1053" t="s">
        <v>1649</v>
      </c>
      <c r="I1053" t="s">
        <v>360</v>
      </c>
      <c r="J1053">
        <v>8033343</v>
      </c>
      <c r="K1053" t="s">
        <v>223</v>
      </c>
      <c r="L1053" t="s">
        <v>36</v>
      </c>
      <c r="M1053" t="s">
        <v>36</v>
      </c>
      <c r="N1053" s="5">
        <v>39951</v>
      </c>
      <c r="O1053" s="6">
        <f t="shared" si="64"/>
        <v>5</v>
      </c>
      <c r="P1053" s="7" t="str">
        <f t="shared" si="65"/>
        <v>0 - 9 Months</v>
      </c>
      <c r="Q1053" s="3">
        <v>111000</v>
      </c>
      <c r="R1053">
        <v>772</v>
      </c>
      <c r="S1053" s="8" t="str">
        <f t="shared" si="66"/>
        <v>&gt;=700 and &lt;=799</v>
      </c>
      <c r="T1053" s="2">
        <v>84.089996337890597</v>
      </c>
      <c r="U1053" s="8" t="str">
        <f t="shared" si="67"/>
        <v>&lt;= 85%</v>
      </c>
      <c r="V1053" s="3">
        <v>132000</v>
      </c>
      <c r="W1053" s="3">
        <v>142782</v>
      </c>
      <c r="X1053" t="s">
        <v>37</v>
      </c>
      <c r="Z1053" t="s">
        <v>45</v>
      </c>
      <c r="AA1053" t="s">
        <v>39</v>
      </c>
      <c r="AB1053" t="s">
        <v>63</v>
      </c>
      <c r="AC1053" t="s">
        <v>85</v>
      </c>
      <c r="AD1053" s="5">
        <v>40535</v>
      </c>
      <c r="AE1053">
        <v>4</v>
      </c>
      <c r="AF1053" t="s">
        <v>42</v>
      </c>
      <c r="AG1053" s="5">
        <v>41426</v>
      </c>
      <c r="AH1053"/>
    </row>
    <row r="1054" spans="1:34" x14ac:dyDescent="0.2">
      <c r="A1054">
        <v>33921200</v>
      </c>
      <c r="B1054" s="5">
        <v>40505</v>
      </c>
      <c r="C1054" s="5">
        <v>40553</v>
      </c>
      <c r="G1054" s="5">
        <v>40647</v>
      </c>
      <c r="H1054" t="s">
        <v>1650</v>
      </c>
      <c r="I1054" t="s">
        <v>1651</v>
      </c>
      <c r="J1054">
        <v>371921743</v>
      </c>
      <c r="K1054" t="s">
        <v>204</v>
      </c>
      <c r="L1054" t="s">
        <v>36</v>
      </c>
      <c r="M1054" t="s">
        <v>36</v>
      </c>
      <c r="N1054" s="5">
        <v>40365</v>
      </c>
      <c r="O1054" s="6">
        <f t="shared" si="64"/>
        <v>7</v>
      </c>
      <c r="P1054" s="7" t="str">
        <f t="shared" si="65"/>
        <v>0 - 9 Months</v>
      </c>
      <c r="Q1054" s="3">
        <v>164500</v>
      </c>
      <c r="R1054">
        <v>772</v>
      </c>
      <c r="S1054" s="8" t="str">
        <f t="shared" si="66"/>
        <v>&gt;=700 and &lt;=799</v>
      </c>
      <c r="T1054" s="2">
        <v>84.790000915527301</v>
      </c>
      <c r="U1054" s="8" t="str">
        <f t="shared" si="67"/>
        <v>&lt;= 85%</v>
      </c>
      <c r="V1054" s="3">
        <v>194000</v>
      </c>
      <c r="Z1054" t="s">
        <v>58</v>
      </c>
      <c r="AA1054" t="s">
        <v>39</v>
      </c>
      <c r="AB1054" t="s">
        <v>74</v>
      </c>
      <c r="AC1054" t="s">
        <v>68</v>
      </c>
      <c r="AD1054" s="5">
        <v>40606</v>
      </c>
      <c r="AE1054">
        <v>4</v>
      </c>
      <c r="AF1054" t="s">
        <v>46</v>
      </c>
      <c r="AG1054" s="5">
        <v>41426</v>
      </c>
      <c r="AH1054"/>
    </row>
    <row r="1055" spans="1:34" x14ac:dyDescent="0.2">
      <c r="A1055">
        <v>32582403</v>
      </c>
      <c r="B1055" s="5">
        <v>40897</v>
      </c>
      <c r="C1055" s="5">
        <v>40920</v>
      </c>
      <c r="E1055" s="5">
        <v>40940</v>
      </c>
      <c r="G1055" s="5">
        <v>40973</v>
      </c>
      <c r="H1055" t="s">
        <v>1652</v>
      </c>
      <c r="I1055" t="s">
        <v>1653</v>
      </c>
      <c r="J1055">
        <v>1048358709</v>
      </c>
      <c r="K1055" t="s">
        <v>57</v>
      </c>
      <c r="L1055" t="s">
        <v>36</v>
      </c>
      <c r="M1055" t="s">
        <v>36</v>
      </c>
      <c r="N1055" s="5">
        <v>40862</v>
      </c>
      <c r="O1055" s="6">
        <f t="shared" si="64"/>
        <v>11</v>
      </c>
      <c r="P1055" s="7" t="str">
        <f t="shared" si="65"/>
        <v>10 - 19 Months</v>
      </c>
      <c r="Q1055" s="3">
        <v>403750</v>
      </c>
      <c r="R1055">
        <v>772</v>
      </c>
      <c r="S1055" s="8" t="str">
        <f t="shared" si="66"/>
        <v>&gt;=700 and &lt;=799</v>
      </c>
      <c r="T1055" s="2">
        <v>85</v>
      </c>
      <c r="U1055" s="8" t="str">
        <f t="shared" si="67"/>
        <v>&lt;= 85%</v>
      </c>
      <c r="V1055" s="3">
        <v>475000</v>
      </c>
      <c r="X1055" t="s">
        <v>37</v>
      </c>
      <c r="Z1055" t="s">
        <v>38</v>
      </c>
      <c r="AA1055" t="s">
        <v>39</v>
      </c>
      <c r="AB1055" t="s">
        <v>50</v>
      </c>
      <c r="AC1055" t="s">
        <v>85</v>
      </c>
      <c r="AD1055" s="5">
        <v>40973</v>
      </c>
      <c r="AE1055">
        <v>4</v>
      </c>
      <c r="AF1055" t="s">
        <v>42</v>
      </c>
      <c r="AG1055" s="5">
        <v>41426</v>
      </c>
      <c r="AH1055"/>
    </row>
    <row r="1056" spans="1:34" x14ac:dyDescent="0.2">
      <c r="A1056">
        <v>31870043</v>
      </c>
      <c r="B1056" s="5">
        <v>40652</v>
      </c>
      <c r="C1056" s="5">
        <v>40672</v>
      </c>
      <c r="E1056" s="5">
        <v>40674</v>
      </c>
      <c r="G1056" s="5">
        <v>40686</v>
      </c>
      <c r="H1056" t="s">
        <v>1654</v>
      </c>
      <c r="I1056" t="s">
        <v>1655</v>
      </c>
      <c r="J1056">
        <v>1424726469</v>
      </c>
      <c r="K1056" t="s">
        <v>73</v>
      </c>
      <c r="L1056" t="s">
        <v>36</v>
      </c>
      <c r="M1056" t="s">
        <v>36</v>
      </c>
      <c r="N1056" s="5">
        <v>40519</v>
      </c>
      <c r="O1056" s="6">
        <f t="shared" si="64"/>
        <v>12</v>
      </c>
      <c r="P1056" s="7" t="str">
        <f t="shared" si="65"/>
        <v>10 - 19 Months</v>
      </c>
      <c r="Q1056" s="3">
        <v>188500</v>
      </c>
      <c r="R1056">
        <v>772</v>
      </c>
      <c r="S1056" s="8" t="str">
        <f t="shared" si="66"/>
        <v>&gt;=700 and &lt;=799</v>
      </c>
      <c r="T1056" s="2">
        <v>87.669998168945298</v>
      </c>
      <c r="U1056" s="8" t="str">
        <f t="shared" si="67"/>
        <v>&gt;85% and &lt;= 90%</v>
      </c>
      <c r="V1056" s="3">
        <v>215000</v>
      </c>
      <c r="Z1056" t="s">
        <v>45</v>
      </c>
      <c r="AA1056" t="s">
        <v>39</v>
      </c>
      <c r="AB1056" t="s">
        <v>63</v>
      </c>
      <c r="AC1056" t="s">
        <v>41</v>
      </c>
      <c r="AD1056" s="5">
        <v>40686</v>
      </c>
      <c r="AE1056">
        <v>4</v>
      </c>
      <c r="AF1056" t="s">
        <v>64</v>
      </c>
      <c r="AG1056" s="5">
        <v>41426</v>
      </c>
      <c r="AH1056"/>
    </row>
    <row r="1057" spans="1:34" x14ac:dyDescent="0.2">
      <c r="A1057">
        <v>21349414</v>
      </c>
      <c r="B1057" s="5">
        <v>40620</v>
      </c>
      <c r="C1057" s="5">
        <v>40631</v>
      </c>
      <c r="G1057" s="5">
        <v>40682</v>
      </c>
      <c r="H1057" t="s">
        <v>1656</v>
      </c>
      <c r="I1057" t="s">
        <v>130</v>
      </c>
      <c r="J1057">
        <v>1746134317</v>
      </c>
      <c r="K1057" t="s">
        <v>117</v>
      </c>
      <c r="L1057" t="s">
        <v>36</v>
      </c>
      <c r="M1057" t="s">
        <v>36</v>
      </c>
      <c r="N1057" s="5">
        <v>40555</v>
      </c>
      <c r="O1057" s="6">
        <f t="shared" si="64"/>
        <v>1</v>
      </c>
      <c r="P1057" s="7" t="str">
        <f t="shared" si="65"/>
        <v>0 - 9 Months</v>
      </c>
      <c r="Q1057" s="3">
        <v>154300</v>
      </c>
      <c r="R1057">
        <v>772</v>
      </c>
      <c r="S1057" s="8" t="str">
        <f t="shared" si="66"/>
        <v>&gt;=700 and &lt;=799</v>
      </c>
      <c r="T1057" s="2">
        <v>88.169998168945298</v>
      </c>
      <c r="U1057" s="8" t="str">
        <f t="shared" si="67"/>
        <v>&gt;85% and &lt;= 90%</v>
      </c>
      <c r="V1057" s="3">
        <v>175000</v>
      </c>
      <c r="W1057" s="3">
        <v>141000</v>
      </c>
      <c r="X1057" t="s">
        <v>37</v>
      </c>
      <c r="Z1057" t="s">
        <v>45</v>
      </c>
      <c r="AA1057" t="s">
        <v>39</v>
      </c>
      <c r="AB1057" t="s">
        <v>40</v>
      </c>
      <c r="AE1057">
        <v>5</v>
      </c>
      <c r="AF1057" t="s">
        <v>46</v>
      </c>
      <c r="AG1057" s="5">
        <v>41426</v>
      </c>
      <c r="AH1057"/>
    </row>
    <row r="1058" spans="1:34" x14ac:dyDescent="0.2">
      <c r="A1058">
        <v>22429020</v>
      </c>
      <c r="B1058" s="5">
        <v>40885</v>
      </c>
      <c r="C1058" s="5">
        <v>40886</v>
      </c>
      <c r="D1058" s="5">
        <v>40904</v>
      </c>
      <c r="G1058" s="5">
        <v>40927</v>
      </c>
      <c r="H1058" t="s">
        <v>1657</v>
      </c>
      <c r="I1058" t="s">
        <v>34</v>
      </c>
      <c r="J1058">
        <v>379187982</v>
      </c>
      <c r="K1058" t="s">
        <v>73</v>
      </c>
      <c r="L1058" t="s">
        <v>36</v>
      </c>
      <c r="M1058" t="s">
        <v>36</v>
      </c>
      <c r="N1058" s="5">
        <v>40771</v>
      </c>
      <c r="O1058" s="6">
        <f t="shared" si="64"/>
        <v>8</v>
      </c>
      <c r="P1058" s="7" t="str">
        <f t="shared" si="65"/>
        <v>0 - 9 Months</v>
      </c>
      <c r="Q1058" s="3">
        <v>417000</v>
      </c>
      <c r="R1058">
        <v>772</v>
      </c>
      <c r="S1058" s="8" t="str">
        <f t="shared" si="66"/>
        <v>&gt;=700 and &lt;=799</v>
      </c>
      <c r="T1058" s="2">
        <v>88.720001220703097</v>
      </c>
      <c r="U1058" s="8" t="str">
        <f t="shared" si="67"/>
        <v>&gt;85% and &lt;= 90%</v>
      </c>
      <c r="V1058" s="3">
        <v>470000</v>
      </c>
      <c r="W1058" s="3">
        <v>401856</v>
      </c>
      <c r="Z1058" t="s">
        <v>38</v>
      </c>
      <c r="AA1058" t="s">
        <v>39</v>
      </c>
      <c r="AB1058" t="s">
        <v>40</v>
      </c>
      <c r="AC1058" t="s">
        <v>41</v>
      </c>
      <c r="AD1058" s="5">
        <v>40927</v>
      </c>
      <c r="AE1058">
        <v>4</v>
      </c>
      <c r="AF1058" t="s">
        <v>64</v>
      </c>
      <c r="AG1058" s="5">
        <v>41426</v>
      </c>
      <c r="AH1058"/>
    </row>
    <row r="1059" spans="1:34" x14ac:dyDescent="0.2">
      <c r="A1059">
        <v>27227881</v>
      </c>
      <c r="B1059" s="5">
        <v>41180</v>
      </c>
      <c r="C1059" s="5">
        <v>41180</v>
      </c>
      <c r="G1059" s="5">
        <v>41205</v>
      </c>
      <c r="H1059" t="s">
        <v>1658</v>
      </c>
      <c r="I1059" t="s">
        <v>255</v>
      </c>
      <c r="J1059">
        <v>416170181</v>
      </c>
      <c r="K1059" t="s">
        <v>102</v>
      </c>
      <c r="L1059" t="s">
        <v>36</v>
      </c>
      <c r="M1059" t="s">
        <v>67</v>
      </c>
      <c r="N1059" s="5">
        <v>41099</v>
      </c>
      <c r="O1059" s="6">
        <f t="shared" si="64"/>
        <v>7</v>
      </c>
      <c r="P1059" s="7" t="str">
        <f t="shared" si="65"/>
        <v>0 - 9 Months</v>
      </c>
      <c r="Q1059" s="3">
        <v>359000</v>
      </c>
      <c r="R1059">
        <v>772</v>
      </c>
      <c r="S1059" s="8" t="str">
        <f t="shared" si="66"/>
        <v>&gt;=700 and &lt;=799</v>
      </c>
      <c r="T1059" s="2">
        <v>89.970001220703097</v>
      </c>
      <c r="U1059" s="8" t="str">
        <f t="shared" si="67"/>
        <v>&gt;85% and &lt;= 90%</v>
      </c>
      <c r="V1059" s="3">
        <v>399000</v>
      </c>
      <c r="X1059" t="s">
        <v>37</v>
      </c>
      <c r="Z1059" t="s">
        <v>38</v>
      </c>
      <c r="AA1059" t="s">
        <v>39</v>
      </c>
      <c r="AB1059" t="s">
        <v>50</v>
      </c>
      <c r="AC1059" t="s">
        <v>85</v>
      </c>
      <c r="AD1059" s="5">
        <v>41191</v>
      </c>
      <c r="AE1059">
        <v>4</v>
      </c>
      <c r="AF1059" t="s">
        <v>42</v>
      </c>
      <c r="AG1059" s="5">
        <v>41426</v>
      </c>
      <c r="AH1059"/>
    </row>
    <row r="1060" spans="1:34" x14ac:dyDescent="0.2">
      <c r="A1060">
        <v>31016114</v>
      </c>
      <c r="B1060" s="5">
        <v>40505</v>
      </c>
      <c r="C1060" s="5">
        <v>40553</v>
      </c>
      <c r="G1060" s="5">
        <v>40645</v>
      </c>
      <c r="H1060" t="s">
        <v>1659</v>
      </c>
      <c r="I1060" t="s">
        <v>1166</v>
      </c>
      <c r="J1060">
        <v>204544977</v>
      </c>
      <c r="K1060" t="s">
        <v>99</v>
      </c>
      <c r="L1060" t="s">
        <v>36</v>
      </c>
      <c r="M1060" t="s">
        <v>67</v>
      </c>
      <c r="N1060" s="5">
        <v>40326</v>
      </c>
      <c r="O1060" s="6">
        <f t="shared" si="64"/>
        <v>5</v>
      </c>
      <c r="P1060" s="7" t="str">
        <f t="shared" si="65"/>
        <v>0 - 9 Months</v>
      </c>
      <c r="Q1060" s="3">
        <v>103500</v>
      </c>
      <c r="R1060">
        <v>772</v>
      </c>
      <c r="S1060" s="8" t="str">
        <f t="shared" si="66"/>
        <v>&gt;=700 and &lt;=799</v>
      </c>
      <c r="T1060" s="2">
        <v>90</v>
      </c>
      <c r="U1060" s="8" t="str">
        <f t="shared" si="67"/>
        <v>&gt;85% and &lt;= 90%</v>
      </c>
      <c r="V1060" s="3">
        <v>115000</v>
      </c>
      <c r="Z1060" t="s">
        <v>38</v>
      </c>
      <c r="AA1060" t="s">
        <v>39</v>
      </c>
      <c r="AB1060" t="s">
        <v>63</v>
      </c>
      <c r="AC1060" t="s">
        <v>68</v>
      </c>
      <c r="AD1060" s="5">
        <v>40630</v>
      </c>
      <c r="AE1060">
        <v>4</v>
      </c>
      <c r="AF1060" t="s">
        <v>46</v>
      </c>
      <c r="AG1060" s="5">
        <v>41426</v>
      </c>
      <c r="AH1060"/>
    </row>
    <row r="1061" spans="1:34" x14ac:dyDescent="0.2">
      <c r="A1061">
        <v>25906770</v>
      </c>
      <c r="B1061" s="5">
        <v>40807</v>
      </c>
      <c r="C1061" s="5">
        <v>40814</v>
      </c>
      <c r="D1061" s="5">
        <v>40836</v>
      </c>
      <c r="E1061" s="5">
        <v>40843</v>
      </c>
      <c r="G1061" s="5">
        <v>40863</v>
      </c>
      <c r="H1061" t="s">
        <v>1660</v>
      </c>
      <c r="I1061" t="s">
        <v>430</v>
      </c>
      <c r="J1061">
        <v>6800404150</v>
      </c>
      <c r="K1061" t="s">
        <v>139</v>
      </c>
      <c r="L1061" t="s">
        <v>36</v>
      </c>
      <c r="M1061" t="s">
        <v>36</v>
      </c>
      <c r="N1061" s="5">
        <v>40616</v>
      </c>
      <c r="O1061" s="6">
        <f t="shared" si="64"/>
        <v>3</v>
      </c>
      <c r="P1061" s="7" t="str">
        <f t="shared" si="65"/>
        <v>0 - 9 Months</v>
      </c>
      <c r="Q1061" s="3">
        <v>187200</v>
      </c>
      <c r="R1061">
        <v>772</v>
      </c>
      <c r="S1061" s="8" t="str">
        <f t="shared" si="66"/>
        <v>&gt;=700 and &lt;=799</v>
      </c>
      <c r="T1061" s="2">
        <v>90</v>
      </c>
      <c r="U1061" s="8" t="str">
        <f t="shared" si="67"/>
        <v>&gt;85% and &lt;= 90%</v>
      </c>
      <c r="V1061" s="3">
        <v>208000</v>
      </c>
      <c r="Z1061" t="s">
        <v>38</v>
      </c>
      <c r="AA1061" t="s">
        <v>39</v>
      </c>
      <c r="AB1061" t="s">
        <v>74</v>
      </c>
      <c r="AC1061" t="s">
        <v>41</v>
      </c>
      <c r="AD1061" s="5">
        <v>40861</v>
      </c>
      <c r="AE1061">
        <v>4</v>
      </c>
      <c r="AF1061" t="s">
        <v>42</v>
      </c>
      <c r="AG1061" s="5">
        <v>41426</v>
      </c>
      <c r="AH1061"/>
    </row>
    <row r="1062" spans="1:34" x14ac:dyDescent="0.2">
      <c r="A1062">
        <v>26607465</v>
      </c>
      <c r="B1062" s="5">
        <v>41253</v>
      </c>
      <c r="C1062" s="5">
        <v>41192</v>
      </c>
      <c r="D1062" s="5">
        <v>41223</v>
      </c>
      <c r="E1062" s="5">
        <v>41242</v>
      </c>
      <c r="G1062" s="5">
        <v>41297</v>
      </c>
      <c r="H1062" t="s">
        <v>1661</v>
      </c>
      <c r="I1062" t="s">
        <v>538</v>
      </c>
      <c r="J1062">
        <v>300011633</v>
      </c>
      <c r="K1062" t="s">
        <v>102</v>
      </c>
      <c r="L1062" t="s">
        <v>36</v>
      </c>
      <c r="M1062" t="s">
        <v>36</v>
      </c>
      <c r="N1062" s="5">
        <v>41092</v>
      </c>
      <c r="O1062" s="6">
        <f t="shared" si="64"/>
        <v>7</v>
      </c>
      <c r="P1062" s="7" t="str">
        <f t="shared" si="65"/>
        <v>0 - 9 Months</v>
      </c>
      <c r="Q1062" s="3">
        <v>247500</v>
      </c>
      <c r="R1062">
        <v>772</v>
      </c>
      <c r="S1062" s="8" t="str">
        <f t="shared" si="66"/>
        <v>&gt;=700 and &lt;=799</v>
      </c>
      <c r="T1062" s="2">
        <v>90</v>
      </c>
      <c r="U1062" s="8" t="str">
        <f t="shared" si="67"/>
        <v>&gt;85% and &lt;= 90%</v>
      </c>
      <c r="V1062" s="3">
        <v>275000</v>
      </c>
      <c r="X1062" t="s">
        <v>37</v>
      </c>
      <c r="Z1062" t="s">
        <v>38</v>
      </c>
      <c r="AA1062" t="s">
        <v>158</v>
      </c>
      <c r="AB1062" t="s">
        <v>50</v>
      </c>
      <c r="AC1062" t="s">
        <v>54</v>
      </c>
      <c r="AD1062" s="5">
        <v>41284</v>
      </c>
      <c r="AE1062">
        <v>4</v>
      </c>
      <c r="AF1062" t="s">
        <v>46</v>
      </c>
      <c r="AG1062" s="5">
        <v>41426</v>
      </c>
      <c r="AH1062"/>
    </row>
    <row r="1063" spans="1:34" x14ac:dyDescent="0.2">
      <c r="A1063">
        <v>34112185</v>
      </c>
      <c r="B1063" s="5">
        <v>40897</v>
      </c>
      <c r="C1063" s="5">
        <v>40904</v>
      </c>
      <c r="E1063" s="5">
        <v>40926</v>
      </c>
      <c r="G1063" s="5">
        <v>40953</v>
      </c>
      <c r="H1063" t="s">
        <v>1662</v>
      </c>
      <c r="I1063" t="s">
        <v>1663</v>
      </c>
      <c r="J1063">
        <v>2011090564</v>
      </c>
      <c r="K1063" t="s">
        <v>82</v>
      </c>
      <c r="L1063" t="s">
        <v>36</v>
      </c>
      <c r="M1063" t="s">
        <v>67</v>
      </c>
      <c r="N1063" s="5">
        <v>40843</v>
      </c>
      <c r="O1063" s="6">
        <f t="shared" si="64"/>
        <v>10</v>
      </c>
      <c r="P1063" s="7" t="str">
        <f t="shared" si="65"/>
        <v>10 - 19 Months</v>
      </c>
      <c r="Q1063" s="3">
        <v>308700</v>
      </c>
      <c r="R1063">
        <v>772</v>
      </c>
      <c r="S1063" s="8" t="str">
        <f t="shared" si="66"/>
        <v>&gt;=700 and &lt;=799</v>
      </c>
      <c r="T1063" s="2">
        <v>90</v>
      </c>
      <c r="U1063" s="8" t="str">
        <f t="shared" si="67"/>
        <v>&gt;85% and &lt;= 90%</v>
      </c>
      <c r="V1063" s="3">
        <v>343000</v>
      </c>
      <c r="X1063" t="s">
        <v>37</v>
      </c>
      <c r="Z1063" t="s">
        <v>38</v>
      </c>
      <c r="AA1063" t="s">
        <v>39</v>
      </c>
      <c r="AB1063" t="s">
        <v>50</v>
      </c>
      <c r="AC1063" t="s">
        <v>85</v>
      </c>
      <c r="AD1063" s="5">
        <v>40948</v>
      </c>
      <c r="AE1063">
        <v>4</v>
      </c>
      <c r="AF1063" t="s">
        <v>103</v>
      </c>
      <c r="AG1063" s="5">
        <v>41426</v>
      </c>
      <c r="AH1063"/>
    </row>
    <row r="1064" spans="1:34" x14ac:dyDescent="0.2">
      <c r="A1064">
        <v>22917177</v>
      </c>
      <c r="B1064" s="5">
        <v>40330</v>
      </c>
      <c r="C1064" s="5">
        <v>40399</v>
      </c>
      <c r="G1064" s="5">
        <v>40597</v>
      </c>
      <c r="H1064" t="s">
        <v>1664</v>
      </c>
      <c r="I1064" t="s">
        <v>872</v>
      </c>
      <c r="J1064">
        <v>2010000328</v>
      </c>
      <c r="K1064" t="s">
        <v>533</v>
      </c>
      <c r="L1064" t="s">
        <v>36</v>
      </c>
      <c r="M1064" t="s">
        <v>36</v>
      </c>
      <c r="N1064" s="5">
        <v>40259</v>
      </c>
      <c r="O1064" s="6">
        <f t="shared" si="64"/>
        <v>3</v>
      </c>
      <c r="P1064" s="7" t="str">
        <f t="shared" si="65"/>
        <v>0 - 9 Months</v>
      </c>
      <c r="Q1064" s="3">
        <v>349650</v>
      </c>
      <c r="R1064">
        <v>772</v>
      </c>
      <c r="S1064" s="8" t="str">
        <f t="shared" si="66"/>
        <v>&gt;=700 and &lt;=799</v>
      </c>
      <c r="T1064" s="2">
        <v>90</v>
      </c>
      <c r="U1064" s="8" t="str">
        <f t="shared" si="67"/>
        <v>&gt;85% and &lt;= 90%</v>
      </c>
      <c r="V1064" s="3">
        <v>400000</v>
      </c>
      <c r="Z1064" t="s">
        <v>38</v>
      </c>
      <c r="AA1064" t="s">
        <v>39</v>
      </c>
      <c r="AB1064" t="s">
        <v>74</v>
      </c>
      <c r="AC1064" t="s">
        <v>68</v>
      </c>
      <c r="AD1064" s="5">
        <v>40406</v>
      </c>
      <c r="AE1064">
        <v>4</v>
      </c>
      <c r="AF1064" t="s">
        <v>42</v>
      </c>
      <c r="AG1064" s="5">
        <v>41426</v>
      </c>
      <c r="AH1064"/>
    </row>
    <row r="1065" spans="1:34" x14ac:dyDescent="0.2">
      <c r="A1065">
        <v>16576178</v>
      </c>
      <c r="B1065" s="5">
        <v>40330</v>
      </c>
      <c r="C1065" s="5">
        <v>40357</v>
      </c>
      <c r="G1065" s="5">
        <v>40357</v>
      </c>
      <c r="H1065" t="s">
        <v>1665</v>
      </c>
      <c r="I1065" t="s">
        <v>491</v>
      </c>
      <c r="J1065">
        <v>219256211</v>
      </c>
      <c r="K1065" t="s">
        <v>53</v>
      </c>
      <c r="L1065" t="s">
        <v>36</v>
      </c>
      <c r="M1065" t="s">
        <v>36</v>
      </c>
      <c r="N1065" s="5">
        <v>40218</v>
      </c>
      <c r="O1065" s="6">
        <f t="shared" si="64"/>
        <v>2</v>
      </c>
      <c r="P1065" s="7" t="str">
        <f t="shared" si="65"/>
        <v>0 - 9 Months</v>
      </c>
      <c r="Q1065" s="3">
        <v>665100</v>
      </c>
      <c r="R1065">
        <v>772</v>
      </c>
      <c r="S1065" s="8" t="str">
        <f t="shared" si="66"/>
        <v>&gt;=700 and &lt;=799</v>
      </c>
      <c r="T1065" s="2">
        <v>90</v>
      </c>
      <c r="U1065" s="8" t="str">
        <f t="shared" si="67"/>
        <v>&gt;85% and &lt;= 90%</v>
      </c>
      <c r="V1065" s="3">
        <v>739000</v>
      </c>
      <c r="Z1065" t="s">
        <v>38</v>
      </c>
      <c r="AA1065" t="s">
        <v>39</v>
      </c>
      <c r="AB1065" t="s">
        <v>59</v>
      </c>
      <c r="AC1065" t="s">
        <v>41</v>
      </c>
      <c r="AD1065" s="5">
        <v>40357</v>
      </c>
      <c r="AE1065">
        <v>4</v>
      </c>
      <c r="AF1065" t="s">
        <v>42</v>
      </c>
      <c r="AG1065" s="5">
        <v>41426</v>
      </c>
      <c r="AH1065"/>
    </row>
    <row r="1066" spans="1:34" x14ac:dyDescent="0.2">
      <c r="A1066">
        <v>26222072</v>
      </c>
      <c r="B1066" s="5">
        <v>40715</v>
      </c>
      <c r="C1066" s="5">
        <v>40718</v>
      </c>
      <c r="E1066" s="5">
        <v>40736</v>
      </c>
      <c r="G1066" s="5">
        <v>40757</v>
      </c>
      <c r="H1066" t="s">
        <v>1666</v>
      </c>
      <c r="I1066" t="s">
        <v>1667</v>
      </c>
      <c r="J1066">
        <v>61694345</v>
      </c>
      <c r="K1066" t="s">
        <v>186</v>
      </c>
      <c r="L1066" t="s">
        <v>36</v>
      </c>
      <c r="M1066" t="s">
        <v>36</v>
      </c>
      <c r="N1066" s="5">
        <v>40676</v>
      </c>
      <c r="O1066" s="6">
        <f t="shared" si="64"/>
        <v>5</v>
      </c>
      <c r="P1066" s="7" t="str">
        <f t="shared" si="65"/>
        <v>0 - 9 Months</v>
      </c>
      <c r="Q1066" s="3">
        <v>158150</v>
      </c>
      <c r="R1066">
        <v>772</v>
      </c>
      <c r="S1066" s="8" t="str">
        <f t="shared" si="66"/>
        <v>&gt;=700 and &lt;=799</v>
      </c>
      <c r="T1066" s="2">
        <v>94.980003356933594</v>
      </c>
      <c r="U1066" s="8" t="str">
        <f t="shared" si="67"/>
        <v>&gt;90% and &lt;= 95%</v>
      </c>
      <c r="V1066" s="3">
        <v>166500</v>
      </c>
      <c r="X1066" t="s">
        <v>37</v>
      </c>
      <c r="Z1066" t="s">
        <v>38</v>
      </c>
      <c r="AA1066" t="s">
        <v>39</v>
      </c>
      <c r="AB1066" t="s">
        <v>40</v>
      </c>
      <c r="AC1066" t="s">
        <v>85</v>
      </c>
      <c r="AD1066" s="5">
        <v>40756</v>
      </c>
      <c r="AE1066">
        <v>4</v>
      </c>
      <c r="AF1066" t="s">
        <v>64</v>
      </c>
      <c r="AG1066" s="5">
        <v>41426</v>
      </c>
      <c r="AH1066"/>
    </row>
    <row r="1067" spans="1:34" x14ac:dyDescent="0.2">
      <c r="A1067">
        <v>19548093</v>
      </c>
      <c r="B1067" s="5">
        <v>40897</v>
      </c>
      <c r="C1067" s="5">
        <v>40899</v>
      </c>
      <c r="D1067" s="5">
        <v>40925</v>
      </c>
      <c r="E1067" s="5">
        <v>40927</v>
      </c>
      <c r="G1067" s="5">
        <v>40973</v>
      </c>
      <c r="H1067" t="s">
        <v>1668</v>
      </c>
      <c r="I1067" t="s">
        <v>1669</v>
      </c>
      <c r="J1067">
        <v>380129221</v>
      </c>
      <c r="K1067" t="s">
        <v>102</v>
      </c>
      <c r="L1067" t="s">
        <v>36</v>
      </c>
      <c r="M1067" t="s">
        <v>36</v>
      </c>
      <c r="N1067" s="5">
        <v>40809</v>
      </c>
      <c r="O1067" s="6">
        <f t="shared" si="64"/>
        <v>9</v>
      </c>
      <c r="P1067" s="7" t="str">
        <f t="shared" si="65"/>
        <v>0 - 9 Months</v>
      </c>
      <c r="Q1067" s="3">
        <v>156750</v>
      </c>
      <c r="R1067">
        <v>772</v>
      </c>
      <c r="S1067" s="8" t="str">
        <f t="shared" si="66"/>
        <v>&gt;=700 and &lt;=799</v>
      </c>
      <c r="T1067" s="2">
        <v>95</v>
      </c>
      <c r="U1067" s="8" t="str">
        <f t="shared" si="67"/>
        <v>&gt;90% and &lt;= 95%</v>
      </c>
      <c r="V1067" s="3">
        <v>165000</v>
      </c>
      <c r="Z1067" t="s">
        <v>38</v>
      </c>
      <c r="AA1067" t="s">
        <v>39</v>
      </c>
      <c r="AB1067" t="s">
        <v>50</v>
      </c>
      <c r="AC1067" t="s">
        <v>41</v>
      </c>
      <c r="AD1067" s="5">
        <v>40968</v>
      </c>
      <c r="AE1067">
        <v>4</v>
      </c>
      <c r="AF1067" t="s">
        <v>46</v>
      </c>
      <c r="AG1067" s="5">
        <v>41426</v>
      </c>
      <c r="AH1067"/>
    </row>
    <row r="1068" spans="1:34" x14ac:dyDescent="0.2">
      <c r="A1068">
        <v>27852571</v>
      </c>
      <c r="B1068" s="5">
        <v>41101</v>
      </c>
      <c r="C1068" s="5">
        <v>41102</v>
      </c>
      <c r="E1068" s="5">
        <v>41113</v>
      </c>
      <c r="G1068" s="5">
        <v>41145</v>
      </c>
      <c r="H1068" t="s">
        <v>1670</v>
      </c>
      <c r="I1068" t="s">
        <v>1671</v>
      </c>
      <c r="J1068">
        <v>11101234</v>
      </c>
      <c r="K1068" t="s">
        <v>73</v>
      </c>
      <c r="L1068" t="s">
        <v>36</v>
      </c>
      <c r="M1068" t="s">
        <v>36</v>
      </c>
      <c r="N1068" s="5">
        <v>41075</v>
      </c>
      <c r="O1068" s="6">
        <f t="shared" si="64"/>
        <v>6</v>
      </c>
      <c r="P1068" s="7" t="str">
        <f t="shared" si="65"/>
        <v>0 - 9 Months</v>
      </c>
      <c r="Q1068" s="3">
        <v>166250</v>
      </c>
      <c r="R1068">
        <v>772</v>
      </c>
      <c r="S1068" s="8" t="str">
        <f t="shared" si="66"/>
        <v>&gt;=700 and &lt;=799</v>
      </c>
      <c r="T1068" s="2">
        <v>95</v>
      </c>
      <c r="U1068" s="8" t="str">
        <f t="shared" si="67"/>
        <v>&gt;90% and &lt;= 95%</v>
      </c>
      <c r="V1068" s="3">
        <v>175000</v>
      </c>
      <c r="Z1068" t="s">
        <v>38</v>
      </c>
      <c r="AA1068" t="s">
        <v>39</v>
      </c>
      <c r="AB1068" t="s">
        <v>50</v>
      </c>
      <c r="AC1068" t="s">
        <v>68</v>
      </c>
      <c r="AD1068" s="5">
        <v>41135</v>
      </c>
      <c r="AE1068">
        <v>4</v>
      </c>
      <c r="AF1068" t="s">
        <v>42</v>
      </c>
      <c r="AG1068" s="5">
        <v>41426</v>
      </c>
      <c r="AH1068"/>
    </row>
    <row r="1069" spans="1:34" x14ac:dyDescent="0.2">
      <c r="A1069">
        <v>33581781</v>
      </c>
      <c r="B1069" s="5">
        <v>41101</v>
      </c>
      <c r="C1069" s="5">
        <v>41102</v>
      </c>
      <c r="E1069" s="5">
        <v>41120</v>
      </c>
      <c r="G1069" s="5">
        <v>41180</v>
      </c>
      <c r="H1069" t="s">
        <v>1672</v>
      </c>
      <c r="I1069" t="s">
        <v>34</v>
      </c>
      <c r="J1069">
        <v>336360961</v>
      </c>
      <c r="K1069" t="s">
        <v>35</v>
      </c>
      <c r="L1069" t="s">
        <v>36</v>
      </c>
      <c r="M1069" t="s">
        <v>36</v>
      </c>
      <c r="N1069" s="5">
        <v>41003</v>
      </c>
      <c r="O1069" s="6">
        <f t="shared" si="64"/>
        <v>4</v>
      </c>
      <c r="P1069" s="7" t="str">
        <f t="shared" si="65"/>
        <v>0 - 9 Months</v>
      </c>
      <c r="Q1069" s="3">
        <v>200450</v>
      </c>
      <c r="R1069">
        <v>772</v>
      </c>
      <c r="S1069" s="8" t="str">
        <f t="shared" si="66"/>
        <v>&gt;=700 and &lt;=799</v>
      </c>
      <c r="T1069" s="2">
        <v>95</v>
      </c>
      <c r="U1069" s="8" t="str">
        <f t="shared" si="67"/>
        <v>&gt;90% and &lt;= 95%</v>
      </c>
      <c r="V1069" s="3">
        <v>215000</v>
      </c>
      <c r="X1069" t="s">
        <v>37</v>
      </c>
      <c r="Z1069" t="s">
        <v>38</v>
      </c>
      <c r="AA1069" t="s">
        <v>39</v>
      </c>
      <c r="AB1069" t="s">
        <v>40</v>
      </c>
      <c r="AC1069" t="s">
        <v>54</v>
      </c>
      <c r="AD1069" s="5">
        <v>41158</v>
      </c>
      <c r="AE1069">
        <v>4</v>
      </c>
      <c r="AF1069" t="s">
        <v>103</v>
      </c>
      <c r="AG1069" s="5">
        <v>41426</v>
      </c>
      <c r="AH1069"/>
    </row>
    <row r="1070" spans="1:34" x14ac:dyDescent="0.2">
      <c r="A1070">
        <v>16328077</v>
      </c>
      <c r="B1070" s="5">
        <v>40715</v>
      </c>
      <c r="C1070" s="5">
        <v>40717</v>
      </c>
      <c r="D1070" s="5">
        <v>40739</v>
      </c>
      <c r="E1070" s="5">
        <v>40743</v>
      </c>
      <c r="G1070" s="5">
        <v>40772</v>
      </c>
      <c r="H1070" t="s">
        <v>1673</v>
      </c>
      <c r="I1070" t="s">
        <v>1674</v>
      </c>
      <c r="J1070">
        <v>221103303</v>
      </c>
      <c r="K1070" t="s">
        <v>99</v>
      </c>
      <c r="L1070" t="s">
        <v>36</v>
      </c>
      <c r="M1070" t="s">
        <v>36</v>
      </c>
      <c r="N1070" s="5">
        <v>40665</v>
      </c>
      <c r="O1070" s="6">
        <f t="shared" si="64"/>
        <v>5</v>
      </c>
      <c r="P1070" s="7" t="str">
        <f t="shared" si="65"/>
        <v>0 - 9 Months</v>
      </c>
      <c r="Q1070" s="3">
        <v>342000</v>
      </c>
      <c r="R1070">
        <v>772</v>
      </c>
      <c r="S1070" s="8" t="str">
        <f t="shared" si="66"/>
        <v>&gt;=700 and &lt;=799</v>
      </c>
      <c r="T1070" s="2">
        <v>95</v>
      </c>
      <c r="U1070" s="8" t="str">
        <f t="shared" si="67"/>
        <v>&gt;90% and &lt;= 95%</v>
      </c>
      <c r="V1070" s="3">
        <v>360000</v>
      </c>
      <c r="X1070" t="s">
        <v>37</v>
      </c>
      <c r="Z1070" t="s">
        <v>45</v>
      </c>
      <c r="AA1070" t="s">
        <v>39</v>
      </c>
      <c r="AB1070" t="s">
        <v>50</v>
      </c>
      <c r="AC1070" t="s">
        <v>85</v>
      </c>
      <c r="AD1070" s="5">
        <v>40765</v>
      </c>
      <c r="AE1070">
        <v>4</v>
      </c>
      <c r="AF1070" t="s">
        <v>64</v>
      </c>
      <c r="AG1070" s="5">
        <v>41426</v>
      </c>
      <c r="AH1070"/>
    </row>
    <row r="1071" spans="1:34" x14ac:dyDescent="0.2">
      <c r="A1071">
        <v>15641189</v>
      </c>
      <c r="B1071" s="5">
        <v>41101</v>
      </c>
      <c r="C1071" s="5">
        <v>41102</v>
      </c>
      <c r="E1071" s="5">
        <v>41107</v>
      </c>
      <c r="G1071" s="5">
        <v>41115</v>
      </c>
      <c r="H1071" t="s">
        <v>1675</v>
      </c>
      <c r="I1071" t="s">
        <v>1676</v>
      </c>
      <c r="J1071">
        <v>6800524318</v>
      </c>
      <c r="K1071" t="s">
        <v>102</v>
      </c>
      <c r="L1071" t="s">
        <v>36</v>
      </c>
      <c r="M1071" t="s">
        <v>36</v>
      </c>
      <c r="N1071" s="5">
        <v>41010</v>
      </c>
      <c r="O1071" s="6">
        <f t="shared" si="64"/>
        <v>4</v>
      </c>
      <c r="P1071" s="7" t="str">
        <f t="shared" si="65"/>
        <v>0 - 9 Months</v>
      </c>
      <c r="Q1071" s="3">
        <v>379050</v>
      </c>
      <c r="R1071">
        <v>772</v>
      </c>
      <c r="S1071" s="8" t="str">
        <f t="shared" si="66"/>
        <v>&gt;=700 and &lt;=799</v>
      </c>
      <c r="T1071" s="2">
        <v>95</v>
      </c>
      <c r="U1071" s="8" t="str">
        <f t="shared" si="67"/>
        <v>&gt;90% and &lt;= 95%</v>
      </c>
      <c r="V1071" s="3">
        <v>405000</v>
      </c>
      <c r="W1071" s="3">
        <v>421974</v>
      </c>
      <c r="Z1071" t="s">
        <v>38</v>
      </c>
      <c r="AA1071" t="s">
        <v>39</v>
      </c>
      <c r="AB1071" t="s">
        <v>50</v>
      </c>
      <c r="AC1071" t="s">
        <v>68</v>
      </c>
      <c r="AD1071" s="5">
        <v>41109</v>
      </c>
      <c r="AE1071">
        <v>4</v>
      </c>
      <c r="AF1071" t="s">
        <v>64</v>
      </c>
      <c r="AG1071" s="5">
        <v>41426</v>
      </c>
      <c r="AH1071"/>
    </row>
    <row r="1072" spans="1:34" x14ac:dyDescent="0.2">
      <c r="A1072">
        <v>15336246</v>
      </c>
      <c r="B1072" s="5">
        <v>41183</v>
      </c>
      <c r="C1072" s="5">
        <v>41194</v>
      </c>
      <c r="E1072" s="5">
        <v>41208</v>
      </c>
      <c r="G1072" s="5">
        <v>41246</v>
      </c>
      <c r="H1072" t="s">
        <v>1677</v>
      </c>
      <c r="I1072" t="s">
        <v>1678</v>
      </c>
      <c r="J1072">
        <v>3007882</v>
      </c>
      <c r="K1072" t="s">
        <v>176</v>
      </c>
      <c r="L1072" t="s">
        <v>36</v>
      </c>
      <c r="M1072" t="s">
        <v>36</v>
      </c>
      <c r="N1072" s="5">
        <v>41134</v>
      </c>
      <c r="O1072" s="6">
        <f t="shared" si="64"/>
        <v>8</v>
      </c>
      <c r="P1072" s="7" t="str">
        <f t="shared" si="65"/>
        <v>0 - 9 Months</v>
      </c>
      <c r="Q1072" s="3">
        <v>261000</v>
      </c>
      <c r="R1072">
        <v>773</v>
      </c>
      <c r="S1072" s="8" t="str">
        <f t="shared" si="66"/>
        <v>&gt;=700 and &lt;=799</v>
      </c>
      <c r="T1072" s="2">
        <v>83.120002746582003</v>
      </c>
      <c r="U1072" s="8" t="str">
        <f t="shared" si="67"/>
        <v>&lt;= 85%</v>
      </c>
      <c r="V1072" s="3">
        <v>314000</v>
      </c>
      <c r="Z1072" t="s">
        <v>58</v>
      </c>
      <c r="AA1072" t="s">
        <v>39</v>
      </c>
      <c r="AB1072" t="s">
        <v>74</v>
      </c>
      <c r="AC1072" t="s">
        <v>41</v>
      </c>
      <c r="AD1072" s="5">
        <v>41246</v>
      </c>
      <c r="AE1072">
        <v>4</v>
      </c>
      <c r="AF1072" t="s">
        <v>42</v>
      </c>
      <c r="AG1072" s="5">
        <v>41426</v>
      </c>
      <c r="AH1072"/>
    </row>
    <row r="1073" spans="1:34" x14ac:dyDescent="0.2">
      <c r="A1073">
        <v>29569440</v>
      </c>
      <c r="B1073" s="5">
        <v>40505</v>
      </c>
      <c r="C1073" s="5">
        <v>40555</v>
      </c>
      <c r="G1073" s="5">
        <v>40591</v>
      </c>
      <c r="H1073" t="s">
        <v>1679</v>
      </c>
      <c r="I1073" t="s">
        <v>1598</v>
      </c>
      <c r="J1073">
        <v>1424517900</v>
      </c>
      <c r="K1073" t="s">
        <v>95</v>
      </c>
      <c r="L1073" t="s">
        <v>36</v>
      </c>
      <c r="M1073" t="s">
        <v>36</v>
      </c>
      <c r="N1073" s="5">
        <v>40396</v>
      </c>
      <c r="O1073" s="6">
        <f t="shared" si="64"/>
        <v>8</v>
      </c>
      <c r="P1073" s="7" t="str">
        <f t="shared" si="65"/>
        <v>0 - 9 Months</v>
      </c>
      <c r="Q1073" s="3">
        <v>220500</v>
      </c>
      <c r="R1073">
        <v>773</v>
      </c>
      <c r="S1073" s="8" t="str">
        <f t="shared" si="66"/>
        <v>&gt;=700 and &lt;=799</v>
      </c>
      <c r="T1073" s="2">
        <v>83.209999084472699</v>
      </c>
      <c r="U1073" s="8" t="str">
        <f t="shared" si="67"/>
        <v>&lt;= 85%</v>
      </c>
      <c r="V1073" s="3">
        <v>265000</v>
      </c>
      <c r="Z1073" t="s">
        <v>45</v>
      </c>
      <c r="AA1073" t="s">
        <v>39</v>
      </c>
      <c r="AB1073" t="s">
        <v>63</v>
      </c>
      <c r="AC1073" t="s">
        <v>68</v>
      </c>
      <c r="AD1073" s="5">
        <v>40589</v>
      </c>
      <c r="AE1073">
        <v>4</v>
      </c>
      <c r="AF1073" t="s">
        <v>64</v>
      </c>
      <c r="AG1073" s="5">
        <v>41426</v>
      </c>
      <c r="AH1073"/>
    </row>
    <row r="1074" spans="1:34" x14ac:dyDescent="0.2">
      <c r="A1074">
        <v>22660694</v>
      </c>
      <c r="B1074" s="5">
        <v>41285</v>
      </c>
      <c r="C1074" s="5">
        <v>41290</v>
      </c>
      <c r="H1074" t="s">
        <v>1680</v>
      </c>
      <c r="I1074" t="s">
        <v>81</v>
      </c>
      <c r="J1074">
        <v>432662583</v>
      </c>
      <c r="K1074" t="s">
        <v>82</v>
      </c>
      <c r="L1074" t="s">
        <v>36</v>
      </c>
      <c r="M1074" t="s">
        <v>36</v>
      </c>
      <c r="N1074" s="5">
        <v>41239</v>
      </c>
      <c r="O1074" s="6">
        <f t="shared" si="64"/>
        <v>11</v>
      </c>
      <c r="P1074" s="7" t="str">
        <f t="shared" si="65"/>
        <v>10 - 19 Months</v>
      </c>
      <c r="Q1074" s="3">
        <v>126500</v>
      </c>
      <c r="R1074">
        <v>773</v>
      </c>
      <c r="S1074" s="8" t="str">
        <f t="shared" si="66"/>
        <v>&gt;=700 and &lt;=799</v>
      </c>
      <c r="T1074" s="2">
        <v>83.220001220703097</v>
      </c>
      <c r="U1074" s="8" t="str">
        <f t="shared" si="67"/>
        <v>&lt;= 85%</v>
      </c>
      <c r="V1074" s="3">
        <v>152000</v>
      </c>
      <c r="Z1074" t="s">
        <v>45</v>
      </c>
      <c r="AA1074" t="s">
        <v>39</v>
      </c>
      <c r="AB1074" t="s">
        <v>50</v>
      </c>
      <c r="AF1074" t="s">
        <v>103</v>
      </c>
      <c r="AG1074" s="5">
        <v>41426</v>
      </c>
      <c r="AH1074"/>
    </row>
    <row r="1075" spans="1:34" x14ac:dyDescent="0.2">
      <c r="A1075">
        <v>32072492</v>
      </c>
      <c r="B1075" s="5">
        <v>41285</v>
      </c>
      <c r="C1075" s="5">
        <v>41290</v>
      </c>
      <c r="E1075" s="5">
        <v>41310</v>
      </c>
      <c r="H1075" t="s">
        <v>1681</v>
      </c>
      <c r="I1075" t="s">
        <v>416</v>
      </c>
      <c r="J1075">
        <v>6800615910</v>
      </c>
      <c r="K1075" t="s">
        <v>110</v>
      </c>
      <c r="L1075" t="s">
        <v>36</v>
      </c>
      <c r="M1075" t="s">
        <v>36</v>
      </c>
      <c r="N1075" s="5">
        <v>41206</v>
      </c>
      <c r="O1075" s="6">
        <f t="shared" si="64"/>
        <v>10</v>
      </c>
      <c r="P1075" s="7" t="str">
        <f t="shared" si="65"/>
        <v>10 - 19 Months</v>
      </c>
      <c r="Q1075" s="3">
        <v>214985</v>
      </c>
      <c r="R1075">
        <v>773</v>
      </c>
      <c r="S1075" s="8" t="str">
        <f t="shared" si="66"/>
        <v>&gt;=700 and &lt;=799</v>
      </c>
      <c r="T1075" s="2">
        <v>84.309997558593807</v>
      </c>
      <c r="U1075" s="8" t="str">
        <f t="shared" si="67"/>
        <v>&lt;= 85%</v>
      </c>
      <c r="V1075" s="3">
        <v>260000</v>
      </c>
      <c r="Z1075" t="s">
        <v>38</v>
      </c>
      <c r="AA1075" t="s">
        <v>39</v>
      </c>
      <c r="AB1075" t="s">
        <v>74</v>
      </c>
      <c r="AF1075" t="s">
        <v>42</v>
      </c>
      <c r="AG1075" s="5">
        <v>41426</v>
      </c>
      <c r="AH1075"/>
    </row>
    <row r="1076" spans="1:34" x14ac:dyDescent="0.2">
      <c r="A1076">
        <v>32275318</v>
      </c>
      <c r="B1076" s="5">
        <v>40505</v>
      </c>
      <c r="C1076" s="5">
        <v>40555</v>
      </c>
      <c r="G1076" s="5">
        <v>40591</v>
      </c>
      <c r="H1076" t="s">
        <v>1682</v>
      </c>
      <c r="I1076" t="s">
        <v>1598</v>
      </c>
      <c r="J1076">
        <v>1424518478</v>
      </c>
      <c r="K1076" t="s">
        <v>95</v>
      </c>
      <c r="L1076" t="s">
        <v>36</v>
      </c>
      <c r="M1076" t="s">
        <v>36</v>
      </c>
      <c r="N1076" s="5">
        <v>40417</v>
      </c>
      <c r="O1076" s="6">
        <f t="shared" si="64"/>
        <v>8</v>
      </c>
      <c r="P1076" s="7" t="str">
        <f t="shared" si="65"/>
        <v>0 - 9 Months</v>
      </c>
      <c r="Q1076" s="3">
        <v>255850</v>
      </c>
      <c r="R1076">
        <v>773</v>
      </c>
      <c r="S1076" s="8" t="str">
        <f t="shared" si="66"/>
        <v>&gt;=700 and &lt;=799</v>
      </c>
      <c r="T1076" s="2">
        <v>85</v>
      </c>
      <c r="U1076" s="8" t="str">
        <f t="shared" si="67"/>
        <v>&lt;= 85%</v>
      </c>
      <c r="V1076" s="3">
        <v>301000</v>
      </c>
      <c r="Z1076" t="s">
        <v>38</v>
      </c>
      <c r="AA1076" t="s">
        <v>39</v>
      </c>
      <c r="AB1076" t="s">
        <v>63</v>
      </c>
      <c r="AC1076" t="s">
        <v>68</v>
      </c>
      <c r="AD1076" s="5">
        <v>40589</v>
      </c>
      <c r="AE1076">
        <v>4</v>
      </c>
      <c r="AF1076" t="s">
        <v>64</v>
      </c>
      <c r="AG1076" s="5">
        <v>41426</v>
      </c>
      <c r="AH1076"/>
    </row>
    <row r="1077" spans="1:34" x14ac:dyDescent="0.2">
      <c r="A1077">
        <v>18842550</v>
      </c>
      <c r="B1077" s="5">
        <v>40807</v>
      </c>
      <c r="C1077" s="5">
        <v>40814</v>
      </c>
      <c r="E1077" s="5">
        <v>40854</v>
      </c>
      <c r="F1077" s="5">
        <v>40921</v>
      </c>
      <c r="G1077" s="5">
        <v>40921</v>
      </c>
      <c r="H1077" t="s">
        <v>1683</v>
      </c>
      <c r="I1077" t="s">
        <v>380</v>
      </c>
      <c r="J1077">
        <v>234689297</v>
      </c>
      <c r="K1077" t="s">
        <v>70</v>
      </c>
      <c r="L1077" t="s">
        <v>36</v>
      </c>
      <c r="M1077" t="s">
        <v>36</v>
      </c>
      <c r="N1077" s="5">
        <v>40662</v>
      </c>
      <c r="O1077" s="6">
        <f t="shared" si="64"/>
        <v>4</v>
      </c>
      <c r="P1077" s="7" t="str">
        <f t="shared" si="65"/>
        <v>0 - 9 Months</v>
      </c>
      <c r="Q1077" s="3">
        <v>284750</v>
      </c>
      <c r="R1077">
        <v>773</v>
      </c>
      <c r="S1077" s="8" t="str">
        <f t="shared" si="66"/>
        <v>&gt;=700 and &lt;=799</v>
      </c>
      <c r="T1077" s="2">
        <v>85</v>
      </c>
      <c r="U1077" s="8" t="str">
        <f t="shared" si="67"/>
        <v>&lt;= 85%</v>
      </c>
      <c r="V1077" s="3">
        <v>335000</v>
      </c>
      <c r="Z1077" t="s">
        <v>38</v>
      </c>
      <c r="AA1077" t="s">
        <v>39</v>
      </c>
      <c r="AB1077" t="s">
        <v>40</v>
      </c>
      <c r="AC1077" t="s">
        <v>68</v>
      </c>
      <c r="AD1077" s="5">
        <v>40865</v>
      </c>
      <c r="AE1077">
        <v>4</v>
      </c>
      <c r="AF1077" t="s">
        <v>103</v>
      </c>
      <c r="AG1077" s="5">
        <v>41426</v>
      </c>
      <c r="AH1077"/>
    </row>
    <row r="1078" spans="1:34" x14ac:dyDescent="0.2">
      <c r="A1078">
        <v>23754091</v>
      </c>
      <c r="B1078" s="5">
        <v>40897</v>
      </c>
      <c r="C1078" s="5">
        <v>40899</v>
      </c>
      <c r="D1078" s="5">
        <v>40932</v>
      </c>
      <c r="E1078" s="5">
        <v>40947</v>
      </c>
      <c r="G1078" s="5">
        <v>40987</v>
      </c>
      <c r="H1078" t="s">
        <v>1684</v>
      </c>
      <c r="I1078" t="s">
        <v>101</v>
      </c>
      <c r="J1078">
        <v>128505751</v>
      </c>
      <c r="K1078" t="s">
        <v>787</v>
      </c>
      <c r="L1078" t="s">
        <v>36</v>
      </c>
      <c r="M1078" t="s">
        <v>36</v>
      </c>
      <c r="N1078" s="5">
        <v>40821</v>
      </c>
      <c r="O1078" s="6">
        <f t="shared" si="64"/>
        <v>10</v>
      </c>
      <c r="P1078" s="7" t="str">
        <f t="shared" si="65"/>
        <v>10 - 19 Months</v>
      </c>
      <c r="Q1078" s="3">
        <v>306000</v>
      </c>
      <c r="R1078">
        <v>773</v>
      </c>
      <c r="S1078" s="8" t="str">
        <f t="shared" si="66"/>
        <v>&gt;=700 and &lt;=799</v>
      </c>
      <c r="T1078" s="2">
        <v>85</v>
      </c>
      <c r="U1078" s="8" t="str">
        <f t="shared" si="67"/>
        <v>&lt;= 85%</v>
      </c>
      <c r="V1078" s="3">
        <v>360000</v>
      </c>
      <c r="Z1078" t="s">
        <v>58</v>
      </c>
      <c r="AA1078" t="s">
        <v>39</v>
      </c>
      <c r="AB1078" t="s">
        <v>59</v>
      </c>
      <c r="AC1078" t="s">
        <v>68</v>
      </c>
      <c r="AD1078" s="5">
        <v>40976</v>
      </c>
      <c r="AE1078">
        <v>4</v>
      </c>
      <c r="AF1078" t="s">
        <v>64</v>
      </c>
      <c r="AG1078" s="5">
        <v>41426</v>
      </c>
      <c r="AH1078"/>
    </row>
    <row r="1079" spans="1:34" x14ac:dyDescent="0.2">
      <c r="A1079">
        <v>17767560</v>
      </c>
      <c r="B1079" s="5">
        <v>41285</v>
      </c>
      <c r="C1079" s="5">
        <v>41299</v>
      </c>
      <c r="H1079" t="s">
        <v>1685</v>
      </c>
      <c r="I1079" t="s">
        <v>1686</v>
      </c>
      <c r="J1079">
        <v>1122100853</v>
      </c>
      <c r="K1079" t="s">
        <v>49</v>
      </c>
      <c r="L1079" t="s">
        <v>36</v>
      </c>
      <c r="M1079" t="s">
        <v>36</v>
      </c>
      <c r="N1079" s="5">
        <v>41241</v>
      </c>
      <c r="O1079" s="6">
        <f t="shared" si="64"/>
        <v>11</v>
      </c>
      <c r="P1079" s="7" t="str">
        <f t="shared" si="65"/>
        <v>10 - 19 Months</v>
      </c>
      <c r="Q1079" s="3">
        <v>403750</v>
      </c>
      <c r="R1079">
        <v>773</v>
      </c>
      <c r="S1079" s="8" t="str">
        <f t="shared" si="66"/>
        <v>&gt;=700 and &lt;=799</v>
      </c>
      <c r="T1079" s="2">
        <v>85</v>
      </c>
      <c r="U1079" s="8" t="str">
        <f t="shared" si="67"/>
        <v>&lt;= 85%</v>
      </c>
      <c r="V1079" s="3">
        <v>476000</v>
      </c>
      <c r="Z1079" t="s">
        <v>38</v>
      </c>
      <c r="AA1079" t="s">
        <v>39</v>
      </c>
      <c r="AB1079" t="s">
        <v>50</v>
      </c>
      <c r="AF1079" t="s">
        <v>46</v>
      </c>
      <c r="AG1079" s="5">
        <v>41426</v>
      </c>
      <c r="AH1079"/>
    </row>
    <row r="1080" spans="1:34" x14ac:dyDescent="0.2">
      <c r="A1080">
        <v>28040802</v>
      </c>
      <c r="B1080" s="5">
        <v>40652</v>
      </c>
      <c r="C1080" s="5">
        <v>40667</v>
      </c>
      <c r="E1080" s="5">
        <v>40681</v>
      </c>
      <c r="G1080" s="5">
        <v>40695</v>
      </c>
      <c r="H1080" t="s">
        <v>1687</v>
      </c>
      <c r="I1080" t="s">
        <v>1488</v>
      </c>
      <c r="K1080" t="s">
        <v>114</v>
      </c>
      <c r="L1080" t="s">
        <v>36</v>
      </c>
      <c r="M1080" t="s">
        <v>36</v>
      </c>
      <c r="N1080" s="5">
        <v>40571</v>
      </c>
      <c r="O1080" s="6">
        <f t="shared" si="64"/>
        <v>1</v>
      </c>
      <c r="P1080" s="7" t="str">
        <f t="shared" si="65"/>
        <v>0 - 9 Months</v>
      </c>
      <c r="Q1080" s="3">
        <v>198000</v>
      </c>
      <c r="R1080">
        <v>773</v>
      </c>
      <c r="S1080" s="8" t="str">
        <f t="shared" si="66"/>
        <v>&gt;=700 and &lt;=799</v>
      </c>
      <c r="T1080" s="2">
        <v>86.089996337890597</v>
      </c>
      <c r="U1080" s="8" t="str">
        <f t="shared" si="67"/>
        <v>&gt;85% and &lt;= 90%</v>
      </c>
      <c r="V1080" s="3">
        <v>230000</v>
      </c>
      <c r="X1080" t="s">
        <v>37</v>
      </c>
      <c r="Z1080" t="s">
        <v>45</v>
      </c>
      <c r="AA1080" t="s">
        <v>39</v>
      </c>
      <c r="AB1080" t="s">
        <v>74</v>
      </c>
      <c r="AC1080" t="s">
        <v>85</v>
      </c>
      <c r="AD1080" s="5">
        <v>40695</v>
      </c>
      <c r="AE1080">
        <v>4</v>
      </c>
      <c r="AF1080" t="s">
        <v>46</v>
      </c>
      <c r="AG1080" s="5">
        <v>41426</v>
      </c>
      <c r="AH1080"/>
    </row>
    <row r="1081" spans="1:34" x14ac:dyDescent="0.2">
      <c r="A1081">
        <v>25419747</v>
      </c>
      <c r="B1081" s="5">
        <v>41253</v>
      </c>
      <c r="C1081" s="5">
        <v>41192</v>
      </c>
      <c r="E1081" s="5">
        <v>41225</v>
      </c>
      <c r="G1081" s="5">
        <v>41303</v>
      </c>
      <c r="H1081" t="s">
        <v>1688</v>
      </c>
      <c r="I1081" t="s">
        <v>645</v>
      </c>
      <c r="J1081">
        <v>2912070034</v>
      </c>
      <c r="K1081" t="s">
        <v>102</v>
      </c>
      <c r="L1081" t="s">
        <v>36</v>
      </c>
      <c r="M1081" t="s">
        <v>36</v>
      </c>
      <c r="N1081" s="5">
        <v>41129</v>
      </c>
      <c r="O1081" s="6">
        <f t="shared" si="64"/>
        <v>8</v>
      </c>
      <c r="P1081" s="7" t="str">
        <f t="shared" si="65"/>
        <v>0 - 9 Months</v>
      </c>
      <c r="Q1081" s="3">
        <v>474950</v>
      </c>
      <c r="R1081">
        <v>773</v>
      </c>
      <c r="S1081" s="8" t="str">
        <f t="shared" si="66"/>
        <v>&gt;=700 and &lt;=799</v>
      </c>
      <c r="T1081" s="2">
        <v>86.669998168945298</v>
      </c>
      <c r="U1081" s="8" t="str">
        <f t="shared" si="67"/>
        <v>&gt;85% and &lt;= 90%</v>
      </c>
      <c r="V1081" s="3">
        <v>548000</v>
      </c>
      <c r="X1081" t="s">
        <v>37</v>
      </c>
      <c r="Z1081" t="s">
        <v>38</v>
      </c>
      <c r="AA1081" t="s">
        <v>39</v>
      </c>
      <c r="AB1081" t="s">
        <v>59</v>
      </c>
      <c r="AC1081" t="s">
        <v>85</v>
      </c>
      <c r="AD1081" s="5">
        <v>41276</v>
      </c>
      <c r="AE1081">
        <v>4</v>
      </c>
      <c r="AF1081" t="s">
        <v>64</v>
      </c>
      <c r="AG1081" s="5">
        <v>41426</v>
      </c>
      <c r="AH1081"/>
    </row>
    <row r="1082" spans="1:34" x14ac:dyDescent="0.2">
      <c r="A1082">
        <v>22528089</v>
      </c>
      <c r="B1082" s="5">
        <v>40850</v>
      </c>
      <c r="C1082" s="5">
        <v>40855</v>
      </c>
      <c r="E1082" s="5">
        <v>40869</v>
      </c>
      <c r="G1082" s="5">
        <v>40925</v>
      </c>
      <c r="H1082" t="s">
        <v>1689</v>
      </c>
      <c r="I1082" t="s">
        <v>109</v>
      </c>
      <c r="J1082">
        <v>17638192</v>
      </c>
      <c r="K1082" t="s">
        <v>82</v>
      </c>
      <c r="L1082" t="s">
        <v>36</v>
      </c>
      <c r="M1082" t="s">
        <v>36</v>
      </c>
      <c r="N1082" s="5">
        <v>40716</v>
      </c>
      <c r="O1082" s="6">
        <f t="shared" si="64"/>
        <v>6</v>
      </c>
      <c r="P1082" s="7" t="str">
        <f t="shared" si="65"/>
        <v>0 - 9 Months</v>
      </c>
      <c r="Q1082" s="3">
        <v>84150</v>
      </c>
      <c r="R1082">
        <v>773</v>
      </c>
      <c r="S1082" s="8" t="str">
        <f t="shared" si="66"/>
        <v>&gt;=700 and &lt;=799</v>
      </c>
      <c r="T1082" s="2">
        <v>90</v>
      </c>
      <c r="U1082" s="8" t="str">
        <f t="shared" si="67"/>
        <v>&gt;85% and &lt;= 90%</v>
      </c>
      <c r="V1082" s="3">
        <v>94000</v>
      </c>
      <c r="W1082" s="3">
        <v>89421</v>
      </c>
      <c r="Z1082" t="s">
        <v>38</v>
      </c>
      <c r="AA1082" t="s">
        <v>158</v>
      </c>
      <c r="AB1082" t="s">
        <v>59</v>
      </c>
      <c r="AC1082" t="s">
        <v>41</v>
      </c>
      <c r="AD1082" s="5">
        <v>40898</v>
      </c>
      <c r="AE1082">
        <v>4</v>
      </c>
      <c r="AF1082" t="s">
        <v>103</v>
      </c>
      <c r="AG1082" s="5">
        <v>41426</v>
      </c>
      <c r="AH1082"/>
    </row>
    <row r="1083" spans="1:34" x14ac:dyDescent="0.2">
      <c r="A1083">
        <v>17736238</v>
      </c>
      <c r="B1083" s="5">
        <v>40652</v>
      </c>
      <c r="C1083" s="5">
        <v>40662</v>
      </c>
      <c r="G1083" s="5">
        <v>40675</v>
      </c>
      <c r="H1083" t="s">
        <v>1690</v>
      </c>
      <c r="I1083" t="s">
        <v>171</v>
      </c>
      <c r="J1083">
        <v>210725</v>
      </c>
      <c r="K1083" t="s">
        <v>172</v>
      </c>
      <c r="L1083" t="s">
        <v>36</v>
      </c>
      <c r="M1083" t="s">
        <v>36</v>
      </c>
      <c r="N1083" s="5">
        <v>40525</v>
      </c>
      <c r="O1083" s="6">
        <f t="shared" si="64"/>
        <v>12</v>
      </c>
      <c r="P1083" s="7" t="str">
        <f t="shared" si="65"/>
        <v>10 - 19 Months</v>
      </c>
      <c r="Q1083" s="3">
        <v>91000</v>
      </c>
      <c r="R1083">
        <v>773</v>
      </c>
      <c r="S1083" s="8" t="str">
        <f t="shared" si="66"/>
        <v>&gt;=700 and &lt;=799</v>
      </c>
      <c r="T1083" s="2">
        <v>90</v>
      </c>
      <c r="U1083" s="8" t="str">
        <f t="shared" si="67"/>
        <v>&gt;85% and &lt;= 90%</v>
      </c>
      <c r="V1083" s="3">
        <v>100000</v>
      </c>
      <c r="X1083" t="s">
        <v>37</v>
      </c>
      <c r="Z1083" t="s">
        <v>38</v>
      </c>
      <c r="AA1083" t="s">
        <v>39</v>
      </c>
      <c r="AB1083" t="s">
        <v>63</v>
      </c>
      <c r="AC1083" t="s">
        <v>85</v>
      </c>
      <c r="AD1083" s="5">
        <v>40669</v>
      </c>
      <c r="AE1083">
        <v>4</v>
      </c>
      <c r="AF1083" t="s">
        <v>42</v>
      </c>
      <c r="AG1083" s="5">
        <v>41426</v>
      </c>
      <c r="AH1083"/>
    </row>
    <row r="1084" spans="1:34" x14ac:dyDescent="0.2">
      <c r="A1084">
        <v>17043843</v>
      </c>
      <c r="B1084" s="5">
        <v>40715</v>
      </c>
      <c r="C1084" s="5">
        <v>40717</v>
      </c>
      <c r="E1084" s="5">
        <v>40731</v>
      </c>
      <c r="G1084" s="5">
        <v>40766</v>
      </c>
      <c r="H1084" t="s">
        <v>1691</v>
      </c>
      <c r="I1084" t="s">
        <v>1157</v>
      </c>
      <c r="J1084">
        <v>12942595</v>
      </c>
      <c r="K1084" t="s">
        <v>396</v>
      </c>
      <c r="L1084" t="s">
        <v>36</v>
      </c>
      <c r="M1084" t="s">
        <v>36</v>
      </c>
      <c r="N1084" s="5">
        <v>40652</v>
      </c>
      <c r="O1084" s="6">
        <f t="shared" si="64"/>
        <v>4</v>
      </c>
      <c r="P1084" s="7" t="str">
        <f t="shared" si="65"/>
        <v>0 - 9 Months</v>
      </c>
      <c r="Q1084" s="3">
        <v>99297</v>
      </c>
      <c r="R1084">
        <v>773</v>
      </c>
      <c r="S1084" s="8" t="str">
        <f t="shared" si="66"/>
        <v>&gt;=700 and &lt;=799</v>
      </c>
      <c r="T1084" s="2">
        <v>90</v>
      </c>
      <c r="U1084" s="8" t="str">
        <f t="shared" si="67"/>
        <v>&gt;85% and &lt;= 90%</v>
      </c>
      <c r="V1084" s="3">
        <v>112000</v>
      </c>
      <c r="X1084" t="s">
        <v>37</v>
      </c>
      <c r="Z1084" t="s">
        <v>38</v>
      </c>
      <c r="AA1084" t="s">
        <v>158</v>
      </c>
      <c r="AB1084" t="s">
        <v>50</v>
      </c>
      <c r="AC1084" t="s">
        <v>85</v>
      </c>
      <c r="AD1084" s="5">
        <v>40751</v>
      </c>
      <c r="AE1084">
        <v>4</v>
      </c>
      <c r="AF1084" t="s">
        <v>42</v>
      </c>
      <c r="AG1084" s="5">
        <v>41426</v>
      </c>
      <c r="AH1084"/>
    </row>
    <row r="1085" spans="1:34" x14ac:dyDescent="0.2">
      <c r="A1085">
        <v>29350354</v>
      </c>
      <c r="B1085" s="5">
        <v>40330</v>
      </c>
      <c r="C1085" s="5">
        <v>40384</v>
      </c>
      <c r="G1085" s="5">
        <v>40421</v>
      </c>
      <c r="H1085" t="s">
        <v>1692</v>
      </c>
      <c r="I1085" t="s">
        <v>1693</v>
      </c>
      <c r="J1085">
        <v>245987031</v>
      </c>
      <c r="K1085" t="s">
        <v>102</v>
      </c>
      <c r="L1085" t="s">
        <v>36</v>
      </c>
      <c r="M1085" t="s">
        <v>36</v>
      </c>
      <c r="N1085" s="5">
        <v>40227</v>
      </c>
      <c r="O1085" s="6">
        <f t="shared" si="64"/>
        <v>2</v>
      </c>
      <c r="P1085" s="7" t="str">
        <f t="shared" si="65"/>
        <v>0 - 9 Months</v>
      </c>
      <c r="Q1085" s="3">
        <v>164700</v>
      </c>
      <c r="R1085">
        <v>773</v>
      </c>
      <c r="S1085" s="8" t="str">
        <f t="shared" si="66"/>
        <v>&gt;=700 and &lt;=799</v>
      </c>
      <c r="T1085" s="2">
        <v>90</v>
      </c>
      <c r="U1085" s="8" t="str">
        <f t="shared" si="67"/>
        <v>&gt;85% and &lt;= 90%</v>
      </c>
      <c r="V1085" s="3">
        <v>183000</v>
      </c>
      <c r="X1085" t="s">
        <v>37</v>
      </c>
      <c r="Z1085" t="s">
        <v>38</v>
      </c>
      <c r="AA1085" t="s">
        <v>39</v>
      </c>
      <c r="AB1085" t="s">
        <v>63</v>
      </c>
      <c r="AC1085" t="s">
        <v>41</v>
      </c>
      <c r="AD1085" s="5">
        <v>40421</v>
      </c>
      <c r="AE1085">
        <v>4</v>
      </c>
      <c r="AF1085" t="s">
        <v>42</v>
      </c>
      <c r="AG1085" s="5">
        <v>41426</v>
      </c>
      <c r="AH1085"/>
    </row>
    <row r="1086" spans="1:34" x14ac:dyDescent="0.2">
      <c r="A1086">
        <v>16265874</v>
      </c>
      <c r="B1086" s="5">
        <v>40897</v>
      </c>
      <c r="C1086" s="5">
        <v>40912</v>
      </c>
      <c r="D1086" s="5">
        <v>40945</v>
      </c>
      <c r="E1086" s="5">
        <v>40953</v>
      </c>
      <c r="F1086" s="5">
        <v>41005</v>
      </c>
      <c r="G1086" s="5">
        <v>41016</v>
      </c>
      <c r="H1086" t="s">
        <v>1694</v>
      </c>
      <c r="I1086" t="s">
        <v>468</v>
      </c>
      <c r="J1086">
        <v>1425680939</v>
      </c>
      <c r="K1086" t="s">
        <v>172</v>
      </c>
      <c r="L1086" t="s">
        <v>36</v>
      </c>
      <c r="M1086" t="s">
        <v>36</v>
      </c>
      <c r="N1086" s="5">
        <v>40833</v>
      </c>
      <c r="O1086" s="6">
        <f t="shared" si="64"/>
        <v>10</v>
      </c>
      <c r="P1086" s="7" t="str">
        <f t="shared" si="65"/>
        <v>10 - 19 Months</v>
      </c>
      <c r="Q1086" s="3">
        <v>167850</v>
      </c>
      <c r="R1086">
        <v>773</v>
      </c>
      <c r="S1086" s="8" t="str">
        <f t="shared" si="66"/>
        <v>&gt;=700 and &lt;=799</v>
      </c>
      <c r="T1086" s="2">
        <v>90</v>
      </c>
      <c r="U1086" s="8" t="str">
        <f t="shared" si="67"/>
        <v>&gt;85% and &lt;= 90%</v>
      </c>
      <c r="V1086" s="3">
        <v>191000</v>
      </c>
      <c r="Z1086" t="s">
        <v>38</v>
      </c>
      <c r="AA1086" t="s">
        <v>39</v>
      </c>
      <c r="AB1086" t="s">
        <v>74</v>
      </c>
      <c r="AC1086" t="s">
        <v>68</v>
      </c>
      <c r="AD1086" s="5">
        <v>40981</v>
      </c>
      <c r="AE1086">
        <v>4</v>
      </c>
      <c r="AF1086" t="s">
        <v>64</v>
      </c>
      <c r="AG1086" s="5">
        <v>41426</v>
      </c>
      <c r="AH1086"/>
    </row>
    <row r="1087" spans="1:34" x14ac:dyDescent="0.2">
      <c r="A1087">
        <v>31910298</v>
      </c>
      <c r="B1087" s="5">
        <v>40736</v>
      </c>
      <c r="C1087" s="5">
        <v>40738</v>
      </c>
      <c r="E1087" s="5">
        <v>40749</v>
      </c>
      <c r="G1087" s="5">
        <v>40770</v>
      </c>
      <c r="H1087" t="s">
        <v>1695</v>
      </c>
      <c r="I1087" t="s">
        <v>440</v>
      </c>
      <c r="J1087">
        <v>1792256223</v>
      </c>
      <c r="K1087" t="s">
        <v>219</v>
      </c>
      <c r="L1087" t="s">
        <v>36</v>
      </c>
      <c r="M1087" t="s">
        <v>67</v>
      </c>
      <c r="N1087" s="5">
        <v>40625</v>
      </c>
      <c r="O1087" s="6">
        <f t="shared" si="64"/>
        <v>3</v>
      </c>
      <c r="P1087" s="7" t="str">
        <f t="shared" si="65"/>
        <v>0 - 9 Months</v>
      </c>
      <c r="Q1087" s="3">
        <v>360000</v>
      </c>
      <c r="R1087">
        <v>773</v>
      </c>
      <c r="S1087" s="8" t="str">
        <f t="shared" si="66"/>
        <v>&gt;=700 and &lt;=799</v>
      </c>
      <c r="T1087" s="2">
        <v>90</v>
      </c>
      <c r="U1087" s="8" t="str">
        <f t="shared" si="67"/>
        <v>&gt;85% and &lt;= 90%</v>
      </c>
      <c r="V1087" s="3">
        <v>400000</v>
      </c>
      <c r="Z1087" t="s">
        <v>38</v>
      </c>
      <c r="AA1087" t="s">
        <v>158</v>
      </c>
      <c r="AB1087" t="s">
        <v>50</v>
      </c>
      <c r="AC1087" t="s">
        <v>41</v>
      </c>
      <c r="AD1087" s="5">
        <v>40770</v>
      </c>
      <c r="AE1087">
        <v>4</v>
      </c>
      <c r="AF1087" t="s">
        <v>103</v>
      </c>
      <c r="AG1087" s="5">
        <v>41426</v>
      </c>
      <c r="AH1087"/>
    </row>
    <row r="1088" spans="1:34" x14ac:dyDescent="0.2">
      <c r="A1088">
        <v>17689370</v>
      </c>
      <c r="B1088" s="5">
        <v>40897</v>
      </c>
      <c r="C1088" s="5">
        <v>40899</v>
      </c>
      <c r="D1088" s="5">
        <v>40925</v>
      </c>
      <c r="E1088" s="5">
        <v>40925</v>
      </c>
      <c r="G1088" s="5">
        <v>40947</v>
      </c>
      <c r="H1088" t="s">
        <v>1696</v>
      </c>
      <c r="I1088" t="s">
        <v>1697</v>
      </c>
      <c r="J1088">
        <v>7720111018</v>
      </c>
      <c r="K1088" t="s">
        <v>49</v>
      </c>
      <c r="L1088" t="s">
        <v>36</v>
      </c>
      <c r="M1088" t="s">
        <v>36</v>
      </c>
      <c r="N1088" s="5">
        <v>40865</v>
      </c>
      <c r="O1088" s="6">
        <f t="shared" si="64"/>
        <v>11</v>
      </c>
      <c r="P1088" s="7" t="str">
        <f t="shared" si="65"/>
        <v>10 - 19 Months</v>
      </c>
      <c r="Q1088" s="3">
        <v>328600</v>
      </c>
      <c r="R1088">
        <v>773</v>
      </c>
      <c r="S1088" s="8" t="str">
        <f t="shared" si="66"/>
        <v>&gt;=700 and &lt;=799</v>
      </c>
      <c r="T1088" s="2">
        <v>94.970001220703097</v>
      </c>
      <c r="U1088" s="8" t="str">
        <f t="shared" si="67"/>
        <v>&gt;90% and &lt;= 95%</v>
      </c>
      <c r="V1088" s="3">
        <v>346000</v>
      </c>
      <c r="Z1088" t="s">
        <v>45</v>
      </c>
      <c r="AA1088" t="s">
        <v>39</v>
      </c>
      <c r="AB1088" t="s">
        <v>50</v>
      </c>
      <c r="AC1088" t="s">
        <v>68</v>
      </c>
      <c r="AD1088" s="5">
        <v>40947</v>
      </c>
      <c r="AE1088">
        <v>4</v>
      </c>
      <c r="AF1088" t="s">
        <v>103</v>
      </c>
      <c r="AG1088" s="5">
        <v>41426</v>
      </c>
      <c r="AH1088"/>
    </row>
    <row r="1089" spans="1:34" x14ac:dyDescent="0.2">
      <c r="A1089">
        <v>21726883</v>
      </c>
      <c r="B1089" s="5">
        <v>41101</v>
      </c>
      <c r="C1089" s="5">
        <v>41102</v>
      </c>
      <c r="E1089" s="5">
        <v>41121</v>
      </c>
      <c r="G1089" s="5">
        <v>41164</v>
      </c>
      <c r="H1089" t="s">
        <v>1698</v>
      </c>
      <c r="I1089" t="s">
        <v>285</v>
      </c>
      <c r="J1089">
        <v>2800021335</v>
      </c>
      <c r="K1089" t="s">
        <v>82</v>
      </c>
      <c r="L1089" t="s">
        <v>36</v>
      </c>
      <c r="M1089" t="s">
        <v>36</v>
      </c>
      <c r="N1089" s="5">
        <v>41075</v>
      </c>
      <c r="O1089" s="6">
        <f t="shared" si="64"/>
        <v>6</v>
      </c>
      <c r="P1089" s="7" t="str">
        <f t="shared" si="65"/>
        <v>0 - 9 Months</v>
      </c>
      <c r="Q1089" s="3">
        <v>118750</v>
      </c>
      <c r="R1089">
        <v>773</v>
      </c>
      <c r="S1089" s="8" t="str">
        <f t="shared" si="66"/>
        <v>&gt;=700 and &lt;=799</v>
      </c>
      <c r="T1089" s="2">
        <v>95</v>
      </c>
      <c r="U1089" s="8" t="str">
        <f t="shared" si="67"/>
        <v>&gt;90% and &lt;= 95%</v>
      </c>
      <c r="V1089" s="3">
        <v>125000</v>
      </c>
      <c r="Z1089" t="s">
        <v>38</v>
      </c>
      <c r="AA1089" t="s">
        <v>39</v>
      </c>
      <c r="AB1089" t="s">
        <v>63</v>
      </c>
      <c r="AC1089" t="s">
        <v>41</v>
      </c>
      <c r="AD1089" s="5">
        <v>41157</v>
      </c>
      <c r="AE1089">
        <v>4</v>
      </c>
      <c r="AF1089" t="s">
        <v>46</v>
      </c>
      <c r="AG1089" s="5">
        <v>41426</v>
      </c>
      <c r="AH1089"/>
    </row>
    <row r="1090" spans="1:34" x14ac:dyDescent="0.2">
      <c r="A1090">
        <v>19425381</v>
      </c>
      <c r="B1090" s="5">
        <v>40652</v>
      </c>
      <c r="C1090" s="5">
        <v>40661</v>
      </c>
      <c r="G1090" s="5">
        <v>40680</v>
      </c>
      <c r="H1090" t="s">
        <v>1699</v>
      </c>
      <c r="I1090" t="s">
        <v>1048</v>
      </c>
      <c r="J1090">
        <v>3000058776</v>
      </c>
      <c r="K1090" t="s">
        <v>91</v>
      </c>
      <c r="L1090" t="s">
        <v>36</v>
      </c>
      <c r="M1090" t="s">
        <v>36</v>
      </c>
      <c r="N1090" s="5">
        <v>40562</v>
      </c>
      <c r="O1090" s="6">
        <f t="shared" si="64"/>
        <v>1</v>
      </c>
      <c r="P1090" s="7" t="str">
        <f t="shared" si="65"/>
        <v>0 - 9 Months</v>
      </c>
      <c r="Q1090" s="3">
        <v>150100</v>
      </c>
      <c r="R1090">
        <v>773</v>
      </c>
      <c r="S1090" s="8" t="str">
        <f t="shared" si="66"/>
        <v>&gt;=700 and &lt;=799</v>
      </c>
      <c r="T1090" s="2">
        <v>95</v>
      </c>
      <c r="U1090" s="8" t="str">
        <f t="shared" si="67"/>
        <v>&gt;90% and &lt;= 95%</v>
      </c>
      <c r="V1090" s="3">
        <v>158000</v>
      </c>
      <c r="W1090" s="3">
        <v>130000</v>
      </c>
      <c r="X1090" t="s">
        <v>37</v>
      </c>
      <c r="Z1090" t="s">
        <v>45</v>
      </c>
      <c r="AA1090" t="s">
        <v>39</v>
      </c>
      <c r="AB1090" t="s">
        <v>50</v>
      </c>
      <c r="AC1090" t="s">
        <v>85</v>
      </c>
      <c r="AD1090" s="5">
        <v>40679</v>
      </c>
      <c r="AE1090">
        <v>4</v>
      </c>
      <c r="AF1090" t="s">
        <v>46</v>
      </c>
      <c r="AG1090" s="5">
        <v>41426</v>
      </c>
      <c r="AH1090"/>
    </row>
    <row r="1091" spans="1:34" x14ac:dyDescent="0.2">
      <c r="A1091">
        <v>34285578</v>
      </c>
      <c r="B1091" s="5">
        <v>40505</v>
      </c>
      <c r="C1091" s="5">
        <v>40541</v>
      </c>
      <c r="G1091" s="5">
        <v>40617</v>
      </c>
      <c r="H1091" t="s">
        <v>1700</v>
      </c>
      <c r="I1091" t="s">
        <v>61</v>
      </c>
      <c r="J1091">
        <v>537030</v>
      </c>
      <c r="K1091" t="s">
        <v>62</v>
      </c>
      <c r="L1091" t="s">
        <v>36</v>
      </c>
      <c r="M1091" t="s">
        <v>36</v>
      </c>
      <c r="N1091" s="5">
        <v>39944</v>
      </c>
      <c r="O1091" s="6">
        <f t="shared" ref="O1091:O1154" si="68">MONTH(N1091-6/1/2013)</f>
        <v>5</v>
      </c>
      <c r="P1091" s="7" t="str">
        <f t="shared" ref="P1091:P1154" si="69">IF(O1091&gt;=40,"&gt;= 40 Months",IF(O1091&gt;=30,"30 - 39 Months",IF(O1091&gt;=20,"20 - 29 Months",IF(O1091&gt;=10,"10 - 19 Months","0 - 9 Months"))))</f>
        <v>0 - 9 Months</v>
      </c>
      <c r="Q1091" s="3">
        <v>213750</v>
      </c>
      <c r="R1091">
        <v>773</v>
      </c>
      <c r="S1091" s="8" t="str">
        <f t="shared" ref="S1091:S1154" si="70">IF(R1091&gt;=800,"&gt;= 800",IF(R1091&gt;=700,"&gt;=700 and &lt;=799",IF(R1091&gt;=600,"&gt;=600 and &lt;=699","&lt; 600")))</f>
        <v>&gt;=700 and &lt;=799</v>
      </c>
      <c r="T1091" s="2">
        <v>95</v>
      </c>
      <c r="U1091" s="8" t="str">
        <f t="shared" ref="U1091:U1154" si="71">IF(T1091&gt;95,"&gt;95%",IF(T1091&gt;90,"&gt;90% and &lt;= 95%",IF(T1091&gt;85,"&gt;85% and &lt;= 90%","&lt;= 85%")))</f>
        <v>&gt;90% and &lt;= 95%</v>
      </c>
      <c r="Z1091" t="s">
        <v>38</v>
      </c>
      <c r="AA1091" t="s">
        <v>39</v>
      </c>
      <c r="AB1091" t="s">
        <v>63</v>
      </c>
      <c r="AC1091" t="s">
        <v>41</v>
      </c>
      <c r="AD1091" s="5">
        <v>40574</v>
      </c>
      <c r="AE1091">
        <v>4</v>
      </c>
      <c r="AF1091" t="s">
        <v>42</v>
      </c>
      <c r="AG1091" s="5">
        <v>41426</v>
      </c>
      <c r="AH1091"/>
    </row>
    <row r="1092" spans="1:34" x14ac:dyDescent="0.2">
      <c r="A1092">
        <v>27128392</v>
      </c>
      <c r="B1092" s="5">
        <v>41131</v>
      </c>
      <c r="G1092" s="5">
        <v>41207</v>
      </c>
      <c r="H1092" t="s">
        <v>1701</v>
      </c>
      <c r="I1092" t="s">
        <v>203</v>
      </c>
      <c r="K1092" t="s">
        <v>70</v>
      </c>
      <c r="L1092" t="s">
        <v>36</v>
      </c>
      <c r="M1092" t="s">
        <v>36</v>
      </c>
      <c r="O1092" s="6" t="e">
        <f t="shared" si="68"/>
        <v>#NUM!</v>
      </c>
      <c r="P1092" s="7" t="e">
        <f t="shared" si="69"/>
        <v>#NUM!</v>
      </c>
      <c r="Q1092" s="3">
        <v>266000</v>
      </c>
      <c r="R1092">
        <v>773</v>
      </c>
      <c r="S1092" s="8" t="str">
        <f t="shared" si="70"/>
        <v>&gt;=700 and &lt;=799</v>
      </c>
      <c r="T1092" s="2">
        <v>95</v>
      </c>
      <c r="U1092" s="8" t="str">
        <f t="shared" si="71"/>
        <v>&gt;90% and &lt;= 95%</v>
      </c>
      <c r="V1092" s="3">
        <v>280000</v>
      </c>
      <c r="W1092" s="3">
        <v>277000</v>
      </c>
      <c r="Z1092" t="s">
        <v>45</v>
      </c>
      <c r="AA1092" t="s">
        <v>39</v>
      </c>
      <c r="AB1092" t="s">
        <v>59</v>
      </c>
      <c r="AC1092" t="s">
        <v>92</v>
      </c>
      <c r="AD1092" s="5">
        <v>41183</v>
      </c>
      <c r="AE1092">
        <v>4</v>
      </c>
      <c r="AF1092" t="s">
        <v>64</v>
      </c>
      <c r="AG1092" s="5">
        <v>41426</v>
      </c>
      <c r="AH1092"/>
    </row>
    <row r="1093" spans="1:34" x14ac:dyDescent="0.2">
      <c r="A1093">
        <v>15433556</v>
      </c>
      <c r="B1093" s="5">
        <v>41101</v>
      </c>
      <c r="C1093" s="5">
        <v>41102</v>
      </c>
      <c r="E1093" s="5">
        <v>41159</v>
      </c>
      <c r="G1093" s="5">
        <v>41151</v>
      </c>
      <c r="H1093" t="s">
        <v>1702</v>
      </c>
      <c r="I1093" t="s">
        <v>728</v>
      </c>
      <c r="J1093">
        <v>38913364</v>
      </c>
      <c r="K1093" t="s">
        <v>729</v>
      </c>
      <c r="L1093" t="s">
        <v>36</v>
      </c>
      <c r="M1093" t="s">
        <v>36</v>
      </c>
      <c r="N1093" s="5">
        <v>41025</v>
      </c>
      <c r="O1093" s="6">
        <f t="shared" si="68"/>
        <v>4</v>
      </c>
      <c r="P1093" s="7" t="str">
        <f t="shared" si="69"/>
        <v>0 - 9 Months</v>
      </c>
      <c r="Q1093" s="3">
        <v>286425</v>
      </c>
      <c r="R1093">
        <v>773</v>
      </c>
      <c r="S1093" s="8" t="str">
        <f t="shared" si="70"/>
        <v>&gt;=700 and &lt;=799</v>
      </c>
      <c r="T1093" s="2">
        <v>95</v>
      </c>
      <c r="U1093" s="8" t="str">
        <f t="shared" si="71"/>
        <v>&gt;90% and &lt;= 95%</v>
      </c>
      <c r="V1093" s="3">
        <v>310000</v>
      </c>
      <c r="X1093" t="s">
        <v>37</v>
      </c>
      <c r="Z1093" t="s">
        <v>38</v>
      </c>
      <c r="AA1093" t="s">
        <v>39</v>
      </c>
      <c r="AB1093" t="s">
        <v>74</v>
      </c>
      <c r="AC1093" t="s">
        <v>54</v>
      </c>
      <c r="AD1093" s="5">
        <v>41115</v>
      </c>
      <c r="AE1093">
        <v>4</v>
      </c>
      <c r="AF1093" t="s">
        <v>103</v>
      </c>
      <c r="AG1093" s="5">
        <v>41426</v>
      </c>
      <c r="AH1093"/>
    </row>
    <row r="1094" spans="1:34" x14ac:dyDescent="0.2">
      <c r="A1094">
        <v>26258586</v>
      </c>
      <c r="B1094" s="5">
        <v>40983</v>
      </c>
      <c r="C1094" s="5">
        <v>40987</v>
      </c>
      <c r="E1094" s="5">
        <v>41009</v>
      </c>
      <c r="G1094" s="5">
        <v>41061</v>
      </c>
      <c r="H1094" t="s">
        <v>1703</v>
      </c>
      <c r="I1094" t="s">
        <v>1185</v>
      </c>
      <c r="J1094">
        <v>6800458289</v>
      </c>
      <c r="K1094" t="s">
        <v>70</v>
      </c>
      <c r="L1094" t="s">
        <v>36</v>
      </c>
      <c r="M1094" t="s">
        <v>36</v>
      </c>
      <c r="N1094" s="5">
        <v>40886</v>
      </c>
      <c r="O1094" s="6">
        <f t="shared" si="68"/>
        <v>12</v>
      </c>
      <c r="P1094" s="7" t="str">
        <f t="shared" si="69"/>
        <v>10 - 19 Months</v>
      </c>
      <c r="Q1094" s="3">
        <v>308750</v>
      </c>
      <c r="R1094">
        <v>773</v>
      </c>
      <c r="S1094" s="8" t="str">
        <f t="shared" si="70"/>
        <v>&gt;=700 and &lt;=799</v>
      </c>
      <c r="T1094" s="2">
        <v>95</v>
      </c>
      <c r="U1094" s="8" t="str">
        <f t="shared" si="71"/>
        <v>&gt;90% and &lt;= 95%</v>
      </c>
      <c r="V1094" s="3">
        <v>350000</v>
      </c>
      <c r="X1094" t="s">
        <v>37</v>
      </c>
      <c r="Z1094" t="s">
        <v>38</v>
      </c>
      <c r="AA1094" t="s">
        <v>39</v>
      </c>
      <c r="AB1094" t="s">
        <v>74</v>
      </c>
      <c r="AC1094" t="s">
        <v>85</v>
      </c>
      <c r="AD1094" s="5">
        <v>41051</v>
      </c>
      <c r="AE1094">
        <v>4</v>
      </c>
      <c r="AF1094" t="s">
        <v>42</v>
      </c>
      <c r="AG1094" s="5">
        <v>41426</v>
      </c>
      <c r="AH1094"/>
    </row>
    <row r="1095" spans="1:34" x14ac:dyDescent="0.2">
      <c r="A1095">
        <v>27381909</v>
      </c>
      <c r="B1095" s="5">
        <v>41305</v>
      </c>
      <c r="C1095" s="5">
        <v>41306</v>
      </c>
      <c r="H1095" t="s">
        <v>1704</v>
      </c>
      <c r="I1095" t="s">
        <v>203</v>
      </c>
      <c r="J1095">
        <v>294865969</v>
      </c>
      <c r="K1095" t="s">
        <v>114</v>
      </c>
      <c r="L1095" t="s">
        <v>36</v>
      </c>
      <c r="M1095" t="s">
        <v>36</v>
      </c>
      <c r="N1095" s="5">
        <v>41243</v>
      </c>
      <c r="O1095" s="6">
        <f t="shared" si="68"/>
        <v>11</v>
      </c>
      <c r="P1095" s="7" t="str">
        <f t="shared" si="69"/>
        <v>10 - 19 Months</v>
      </c>
      <c r="Q1095" s="3">
        <v>353400</v>
      </c>
      <c r="R1095">
        <v>773</v>
      </c>
      <c r="S1095" s="8" t="str">
        <f t="shared" si="70"/>
        <v>&gt;=700 and &lt;=799</v>
      </c>
      <c r="T1095" s="2">
        <v>95</v>
      </c>
      <c r="U1095" s="8" t="str">
        <f t="shared" si="71"/>
        <v>&gt;90% and &lt;= 95%</v>
      </c>
      <c r="V1095" s="3">
        <v>372000</v>
      </c>
      <c r="Z1095" t="s">
        <v>38</v>
      </c>
      <c r="AA1095" t="s">
        <v>39</v>
      </c>
      <c r="AB1095" t="s">
        <v>59</v>
      </c>
      <c r="AF1095" t="s">
        <v>42</v>
      </c>
      <c r="AG1095" s="5">
        <v>41426</v>
      </c>
      <c r="AH1095"/>
    </row>
    <row r="1096" spans="1:34" x14ac:dyDescent="0.2">
      <c r="A1096">
        <v>32682309</v>
      </c>
      <c r="B1096" s="5">
        <v>40983</v>
      </c>
      <c r="C1096" s="5">
        <v>40987</v>
      </c>
      <c r="E1096" s="5">
        <v>40996</v>
      </c>
      <c r="G1096" s="5">
        <v>41018</v>
      </c>
      <c r="H1096" t="s">
        <v>1705</v>
      </c>
      <c r="I1096" t="s">
        <v>339</v>
      </c>
      <c r="J1096">
        <v>7180000092</v>
      </c>
      <c r="K1096" t="s">
        <v>204</v>
      </c>
      <c r="L1096" t="s">
        <v>67</v>
      </c>
      <c r="M1096" t="s">
        <v>36</v>
      </c>
      <c r="N1096" s="5">
        <v>40884</v>
      </c>
      <c r="O1096" s="6">
        <f t="shared" si="68"/>
        <v>12</v>
      </c>
      <c r="P1096" s="7" t="str">
        <f t="shared" si="69"/>
        <v>10 - 19 Months</v>
      </c>
      <c r="Q1096" s="3">
        <v>174350</v>
      </c>
      <c r="R1096">
        <v>774</v>
      </c>
      <c r="S1096" s="8" t="str">
        <f t="shared" si="70"/>
        <v>&gt;=700 and &lt;=799</v>
      </c>
      <c r="T1096" s="2">
        <v>81.089996337890597</v>
      </c>
      <c r="U1096" s="8" t="str">
        <f t="shared" si="71"/>
        <v>&lt;= 85%</v>
      </c>
      <c r="V1096" s="3">
        <v>215000</v>
      </c>
      <c r="Z1096" t="s">
        <v>45</v>
      </c>
      <c r="AA1096" t="s">
        <v>39</v>
      </c>
      <c r="AB1096" t="s">
        <v>74</v>
      </c>
      <c r="AC1096" t="s">
        <v>41</v>
      </c>
      <c r="AD1096" s="5">
        <v>41009</v>
      </c>
      <c r="AE1096">
        <v>4</v>
      </c>
      <c r="AF1096" t="s">
        <v>46</v>
      </c>
      <c r="AG1096" s="5">
        <v>41426</v>
      </c>
      <c r="AH1096"/>
    </row>
    <row r="1097" spans="1:34" x14ac:dyDescent="0.2">
      <c r="A1097">
        <v>25143845</v>
      </c>
      <c r="B1097" s="5">
        <v>41285</v>
      </c>
      <c r="C1097" s="5">
        <v>41290</v>
      </c>
      <c r="E1097" s="5">
        <v>41303</v>
      </c>
      <c r="H1097" t="s">
        <v>1706</v>
      </c>
      <c r="I1097" t="s">
        <v>911</v>
      </c>
      <c r="J1097">
        <v>20121153</v>
      </c>
      <c r="K1097" t="s">
        <v>44</v>
      </c>
      <c r="L1097" t="s">
        <v>36</v>
      </c>
      <c r="M1097" t="s">
        <v>36</v>
      </c>
      <c r="N1097" s="5">
        <v>41232</v>
      </c>
      <c r="O1097" s="6">
        <f t="shared" si="68"/>
        <v>11</v>
      </c>
      <c r="P1097" s="7" t="str">
        <f t="shared" si="69"/>
        <v>10 - 19 Months</v>
      </c>
      <c r="Q1097" s="3">
        <v>268000</v>
      </c>
      <c r="R1097">
        <v>774</v>
      </c>
      <c r="S1097" s="8" t="str">
        <f t="shared" si="70"/>
        <v>&gt;=700 and &lt;=799</v>
      </c>
      <c r="T1097" s="2">
        <v>84.809997558593807</v>
      </c>
      <c r="U1097" s="8" t="str">
        <f t="shared" si="71"/>
        <v>&lt;= 85%</v>
      </c>
      <c r="V1097" s="3">
        <v>316000</v>
      </c>
      <c r="Z1097" t="s">
        <v>45</v>
      </c>
      <c r="AA1097" t="s">
        <v>39</v>
      </c>
      <c r="AB1097" t="s">
        <v>50</v>
      </c>
      <c r="AF1097" t="s">
        <v>64</v>
      </c>
      <c r="AG1097" s="5">
        <v>41426</v>
      </c>
      <c r="AH1097"/>
    </row>
    <row r="1098" spans="1:34" x14ac:dyDescent="0.2">
      <c r="A1098">
        <v>28740420</v>
      </c>
      <c r="B1098" s="5">
        <v>40652</v>
      </c>
      <c r="C1098" s="5">
        <v>40661</v>
      </c>
      <c r="E1098" s="5">
        <v>40681</v>
      </c>
      <c r="G1098" s="5">
        <v>40700</v>
      </c>
      <c r="H1098" t="s">
        <v>1707</v>
      </c>
      <c r="I1098" t="s">
        <v>1708</v>
      </c>
      <c r="J1098">
        <v>70628</v>
      </c>
      <c r="K1098" t="s">
        <v>172</v>
      </c>
      <c r="L1098" t="s">
        <v>36</v>
      </c>
      <c r="M1098" t="s">
        <v>36</v>
      </c>
      <c r="N1098" s="5">
        <v>40522</v>
      </c>
      <c r="O1098" s="6">
        <f t="shared" si="68"/>
        <v>12</v>
      </c>
      <c r="P1098" s="7" t="str">
        <f t="shared" si="69"/>
        <v>10 - 19 Months</v>
      </c>
      <c r="Q1098" s="3">
        <v>191200</v>
      </c>
      <c r="R1098">
        <v>774</v>
      </c>
      <c r="S1098" s="8" t="str">
        <f t="shared" si="70"/>
        <v>&gt;=700 and &lt;=799</v>
      </c>
      <c r="T1098" s="2">
        <v>84.980003356933594</v>
      </c>
      <c r="U1098" s="8" t="str">
        <f t="shared" si="71"/>
        <v>&lt;= 85%</v>
      </c>
      <c r="V1098" s="3">
        <v>225000</v>
      </c>
      <c r="W1098" s="3">
        <v>171772</v>
      </c>
      <c r="X1098" t="s">
        <v>67</v>
      </c>
      <c r="Z1098" t="s">
        <v>38</v>
      </c>
      <c r="AA1098" t="s">
        <v>39</v>
      </c>
      <c r="AB1098" t="s">
        <v>63</v>
      </c>
      <c r="AC1098" t="s">
        <v>41</v>
      </c>
      <c r="AD1098" s="5">
        <v>40700</v>
      </c>
      <c r="AE1098">
        <v>4</v>
      </c>
      <c r="AF1098" t="s">
        <v>103</v>
      </c>
      <c r="AG1098" s="5">
        <v>41426</v>
      </c>
      <c r="AH1098"/>
    </row>
    <row r="1099" spans="1:34" x14ac:dyDescent="0.2">
      <c r="A1099">
        <v>22181442</v>
      </c>
      <c r="B1099" s="5">
        <v>41285</v>
      </c>
      <c r="C1099" s="5">
        <v>41290</v>
      </c>
      <c r="H1099" t="s">
        <v>1709</v>
      </c>
      <c r="I1099" t="s">
        <v>316</v>
      </c>
      <c r="J1099">
        <v>1123359100</v>
      </c>
      <c r="K1099" t="s">
        <v>70</v>
      </c>
      <c r="L1099" t="s">
        <v>36</v>
      </c>
      <c r="M1099" t="s">
        <v>36</v>
      </c>
      <c r="N1099" s="5">
        <v>41219</v>
      </c>
      <c r="O1099" s="6">
        <f t="shared" si="68"/>
        <v>11</v>
      </c>
      <c r="P1099" s="7" t="str">
        <f t="shared" si="69"/>
        <v>10 - 19 Months</v>
      </c>
      <c r="Q1099" s="3">
        <v>314500</v>
      </c>
      <c r="R1099">
        <v>774</v>
      </c>
      <c r="S1099" s="8" t="str">
        <f t="shared" si="70"/>
        <v>&gt;=700 and &lt;=799</v>
      </c>
      <c r="T1099" s="2">
        <v>85</v>
      </c>
      <c r="U1099" s="8" t="str">
        <f t="shared" si="71"/>
        <v>&lt;= 85%</v>
      </c>
      <c r="V1099" s="3">
        <v>370000</v>
      </c>
      <c r="Z1099" t="s">
        <v>45</v>
      </c>
      <c r="AA1099" t="s">
        <v>39</v>
      </c>
      <c r="AB1099" t="s">
        <v>50</v>
      </c>
      <c r="AF1099" t="s">
        <v>103</v>
      </c>
      <c r="AG1099" s="5">
        <v>41426</v>
      </c>
      <c r="AH1099"/>
    </row>
    <row r="1100" spans="1:34" x14ac:dyDescent="0.2">
      <c r="A1100">
        <v>32970019</v>
      </c>
      <c r="B1100" s="5">
        <v>41253</v>
      </c>
      <c r="C1100" s="5">
        <v>41261</v>
      </c>
      <c r="E1100" s="5">
        <v>41263</v>
      </c>
      <c r="G1100" s="5">
        <v>41297</v>
      </c>
      <c r="H1100" t="s">
        <v>1710</v>
      </c>
      <c r="I1100" t="s">
        <v>1711</v>
      </c>
      <c r="J1100">
        <v>70250147</v>
      </c>
      <c r="K1100" t="s">
        <v>102</v>
      </c>
      <c r="L1100" t="s">
        <v>36</v>
      </c>
      <c r="M1100" t="s">
        <v>36</v>
      </c>
      <c r="N1100" s="5">
        <v>41176</v>
      </c>
      <c r="O1100" s="6">
        <f t="shared" si="68"/>
        <v>9</v>
      </c>
      <c r="P1100" s="7" t="str">
        <f t="shared" si="69"/>
        <v>0 - 9 Months</v>
      </c>
      <c r="Q1100" s="3">
        <v>357000</v>
      </c>
      <c r="R1100">
        <v>774</v>
      </c>
      <c r="S1100" s="8" t="str">
        <f t="shared" si="70"/>
        <v>&gt;=700 and &lt;=799</v>
      </c>
      <c r="T1100" s="2">
        <v>85</v>
      </c>
      <c r="U1100" s="8" t="str">
        <f t="shared" si="71"/>
        <v>&lt;= 85%</v>
      </c>
      <c r="V1100" s="3">
        <v>420000</v>
      </c>
      <c r="Z1100" t="s">
        <v>45</v>
      </c>
      <c r="AA1100" t="s">
        <v>39</v>
      </c>
      <c r="AB1100" t="s">
        <v>63</v>
      </c>
      <c r="AC1100" t="s">
        <v>68</v>
      </c>
      <c r="AD1100" s="5">
        <v>41297</v>
      </c>
      <c r="AE1100">
        <v>4</v>
      </c>
      <c r="AF1100" t="s">
        <v>103</v>
      </c>
      <c r="AG1100" s="5">
        <v>41426</v>
      </c>
      <c r="AH1100"/>
    </row>
    <row r="1101" spans="1:34" x14ac:dyDescent="0.2">
      <c r="A1101">
        <v>33662740</v>
      </c>
      <c r="B1101" s="5">
        <v>41190</v>
      </c>
      <c r="C1101" s="5">
        <v>41193</v>
      </c>
      <c r="E1101" s="5">
        <v>41207</v>
      </c>
      <c r="G1101" s="5">
        <v>41256</v>
      </c>
      <c r="H1101" t="s">
        <v>1712</v>
      </c>
      <c r="I1101" t="s">
        <v>667</v>
      </c>
      <c r="J1101">
        <v>6850424008</v>
      </c>
      <c r="K1101" t="s">
        <v>35</v>
      </c>
      <c r="L1101" t="s">
        <v>36</v>
      </c>
      <c r="M1101" t="s">
        <v>36</v>
      </c>
      <c r="N1101" s="5">
        <v>41130</v>
      </c>
      <c r="O1101" s="6">
        <f t="shared" si="68"/>
        <v>8</v>
      </c>
      <c r="P1101" s="7" t="str">
        <f t="shared" si="69"/>
        <v>0 - 9 Months</v>
      </c>
      <c r="Q1101" s="3">
        <v>158900</v>
      </c>
      <c r="R1101">
        <v>774</v>
      </c>
      <c r="S1101" s="8" t="str">
        <f t="shared" si="70"/>
        <v>&gt;=700 and &lt;=799</v>
      </c>
      <c r="T1101" s="2">
        <v>88.279998779296903</v>
      </c>
      <c r="U1101" s="8" t="str">
        <f t="shared" si="71"/>
        <v>&gt;85% and &lt;= 90%</v>
      </c>
      <c r="V1101" s="3">
        <v>180000</v>
      </c>
      <c r="X1101" t="s">
        <v>37</v>
      </c>
      <c r="Z1101" t="s">
        <v>45</v>
      </c>
      <c r="AA1101" t="s">
        <v>39</v>
      </c>
      <c r="AB1101" t="s">
        <v>74</v>
      </c>
      <c r="AC1101" t="s">
        <v>54</v>
      </c>
      <c r="AD1101" s="5">
        <v>41239</v>
      </c>
      <c r="AE1101">
        <v>4</v>
      </c>
      <c r="AF1101" t="s">
        <v>46</v>
      </c>
      <c r="AG1101" s="5">
        <v>41426</v>
      </c>
      <c r="AH1101"/>
    </row>
    <row r="1102" spans="1:34" x14ac:dyDescent="0.2">
      <c r="A1102">
        <v>32112724</v>
      </c>
      <c r="B1102" s="5">
        <v>41285</v>
      </c>
      <c r="C1102" s="5">
        <v>41290</v>
      </c>
      <c r="E1102" s="5">
        <v>41309</v>
      </c>
      <c r="H1102" t="s">
        <v>1713</v>
      </c>
      <c r="I1102" t="s">
        <v>1314</v>
      </c>
      <c r="J1102">
        <v>340740</v>
      </c>
      <c r="K1102" t="s">
        <v>133</v>
      </c>
      <c r="L1102" t="s">
        <v>36</v>
      </c>
      <c r="M1102" t="s">
        <v>36</v>
      </c>
      <c r="N1102" s="5">
        <v>41186</v>
      </c>
      <c r="O1102" s="6">
        <f t="shared" si="68"/>
        <v>10</v>
      </c>
      <c r="P1102" s="7" t="str">
        <f t="shared" si="69"/>
        <v>10 - 19 Months</v>
      </c>
      <c r="Q1102" s="3">
        <v>174000</v>
      </c>
      <c r="R1102">
        <v>774</v>
      </c>
      <c r="S1102" s="8" t="str">
        <f t="shared" si="70"/>
        <v>&gt;=700 and &lt;=799</v>
      </c>
      <c r="T1102" s="2">
        <v>89.230003356933594</v>
      </c>
      <c r="U1102" s="8" t="str">
        <f t="shared" si="71"/>
        <v>&gt;85% and &lt;= 90%</v>
      </c>
      <c r="V1102" s="3">
        <v>195000</v>
      </c>
      <c r="Z1102" t="s">
        <v>45</v>
      </c>
      <c r="AA1102" t="s">
        <v>39</v>
      </c>
      <c r="AB1102" t="s">
        <v>50</v>
      </c>
      <c r="AF1102" t="s">
        <v>64</v>
      </c>
      <c r="AG1102" s="5">
        <v>41426</v>
      </c>
      <c r="AH1102"/>
    </row>
    <row r="1103" spans="1:34" x14ac:dyDescent="0.2">
      <c r="A1103">
        <v>24910993</v>
      </c>
      <c r="B1103" s="5">
        <v>41190</v>
      </c>
      <c r="C1103" s="5">
        <v>41192</v>
      </c>
      <c r="E1103" s="5">
        <v>41205</v>
      </c>
      <c r="G1103" s="5">
        <v>41229</v>
      </c>
      <c r="H1103" t="s">
        <v>1714</v>
      </c>
      <c r="I1103" t="s">
        <v>1080</v>
      </c>
      <c r="J1103">
        <v>45904810</v>
      </c>
      <c r="K1103" t="s">
        <v>157</v>
      </c>
      <c r="L1103" t="s">
        <v>36</v>
      </c>
      <c r="M1103" t="s">
        <v>36</v>
      </c>
      <c r="N1103" s="5">
        <v>41122</v>
      </c>
      <c r="O1103" s="6">
        <f t="shared" si="68"/>
        <v>7</v>
      </c>
      <c r="P1103" s="7" t="str">
        <f t="shared" si="69"/>
        <v>0 - 9 Months</v>
      </c>
      <c r="Q1103" s="3">
        <v>155500</v>
      </c>
      <c r="R1103">
        <v>774</v>
      </c>
      <c r="S1103" s="8" t="str">
        <f t="shared" si="70"/>
        <v>&gt;=700 and &lt;=799</v>
      </c>
      <c r="T1103" s="2">
        <v>89.370002746582003</v>
      </c>
      <c r="U1103" s="8" t="str">
        <f t="shared" si="71"/>
        <v>&gt;85% and &lt;= 90%</v>
      </c>
      <c r="V1103" s="3">
        <v>174000</v>
      </c>
      <c r="Z1103" t="s">
        <v>45</v>
      </c>
      <c r="AA1103" t="s">
        <v>39</v>
      </c>
      <c r="AB1103" t="s">
        <v>63</v>
      </c>
      <c r="AC1103" t="s">
        <v>41</v>
      </c>
      <c r="AD1103" s="5">
        <v>41226</v>
      </c>
      <c r="AE1103">
        <v>4</v>
      </c>
      <c r="AF1103" t="s">
        <v>46</v>
      </c>
      <c r="AG1103" s="5">
        <v>41426</v>
      </c>
      <c r="AH1103"/>
    </row>
    <row r="1104" spans="1:34" x14ac:dyDescent="0.2">
      <c r="A1104">
        <v>33674589</v>
      </c>
      <c r="B1104" s="5">
        <v>40330</v>
      </c>
      <c r="C1104" s="5">
        <v>40360</v>
      </c>
      <c r="G1104" s="5">
        <v>40525</v>
      </c>
      <c r="H1104" t="s">
        <v>1715</v>
      </c>
      <c r="I1104" t="s">
        <v>203</v>
      </c>
      <c r="J1104">
        <v>216506147</v>
      </c>
      <c r="K1104" t="s">
        <v>102</v>
      </c>
      <c r="L1104" t="s">
        <v>36</v>
      </c>
      <c r="M1104" t="s">
        <v>36</v>
      </c>
      <c r="N1104" s="5">
        <v>39962</v>
      </c>
      <c r="O1104" s="6">
        <f t="shared" si="68"/>
        <v>5</v>
      </c>
      <c r="P1104" s="7" t="str">
        <f t="shared" si="69"/>
        <v>0 - 9 Months</v>
      </c>
      <c r="Q1104" s="3">
        <v>265400</v>
      </c>
      <c r="R1104">
        <v>774</v>
      </c>
      <c r="S1104" s="8" t="str">
        <f t="shared" si="70"/>
        <v>&gt;=700 and &lt;=799</v>
      </c>
      <c r="T1104" s="2">
        <v>89.970001220703097</v>
      </c>
      <c r="U1104" s="8" t="str">
        <f t="shared" si="71"/>
        <v>&gt;85% and &lt;= 90%</v>
      </c>
      <c r="V1104" s="3">
        <v>295000</v>
      </c>
      <c r="Z1104" t="s">
        <v>38</v>
      </c>
      <c r="AA1104" t="s">
        <v>39</v>
      </c>
      <c r="AB1104" t="s">
        <v>59</v>
      </c>
      <c r="AC1104" t="s">
        <v>68</v>
      </c>
      <c r="AD1104" s="5">
        <v>40379</v>
      </c>
      <c r="AE1104">
        <v>4</v>
      </c>
      <c r="AF1104" t="s">
        <v>46</v>
      </c>
      <c r="AG1104" s="5">
        <v>41426</v>
      </c>
      <c r="AH1104"/>
    </row>
    <row r="1105" spans="1:34" x14ac:dyDescent="0.2">
      <c r="A1105">
        <v>17819336</v>
      </c>
      <c r="B1105" s="5">
        <v>41190</v>
      </c>
      <c r="C1105" s="5">
        <v>41201</v>
      </c>
      <c r="D1105" s="5">
        <v>41208</v>
      </c>
      <c r="E1105" s="5">
        <v>41218</v>
      </c>
      <c r="G1105" s="5">
        <v>41263</v>
      </c>
      <c r="H1105" t="s">
        <v>1716</v>
      </c>
      <c r="I1105" t="s">
        <v>1717</v>
      </c>
      <c r="J1105">
        <v>100101914</v>
      </c>
      <c r="K1105" t="s">
        <v>729</v>
      </c>
      <c r="L1105" t="s">
        <v>36</v>
      </c>
      <c r="M1105" t="s">
        <v>36</v>
      </c>
      <c r="N1105" s="5">
        <v>41099</v>
      </c>
      <c r="O1105" s="6">
        <f t="shared" si="68"/>
        <v>7</v>
      </c>
      <c r="P1105" s="7" t="str">
        <f t="shared" si="69"/>
        <v>0 - 9 Months</v>
      </c>
      <c r="Q1105" s="3">
        <v>130500</v>
      </c>
      <c r="R1105">
        <v>774</v>
      </c>
      <c r="S1105" s="8" t="str">
        <f t="shared" si="70"/>
        <v>&gt;=700 and &lt;=799</v>
      </c>
      <c r="T1105" s="2">
        <v>90</v>
      </c>
      <c r="U1105" s="8" t="str">
        <f t="shared" si="71"/>
        <v>&gt;85% and &lt;= 90%</v>
      </c>
      <c r="V1105" s="3">
        <v>145000</v>
      </c>
      <c r="Z1105" t="s">
        <v>38</v>
      </c>
      <c r="AA1105" t="s">
        <v>39</v>
      </c>
      <c r="AB1105" t="s">
        <v>63</v>
      </c>
      <c r="AC1105" t="s">
        <v>41</v>
      </c>
      <c r="AD1105" s="5">
        <v>41260</v>
      </c>
      <c r="AE1105">
        <v>4</v>
      </c>
      <c r="AF1105" t="s">
        <v>103</v>
      </c>
      <c r="AG1105" s="5">
        <v>41426</v>
      </c>
      <c r="AH1105"/>
    </row>
    <row r="1106" spans="1:34" x14ac:dyDescent="0.2">
      <c r="A1106">
        <v>24311159</v>
      </c>
      <c r="B1106" s="5">
        <v>41186</v>
      </c>
      <c r="C1106" s="5">
        <v>41190</v>
      </c>
      <c r="G1106" s="5">
        <v>41192</v>
      </c>
      <c r="H1106" t="s">
        <v>1718</v>
      </c>
      <c r="I1106" t="s">
        <v>309</v>
      </c>
      <c r="J1106">
        <v>3826453</v>
      </c>
      <c r="K1106" t="s">
        <v>204</v>
      </c>
      <c r="L1106" t="s">
        <v>36</v>
      </c>
      <c r="M1106" t="s">
        <v>36</v>
      </c>
      <c r="N1106" s="5">
        <v>41016</v>
      </c>
      <c r="O1106" s="6">
        <f t="shared" si="68"/>
        <v>4</v>
      </c>
      <c r="P1106" s="7" t="str">
        <f t="shared" si="69"/>
        <v>0 - 9 Months</v>
      </c>
      <c r="Q1106" s="3">
        <v>175280</v>
      </c>
      <c r="R1106">
        <v>774</v>
      </c>
      <c r="S1106" s="8" t="str">
        <f t="shared" si="70"/>
        <v>&gt;=700 and &lt;=799</v>
      </c>
      <c r="T1106" s="2">
        <v>90</v>
      </c>
      <c r="U1106" s="8" t="str">
        <f t="shared" si="71"/>
        <v>&gt;85% and &lt;= 90%</v>
      </c>
      <c r="V1106" s="3">
        <v>195000</v>
      </c>
      <c r="Z1106" t="s">
        <v>38</v>
      </c>
      <c r="AA1106" t="s">
        <v>39</v>
      </c>
      <c r="AB1106" t="s">
        <v>50</v>
      </c>
      <c r="AC1106" t="s">
        <v>41</v>
      </c>
      <c r="AD1106" s="5">
        <v>41192</v>
      </c>
      <c r="AE1106">
        <v>4</v>
      </c>
      <c r="AF1106" t="s">
        <v>42</v>
      </c>
      <c r="AG1106" s="5">
        <v>41426</v>
      </c>
      <c r="AH1106"/>
    </row>
    <row r="1107" spans="1:34" x14ac:dyDescent="0.2">
      <c r="A1107">
        <v>20069503</v>
      </c>
      <c r="B1107" s="5">
        <v>41190</v>
      </c>
      <c r="C1107" s="5">
        <v>41192</v>
      </c>
      <c r="E1107" s="5">
        <v>41208</v>
      </c>
      <c r="G1107" s="5">
        <v>41255</v>
      </c>
      <c r="H1107" t="s">
        <v>1719</v>
      </c>
      <c r="I1107" t="s">
        <v>440</v>
      </c>
      <c r="J1107">
        <v>1465171009</v>
      </c>
      <c r="K1107" t="s">
        <v>133</v>
      </c>
      <c r="L1107" t="s">
        <v>67</v>
      </c>
      <c r="M1107" t="s">
        <v>36</v>
      </c>
      <c r="N1107" s="5">
        <v>41151</v>
      </c>
      <c r="O1107" s="6">
        <f t="shared" si="68"/>
        <v>8</v>
      </c>
      <c r="P1107" s="7" t="str">
        <f t="shared" si="69"/>
        <v>0 - 9 Months</v>
      </c>
      <c r="Q1107" s="3">
        <v>219199</v>
      </c>
      <c r="R1107">
        <v>774</v>
      </c>
      <c r="S1107" s="8" t="str">
        <f t="shared" si="70"/>
        <v>&gt;=700 and &lt;=799</v>
      </c>
      <c r="T1107" s="2">
        <v>90</v>
      </c>
      <c r="U1107" s="8" t="str">
        <f t="shared" si="71"/>
        <v>&gt;85% and &lt;= 90%</v>
      </c>
      <c r="V1107" s="3">
        <v>244000</v>
      </c>
      <c r="Z1107" t="s">
        <v>38</v>
      </c>
      <c r="AA1107" t="s">
        <v>39</v>
      </c>
      <c r="AB1107" t="s">
        <v>50</v>
      </c>
      <c r="AC1107" t="s">
        <v>68</v>
      </c>
      <c r="AD1107" s="5">
        <v>41233</v>
      </c>
      <c r="AE1107">
        <v>4</v>
      </c>
      <c r="AF1107" t="s">
        <v>42</v>
      </c>
      <c r="AG1107" s="5">
        <v>41426</v>
      </c>
      <c r="AH1107"/>
    </row>
    <row r="1108" spans="1:34" x14ac:dyDescent="0.2">
      <c r="A1108">
        <v>23614431</v>
      </c>
      <c r="B1108" s="5">
        <v>40897</v>
      </c>
      <c r="C1108" s="5">
        <v>40899</v>
      </c>
      <c r="E1108" s="5">
        <v>40917</v>
      </c>
      <c r="G1108" s="5">
        <v>40940</v>
      </c>
      <c r="H1108" t="s">
        <v>1720</v>
      </c>
      <c r="I1108" t="s">
        <v>1721</v>
      </c>
      <c r="J1108">
        <v>7115025830</v>
      </c>
      <c r="K1108" t="s">
        <v>102</v>
      </c>
      <c r="L1108" t="s">
        <v>36</v>
      </c>
      <c r="M1108" t="s">
        <v>67</v>
      </c>
      <c r="N1108" s="5">
        <v>40830</v>
      </c>
      <c r="O1108" s="6">
        <f t="shared" si="68"/>
        <v>10</v>
      </c>
      <c r="P1108" s="7" t="str">
        <f t="shared" si="69"/>
        <v>10 - 19 Months</v>
      </c>
      <c r="Q1108" s="3">
        <v>337500</v>
      </c>
      <c r="R1108">
        <v>774</v>
      </c>
      <c r="S1108" s="8" t="str">
        <f t="shared" si="70"/>
        <v>&gt;=700 and &lt;=799</v>
      </c>
      <c r="T1108" s="2">
        <v>90</v>
      </c>
      <c r="U1108" s="8" t="str">
        <f t="shared" si="71"/>
        <v>&gt;85% and &lt;= 90%</v>
      </c>
      <c r="V1108" s="3">
        <v>375001</v>
      </c>
      <c r="Z1108" t="s">
        <v>38</v>
      </c>
      <c r="AA1108" t="s">
        <v>39</v>
      </c>
      <c r="AB1108" t="s">
        <v>50</v>
      </c>
      <c r="AC1108" t="s">
        <v>41</v>
      </c>
      <c r="AD1108" s="5">
        <v>40932</v>
      </c>
      <c r="AE1108">
        <v>4</v>
      </c>
      <c r="AF1108" t="s">
        <v>103</v>
      </c>
      <c r="AG1108" s="5">
        <v>41426</v>
      </c>
      <c r="AH1108"/>
    </row>
    <row r="1109" spans="1:34" x14ac:dyDescent="0.2">
      <c r="A1109">
        <v>27449156</v>
      </c>
      <c r="B1109" s="5">
        <v>40330</v>
      </c>
      <c r="C1109" s="5">
        <v>40443</v>
      </c>
      <c r="G1109" s="5">
        <v>40596</v>
      </c>
      <c r="H1109" t="s">
        <v>1722</v>
      </c>
      <c r="I1109" t="s">
        <v>1613</v>
      </c>
      <c r="J1109">
        <v>6993107954</v>
      </c>
      <c r="K1109" t="s">
        <v>77</v>
      </c>
      <c r="L1109" t="s">
        <v>36</v>
      </c>
      <c r="M1109" t="s">
        <v>36</v>
      </c>
      <c r="N1109" s="5">
        <v>40207</v>
      </c>
      <c r="O1109" s="6">
        <f t="shared" si="68"/>
        <v>1</v>
      </c>
      <c r="P1109" s="7" t="str">
        <f t="shared" si="69"/>
        <v>0 - 9 Months</v>
      </c>
      <c r="Q1109" s="3">
        <v>340000</v>
      </c>
      <c r="R1109">
        <v>774</v>
      </c>
      <c r="S1109" s="8" t="str">
        <f t="shared" si="70"/>
        <v>&gt;=700 and &lt;=799</v>
      </c>
      <c r="T1109" s="2">
        <v>93.150001525878906</v>
      </c>
      <c r="U1109" s="8" t="str">
        <f t="shared" si="71"/>
        <v>&gt;90% and &lt;= 95%</v>
      </c>
      <c r="Z1109" t="s">
        <v>38</v>
      </c>
      <c r="AA1109" t="s">
        <v>39</v>
      </c>
      <c r="AB1109" t="s">
        <v>59</v>
      </c>
      <c r="AC1109" t="s">
        <v>68</v>
      </c>
      <c r="AD1109" s="5">
        <v>40458</v>
      </c>
      <c r="AE1109">
        <v>4</v>
      </c>
      <c r="AF1109" t="s">
        <v>42</v>
      </c>
      <c r="AG1109" s="5">
        <v>41426</v>
      </c>
      <c r="AH1109"/>
    </row>
    <row r="1110" spans="1:34" x14ac:dyDescent="0.2">
      <c r="A1110">
        <v>26924162</v>
      </c>
      <c r="B1110" s="5">
        <v>40983</v>
      </c>
      <c r="C1110" s="5">
        <v>40987</v>
      </c>
      <c r="E1110" s="5">
        <v>41026</v>
      </c>
      <c r="G1110" s="5">
        <v>41068</v>
      </c>
      <c r="H1110" t="s">
        <v>1723</v>
      </c>
      <c r="I1110" t="s">
        <v>309</v>
      </c>
      <c r="J1110">
        <v>3752524</v>
      </c>
      <c r="K1110" t="s">
        <v>122</v>
      </c>
      <c r="L1110" t="s">
        <v>36</v>
      </c>
      <c r="M1110" t="s">
        <v>36</v>
      </c>
      <c r="N1110" s="5">
        <v>40882</v>
      </c>
      <c r="O1110" s="6">
        <f t="shared" si="68"/>
        <v>12</v>
      </c>
      <c r="P1110" s="7" t="str">
        <f t="shared" si="69"/>
        <v>10 - 19 Months</v>
      </c>
      <c r="Q1110" s="3">
        <v>185133</v>
      </c>
      <c r="R1110">
        <v>774</v>
      </c>
      <c r="S1110" s="8" t="str">
        <f t="shared" si="70"/>
        <v>&gt;=700 and &lt;=799</v>
      </c>
      <c r="T1110" s="2">
        <v>94</v>
      </c>
      <c r="U1110" s="8" t="str">
        <f t="shared" si="71"/>
        <v>&gt;90% and &lt;= 95%</v>
      </c>
      <c r="V1110" s="3">
        <v>195000</v>
      </c>
      <c r="Z1110" t="s">
        <v>45</v>
      </c>
      <c r="AA1110" t="s">
        <v>39</v>
      </c>
      <c r="AB1110" t="s">
        <v>50</v>
      </c>
      <c r="AC1110" t="s">
        <v>41</v>
      </c>
      <c r="AD1110" s="5">
        <v>41064</v>
      </c>
      <c r="AE1110">
        <v>4</v>
      </c>
      <c r="AF1110" t="s">
        <v>64</v>
      </c>
      <c r="AG1110" s="5">
        <v>41426</v>
      </c>
      <c r="AH1110"/>
    </row>
    <row r="1111" spans="1:34" x14ac:dyDescent="0.2">
      <c r="A1111">
        <v>25828818</v>
      </c>
      <c r="B1111" s="5">
        <v>41190</v>
      </c>
      <c r="C1111" s="5">
        <v>41192</v>
      </c>
      <c r="D1111" s="5">
        <v>41207</v>
      </c>
      <c r="E1111" s="5">
        <v>41219</v>
      </c>
      <c r="G1111" s="5">
        <v>41276</v>
      </c>
      <c r="H1111" t="s">
        <v>1724</v>
      </c>
      <c r="I1111" t="s">
        <v>1112</v>
      </c>
      <c r="J1111">
        <v>2200242051</v>
      </c>
      <c r="K1111" t="s">
        <v>102</v>
      </c>
      <c r="L1111" t="s">
        <v>36</v>
      </c>
      <c r="M1111" t="s">
        <v>36</v>
      </c>
      <c r="N1111" s="5">
        <v>41173</v>
      </c>
      <c r="O1111" s="6">
        <f t="shared" si="68"/>
        <v>9</v>
      </c>
      <c r="P1111" s="7" t="str">
        <f t="shared" si="69"/>
        <v>0 - 9 Months</v>
      </c>
      <c r="Q1111" s="3">
        <v>248000</v>
      </c>
      <c r="R1111">
        <v>774</v>
      </c>
      <c r="S1111" s="8" t="str">
        <f t="shared" si="70"/>
        <v>&gt;=700 and &lt;=799</v>
      </c>
      <c r="T1111" s="2">
        <v>94.660003662109403</v>
      </c>
      <c r="U1111" s="8" t="str">
        <f t="shared" si="71"/>
        <v>&gt;90% and &lt;= 95%</v>
      </c>
      <c r="V1111" s="3">
        <v>265000</v>
      </c>
      <c r="X1111" t="s">
        <v>37</v>
      </c>
      <c r="Z1111" t="s">
        <v>38</v>
      </c>
      <c r="AA1111" t="s">
        <v>39</v>
      </c>
      <c r="AB1111" t="s">
        <v>50</v>
      </c>
      <c r="AC1111" t="s">
        <v>54</v>
      </c>
      <c r="AD1111" s="5">
        <v>41262</v>
      </c>
      <c r="AE1111">
        <v>4</v>
      </c>
      <c r="AF1111" t="s">
        <v>42</v>
      </c>
      <c r="AG1111" s="5">
        <v>41426</v>
      </c>
      <c r="AH1111"/>
    </row>
    <row r="1112" spans="1:34" x14ac:dyDescent="0.2">
      <c r="A1112">
        <v>28974883</v>
      </c>
      <c r="B1112" s="5">
        <v>41247</v>
      </c>
      <c r="G1112" s="5">
        <v>41255</v>
      </c>
      <c r="H1112" t="s">
        <v>1725</v>
      </c>
      <c r="I1112" t="s">
        <v>34</v>
      </c>
      <c r="J1112">
        <v>429662802</v>
      </c>
      <c r="K1112" t="s">
        <v>408</v>
      </c>
      <c r="L1112" t="s">
        <v>36</v>
      </c>
      <c r="M1112" t="s">
        <v>36</v>
      </c>
      <c r="N1112" s="5">
        <v>41137</v>
      </c>
      <c r="O1112" s="6">
        <f t="shared" si="68"/>
        <v>8</v>
      </c>
      <c r="P1112" s="7" t="str">
        <f t="shared" si="69"/>
        <v>0 - 9 Months</v>
      </c>
      <c r="Q1112" s="3">
        <v>337200</v>
      </c>
      <c r="R1112">
        <v>774</v>
      </c>
      <c r="S1112" s="8" t="str">
        <f t="shared" si="70"/>
        <v>&gt;=700 and &lt;=799</v>
      </c>
      <c r="T1112" s="2">
        <v>94.989997863769503</v>
      </c>
      <c r="U1112" s="8" t="str">
        <f t="shared" si="71"/>
        <v>&gt;90% and &lt;= 95%</v>
      </c>
      <c r="V1112" s="3">
        <v>355000</v>
      </c>
      <c r="Z1112" t="s">
        <v>45</v>
      </c>
      <c r="AA1112" t="s">
        <v>39</v>
      </c>
      <c r="AB1112" t="s">
        <v>40</v>
      </c>
      <c r="AC1112" t="s">
        <v>41</v>
      </c>
      <c r="AD1112" s="5">
        <v>41255</v>
      </c>
      <c r="AE1112">
        <v>4</v>
      </c>
      <c r="AF1112" t="s">
        <v>64</v>
      </c>
      <c r="AG1112" s="5">
        <v>41426</v>
      </c>
      <c r="AH1112"/>
    </row>
    <row r="1113" spans="1:34" x14ac:dyDescent="0.2">
      <c r="A1113">
        <v>30466626</v>
      </c>
      <c r="B1113" s="5">
        <v>40828</v>
      </c>
      <c r="C1113" s="5">
        <v>40882</v>
      </c>
      <c r="E1113" s="5">
        <v>40892</v>
      </c>
      <c r="G1113" s="5">
        <v>40905</v>
      </c>
      <c r="H1113" t="s">
        <v>1726</v>
      </c>
      <c r="I1113" t="s">
        <v>1727</v>
      </c>
      <c r="J1113">
        <v>6800405887</v>
      </c>
      <c r="K1113" t="s">
        <v>126</v>
      </c>
      <c r="L1113" t="s">
        <v>36</v>
      </c>
      <c r="M1113" t="s">
        <v>67</v>
      </c>
      <c r="N1113" s="5">
        <v>40633</v>
      </c>
      <c r="O1113" s="6">
        <f t="shared" si="68"/>
        <v>3</v>
      </c>
      <c r="P1113" s="7" t="str">
        <f t="shared" si="69"/>
        <v>0 - 9 Months</v>
      </c>
      <c r="Q1113" s="3">
        <v>175750</v>
      </c>
      <c r="R1113">
        <v>774</v>
      </c>
      <c r="S1113" s="8" t="str">
        <f t="shared" si="70"/>
        <v>&gt;=700 and &lt;=799</v>
      </c>
      <c r="T1113" s="2">
        <v>95</v>
      </c>
      <c r="U1113" s="8" t="str">
        <f t="shared" si="71"/>
        <v>&gt;90% and &lt;= 95%</v>
      </c>
      <c r="V1113" s="3">
        <v>185000</v>
      </c>
      <c r="Z1113" t="s">
        <v>38</v>
      </c>
      <c r="AA1113" t="s">
        <v>39</v>
      </c>
      <c r="AB1113" t="s">
        <v>74</v>
      </c>
      <c r="AC1113" t="s">
        <v>41</v>
      </c>
      <c r="AD1113" s="5">
        <v>40905</v>
      </c>
      <c r="AE1113">
        <v>4</v>
      </c>
      <c r="AF1113" t="s">
        <v>64</v>
      </c>
      <c r="AG1113" s="5">
        <v>41426</v>
      </c>
      <c r="AH1113"/>
    </row>
    <row r="1114" spans="1:34" x14ac:dyDescent="0.2">
      <c r="A1114">
        <v>27772396</v>
      </c>
      <c r="B1114" s="5">
        <v>40780</v>
      </c>
      <c r="C1114" s="5">
        <v>40781</v>
      </c>
      <c r="E1114" s="5">
        <v>40787</v>
      </c>
      <c r="G1114" s="5">
        <v>40794</v>
      </c>
      <c r="H1114" t="s">
        <v>1728</v>
      </c>
      <c r="I1114" t="s">
        <v>97</v>
      </c>
      <c r="J1114" t="s">
        <v>1729</v>
      </c>
      <c r="K1114" t="s">
        <v>99</v>
      </c>
      <c r="L1114" t="s">
        <v>36</v>
      </c>
      <c r="M1114" t="s">
        <v>36</v>
      </c>
      <c r="N1114" s="5">
        <v>40715</v>
      </c>
      <c r="O1114" s="6">
        <f t="shared" si="68"/>
        <v>6</v>
      </c>
      <c r="P1114" s="7" t="str">
        <f t="shared" si="69"/>
        <v>0 - 9 Months</v>
      </c>
      <c r="Q1114" s="3">
        <v>99910</v>
      </c>
      <c r="R1114">
        <v>774</v>
      </c>
      <c r="S1114" s="8" t="str">
        <f t="shared" si="70"/>
        <v>&gt;=700 and &lt;=799</v>
      </c>
      <c r="T1114" s="2">
        <v>97</v>
      </c>
      <c r="U1114" s="8" t="str">
        <f t="shared" si="71"/>
        <v>&gt;95%</v>
      </c>
      <c r="V1114" s="3">
        <v>103000</v>
      </c>
      <c r="X1114" t="s">
        <v>37</v>
      </c>
      <c r="Z1114" t="s">
        <v>38</v>
      </c>
      <c r="AA1114" t="s">
        <v>39</v>
      </c>
      <c r="AB1114" t="s">
        <v>63</v>
      </c>
      <c r="AC1114" t="s">
        <v>85</v>
      </c>
      <c r="AD1114" s="5">
        <v>40794</v>
      </c>
      <c r="AE1114">
        <v>4</v>
      </c>
      <c r="AF1114" t="s">
        <v>46</v>
      </c>
      <c r="AG1114" s="5">
        <v>41426</v>
      </c>
      <c r="AH1114"/>
    </row>
    <row r="1115" spans="1:34" x14ac:dyDescent="0.2">
      <c r="A1115">
        <v>32065659</v>
      </c>
      <c r="B1115" s="5">
        <v>40256</v>
      </c>
      <c r="C1115" s="5">
        <v>40248</v>
      </c>
      <c r="G1115" s="5">
        <v>40386</v>
      </c>
      <c r="H1115" t="s">
        <v>1730</v>
      </c>
      <c r="I1115" t="s">
        <v>185</v>
      </c>
      <c r="J1115">
        <v>3221046389</v>
      </c>
      <c r="K1115" t="s">
        <v>102</v>
      </c>
      <c r="L1115" t="s">
        <v>36</v>
      </c>
      <c r="M1115" t="s">
        <v>36</v>
      </c>
      <c r="N1115" s="5">
        <v>40170</v>
      </c>
      <c r="O1115" s="6">
        <f t="shared" si="68"/>
        <v>12</v>
      </c>
      <c r="P1115" s="7" t="str">
        <f t="shared" si="69"/>
        <v>10 - 19 Months</v>
      </c>
      <c r="Q1115" s="3">
        <v>324000</v>
      </c>
      <c r="R1115">
        <v>775</v>
      </c>
      <c r="S1115" s="8" t="str">
        <f t="shared" si="70"/>
        <v>&gt;=700 and &lt;=799</v>
      </c>
      <c r="T1115" s="2">
        <v>81</v>
      </c>
      <c r="U1115" s="8" t="str">
        <f t="shared" si="71"/>
        <v>&lt;= 85%</v>
      </c>
      <c r="Z1115" t="s">
        <v>45</v>
      </c>
      <c r="AA1115" t="s">
        <v>39</v>
      </c>
      <c r="AB1115" t="s">
        <v>74</v>
      </c>
      <c r="AC1115" t="s">
        <v>68</v>
      </c>
      <c r="AD1115" s="5">
        <v>40268</v>
      </c>
      <c r="AE1115">
        <v>4</v>
      </c>
      <c r="AF1115" t="s">
        <v>46</v>
      </c>
      <c r="AG1115" s="5">
        <v>41426</v>
      </c>
      <c r="AH1115"/>
    </row>
    <row r="1116" spans="1:34" x14ac:dyDescent="0.2">
      <c r="A1116">
        <v>31844524</v>
      </c>
      <c r="B1116" s="5">
        <v>41285</v>
      </c>
      <c r="C1116" s="5">
        <v>41291</v>
      </c>
      <c r="E1116" s="5">
        <v>41304</v>
      </c>
      <c r="H1116" t="s">
        <v>1731</v>
      </c>
      <c r="I1116" t="s">
        <v>1732</v>
      </c>
      <c r="J1116">
        <v>8500008513</v>
      </c>
      <c r="K1116" t="s">
        <v>122</v>
      </c>
      <c r="L1116" t="s">
        <v>36</v>
      </c>
      <c r="M1116" t="s">
        <v>36</v>
      </c>
      <c r="N1116" s="5">
        <v>41239</v>
      </c>
      <c r="O1116" s="6">
        <f t="shared" si="68"/>
        <v>11</v>
      </c>
      <c r="P1116" s="7" t="str">
        <f t="shared" si="69"/>
        <v>10 - 19 Months</v>
      </c>
      <c r="Q1116" s="3">
        <v>176100</v>
      </c>
      <c r="R1116">
        <v>775</v>
      </c>
      <c r="S1116" s="8" t="str">
        <f t="shared" si="70"/>
        <v>&gt;=700 and &lt;=799</v>
      </c>
      <c r="T1116" s="2">
        <v>81.910003662109403</v>
      </c>
      <c r="U1116" s="8" t="str">
        <f t="shared" si="71"/>
        <v>&lt;= 85%</v>
      </c>
      <c r="V1116" s="3">
        <v>215000</v>
      </c>
      <c r="X1116" t="s">
        <v>37</v>
      </c>
      <c r="Z1116" t="s">
        <v>45</v>
      </c>
      <c r="AA1116" t="s">
        <v>39</v>
      </c>
      <c r="AB1116" t="s">
        <v>63</v>
      </c>
      <c r="AC1116" t="s">
        <v>85</v>
      </c>
      <c r="AD1116" s="5">
        <v>41310</v>
      </c>
      <c r="AE1116">
        <v>4</v>
      </c>
      <c r="AF1116" t="s">
        <v>42</v>
      </c>
      <c r="AG1116" s="5">
        <v>41426</v>
      </c>
      <c r="AH1116"/>
    </row>
    <row r="1117" spans="1:34" x14ac:dyDescent="0.2">
      <c r="A1117">
        <v>30890951</v>
      </c>
      <c r="B1117" s="5">
        <v>40715</v>
      </c>
      <c r="C1117" s="5">
        <v>40717</v>
      </c>
      <c r="E1117" s="5">
        <v>40739</v>
      </c>
      <c r="G1117" s="5">
        <v>40780</v>
      </c>
      <c r="H1117" t="s">
        <v>1733</v>
      </c>
      <c r="I1117" t="s">
        <v>222</v>
      </c>
      <c r="J1117">
        <v>24452</v>
      </c>
      <c r="K1117" t="s">
        <v>223</v>
      </c>
      <c r="L1117" t="s">
        <v>36</v>
      </c>
      <c r="M1117" t="s">
        <v>36</v>
      </c>
      <c r="N1117" s="5">
        <v>40661</v>
      </c>
      <c r="O1117" s="6">
        <f t="shared" si="68"/>
        <v>4</v>
      </c>
      <c r="P1117" s="7" t="str">
        <f t="shared" si="69"/>
        <v>0 - 9 Months</v>
      </c>
      <c r="Q1117" s="3">
        <v>74500</v>
      </c>
      <c r="R1117">
        <v>775</v>
      </c>
      <c r="S1117" s="8" t="str">
        <f t="shared" si="70"/>
        <v>&gt;=700 and &lt;=799</v>
      </c>
      <c r="T1117" s="2">
        <v>82.779998779296903</v>
      </c>
      <c r="U1117" s="8" t="str">
        <f t="shared" si="71"/>
        <v>&lt;= 85%</v>
      </c>
      <c r="V1117" s="3">
        <v>90000</v>
      </c>
      <c r="X1117" t="s">
        <v>37</v>
      </c>
      <c r="Z1117" t="s">
        <v>45</v>
      </c>
      <c r="AA1117" t="s">
        <v>39</v>
      </c>
      <c r="AB1117" t="s">
        <v>63</v>
      </c>
      <c r="AC1117" t="s">
        <v>85</v>
      </c>
      <c r="AD1117" s="5">
        <v>40763</v>
      </c>
      <c r="AE1117">
        <v>4</v>
      </c>
      <c r="AF1117" t="s">
        <v>64</v>
      </c>
      <c r="AG1117" s="5">
        <v>41426</v>
      </c>
      <c r="AH1117"/>
    </row>
    <row r="1118" spans="1:34" x14ac:dyDescent="0.2">
      <c r="A1118">
        <v>29865404</v>
      </c>
      <c r="B1118" s="5">
        <v>41180</v>
      </c>
      <c r="C1118" s="5">
        <v>41180</v>
      </c>
      <c r="G1118" s="5">
        <v>41205</v>
      </c>
      <c r="H1118" t="s">
        <v>1734</v>
      </c>
      <c r="I1118" t="s">
        <v>307</v>
      </c>
      <c r="J1118">
        <v>1428240566</v>
      </c>
      <c r="K1118" t="s">
        <v>82</v>
      </c>
      <c r="L1118" t="s">
        <v>36</v>
      </c>
      <c r="M1118" t="s">
        <v>36</v>
      </c>
      <c r="N1118" s="5">
        <v>41135</v>
      </c>
      <c r="O1118" s="6">
        <f t="shared" si="68"/>
        <v>8</v>
      </c>
      <c r="P1118" s="7" t="str">
        <f t="shared" si="69"/>
        <v>0 - 9 Months</v>
      </c>
      <c r="Q1118" s="3">
        <v>337000</v>
      </c>
      <c r="R1118">
        <v>775</v>
      </c>
      <c r="S1118" s="8" t="str">
        <f t="shared" si="70"/>
        <v>&gt;=700 and &lt;=799</v>
      </c>
      <c r="T1118" s="2">
        <v>83.209999084472699</v>
      </c>
      <c r="U1118" s="8" t="str">
        <f t="shared" si="71"/>
        <v>&lt;= 85%</v>
      </c>
      <c r="V1118" s="3">
        <v>405000</v>
      </c>
      <c r="X1118" t="s">
        <v>37</v>
      </c>
      <c r="Z1118" t="s">
        <v>45</v>
      </c>
      <c r="AA1118" t="s">
        <v>39</v>
      </c>
      <c r="AB1118" t="s">
        <v>59</v>
      </c>
      <c r="AC1118" t="s">
        <v>85</v>
      </c>
      <c r="AD1118" s="5">
        <v>41192</v>
      </c>
      <c r="AE1118">
        <v>4</v>
      </c>
      <c r="AF1118" t="s">
        <v>42</v>
      </c>
      <c r="AG1118" s="5">
        <v>41426</v>
      </c>
      <c r="AH1118"/>
    </row>
    <row r="1119" spans="1:34" x14ac:dyDescent="0.2">
      <c r="A1119">
        <v>18194698</v>
      </c>
      <c r="B1119" s="5">
        <v>41183</v>
      </c>
      <c r="C1119" s="5">
        <v>41186</v>
      </c>
      <c r="E1119" s="5">
        <v>41207</v>
      </c>
      <c r="G1119" s="5">
        <v>41256</v>
      </c>
      <c r="H1119" t="s">
        <v>1735</v>
      </c>
      <c r="I1119" t="s">
        <v>116</v>
      </c>
      <c r="J1119">
        <v>1465757118</v>
      </c>
      <c r="K1119" t="s">
        <v>219</v>
      </c>
      <c r="L1119" t="s">
        <v>36</v>
      </c>
      <c r="M1119" t="s">
        <v>36</v>
      </c>
      <c r="N1119" s="5">
        <v>41135</v>
      </c>
      <c r="O1119" s="6">
        <f t="shared" si="68"/>
        <v>8</v>
      </c>
      <c r="P1119" s="7" t="str">
        <f t="shared" si="69"/>
        <v>0 - 9 Months</v>
      </c>
      <c r="Q1119" s="3">
        <v>187000</v>
      </c>
      <c r="R1119">
        <v>775</v>
      </c>
      <c r="S1119" s="8" t="str">
        <f t="shared" si="70"/>
        <v>&gt;=700 and &lt;=799</v>
      </c>
      <c r="T1119" s="2">
        <v>85</v>
      </c>
      <c r="U1119" s="8" t="str">
        <f t="shared" si="71"/>
        <v>&lt;= 85%</v>
      </c>
      <c r="V1119" s="3">
        <v>220000</v>
      </c>
      <c r="X1119" t="s">
        <v>37</v>
      </c>
      <c r="Z1119" t="s">
        <v>58</v>
      </c>
      <c r="AA1119" t="s">
        <v>39</v>
      </c>
      <c r="AB1119" t="s">
        <v>50</v>
      </c>
      <c r="AC1119" t="s">
        <v>85</v>
      </c>
      <c r="AD1119" s="5">
        <v>41242</v>
      </c>
      <c r="AE1119">
        <v>4</v>
      </c>
      <c r="AF1119" t="s">
        <v>64</v>
      </c>
      <c r="AG1119" s="5">
        <v>41426</v>
      </c>
      <c r="AH1119"/>
    </row>
    <row r="1120" spans="1:34" x14ac:dyDescent="0.2">
      <c r="A1120">
        <v>17818381</v>
      </c>
      <c r="B1120" s="5">
        <v>40828</v>
      </c>
      <c r="C1120" s="5">
        <v>40830</v>
      </c>
      <c r="D1120" s="5">
        <v>40854</v>
      </c>
      <c r="E1120" s="5">
        <v>40875</v>
      </c>
      <c r="G1120" s="5">
        <v>40904</v>
      </c>
      <c r="H1120" t="s">
        <v>1736</v>
      </c>
      <c r="I1120" t="s">
        <v>305</v>
      </c>
      <c r="J1120">
        <v>674604377</v>
      </c>
      <c r="K1120" t="s">
        <v>99</v>
      </c>
      <c r="L1120" t="s">
        <v>67</v>
      </c>
      <c r="M1120" t="s">
        <v>36</v>
      </c>
      <c r="N1120" s="5">
        <v>40795</v>
      </c>
      <c r="O1120" s="6">
        <f t="shared" si="68"/>
        <v>9</v>
      </c>
      <c r="P1120" s="7" t="str">
        <f t="shared" si="69"/>
        <v>0 - 9 Months</v>
      </c>
      <c r="Q1120" s="3">
        <v>212500</v>
      </c>
      <c r="R1120">
        <v>775</v>
      </c>
      <c r="S1120" s="8" t="str">
        <f t="shared" si="70"/>
        <v>&gt;=700 and &lt;=799</v>
      </c>
      <c r="T1120" s="2">
        <v>85</v>
      </c>
      <c r="U1120" s="8" t="str">
        <f t="shared" si="71"/>
        <v>&lt;= 85%</v>
      </c>
      <c r="V1120" s="3">
        <v>250000</v>
      </c>
      <c r="Z1120" t="s">
        <v>38</v>
      </c>
      <c r="AA1120" t="s">
        <v>39</v>
      </c>
      <c r="AB1120" t="s">
        <v>74</v>
      </c>
      <c r="AC1120" t="s">
        <v>41</v>
      </c>
      <c r="AD1120" s="5">
        <v>40904</v>
      </c>
      <c r="AE1120">
        <v>4</v>
      </c>
      <c r="AF1120" t="s">
        <v>46</v>
      </c>
      <c r="AG1120" s="5">
        <v>41426</v>
      </c>
      <c r="AH1120"/>
    </row>
    <row r="1121" spans="1:34" x14ac:dyDescent="0.2">
      <c r="A1121">
        <v>28971117</v>
      </c>
      <c r="B1121" s="5">
        <v>41190</v>
      </c>
      <c r="C1121" s="5">
        <v>41192</v>
      </c>
      <c r="E1121" s="5">
        <v>41204</v>
      </c>
      <c r="G1121" s="5">
        <v>41247</v>
      </c>
      <c r="H1121" t="s">
        <v>1737</v>
      </c>
      <c r="I1121" t="s">
        <v>1738</v>
      </c>
      <c r="J1121">
        <v>23017080</v>
      </c>
      <c r="K1121" t="s">
        <v>114</v>
      </c>
      <c r="L1121" t="s">
        <v>36</v>
      </c>
      <c r="M1121" t="s">
        <v>36</v>
      </c>
      <c r="N1121" s="5">
        <v>41169</v>
      </c>
      <c r="O1121" s="6">
        <f t="shared" si="68"/>
        <v>9</v>
      </c>
      <c r="P1121" s="7" t="str">
        <f t="shared" si="69"/>
        <v>0 - 9 Months</v>
      </c>
      <c r="Q1121" s="3">
        <v>405000</v>
      </c>
      <c r="R1121">
        <v>775</v>
      </c>
      <c r="S1121" s="8" t="str">
        <f t="shared" si="70"/>
        <v>&gt;=700 and &lt;=799</v>
      </c>
      <c r="T1121" s="2">
        <v>87.099998474121094</v>
      </c>
      <c r="U1121" s="8" t="str">
        <f t="shared" si="71"/>
        <v>&gt;85% and &lt;= 90%</v>
      </c>
      <c r="V1121" s="3">
        <v>465000</v>
      </c>
      <c r="X1121" t="s">
        <v>37</v>
      </c>
      <c r="Z1121" t="s">
        <v>45</v>
      </c>
      <c r="AA1121" t="s">
        <v>39</v>
      </c>
      <c r="AB1121" t="s">
        <v>50</v>
      </c>
      <c r="AC1121" t="s">
        <v>54</v>
      </c>
      <c r="AD1121" s="5">
        <v>41222</v>
      </c>
      <c r="AE1121">
        <v>4</v>
      </c>
      <c r="AF1121" t="s">
        <v>64</v>
      </c>
      <c r="AG1121" s="5">
        <v>41426</v>
      </c>
      <c r="AH1121"/>
    </row>
    <row r="1122" spans="1:34" x14ac:dyDescent="0.2">
      <c r="A1122">
        <v>23773631</v>
      </c>
      <c r="B1122" s="5">
        <v>40828</v>
      </c>
      <c r="C1122" s="5">
        <v>40830</v>
      </c>
      <c r="E1122" s="5">
        <v>40861</v>
      </c>
      <c r="G1122" s="5">
        <v>40899</v>
      </c>
      <c r="H1122" t="s">
        <v>1739</v>
      </c>
      <c r="I1122" t="s">
        <v>260</v>
      </c>
      <c r="J1122">
        <v>1222004461</v>
      </c>
      <c r="K1122" t="s">
        <v>35</v>
      </c>
      <c r="L1122" t="s">
        <v>36</v>
      </c>
      <c r="M1122" t="s">
        <v>36</v>
      </c>
      <c r="N1122" s="5">
        <v>40787</v>
      </c>
      <c r="O1122" s="6">
        <f t="shared" si="68"/>
        <v>8</v>
      </c>
      <c r="P1122" s="7" t="str">
        <f t="shared" si="69"/>
        <v>0 - 9 Months</v>
      </c>
      <c r="Q1122" s="3">
        <v>124100</v>
      </c>
      <c r="R1122">
        <v>775</v>
      </c>
      <c r="S1122" s="8" t="str">
        <f t="shared" si="70"/>
        <v>&gt;=700 and &lt;=799</v>
      </c>
      <c r="T1122" s="2">
        <v>88.010002136230497</v>
      </c>
      <c r="U1122" s="8" t="str">
        <f t="shared" si="71"/>
        <v>&gt;85% and &lt;= 90%</v>
      </c>
      <c r="V1122" s="3">
        <v>141000</v>
      </c>
      <c r="W1122" s="3">
        <v>146000</v>
      </c>
      <c r="X1122" t="s">
        <v>37</v>
      </c>
      <c r="Z1122" t="s">
        <v>45</v>
      </c>
      <c r="AA1122" t="s">
        <v>39</v>
      </c>
      <c r="AB1122" t="s">
        <v>40</v>
      </c>
      <c r="AC1122" t="s">
        <v>85</v>
      </c>
      <c r="AD1122" s="5">
        <v>40898</v>
      </c>
      <c r="AE1122">
        <v>4</v>
      </c>
      <c r="AF1122" t="s">
        <v>42</v>
      </c>
      <c r="AG1122" s="5">
        <v>41426</v>
      </c>
      <c r="AH1122"/>
    </row>
    <row r="1123" spans="1:34" x14ac:dyDescent="0.2">
      <c r="A1123">
        <v>34072928</v>
      </c>
      <c r="B1123" s="5">
        <v>40330</v>
      </c>
      <c r="C1123" s="5">
        <v>40379</v>
      </c>
      <c r="G1123" s="5">
        <v>40400</v>
      </c>
      <c r="H1123" t="s">
        <v>1740</v>
      </c>
      <c r="I1123" t="s">
        <v>1741</v>
      </c>
      <c r="J1123">
        <v>216208595</v>
      </c>
      <c r="K1123" t="s">
        <v>95</v>
      </c>
      <c r="L1123" t="s">
        <v>36</v>
      </c>
      <c r="M1123" t="s">
        <v>36</v>
      </c>
      <c r="N1123" s="5">
        <v>40249</v>
      </c>
      <c r="O1123" s="6">
        <f t="shared" si="68"/>
        <v>3</v>
      </c>
      <c r="P1123" s="7" t="str">
        <f t="shared" si="69"/>
        <v>0 - 9 Months</v>
      </c>
      <c r="Q1123" s="3">
        <v>234000</v>
      </c>
      <c r="R1123">
        <v>775</v>
      </c>
      <c r="S1123" s="8" t="str">
        <f t="shared" si="70"/>
        <v>&gt;=700 and &lt;=799</v>
      </c>
      <c r="T1123" s="2">
        <v>89.309997558593807</v>
      </c>
      <c r="U1123" s="8" t="str">
        <f t="shared" si="71"/>
        <v>&gt;85% and &lt;= 90%</v>
      </c>
      <c r="V1123" s="3">
        <v>262000</v>
      </c>
      <c r="Z1123" t="s">
        <v>45</v>
      </c>
      <c r="AA1123" t="s">
        <v>39</v>
      </c>
      <c r="AB1123" t="s">
        <v>59</v>
      </c>
      <c r="AC1123" t="s">
        <v>41</v>
      </c>
      <c r="AD1123" s="5">
        <v>40400</v>
      </c>
      <c r="AE1123">
        <v>4</v>
      </c>
      <c r="AF1123" t="s">
        <v>42</v>
      </c>
      <c r="AG1123" s="5">
        <v>41426</v>
      </c>
      <c r="AH1123"/>
    </row>
    <row r="1124" spans="1:34" x14ac:dyDescent="0.2">
      <c r="A1124">
        <v>17870204</v>
      </c>
      <c r="B1124" s="5">
        <v>41101</v>
      </c>
      <c r="C1124" s="5">
        <v>41102</v>
      </c>
      <c r="E1124" s="5">
        <v>41131</v>
      </c>
      <c r="G1124" s="5">
        <v>41183</v>
      </c>
      <c r="H1124" t="s">
        <v>1742</v>
      </c>
      <c r="I1124" t="s">
        <v>421</v>
      </c>
      <c r="J1124">
        <v>3512319513</v>
      </c>
      <c r="K1124" t="s">
        <v>219</v>
      </c>
      <c r="L1124" t="s">
        <v>67</v>
      </c>
      <c r="M1124" t="s">
        <v>36</v>
      </c>
      <c r="N1124" s="5">
        <v>41068</v>
      </c>
      <c r="O1124" s="6">
        <f t="shared" si="68"/>
        <v>6</v>
      </c>
      <c r="P1124" s="7" t="str">
        <f t="shared" si="69"/>
        <v>0 - 9 Months</v>
      </c>
      <c r="Q1124" s="3">
        <v>187027</v>
      </c>
      <c r="R1124">
        <v>775</v>
      </c>
      <c r="S1124" s="8" t="str">
        <f t="shared" si="70"/>
        <v>&gt;=700 and &lt;=799</v>
      </c>
      <c r="T1124" s="2">
        <v>90</v>
      </c>
      <c r="U1124" s="8" t="str">
        <f t="shared" si="71"/>
        <v>&gt;85% and &lt;= 90%</v>
      </c>
      <c r="V1124" s="3">
        <v>205000</v>
      </c>
      <c r="X1124" t="s">
        <v>37</v>
      </c>
      <c r="Z1124" t="s">
        <v>38</v>
      </c>
      <c r="AA1124" t="s">
        <v>39</v>
      </c>
      <c r="AB1124" t="s">
        <v>50</v>
      </c>
      <c r="AC1124" t="s">
        <v>85</v>
      </c>
      <c r="AD1124" s="5">
        <v>41178</v>
      </c>
      <c r="AE1124">
        <v>4</v>
      </c>
      <c r="AF1124" t="s">
        <v>103</v>
      </c>
      <c r="AG1124" s="5">
        <v>41426</v>
      </c>
      <c r="AH1124"/>
    </row>
    <row r="1125" spans="1:34" x14ac:dyDescent="0.2">
      <c r="A1125">
        <v>22666648</v>
      </c>
      <c r="B1125" s="5">
        <v>41253</v>
      </c>
      <c r="C1125" s="5">
        <v>41254</v>
      </c>
      <c r="E1125" s="5">
        <v>41264</v>
      </c>
      <c r="H1125" t="s">
        <v>1743</v>
      </c>
      <c r="I1125" t="s">
        <v>1744</v>
      </c>
      <c r="J1125">
        <v>52124435</v>
      </c>
      <c r="K1125" t="s">
        <v>91</v>
      </c>
      <c r="L1125" t="s">
        <v>36</v>
      </c>
      <c r="M1125" t="s">
        <v>36</v>
      </c>
      <c r="N1125" s="5">
        <v>41166</v>
      </c>
      <c r="O1125" s="6">
        <f t="shared" si="68"/>
        <v>9</v>
      </c>
      <c r="P1125" s="7" t="str">
        <f t="shared" si="69"/>
        <v>0 - 9 Months</v>
      </c>
      <c r="Q1125" s="3">
        <v>211500</v>
      </c>
      <c r="R1125">
        <v>775</v>
      </c>
      <c r="S1125" s="8" t="str">
        <f t="shared" si="70"/>
        <v>&gt;=700 and &lt;=799</v>
      </c>
      <c r="T1125" s="2">
        <v>90</v>
      </c>
      <c r="U1125" s="8" t="str">
        <f t="shared" si="71"/>
        <v>&gt;85% and &lt;= 90%</v>
      </c>
      <c r="V1125" s="3">
        <v>250000</v>
      </c>
      <c r="X1125" t="s">
        <v>37</v>
      </c>
      <c r="Z1125" t="s">
        <v>38</v>
      </c>
      <c r="AA1125" t="s">
        <v>39</v>
      </c>
      <c r="AB1125" t="s">
        <v>63</v>
      </c>
      <c r="AC1125" t="s">
        <v>54</v>
      </c>
      <c r="AD1125" s="5">
        <v>41310</v>
      </c>
      <c r="AE1125">
        <v>4</v>
      </c>
      <c r="AF1125" t="s">
        <v>46</v>
      </c>
      <c r="AG1125" s="5">
        <v>41426</v>
      </c>
      <c r="AH1125"/>
    </row>
    <row r="1126" spans="1:34" x14ac:dyDescent="0.2">
      <c r="A1126">
        <v>33038906</v>
      </c>
      <c r="B1126" s="5">
        <v>40983</v>
      </c>
      <c r="C1126" s="5">
        <v>40987</v>
      </c>
      <c r="E1126" s="5">
        <v>40995</v>
      </c>
      <c r="G1126" s="5">
        <v>41009</v>
      </c>
      <c r="H1126" t="s">
        <v>1745</v>
      </c>
      <c r="I1126" t="s">
        <v>1033</v>
      </c>
      <c r="J1126">
        <v>117348</v>
      </c>
      <c r="K1126" t="s">
        <v>253</v>
      </c>
      <c r="L1126" t="s">
        <v>36</v>
      </c>
      <c r="M1126" t="s">
        <v>67</v>
      </c>
      <c r="N1126" s="5">
        <v>40899</v>
      </c>
      <c r="O1126" s="6">
        <f t="shared" si="68"/>
        <v>12</v>
      </c>
      <c r="P1126" s="7" t="str">
        <f t="shared" si="69"/>
        <v>10 - 19 Months</v>
      </c>
      <c r="Q1126" s="3">
        <v>240750</v>
      </c>
      <c r="R1126">
        <v>775</v>
      </c>
      <c r="S1126" s="8" t="str">
        <f t="shared" si="70"/>
        <v>&gt;=700 and &lt;=799</v>
      </c>
      <c r="T1126" s="2">
        <v>90</v>
      </c>
      <c r="U1126" s="8" t="str">
        <f t="shared" si="71"/>
        <v>&gt;85% and &lt;= 90%</v>
      </c>
      <c r="V1126" s="3">
        <v>269900</v>
      </c>
      <c r="Z1126" t="s">
        <v>38</v>
      </c>
      <c r="AA1126" t="s">
        <v>39</v>
      </c>
      <c r="AB1126" t="s">
        <v>74</v>
      </c>
      <c r="AC1126" t="s">
        <v>68</v>
      </c>
      <c r="AD1126" s="5">
        <v>41005</v>
      </c>
      <c r="AE1126">
        <v>4</v>
      </c>
      <c r="AF1126" t="s">
        <v>42</v>
      </c>
      <c r="AG1126" s="5">
        <v>41426</v>
      </c>
      <c r="AH1126"/>
    </row>
    <row r="1127" spans="1:34" x14ac:dyDescent="0.2">
      <c r="A1127">
        <v>30937432</v>
      </c>
      <c r="B1127" s="5">
        <v>41302</v>
      </c>
      <c r="E1127" s="5">
        <v>41302</v>
      </c>
      <c r="H1127" t="s">
        <v>1746</v>
      </c>
      <c r="I1127" t="s">
        <v>502</v>
      </c>
      <c r="K1127" t="s">
        <v>77</v>
      </c>
      <c r="L1127" t="s">
        <v>36</v>
      </c>
      <c r="M1127" t="s">
        <v>36</v>
      </c>
      <c r="N1127" s="5">
        <v>41201</v>
      </c>
      <c r="O1127" s="6">
        <f t="shared" si="68"/>
        <v>10</v>
      </c>
      <c r="P1127" s="7" t="str">
        <f t="shared" si="69"/>
        <v>10 - 19 Months</v>
      </c>
      <c r="Q1127" s="3">
        <v>136770</v>
      </c>
      <c r="R1127">
        <v>775</v>
      </c>
      <c r="S1127" s="8" t="str">
        <f t="shared" si="70"/>
        <v>&gt;=700 and &lt;=799</v>
      </c>
      <c r="T1127" s="2">
        <v>94</v>
      </c>
      <c r="U1127" s="8" t="str">
        <f t="shared" si="71"/>
        <v>&gt;90% and &lt;= 95%</v>
      </c>
      <c r="V1127" s="3">
        <v>151000</v>
      </c>
      <c r="Z1127" t="s">
        <v>38</v>
      </c>
      <c r="AA1127" t="s">
        <v>39</v>
      </c>
      <c r="AB1127" t="s">
        <v>50</v>
      </c>
      <c r="AC1127" t="s">
        <v>92</v>
      </c>
      <c r="AD1127" s="5">
        <v>41303</v>
      </c>
      <c r="AE1127">
        <v>4</v>
      </c>
      <c r="AF1127" t="s">
        <v>64</v>
      </c>
      <c r="AG1127" s="5">
        <v>41426</v>
      </c>
      <c r="AH1127"/>
    </row>
    <row r="1128" spans="1:34" x14ac:dyDescent="0.2">
      <c r="A1128">
        <v>15773708</v>
      </c>
      <c r="B1128" s="5">
        <v>40975</v>
      </c>
      <c r="C1128" s="5">
        <v>40975</v>
      </c>
      <c r="E1128" s="5">
        <v>40989</v>
      </c>
      <c r="G1128" s="5">
        <v>40995</v>
      </c>
      <c r="H1128" t="s">
        <v>1747</v>
      </c>
      <c r="I1128" t="s">
        <v>814</v>
      </c>
      <c r="K1128" t="s">
        <v>253</v>
      </c>
      <c r="L1128" t="s">
        <v>67</v>
      </c>
      <c r="M1128" t="s">
        <v>36</v>
      </c>
      <c r="N1128" s="5">
        <v>40994</v>
      </c>
      <c r="O1128" s="6">
        <f t="shared" si="68"/>
        <v>3</v>
      </c>
      <c r="P1128" s="7" t="str">
        <f t="shared" si="69"/>
        <v>0 - 9 Months</v>
      </c>
      <c r="Q1128" s="3">
        <v>380350</v>
      </c>
      <c r="R1128">
        <v>775</v>
      </c>
      <c r="S1128" s="8" t="str">
        <f t="shared" si="70"/>
        <v>&gt;=700 and &lt;=799</v>
      </c>
      <c r="T1128" s="2">
        <v>94.989997863769503</v>
      </c>
      <c r="U1128" s="8" t="str">
        <f t="shared" si="71"/>
        <v>&gt;90% and &lt;= 95%</v>
      </c>
      <c r="V1128" s="3">
        <v>400400</v>
      </c>
      <c r="X1128" t="s">
        <v>37</v>
      </c>
      <c r="Z1128" t="s">
        <v>38</v>
      </c>
      <c r="AA1128" t="s">
        <v>39</v>
      </c>
      <c r="AB1128" t="s">
        <v>74</v>
      </c>
      <c r="AC1128" t="s">
        <v>85</v>
      </c>
      <c r="AD1128" s="5">
        <v>40994</v>
      </c>
      <c r="AE1128">
        <v>4</v>
      </c>
      <c r="AF1128" t="s">
        <v>103</v>
      </c>
      <c r="AG1128" s="5">
        <v>41426</v>
      </c>
      <c r="AH1128"/>
    </row>
    <row r="1129" spans="1:34" x14ac:dyDescent="0.2">
      <c r="A1129">
        <v>28318789</v>
      </c>
      <c r="B1129" s="5">
        <v>40897</v>
      </c>
      <c r="C1129" s="5">
        <v>40906</v>
      </c>
      <c r="E1129" s="5">
        <v>40912</v>
      </c>
      <c r="G1129" s="5">
        <v>40934</v>
      </c>
      <c r="H1129" t="s">
        <v>1748</v>
      </c>
      <c r="I1129" t="s">
        <v>448</v>
      </c>
      <c r="J1129">
        <v>3201342</v>
      </c>
      <c r="K1129" t="s">
        <v>396</v>
      </c>
      <c r="L1129" t="s">
        <v>36</v>
      </c>
      <c r="M1129" t="s">
        <v>36</v>
      </c>
      <c r="N1129" s="5">
        <v>40830</v>
      </c>
      <c r="O1129" s="6">
        <f t="shared" si="68"/>
        <v>10</v>
      </c>
      <c r="P1129" s="7" t="str">
        <f t="shared" si="69"/>
        <v>10 - 19 Months</v>
      </c>
      <c r="Q1129" s="3">
        <v>126350</v>
      </c>
      <c r="R1129">
        <v>775</v>
      </c>
      <c r="S1129" s="8" t="str">
        <f t="shared" si="70"/>
        <v>&gt;=700 and &lt;=799</v>
      </c>
      <c r="T1129" s="2">
        <v>95</v>
      </c>
      <c r="U1129" s="8" t="str">
        <f t="shared" si="71"/>
        <v>&gt;90% and &lt;= 95%</v>
      </c>
      <c r="V1129" s="3">
        <v>133000</v>
      </c>
      <c r="X1129" t="s">
        <v>37</v>
      </c>
      <c r="Z1129" t="s">
        <v>45</v>
      </c>
      <c r="AA1129" t="s">
        <v>39</v>
      </c>
      <c r="AB1129" t="s">
        <v>59</v>
      </c>
      <c r="AC1129" t="s">
        <v>85</v>
      </c>
      <c r="AD1129" s="5">
        <v>40921</v>
      </c>
      <c r="AE1129">
        <v>4</v>
      </c>
      <c r="AF1129" t="s">
        <v>64</v>
      </c>
      <c r="AG1129" s="5">
        <v>41426</v>
      </c>
      <c r="AH1129"/>
    </row>
    <row r="1130" spans="1:34" x14ac:dyDescent="0.2">
      <c r="A1130">
        <v>24206156</v>
      </c>
      <c r="B1130" s="5">
        <v>40330</v>
      </c>
      <c r="C1130" s="5">
        <v>40401</v>
      </c>
      <c r="F1130" s="5">
        <v>40609</v>
      </c>
      <c r="G1130" s="5">
        <v>40583</v>
      </c>
      <c r="H1130" t="s">
        <v>1749</v>
      </c>
      <c r="I1130" t="s">
        <v>294</v>
      </c>
      <c r="J1130">
        <v>28973</v>
      </c>
      <c r="K1130" t="s">
        <v>186</v>
      </c>
      <c r="L1130" t="s">
        <v>36</v>
      </c>
      <c r="M1130" t="s">
        <v>36</v>
      </c>
      <c r="N1130" s="5">
        <v>39941</v>
      </c>
      <c r="O1130" s="6">
        <f t="shared" si="68"/>
        <v>5</v>
      </c>
      <c r="P1130" s="7" t="str">
        <f t="shared" si="69"/>
        <v>0 - 9 Months</v>
      </c>
      <c r="Q1130" s="3">
        <v>133000</v>
      </c>
      <c r="R1130">
        <v>775</v>
      </c>
      <c r="S1130" s="8" t="str">
        <f t="shared" si="70"/>
        <v>&gt;=700 and &lt;=799</v>
      </c>
      <c r="T1130" s="2">
        <v>95</v>
      </c>
      <c r="U1130" s="8" t="str">
        <f t="shared" si="71"/>
        <v>&gt;90% and &lt;= 95%</v>
      </c>
      <c r="V1130" s="3">
        <v>140000</v>
      </c>
      <c r="W1130" s="3">
        <v>122000</v>
      </c>
      <c r="X1130" t="s">
        <v>37</v>
      </c>
      <c r="Z1130" t="s">
        <v>45</v>
      </c>
      <c r="AA1130" t="s">
        <v>39</v>
      </c>
      <c r="AB1130" t="s">
        <v>50</v>
      </c>
      <c r="AC1130" t="s">
        <v>85</v>
      </c>
      <c r="AD1130" s="5">
        <v>40465</v>
      </c>
      <c r="AE1130">
        <v>4</v>
      </c>
      <c r="AF1130" t="s">
        <v>46</v>
      </c>
      <c r="AG1130" s="5">
        <v>41426</v>
      </c>
      <c r="AH1130"/>
    </row>
    <row r="1131" spans="1:34" x14ac:dyDescent="0.2">
      <c r="A1131">
        <v>23192464</v>
      </c>
      <c r="B1131" s="5">
        <v>40277</v>
      </c>
      <c r="C1131" s="5">
        <v>40304</v>
      </c>
      <c r="G1131" s="5">
        <v>40435</v>
      </c>
      <c r="H1131" t="s">
        <v>1750</v>
      </c>
      <c r="I1131" t="s">
        <v>372</v>
      </c>
      <c r="J1131">
        <v>23051388</v>
      </c>
      <c r="K1131" t="s">
        <v>144</v>
      </c>
      <c r="L1131" t="s">
        <v>36</v>
      </c>
      <c r="M1131" t="s">
        <v>36</v>
      </c>
      <c r="N1131" s="5">
        <v>40206</v>
      </c>
      <c r="O1131" s="6">
        <f t="shared" si="68"/>
        <v>1</v>
      </c>
      <c r="P1131" s="7" t="str">
        <f t="shared" si="69"/>
        <v>0 - 9 Months</v>
      </c>
      <c r="Q1131" s="3">
        <v>134900</v>
      </c>
      <c r="R1131">
        <v>775</v>
      </c>
      <c r="S1131" s="8" t="str">
        <f t="shared" si="70"/>
        <v>&gt;=700 and &lt;=799</v>
      </c>
      <c r="T1131" s="2">
        <v>95</v>
      </c>
      <c r="U1131" s="8" t="str">
        <f t="shared" si="71"/>
        <v>&gt;90% and &lt;= 95%</v>
      </c>
      <c r="V1131" s="3">
        <v>153000</v>
      </c>
      <c r="Z1131" t="s">
        <v>38</v>
      </c>
      <c r="AA1131" t="s">
        <v>39</v>
      </c>
      <c r="AB1131" t="s">
        <v>63</v>
      </c>
      <c r="AC1131" t="s">
        <v>41</v>
      </c>
      <c r="AD1131" s="5">
        <v>40325</v>
      </c>
      <c r="AE1131">
        <v>4</v>
      </c>
      <c r="AF1131" t="s">
        <v>42</v>
      </c>
      <c r="AG1131" s="5">
        <v>41426</v>
      </c>
      <c r="AH1131"/>
    </row>
    <row r="1132" spans="1:34" x14ac:dyDescent="0.2">
      <c r="A1132">
        <v>32333442</v>
      </c>
      <c r="B1132" s="5">
        <v>40897</v>
      </c>
      <c r="C1132" s="5">
        <v>40899</v>
      </c>
      <c r="E1132" s="5">
        <v>40921</v>
      </c>
      <c r="G1132" s="5">
        <v>40938</v>
      </c>
      <c r="H1132" t="s">
        <v>1751</v>
      </c>
      <c r="I1132" t="s">
        <v>391</v>
      </c>
      <c r="J1132">
        <v>10130599</v>
      </c>
      <c r="K1132" t="s">
        <v>77</v>
      </c>
      <c r="L1132" t="s">
        <v>36</v>
      </c>
      <c r="M1132" t="s">
        <v>36</v>
      </c>
      <c r="N1132" s="5">
        <v>40863</v>
      </c>
      <c r="O1132" s="6">
        <f t="shared" si="68"/>
        <v>11</v>
      </c>
      <c r="P1132" s="7" t="str">
        <f t="shared" si="69"/>
        <v>10 - 19 Months</v>
      </c>
      <c r="Q1132" s="3">
        <v>140125</v>
      </c>
      <c r="R1132">
        <v>775</v>
      </c>
      <c r="S1132" s="8" t="str">
        <f t="shared" si="70"/>
        <v>&gt;=700 and &lt;=799</v>
      </c>
      <c r="T1132" s="2">
        <v>95</v>
      </c>
      <c r="U1132" s="8" t="str">
        <f t="shared" si="71"/>
        <v>&gt;90% and &lt;= 95%</v>
      </c>
      <c r="V1132" s="3">
        <v>150000</v>
      </c>
      <c r="Z1132" t="s">
        <v>38</v>
      </c>
      <c r="AA1132" t="s">
        <v>39</v>
      </c>
      <c r="AB1132" t="s">
        <v>74</v>
      </c>
      <c r="AC1132" t="s">
        <v>41</v>
      </c>
      <c r="AD1132" s="5">
        <v>40925</v>
      </c>
      <c r="AE1132">
        <v>4</v>
      </c>
      <c r="AF1132" t="s">
        <v>46</v>
      </c>
      <c r="AG1132" s="5">
        <v>41426</v>
      </c>
      <c r="AH1132"/>
    </row>
    <row r="1133" spans="1:34" x14ac:dyDescent="0.2">
      <c r="A1133">
        <v>26424207</v>
      </c>
      <c r="B1133" s="5">
        <v>40505</v>
      </c>
      <c r="C1133" s="5">
        <v>40555</v>
      </c>
      <c r="G1133" s="5">
        <v>40591</v>
      </c>
      <c r="H1133" t="s">
        <v>1752</v>
      </c>
      <c r="I1133" t="s">
        <v>1598</v>
      </c>
      <c r="J1133">
        <v>1424518411</v>
      </c>
      <c r="K1133" t="s">
        <v>95</v>
      </c>
      <c r="L1133" t="s">
        <v>36</v>
      </c>
      <c r="M1133" t="s">
        <v>36</v>
      </c>
      <c r="N1133" s="5">
        <v>40416</v>
      </c>
      <c r="O1133" s="6">
        <f t="shared" si="68"/>
        <v>8</v>
      </c>
      <c r="P1133" s="7" t="str">
        <f t="shared" si="69"/>
        <v>0 - 9 Months</v>
      </c>
      <c r="Q1133" s="3">
        <v>206150</v>
      </c>
      <c r="R1133">
        <v>775</v>
      </c>
      <c r="S1133" s="8" t="str">
        <f t="shared" si="70"/>
        <v>&gt;=700 and &lt;=799</v>
      </c>
      <c r="T1133" s="2">
        <v>95</v>
      </c>
      <c r="U1133" s="8" t="str">
        <f t="shared" si="71"/>
        <v>&gt;90% and &lt;= 95%</v>
      </c>
      <c r="V1133" s="3">
        <v>217000</v>
      </c>
      <c r="Z1133" t="s">
        <v>38</v>
      </c>
      <c r="AA1133" t="s">
        <v>39</v>
      </c>
      <c r="AB1133" t="s">
        <v>63</v>
      </c>
      <c r="AC1133" t="s">
        <v>68</v>
      </c>
      <c r="AD1133" s="5">
        <v>40589</v>
      </c>
      <c r="AE1133">
        <v>4</v>
      </c>
      <c r="AF1133" t="s">
        <v>42</v>
      </c>
      <c r="AG1133" s="5">
        <v>41426</v>
      </c>
      <c r="AH1133"/>
    </row>
    <row r="1134" spans="1:34" x14ac:dyDescent="0.2">
      <c r="A1134">
        <v>34433898</v>
      </c>
      <c r="B1134" s="5">
        <v>40983</v>
      </c>
      <c r="C1134" s="5">
        <v>40987</v>
      </c>
      <c r="E1134" s="5">
        <v>41019</v>
      </c>
      <c r="G1134" s="5">
        <v>41075</v>
      </c>
      <c r="H1134" t="s">
        <v>1753</v>
      </c>
      <c r="I1134" t="s">
        <v>999</v>
      </c>
      <c r="J1134">
        <v>2200201682</v>
      </c>
      <c r="K1134" t="s">
        <v>122</v>
      </c>
      <c r="L1134" t="s">
        <v>36</v>
      </c>
      <c r="M1134" t="s">
        <v>36</v>
      </c>
      <c r="N1134" s="5">
        <v>40892</v>
      </c>
      <c r="O1134" s="6">
        <f t="shared" si="68"/>
        <v>12</v>
      </c>
      <c r="P1134" s="7" t="str">
        <f t="shared" si="69"/>
        <v>10 - 19 Months</v>
      </c>
      <c r="Q1134" s="3">
        <v>285000</v>
      </c>
      <c r="R1134">
        <v>775</v>
      </c>
      <c r="S1134" s="8" t="str">
        <f t="shared" si="70"/>
        <v>&gt;=700 and &lt;=799</v>
      </c>
      <c r="T1134" s="2">
        <v>95</v>
      </c>
      <c r="U1134" s="8" t="str">
        <f t="shared" si="71"/>
        <v>&gt;90% and &lt;= 95%</v>
      </c>
      <c r="V1134" s="3">
        <v>303000</v>
      </c>
      <c r="Z1134" t="s">
        <v>38</v>
      </c>
      <c r="AA1134" t="s">
        <v>39</v>
      </c>
      <c r="AB1134" t="s">
        <v>40</v>
      </c>
      <c r="AC1134" t="s">
        <v>68</v>
      </c>
      <c r="AD1134" s="5">
        <v>41061</v>
      </c>
      <c r="AE1134">
        <v>4</v>
      </c>
      <c r="AF1134" t="s">
        <v>42</v>
      </c>
      <c r="AG1134" s="5">
        <v>41426</v>
      </c>
      <c r="AH1134"/>
    </row>
    <row r="1135" spans="1:34" x14ac:dyDescent="0.2">
      <c r="A1135">
        <v>24588468</v>
      </c>
      <c r="B1135" s="5">
        <v>40330</v>
      </c>
      <c r="C1135" s="5">
        <v>40399</v>
      </c>
      <c r="F1135" s="5">
        <v>40627</v>
      </c>
      <c r="G1135" s="5">
        <v>40602</v>
      </c>
      <c r="H1135" t="s">
        <v>1754</v>
      </c>
      <c r="I1135" t="s">
        <v>243</v>
      </c>
      <c r="J1135">
        <v>894307</v>
      </c>
      <c r="K1135" t="s">
        <v>35</v>
      </c>
      <c r="L1135" t="s">
        <v>36</v>
      </c>
      <c r="M1135" t="s">
        <v>36</v>
      </c>
      <c r="N1135" s="5">
        <v>40206</v>
      </c>
      <c r="O1135" s="6">
        <f t="shared" si="68"/>
        <v>1</v>
      </c>
      <c r="P1135" s="7" t="str">
        <f t="shared" si="69"/>
        <v>0 - 9 Months</v>
      </c>
      <c r="Q1135" s="3">
        <v>289750</v>
      </c>
      <c r="R1135">
        <v>775</v>
      </c>
      <c r="S1135" s="8" t="str">
        <f t="shared" si="70"/>
        <v>&gt;=700 and &lt;=799</v>
      </c>
      <c r="T1135" s="2">
        <v>95</v>
      </c>
      <c r="U1135" s="8" t="str">
        <f t="shared" si="71"/>
        <v>&gt;90% and &lt;= 95%</v>
      </c>
      <c r="V1135" s="3">
        <v>320000</v>
      </c>
      <c r="W1135" s="3">
        <v>315000</v>
      </c>
      <c r="Z1135" t="s">
        <v>38</v>
      </c>
      <c r="AA1135" t="s">
        <v>39</v>
      </c>
      <c r="AB1135" t="s">
        <v>74</v>
      </c>
      <c r="AC1135" t="s">
        <v>41</v>
      </c>
      <c r="AD1135" s="5">
        <v>40414</v>
      </c>
      <c r="AE1135">
        <v>4</v>
      </c>
      <c r="AF1135" t="s">
        <v>103</v>
      </c>
      <c r="AG1135" s="5">
        <v>41426</v>
      </c>
      <c r="AH1135"/>
    </row>
    <row r="1136" spans="1:34" x14ac:dyDescent="0.2">
      <c r="A1136">
        <v>29435105</v>
      </c>
      <c r="B1136" s="5">
        <v>40897</v>
      </c>
      <c r="C1136" s="5">
        <v>40899</v>
      </c>
      <c r="E1136" s="5">
        <v>40918</v>
      </c>
      <c r="G1136" s="5">
        <v>40952</v>
      </c>
      <c r="H1136" t="s">
        <v>1755</v>
      </c>
      <c r="I1136" t="s">
        <v>355</v>
      </c>
      <c r="J1136">
        <v>6850337324</v>
      </c>
      <c r="K1136" t="s">
        <v>139</v>
      </c>
      <c r="L1136" t="s">
        <v>36</v>
      </c>
      <c r="M1136" t="s">
        <v>36</v>
      </c>
      <c r="N1136" s="5">
        <v>40844</v>
      </c>
      <c r="O1136" s="6">
        <f t="shared" si="68"/>
        <v>10</v>
      </c>
      <c r="P1136" s="7" t="str">
        <f t="shared" si="69"/>
        <v>10 - 19 Months</v>
      </c>
      <c r="Q1136" s="3">
        <v>371450</v>
      </c>
      <c r="R1136">
        <v>775</v>
      </c>
      <c r="S1136" s="8" t="str">
        <f t="shared" si="70"/>
        <v>&gt;=700 and &lt;=799</v>
      </c>
      <c r="T1136" s="2">
        <v>95</v>
      </c>
      <c r="U1136" s="8" t="str">
        <f t="shared" si="71"/>
        <v>&gt;90% and &lt;= 95%</v>
      </c>
      <c r="V1136" s="3">
        <v>391000</v>
      </c>
      <c r="Z1136" t="s">
        <v>45</v>
      </c>
      <c r="AA1136" t="s">
        <v>39</v>
      </c>
      <c r="AB1136" t="s">
        <v>50</v>
      </c>
      <c r="AC1136" t="s">
        <v>41</v>
      </c>
      <c r="AD1136" s="5">
        <v>40940</v>
      </c>
      <c r="AE1136">
        <v>4</v>
      </c>
      <c r="AF1136" t="s">
        <v>46</v>
      </c>
      <c r="AG1136" s="5">
        <v>41426</v>
      </c>
      <c r="AH1136"/>
    </row>
    <row r="1137" spans="1:34" x14ac:dyDescent="0.2">
      <c r="A1137">
        <v>33866122</v>
      </c>
      <c r="B1137" s="5">
        <v>40505</v>
      </c>
      <c r="C1137" s="5">
        <v>40550</v>
      </c>
      <c r="G1137" s="5">
        <v>40578</v>
      </c>
      <c r="H1137" t="s">
        <v>1756</v>
      </c>
      <c r="I1137" t="s">
        <v>1617</v>
      </c>
      <c r="J1137">
        <v>602765981</v>
      </c>
      <c r="K1137" t="s">
        <v>49</v>
      </c>
      <c r="L1137" t="s">
        <v>36</v>
      </c>
      <c r="M1137" t="s">
        <v>36</v>
      </c>
      <c r="N1137" s="5">
        <v>40374</v>
      </c>
      <c r="O1137" s="6">
        <f t="shared" si="68"/>
        <v>7</v>
      </c>
      <c r="P1137" s="7" t="str">
        <f t="shared" si="69"/>
        <v>0 - 9 Months</v>
      </c>
      <c r="Q1137" s="3">
        <v>387000</v>
      </c>
      <c r="R1137">
        <v>776</v>
      </c>
      <c r="S1137" s="8" t="str">
        <f t="shared" si="70"/>
        <v>&gt;=700 and &lt;=799</v>
      </c>
      <c r="T1137" s="2">
        <v>84.129997253417997</v>
      </c>
      <c r="U1137" s="8" t="str">
        <f t="shared" si="71"/>
        <v>&lt;= 85%</v>
      </c>
      <c r="V1137" s="3">
        <v>460002.38</v>
      </c>
      <c r="X1137" t="s">
        <v>37</v>
      </c>
      <c r="Z1137" t="s">
        <v>45</v>
      </c>
      <c r="AA1137" t="s">
        <v>39</v>
      </c>
      <c r="AB1137" t="s">
        <v>50</v>
      </c>
      <c r="AC1137" t="s">
        <v>85</v>
      </c>
      <c r="AD1137" s="5">
        <v>40561</v>
      </c>
      <c r="AE1137">
        <v>4</v>
      </c>
      <c r="AF1137" t="s">
        <v>64</v>
      </c>
      <c r="AG1137" s="5">
        <v>41426</v>
      </c>
      <c r="AH1137"/>
    </row>
    <row r="1138" spans="1:34" x14ac:dyDescent="0.2">
      <c r="A1138">
        <v>31810003</v>
      </c>
      <c r="B1138" s="5">
        <v>40807</v>
      </c>
      <c r="C1138" s="5">
        <v>40814</v>
      </c>
      <c r="E1138" s="5">
        <v>40851</v>
      </c>
      <c r="G1138" s="5">
        <v>40906</v>
      </c>
      <c r="H1138" t="s">
        <v>1757</v>
      </c>
      <c r="I1138" t="s">
        <v>380</v>
      </c>
      <c r="J1138">
        <v>235116835</v>
      </c>
      <c r="K1138" t="s">
        <v>99</v>
      </c>
      <c r="L1138" t="s">
        <v>36</v>
      </c>
      <c r="M1138" t="s">
        <v>36</v>
      </c>
      <c r="N1138" s="5">
        <v>40718</v>
      </c>
      <c r="O1138" s="6">
        <f t="shared" si="68"/>
        <v>6</v>
      </c>
      <c r="P1138" s="7" t="str">
        <f t="shared" si="69"/>
        <v>0 - 9 Months</v>
      </c>
      <c r="Q1138" s="3">
        <v>182750</v>
      </c>
      <c r="R1138">
        <v>776</v>
      </c>
      <c r="S1138" s="8" t="str">
        <f t="shared" si="70"/>
        <v>&gt;=700 and &lt;=799</v>
      </c>
      <c r="T1138" s="2">
        <v>85</v>
      </c>
      <c r="U1138" s="8" t="str">
        <f t="shared" si="71"/>
        <v>&lt;= 85%</v>
      </c>
      <c r="V1138" s="3">
        <v>224000</v>
      </c>
      <c r="Z1138" t="s">
        <v>38</v>
      </c>
      <c r="AA1138" t="s">
        <v>39</v>
      </c>
      <c r="AB1138" t="s">
        <v>40</v>
      </c>
      <c r="AC1138" t="s">
        <v>85</v>
      </c>
      <c r="AD1138" s="5">
        <v>40896</v>
      </c>
      <c r="AE1138">
        <v>4</v>
      </c>
      <c r="AF1138" t="s">
        <v>42</v>
      </c>
      <c r="AG1138" s="5">
        <v>41426</v>
      </c>
      <c r="AH1138"/>
    </row>
    <row r="1139" spans="1:34" x14ac:dyDescent="0.2">
      <c r="A1139">
        <v>17353461</v>
      </c>
      <c r="B1139" s="5">
        <v>40652</v>
      </c>
      <c r="C1139" s="5">
        <v>40658</v>
      </c>
      <c r="E1139" s="5">
        <v>40690</v>
      </c>
      <c r="G1139" s="5">
        <v>40715</v>
      </c>
      <c r="H1139" t="s">
        <v>1758</v>
      </c>
      <c r="I1139" t="s">
        <v>307</v>
      </c>
      <c r="J1139">
        <v>229352130</v>
      </c>
      <c r="K1139" t="s">
        <v>102</v>
      </c>
      <c r="L1139" t="s">
        <v>36</v>
      </c>
      <c r="M1139" t="s">
        <v>36</v>
      </c>
      <c r="N1139" s="5">
        <v>40527</v>
      </c>
      <c r="O1139" s="6">
        <f t="shared" si="68"/>
        <v>12</v>
      </c>
      <c r="P1139" s="7" t="str">
        <f t="shared" si="69"/>
        <v>10 - 19 Months</v>
      </c>
      <c r="Q1139" s="3">
        <v>391600</v>
      </c>
      <c r="R1139">
        <v>776</v>
      </c>
      <c r="S1139" s="8" t="str">
        <f t="shared" si="70"/>
        <v>&gt;=700 and &lt;=799</v>
      </c>
      <c r="T1139" s="2">
        <v>88</v>
      </c>
      <c r="U1139" s="8" t="str">
        <f t="shared" si="71"/>
        <v>&gt;85% and &lt;= 90%</v>
      </c>
      <c r="V1139" s="3">
        <v>445000</v>
      </c>
      <c r="X1139" t="s">
        <v>37</v>
      </c>
      <c r="Z1139" t="s">
        <v>45</v>
      </c>
      <c r="AA1139" t="s">
        <v>39</v>
      </c>
      <c r="AB1139" t="s">
        <v>59</v>
      </c>
      <c r="AC1139" t="s">
        <v>85</v>
      </c>
      <c r="AD1139" s="5">
        <v>40715</v>
      </c>
      <c r="AE1139">
        <v>4</v>
      </c>
      <c r="AF1139" t="s">
        <v>46</v>
      </c>
      <c r="AG1139" s="5">
        <v>41426</v>
      </c>
      <c r="AH1139"/>
    </row>
    <row r="1140" spans="1:34" x14ac:dyDescent="0.2">
      <c r="A1140">
        <v>34389370</v>
      </c>
      <c r="B1140" s="5">
        <v>40983</v>
      </c>
      <c r="C1140" s="5">
        <v>40987</v>
      </c>
      <c r="E1140" s="5">
        <v>41002</v>
      </c>
      <c r="G1140" s="5">
        <v>41024</v>
      </c>
      <c r="H1140" t="s">
        <v>1759</v>
      </c>
      <c r="I1140" t="s">
        <v>682</v>
      </c>
      <c r="J1140">
        <v>66701</v>
      </c>
      <c r="K1140" t="s">
        <v>99</v>
      </c>
      <c r="L1140" t="s">
        <v>36</v>
      </c>
      <c r="M1140" t="s">
        <v>36</v>
      </c>
      <c r="N1140" s="5">
        <v>40956</v>
      </c>
      <c r="O1140" s="6">
        <f t="shared" si="68"/>
        <v>2</v>
      </c>
      <c r="P1140" s="7" t="str">
        <f t="shared" si="69"/>
        <v>0 - 9 Months</v>
      </c>
      <c r="Q1140" s="3">
        <v>269000</v>
      </c>
      <c r="R1140">
        <v>776</v>
      </c>
      <c r="S1140" s="8" t="str">
        <f t="shared" si="70"/>
        <v>&gt;=700 and &lt;=799</v>
      </c>
      <c r="T1140" s="2">
        <v>88.199996948242202</v>
      </c>
      <c r="U1140" s="8" t="str">
        <f t="shared" si="71"/>
        <v>&gt;85% and &lt;= 90%</v>
      </c>
      <c r="V1140" s="3">
        <v>305000</v>
      </c>
      <c r="Z1140" t="s">
        <v>45</v>
      </c>
      <c r="AA1140" t="s">
        <v>39</v>
      </c>
      <c r="AB1140" t="s">
        <v>74</v>
      </c>
      <c r="AC1140" t="s">
        <v>68</v>
      </c>
      <c r="AD1140" s="5">
        <v>41017</v>
      </c>
      <c r="AE1140">
        <v>4</v>
      </c>
      <c r="AF1140" t="s">
        <v>46</v>
      </c>
      <c r="AG1140" s="5">
        <v>41426</v>
      </c>
      <c r="AH1140"/>
    </row>
    <row r="1141" spans="1:34" x14ac:dyDescent="0.2">
      <c r="A1141">
        <v>15770000</v>
      </c>
      <c r="B1141" s="5">
        <v>40505</v>
      </c>
      <c r="C1141" s="5">
        <v>40563</v>
      </c>
      <c r="G1141" s="5">
        <v>40606</v>
      </c>
      <c r="H1141" t="s">
        <v>1760</v>
      </c>
      <c r="I1141" t="s">
        <v>1087</v>
      </c>
      <c r="J1141">
        <v>20523275</v>
      </c>
      <c r="K1141" t="s">
        <v>263</v>
      </c>
      <c r="L1141" t="s">
        <v>36</v>
      </c>
      <c r="M1141" t="s">
        <v>36</v>
      </c>
      <c r="N1141" s="5">
        <v>40437</v>
      </c>
      <c r="O1141" s="6">
        <f t="shared" si="68"/>
        <v>9</v>
      </c>
      <c r="P1141" s="7" t="str">
        <f t="shared" si="69"/>
        <v>0 - 9 Months</v>
      </c>
      <c r="Q1141" s="3">
        <v>214000</v>
      </c>
      <c r="R1141">
        <v>776</v>
      </c>
      <c r="S1141" s="8" t="str">
        <f t="shared" si="70"/>
        <v>&gt;=700 and &lt;=799</v>
      </c>
      <c r="T1141" s="2">
        <v>88.25</v>
      </c>
      <c r="U1141" s="8" t="str">
        <f t="shared" si="71"/>
        <v>&gt;85% and &lt;= 90%</v>
      </c>
      <c r="V1141" s="3">
        <v>242492.92</v>
      </c>
      <c r="W1141" s="3">
        <v>232000</v>
      </c>
      <c r="X1141" t="s">
        <v>37</v>
      </c>
      <c r="Z1141" t="s">
        <v>45</v>
      </c>
      <c r="AA1141" t="s">
        <v>39</v>
      </c>
      <c r="AB1141" t="s">
        <v>74</v>
      </c>
      <c r="AC1141" t="s">
        <v>85</v>
      </c>
      <c r="AD1141" s="5">
        <v>40540</v>
      </c>
      <c r="AE1141">
        <v>4</v>
      </c>
      <c r="AF1141" t="s">
        <v>64</v>
      </c>
      <c r="AG1141" s="5">
        <v>41426</v>
      </c>
      <c r="AH1141"/>
    </row>
    <row r="1142" spans="1:34" x14ac:dyDescent="0.2">
      <c r="A1142">
        <v>24442472</v>
      </c>
      <c r="B1142" s="5">
        <v>40777</v>
      </c>
      <c r="C1142" s="5">
        <v>40777</v>
      </c>
      <c r="D1142" s="5">
        <v>40793</v>
      </c>
      <c r="E1142" s="5">
        <v>40809</v>
      </c>
      <c r="G1142" s="5">
        <v>40815</v>
      </c>
      <c r="H1142" t="s">
        <v>1761</v>
      </c>
      <c r="I1142" t="s">
        <v>130</v>
      </c>
      <c r="J1142">
        <v>1263212338</v>
      </c>
      <c r="K1142" t="s">
        <v>102</v>
      </c>
      <c r="L1142" t="s">
        <v>36</v>
      </c>
      <c r="M1142" t="s">
        <v>36</v>
      </c>
      <c r="N1142" s="5">
        <v>39783</v>
      </c>
      <c r="O1142" s="6">
        <f t="shared" si="68"/>
        <v>11</v>
      </c>
      <c r="P1142" s="7" t="str">
        <f t="shared" si="69"/>
        <v>10 - 19 Months</v>
      </c>
      <c r="Q1142" s="3">
        <v>364900</v>
      </c>
      <c r="R1142">
        <v>776</v>
      </c>
      <c r="S1142" s="8" t="str">
        <f t="shared" si="70"/>
        <v>&gt;=700 and &lt;=799</v>
      </c>
      <c r="T1142" s="2">
        <v>89</v>
      </c>
      <c r="U1142" s="8" t="str">
        <f t="shared" si="71"/>
        <v>&gt;85% and &lt;= 90%</v>
      </c>
      <c r="V1142" s="3">
        <v>419000</v>
      </c>
      <c r="Z1142" t="s">
        <v>38</v>
      </c>
      <c r="AA1142" t="s">
        <v>39</v>
      </c>
      <c r="AB1142" t="s">
        <v>40</v>
      </c>
      <c r="AC1142" t="s">
        <v>41</v>
      </c>
      <c r="AD1142" s="5">
        <v>40809</v>
      </c>
      <c r="AE1142">
        <v>5</v>
      </c>
      <c r="AF1142" t="s">
        <v>42</v>
      </c>
      <c r="AG1142" s="5">
        <v>41426</v>
      </c>
      <c r="AH1142"/>
    </row>
    <row r="1143" spans="1:34" x14ac:dyDescent="0.2">
      <c r="A1143">
        <v>23245824</v>
      </c>
      <c r="B1143" s="5">
        <v>40505</v>
      </c>
      <c r="C1143" s="5">
        <v>40553</v>
      </c>
      <c r="D1143" s="5">
        <v>40591</v>
      </c>
      <c r="G1143" s="5">
        <v>40637</v>
      </c>
      <c r="H1143" t="s">
        <v>1762</v>
      </c>
      <c r="I1143" t="s">
        <v>1763</v>
      </c>
      <c r="J1143">
        <v>6800336726</v>
      </c>
      <c r="K1143" t="s">
        <v>126</v>
      </c>
      <c r="L1143" t="s">
        <v>36</v>
      </c>
      <c r="M1143" t="s">
        <v>36</v>
      </c>
      <c r="N1143" s="5">
        <v>40386</v>
      </c>
      <c r="O1143" s="6">
        <f t="shared" si="68"/>
        <v>7</v>
      </c>
      <c r="P1143" s="7" t="str">
        <f t="shared" si="69"/>
        <v>0 - 9 Months</v>
      </c>
      <c r="Q1143" s="3">
        <v>546376</v>
      </c>
      <c r="R1143">
        <v>776</v>
      </c>
      <c r="S1143" s="8" t="str">
        <f t="shared" si="70"/>
        <v>&gt;=700 and &lt;=799</v>
      </c>
      <c r="T1143" s="2">
        <v>89.279998779296903</v>
      </c>
      <c r="U1143" s="8" t="str">
        <f t="shared" si="71"/>
        <v>&gt;85% and &lt;= 90%</v>
      </c>
      <c r="V1143" s="3">
        <v>611980.29</v>
      </c>
      <c r="X1143" t="s">
        <v>37</v>
      </c>
      <c r="Z1143" t="s">
        <v>45</v>
      </c>
      <c r="AA1143" t="s">
        <v>39</v>
      </c>
      <c r="AB1143" t="s">
        <v>74</v>
      </c>
      <c r="AC1143" t="s">
        <v>85</v>
      </c>
      <c r="AD1143" s="5">
        <v>40637</v>
      </c>
      <c r="AE1143">
        <v>4</v>
      </c>
      <c r="AF1143" t="s">
        <v>42</v>
      </c>
      <c r="AG1143" s="5">
        <v>41426</v>
      </c>
      <c r="AH1143"/>
    </row>
    <row r="1144" spans="1:34" x14ac:dyDescent="0.2">
      <c r="A1144">
        <v>22403608</v>
      </c>
      <c r="B1144" s="5">
        <v>40780</v>
      </c>
      <c r="C1144" s="5">
        <v>40781</v>
      </c>
      <c r="E1144" s="5">
        <v>40787</v>
      </c>
      <c r="G1144" s="5">
        <v>40794</v>
      </c>
      <c r="H1144" t="s">
        <v>1764</v>
      </c>
      <c r="I1144" t="s">
        <v>97</v>
      </c>
      <c r="J1144" t="s">
        <v>1765</v>
      </c>
      <c r="K1144" t="s">
        <v>99</v>
      </c>
      <c r="L1144" t="s">
        <v>36</v>
      </c>
      <c r="M1144" t="s">
        <v>36</v>
      </c>
      <c r="N1144" s="5">
        <v>40633</v>
      </c>
      <c r="O1144" s="6">
        <f t="shared" si="68"/>
        <v>3</v>
      </c>
      <c r="P1144" s="7" t="str">
        <f t="shared" si="69"/>
        <v>0 - 9 Months</v>
      </c>
      <c r="Q1144" s="3">
        <v>22500</v>
      </c>
      <c r="R1144">
        <v>776</v>
      </c>
      <c r="S1144" s="8" t="str">
        <f t="shared" si="70"/>
        <v>&gt;=700 and &lt;=799</v>
      </c>
      <c r="T1144" s="2">
        <v>90</v>
      </c>
      <c r="U1144" s="8" t="str">
        <f t="shared" si="71"/>
        <v>&gt;85% and &lt;= 90%</v>
      </c>
      <c r="V1144" s="3">
        <v>25000</v>
      </c>
      <c r="X1144" t="s">
        <v>37</v>
      </c>
      <c r="Z1144" t="s">
        <v>38</v>
      </c>
      <c r="AA1144" t="s">
        <v>158</v>
      </c>
      <c r="AB1144" t="s">
        <v>63</v>
      </c>
      <c r="AC1144" t="s">
        <v>85</v>
      </c>
      <c r="AD1144" s="5">
        <v>40794</v>
      </c>
      <c r="AE1144">
        <v>4</v>
      </c>
      <c r="AF1144" t="s">
        <v>42</v>
      </c>
      <c r="AG1144" s="5">
        <v>41426</v>
      </c>
      <c r="AH1144"/>
    </row>
    <row r="1145" spans="1:34" x14ac:dyDescent="0.2">
      <c r="A1145">
        <v>27100232</v>
      </c>
      <c r="B1145" s="5">
        <v>41101</v>
      </c>
      <c r="C1145" s="5">
        <v>41102</v>
      </c>
      <c r="E1145" s="5">
        <v>41113</v>
      </c>
      <c r="G1145" s="5">
        <v>41169</v>
      </c>
      <c r="H1145" t="s">
        <v>1766</v>
      </c>
      <c r="I1145" t="s">
        <v>918</v>
      </c>
      <c r="J1145">
        <v>411766405</v>
      </c>
      <c r="K1145" t="s">
        <v>533</v>
      </c>
      <c r="L1145" t="s">
        <v>36</v>
      </c>
      <c r="M1145" t="s">
        <v>36</v>
      </c>
      <c r="N1145" s="5">
        <v>40977</v>
      </c>
      <c r="O1145" s="6">
        <f t="shared" si="68"/>
        <v>3</v>
      </c>
      <c r="P1145" s="7" t="str">
        <f t="shared" si="69"/>
        <v>0 - 9 Months</v>
      </c>
      <c r="Q1145" s="3">
        <v>171000</v>
      </c>
      <c r="R1145">
        <v>776</v>
      </c>
      <c r="S1145" s="8" t="str">
        <f t="shared" si="70"/>
        <v>&gt;=700 and &lt;=799</v>
      </c>
      <c r="T1145" s="2">
        <v>90</v>
      </c>
      <c r="U1145" s="8" t="str">
        <f t="shared" si="71"/>
        <v>&gt;85% and &lt;= 90%</v>
      </c>
      <c r="V1145" s="3">
        <v>196000</v>
      </c>
      <c r="X1145" t="s">
        <v>37</v>
      </c>
      <c r="Z1145" t="s">
        <v>38</v>
      </c>
      <c r="AA1145" t="s">
        <v>158</v>
      </c>
      <c r="AB1145" t="s">
        <v>50</v>
      </c>
      <c r="AC1145" t="s">
        <v>54</v>
      </c>
      <c r="AD1145" s="5">
        <v>41131</v>
      </c>
      <c r="AE1145">
        <v>4</v>
      </c>
      <c r="AF1145" t="s">
        <v>46</v>
      </c>
      <c r="AG1145" s="5">
        <v>41426</v>
      </c>
      <c r="AH1145"/>
    </row>
    <row r="1146" spans="1:34" x14ac:dyDescent="0.2">
      <c r="A1146">
        <v>24118357</v>
      </c>
      <c r="B1146" s="5">
        <v>41190</v>
      </c>
      <c r="C1146" s="5">
        <v>41192</v>
      </c>
      <c r="E1146" s="5">
        <v>41199</v>
      </c>
      <c r="G1146" s="5">
        <v>41214</v>
      </c>
      <c r="H1146" t="s">
        <v>1767</v>
      </c>
      <c r="I1146" t="s">
        <v>34</v>
      </c>
      <c r="J1146">
        <v>418803037</v>
      </c>
      <c r="K1146" t="s">
        <v>139</v>
      </c>
      <c r="L1146" t="s">
        <v>36</v>
      </c>
      <c r="M1146" t="s">
        <v>36</v>
      </c>
      <c r="N1146" s="5">
        <v>41178</v>
      </c>
      <c r="O1146" s="6">
        <f t="shared" si="68"/>
        <v>9</v>
      </c>
      <c r="P1146" s="7" t="str">
        <f t="shared" si="69"/>
        <v>0 - 9 Months</v>
      </c>
      <c r="Q1146" s="3">
        <v>184500</v>
      </c>
      <c r="R1146">
        <v>776</v>
      </c>
      <c r="S1146" s="8" t="str">
        <f t="shared" si="70"/>
        <v>&gt;=700 and &lt;=799</v>
      </c>
      <c r="T1146" s="2">
        <v>90</v>
      </c>
      <c r="U1146" s="8" t="str">
        <f t="shared" si="71"/>
        <v>&gt;85% and &lt;= 90%</v>
      </c>
      <c r="V1146" s="3">
        <v>205000</v>
      </c>
      <c r="X1146" t="s">
        <v>37</v>
      </c>
      <c r="Z1146" t="s">
        <v>38</v>
      </c>
      <c r="AA1146" t="s">
        <v>158</v>
      </c>
      <c r="AB1146" t="s">
        <v>40</v>
      </c>
      <c r="AC1146" t="s">
        <v>54</v>
      </c>
      <c r="AD1146" s="5">
        <v>41201</v>
      </c>
      <c r="AE1146">
        <v>4</v>
      </c>
      <c r="AF1146" t="s">
        <v>42</v>
      </c>
      <c r="AG1146" s="5">
        <v>41426</v>
      </c>
      <c r="AH1146"/>
    </row>
    <row r="1147" spans="1:34" x14ac:dyDescent="0.2">
      <c r="A1147">
        <v>20438199</v>
      </c>
      <c r="B1147" s="5">
        <v>40828</v>
      </c>
      <c r="C1147" s="5">
        <v>40830</v>
      </c>
      <c r="E1147" s="5">
        <v>40861</v>
      </c>
      <c r="G1147" s="5">
        <v>40899</v>
      </c>
      <c r="H1147" t="s">
        <v>1768</v>
      </c>
      <c r="I1147" t="s">
        <v>260</v>
      </c>
      <c r="J1147">
        <v>1540074314</v>
      </c>
      <c r="K1147" t="s">
        <v>133</v>
      </c>
      <c r="L1147" t="s">
        <v>36</v>
      </c>
      <c r="M1147" t="s">
        <v>36</v>
      </c>
      <c r="N1147" s="5">
        <v>40764</v>
      </c>
      <c r="O1147" s="6">
        <f t="shared" si="68"/>
        <v>8</v>
      </c>
      <c r="P1147" s="7" t="str">
        <f t="shared" si="69"/>
        <v>0 - 9 Months</v>
      </c>
      <c r="Q1147" s="3">
        <v>224900</v>
      </c>
      <c r="R1147">
        <v>776</v>
      </c>
      <c r="S1147" s="8" t="str">
        <f t="shared" si="70"/>
        <v>&gt;=700 and &lt;=799</v>
      </c>
      <c r="T1147" s="2">
        <v>90</v>
      </c>
      <c r="U1147" s="8" t="str">
        <f t="shared" si="71"/>
        <v>&gt;85% and &lt;= 90%</v>
      </c>
      <c r="V1147" s="3">
        <v>250000</v>
      </c>
      <c r="W1147" s="3">
        <v>229000</v>
      </c>
      <c r="X1147" t="s">
        <v>37</v>
      </c>
      <c r="Z1147" t="s">
        <v>38</v>
      </c>
      <c r="AA1147" t="s">
        <v>39</v>
      </c>
      <c r="AB1147" t="s">
        <v>40</v>
      </c>
      <c r="AC1147" t="s">
        <v>85</v>
      </c>
      <c r="AD1147" s="5">
        <v>40899</v>
      </c>
      <c r="AE1147">
        <v>4</v>
      </c>
      <c r="AF1147" t="s">
        <v>46</v>
      </c>
      <c r="AG1147" s="5">
        <v>41426</v>
      </c>
      <c r="AH1147"/>
    </row>
    <row r="1148" spans="1:34" x14ac:dyDescent="0.2">
      <c r="A1148">
        <v>22491281</v>
      </c>
      <c r="B1148" s="5">
        <v>40897</v>
      </c>
      <c r="C1148" s="5">
        <v>40899</v>
      </c>
      <c r="E1148" s="5">
        <v>40932</v>
      </c>
      <c r="G1148" s="5">
        <v>40961</v>
      </c>
      <c r="H1148" t="s">
        <v>1769</v>
      </c>
      <c r="I1148" t="s">
        <v>368</v>
      </c>
      <c r="J1148">
        <v>11014988</v>
      </c>
      <c r="K1148" t="s">
        <v>35</v>
      </c>
      <c r="L1148" t="s">
        <v>36</v>
      </c>
      <c r="M1148" t="s">
        <v>36</v>
      </c>
      <c r="N1148" s="5">
        <v>40841</v>
      </c>
      <c r="O1148" s="6">
        <f t="shared" si="68"/>
        <v>10</v>
      </c>
      <c r="P1148" s="7" t="str">
        <f t="shared" si="69"/>
        <v>10 - 19 Months</v>
      </c>
      <c r="Q1148" s="3">
        <v>238500</v>
      </c>
      <c r="R1148">
        <v>776</v>
      </c>
      <c r="S1148" s="8" t="str">
        <f t="shared" si="70"/>
        <v>&gt;=700 and &lt;=799</v>
      </c>
      <c r="T1148" s="2">
        <v>90</v>
      </c>
      <c r="U1148" s="8" t="str">
        <f t="shared" si="71"/>
        <v>&gt;85% and &lt;= 90%</v>
      </c>
      <c r="V1148" s="3">
        <v>265000</v>
      </c>
      <c r="X1148" t="s">
        <v>37</v>
      </c>
      <c r="Z1148" t="s">
        <v>38</v>
      </c>
      <c r="AA1148" t="s">
        <v>39</v>
      </c>
      <c r="AB1148" t="s">
        <v>50</v>
      </c>
      <c r="AC1148" t="s">
        <v>85</v>
      </c>
      <c r="AD1148" s="5">
        <v>40961</v>
      </c>
      <c r="AE1148">
        <v>4</v>
      </c>
      <c r="AF1148" t="s">
        <v>46</v>
      </c>
      <c r="AG1148" s="5">
        <v>41426</v>
      </c>
      <c r="AH1148"/>
    </row>
    <row r="1149" spans="1:34" x14ac:dyDescent="0.2">
      <c r="A1149">
        <v>22968867</v>
      </c>
      <c r="B1149" s="5">
        <v>41190</v>
      </c>
      <c r="C1149" s="5">
        <v>41192</v>
      </c>
      <c r="E1149" s="5">
        <v>41218</v>
      </c>
      <c r="G1149" s="5">
        <v>41263</v>
      </c>
      <c r="H1149" t="s">
        <v>1770</v>
      </c>
      <c r="I1149" t="s">
        <v>1771</v>
      </c>
      <c r="J1149">
        <v>237843324</v>
      </c>
      <c r="K1149" t="s">
        <v>114</v>
      </c>
      <c r="L1149" t="s">
        <v>36</v>
      </c>
      <c r="M1149" t="s">
        <v>36</v>
      </c>
      <c r="N1149" s="5">
        <v>41109</v>
      </c>
      <c r="O1149" s="6">
        <f t="shared" si="68"/>
        <v>7</v>
      </c>
      <c r="P1149" s="7" t="str">
        <f t="shared" si="69"/>
        <v>0 - 9 Months</v>
      </c>
      <c r="Q1149" s="3">
        <v>531720</v>
      </c>
      <c r="R1149">
        <v>776</v>
      </c>
      <c r="S1149" s="8" t="str">
        <f t="shared" si="70"/>
        <v>&gt;=700 and &lt;=799</v>
      </c>
      <c r="T1149" s="2">
        <v>90</v>
      </c>
      <c r="U1149" s="8" t="str">
        <f t="shared" si="71"/>
        <v>&gt;85% and &lt;= 90%</v>
      </c>
      <c r="V1149" s="3">
        <v>600000</v>
      </c>
      <c r="Z1149" t="s">
        <v>38</v>
      </c>
      <c r="AA1149" t="s">
        <v>39</v>
      </c>
      <c r="AB1149" t="s">
        <v>63</v>
      </c>
      <c r="AC1149" t="s">
        <v>41</v>
      </c>
      <c r="AD1149" s="5">
        <v>41257</v>
      </c>
      <c r="AE1149">
        <v>4</v>
      </c>
      <c r="AF1149" t="s">
        <v>64</v>
      </c>
      <c r="AG1149" s="5">
        <v>41426</v>
      </c>
      <c r="AH1149"/>
    </row>
    <row r="1150" spans="1:34" x14ac:dyDescent="0.2">
      <c r="A1150">
        <v>26938849</v>
      </c>
      <c r="B1150" s="5">
        <v>41101</v>
      </c>
      <c r="C1150" s="5">
        <v>41102</v>
      </c>
      <c r="E1150" s="5">
        <v>41113</v>
      </c>
      <c r="G1150" s="5">
        <v>41115</v>
      </c>
      <c r="H1150" t="s">
        <v>1772</v>
      </c>
      <c r="I1150" t="s">
        <v>1773</v>
      </c>
      <c r="J1150">
        <v>5850177364</v>
      </c>
      <c r="K1150" t="s">
        <v>186</v>
      </c>
      <c r="L1150" t="s">
        <v>36</v>
      </c>
      <c r="M1150" t="s">
        <v>36</v>
      </c>
      <c r="N1150" s="5">
        <v>41082</v>
      </c>
      <c r="O1150" s="6">
        <f t="shared" si="68"/>
        <v>6</v>
      </c>
      <c r="P1150" s="7" t="str">
        <f t="shared" si="69"/>
        <v>0 - 9 Months</v>
      </c>
      <c r="Q1150" s="3">
        <v>145000</v>
      </c>
      <c r="R1150">
        <v>776</v>
      </c>
      <c r="S1150" s="8" t="str">
        <f t="shared" si="70"/>
        <v>&gt;=700 and &lt;=799</v>
      </c>
      <c r="T1150" s="2">
        <v>94.160003662109403</v>
      </c>
      <c r="U1150" s="8" t="str">
        <f t="shared" si="71"/>
        <v>&gt;90% and &lt;= 95%</v>
      </c>
      <c r="V1150" s="3">
        <v>154500</v>
      </c>
      <c r="X1150" t="s">
        <v>37</v>
      </c>
      <c r="Z1150" t="s">
        <v>38</v>
      </c>
      <c r="AA1150" t="s">
        <v>39</v>
      </c>
      <c r="AB1150" t="s">
        <v>74</v>
      </c>
      <c r="AC1150" t="s">
        <v>85</v>
      </c>
      <c r="AD1150" s="5">
        <v>41113</v>
      </c>
      <c r="AE1150">
        <v>4</v>
      </c>
      <c r="AF1150" t="s">
        <v>64</v>
      </c>
      <c r="AG1150" s="5">
        <v>41426</v>
      </c>
      <c r="AH1150"/>
    </row>
    <row r="1151" spans="1:34" x14ac:dyDescent="0.2">
      <c r="A1151">
        <v>32304028</v>
      </c>
      <c r="B1151" s="5">
        <v>41305</v>
      </c>
      <c r="C1151" s="5">
        <v>41306</v>
      </c>
      <c r="H1151" t="s">
        <v>1774</v>
      </c>
      <c r="I1151" t="s">
        <v>814</v>
      </c>
      <c r="J1151" t="s">
        <v>1775</v>
      </c>
      <c r="K1151" t="s">
        <v>253</v>
      </c>
      <c r="L1151" t="s">
        <v>36</v>
      </c>
      <c r="M1151" t="s">
        <v>36</v>
      </c>
      <c r="N1151" s="5">
        <v>41257</v>
      </c>
      <c r="O1151" s="6">
        <f t="shared" si="68"/>
        <v>12</v>
      </c>
      <c r="P1151" s="7" t="str">
        <f t="shared" si="69"/>
        <v>10 - 19 Months</v>
      </c>
      <c r="Q1151" s="3">
        <v>128350</v>
      </c>
      <c r="R1151">
        <v>776</v>
      </c>
      <c r="S1151" s="8" t="str">
        <f t="shared" si="70"/>
        <v>&gt;=700 and &lt;=799</v>
      </c>
      <c r="T1151" s="2">
        <v>94.970001220703097</v>
      </c>
      <c r="U1151" s="8" t="str">
        <f t="shared" si="71"/>
        <v>&gt;90% and &lt;= 95%</v>
      </c>
      <c r="V1151" s="3">
        <v>145000</v>
      </c>
      <c r="Z1151" t="s">
        <v>38</v>
      </c>
      <c r="AA1151" t="s">
        <v>39</v>
      </c>
      <c r="AB1151" t="s">
        <v>74</v>
      </c>
      <c r="AF1151" t="s">
        <v>64</v>
      </c>
      <c r="AG1151" s="5">
        <v>41426</v>
      </c>
      <c r="AH1151"/>
    </row>
    <row r="1152" spans="1:34" x14ac:dyDescent="0.2">
      <c r="A1152">
        <v>34148870</v>
      </c>
      <c r="B1152" s="5">
        <v>41183</v>
      </c>
      <c r="C1152" s="5">
        <v>41186</v>
      </c>
      <c r="E1152" s="5">
        <v>41207</v>
      </c>
      <c r="G1152" s="5">
        <v>41256</v>
      </c>
      <c r="H1152" t="s">
        <v>1776</v>
      </c>
      <c r="I1152" t="s">
        <v>116</v>
      </c>
      <c r="J1152">
        <v>7301121</v>
      </c>
      <c r="K1152" t="s">
        <v>658</v>
      </c>
      <c r="L1152" t="s">
        <v>36</v>
      </c>
      <c r="M1152" t="s">
        <v>36</v>
      </c>
      <c r="N1152" s="5">
        <v>41142</v>
      </c>
      <c r="O1152" s="6">
        <f t="shared" si="68"/>
        <v>8</v>
      </c>
      <c r="P1152" s="7" t="str">
        <f t="shared" si="69"/>
        <v>0 - 9 Months</v>
      </c>
      <c r="Q1152" s="3">
        <v>308700</v>
      </c>
      <c r="R1152">
        <v>776</v>
      </c>
      <c r="S1152" s="8" t="str">
        <f t="shared" si="70"/>
        <v>&gt;=700 and &lt;=799</v>
      </c>
      <c r="T1152" s="2">
        <v>94.980003356933594</v>
      </c>
      <c r="U1152" s="8" t="str">
        <f t="shared" si="71"/>
        <v>&gt;90% and &lt;= 95%</v>
      </c>
      <c r="V1152" s="3">
        <v>325000</v>
      </c>
      <c r="X1152" t="s">
        <v>37</v>
      </c>
      <c r="Z1152" t="s">
        <v>45</v>
      </c>
      <c r="AA1152" t="s">
        <v>39</v>
      </c>
      <c r="AB1152" t="s">
        <v>50</v>
      </c>
      <c r="AC1152" t="s">
        <v>85</v>
      </c>
      <c r="AD1152" s="5">
        <v>41243</v>
      </c>
      <c r="AE1152">
        <v>4</v>
      </c>
      <c r="AF1152" t="s">
        <v>46</v>
      </c>
      <c r="AG1152" s="5">
        <v>41426</v>
      </c>
      <c r="AH1152"/>
    </row>
    <row r="1153" spans="1:34" x14ac:dyDescent="0.2">
      <c r="A1153">
        <v>22934231</v>
      </c>
      <c r="B1153" s="5">
        <v>40505</v>
      </c>
      <c r="C1153" s="5">
        <v>40555</v>
      </c>
      <c r="G1153" s="5">
        <v>40591</v>
      </c>
      <c r="H1153" t="s">
        <v>1777</v>
      </c>
      <c r="I1153" t="s">
        <v>1598</v>
      </c>
      <c r="J1153">
        <v>1424517488</v>
      </c>
      <c r="K1153" t="s">
        <v>95</v>
      </c>
      <c r="L1153" t="s">
        <v>36</v>
      </c>
      <c r="M1153" t="s">
        <v>36</v>
      </c>
      <c r="N1153" s="5">
        <v>40375</v>
      </c>
      <c r="O1153" s="6">
        <f t="shared" si="68"/>
        <v>7</v>
      </c>
      <c r="P1153" s="7" t="str">
        <f t="shared" si="69"/>
        <v>0 - 9 Months</v>
      </c>
      <c r="Q1153" s="3">
        <v>174400</v>
      </c>
      <c r="R1153">
        <v>776</v>
      </c>
      <c r="S1153" s="8" t="str">
        <f t="shared" si="70"/>
        <v>&gt;=700 and &lt;=799</v>
      </c>
      <c r="T1153" s="2">
        <v>94.989997863769503</v>
      </c>
      <c r="U1153" s="8" t="str">
        <f t="shared" si="71"/>
        <v>&gt;90% and &lt;= 95%</v>
      </c>
      <c r="V1153" s="3">
        <v>183598.27</v>
      </c>
      <c r="Z1153" t="s">
        <v>38</v>
      </c>
      <c r="AA1153" t="s">
        <v>39</v>
      </c>
      <c r="AB1153" t="s">
        <v>63</v>
      </c>
      <c r="AC1153" t="s">
        <v>68</v>
      </c>
      <c r="AD1153" s="5">
        <v>40588</v>
      </c>
      <c r="AE1153">
        <v>4</v>
      </c>
      <c r="AF1153" t="s">
        <v>64</v>
      </c>
      <c r="AG1153" s="5">
        <v>41426</v>
      </c>
      <c r="AH1153"/>
    </row>
    <row r="1154" spans="1:34" x14ac:dyDescent="0.2">
      <c r="A1154">
        <v>32000440</v>
      </c>
      <c r="B1154" s="5">
        <v>40736</v>
      </c>
      <c r="C1154" s="5">
        <v>40739</v>
      </c>
      <c r="E1154" s="5">
        <v>40739</v>
      </c>
      <c r="G1154" s="5">
        <v>40759</v>
      </c>
      <c r="H1154" t="s">
        <v>1778</v>
      </c>
      <c r="I1154" t="s">
        <v>1589</v>
      </c>
      <c r="J1154">
        <v>6850313890</v>
      </c>
      <c r="K1154" t="s">
        <v>408</v>
      </c>
      <c r="L1154" t="s">
        <v>36</v>
      </c>
      <c r="M1154" t="s">
        <v>36</v>
      </c>
      <c r="N1154" s="5">
        <v>40694</v>
      </c>
      <c r="O1154" s="6">
        <f t="shared" si="68"/>
        <v>5</v>
      </c>
      <c r="P1154" s="7" t="str">
        <f t="shared" si="69"/>
        <v>0 - 9 Months</v>
      </c>
      <c r="Q1154" s="3">
        <v>165300</v>
      </c>
      <c r="R1154">
        <v>776</v>
      </c>
      <c r="S1154" s="8" t="str">
        <f t="shared" si="70"/>
        <v>&gt;=700 and &lt;=799</v>
      </c>
      <c r="T1154" s="2">
        <v>95</v>
      </c>
      <c r="U1154" s="8" t="str">
        <f t="shared" si="71"/>
        <v>&gt;90% and &lt;= 95%</v>
      </c>
      <c r="V1154" s="3">
        <v>180000</v>
      </c>
      <c r="Z1154" t="s">
        <v>38</v>
      </c>
      <c r="AA1154" t="s">
        <v>39</v>
      </c>
      <c r="AB1154" t="s">
        <v>50</v>
      </c>
      <c r="AC1154" t="s">
        <v>41</v>
      </c>
      <c r="AD1154" s="5">
        <v>40759</v>
      </c>
      <c r="AE1154">
        <v>4</v>
      </c>
      <c r="AF1154" t="s">
        <v>46</v>
      </c>
      <c r="AG1154" s="5">
        <v>41426</v>
      </c>
      <c r="AH1154"/>
    </row>
    <row r="1155" spans="1:34" x14ac:dyDescent="0.2">
      <c r="A1155">
        <v>21133481</v>
      </c>
      <c r="B1155" s="5">
        <v>41123</v>
      </c>
      <c r="C1155" s="5">
        <v>41128</v>
      </c>
      <c r="E1155" s="5">
        <v>41136</v>
      </c>
      <c r="G1155" s="5">
        <v>41143</v>
      </c>
      <c r="H1155" t="s">
        <v>1779</v>
      </c>
      <c r="I1155" t="s">
        <v>260</v>
      </c>
      <c r="J1155">
        <v>1538024036</v>
      </c>
      <c r="K1155" t="s">
        <v>62</v>
      </c>
      <c r="L1155" t="s">
        <v>36</v>
      </c>
      <c r="M1155" t="s">
        <v>36</v>
      </c>
      <c r="N1155" s="5">
        <v>40865</v>
      </c>
      <c r="O1155" s="6">
        <f t="shared" ref="O1155:O1218" si="72">MONTH(N1155-6/1/2013)</f>
        <v>11</v>
      </c>
      <c r="P1155" s="7" t="str">
        <f t="shared" ref="P1155:P1218" si="73">IF(O1155&gt;=40,"&gt;= 40 Months",IF(O1155&gt;=30,"30 - 39 Months",IF(O1155&gt;=20,"20 - 29 Months",IF(O1155&gt;=10,"10 - 19 Months","0 - 9 Months"))))</f>
        <v>10 - 19 Months</v>
      </c>
      <c r="Q1155" s="3">
        <v>166250</v>
      </c>
      <c r="R1155">
        <v>776</v>
      </c>
      <c r="S1155" s="8" t="str">
        <f t="shared" ref="S1155:S1218" si="74">IF(R1155&gt;=800,"&gt;= 800",IF(R1155&gt;=700,"&gt;=700 and &lt;=799",IF(R1155&gt;=600,"&gt;=600 and &lt;=699","&lt; 600")))</f>
        <v>&gt;=700 and &lt;=799</v>
      </c>
      <c r="T1155" s="2">
        <v>95</v>
      </c>
      <c r="U1155" s="8" t="str">
        <f t="shared" ref="U1155:U1218" si="75">IF(T1155&gt;95,"&gt;95%",IF(T1155&gt;90,"&gt;90% and &lt;= 95%",IF(T1155&gt;85,"&gt;85% and &lt;= 90%","&lt;= 85%")))</f>
        <v>&gt;90% and &lt;= 95%</v>
      </c>
      <c r="V1155" s="3">
        <v>180000</v>
      </c>
      <c r="W1155" s="3">
        <v>174000</v>
      </c>
      <c r="Z1155" t="s">
        <v>38</v>
      </c>
      <c r="AA1155" t="s">
        <v>39</v>
      </c>
      <c r="AB1155" t="s">
        <v>40</v>
      </c>
      <c r="AC1155" t="s">
        <v>41</v>
      </c>
      <c r="AD1155" s="5">
        <v>41141</v>
      </c>
      <c r="AE1155">
        <v>4</v>
      </c>
      <c r="AF1155" t="s">
        <v>64</v>
      </c>
      <c r="AG1155" s="5">
        <v>41426</v>
      </c>
      <c r="AH1155"/>
    </row>
    <row r="1156" spans="1:34" x14ac:dyDescent="0.2">
      <c r="A1156">
        <v>26066332</v>
      </c>
      <c r="B1156" s="5">
        <v>40715</v>
      </c>
      <c r="C1156" s="5">
        <v>40717</v>
      </c>
      <c r="E1156" s="5">
        <v>40723</v>
      </c>
      <c r="G1156" s="5">
        <v>40750</v>
      </c>
      <c r="H1156" t="s">
        <v>1780</v>
      </c>
      <c r="I1156" t="s">
        <v>424</v>
      </c>
      <c r="J1156">
        <v>702509</v>
      </c>
      <c r="K1156" t="s">
        <v>161</v>
      </c>
      <c r="L1156" t="s">
        <v>36</v>
      </c>
      <c r="M1156" t="s">
        <v>36</v>
      </c>
      <c r="N1156" s="5">
        <v>40564</v>
      </c>
      <c r="O1156" s="6">
        <f t="shared" si="72"/>
        <v>1</v>
      </c>
      <c r="P1156" s="7" t="str">
        <f t="shared" si="73"/>
        <v>0 - 9 Months</v>
      </c>
      <c r="Q1156" s="3">
        <v>251750</v>
      </c>
      <c r="R1156">
        <v>776</v>
      </c>
      <c r="S1156" s="8" t="str">
        <f t="shared" si="74"/>
        <v>&gt;=700 and &lt;=799</v>
      </c>
      <c r="T1156" s="2">
        <v>95</v>
      </c>
      <c r="U1156" s="8" t="str">
        <f t="shared" si="75"/>
        <v>&gt;90% and &lt;= 95%</v>
      </c>
      <c r="V1156" s="3">
        <v>265000</v>
      </c>
      <c r="W1156" s="3">
        <v>179236</v>
      </c>
      <c r="X1156" t="s">
        <v>36</v>
      </c>
      <c r="Y1156">
        <v>180000</v>
      </c>
      <c r="Z1156" t="s">
        <v>38</v>
      </c>
      <c r="AA1156" t="s">
        <v>39</v>
      </c>
      <c r="AB1156" t="s">
        <v>74</v>
      </c>
      <c r="AC1156" t="s">
        <v>85</v>
      </c>
      <c r="AD1156" s="5">
        <v>40730</v>
      </c>
      <c r="AE1156">
        <v>5</v>
      </c>
      <c r="AF1156" t="s">
        <v>42</v>
      </c>
      <c r="AG1156" s="5">
        <v>41426</v>
      </c>
      <c r="AH1156"/>
    </row>
    <row r="1157" spans="1:34" x14ac:dyDescent="0.2">
      <c r="A1157">
        <v>27138471</v>
      </c>
      <c r="B1157" s="5">
        <v>40897</v>
      </c>
      <c r="C1157" s="5">
        <v>40899</v>
      </c>
      <c r="E1157" s="5">
        <v>40913</v>
      </c>
      <c r="G1157" s="5">
        <v>40927</v>
      </c>
      <c r="H1157" t="s">
        <v>1781</v>
      </c>
      <c r="I1157" t="s">
        <v>1782</v>
      </c>
      <c r="J1157">
        <v>100204810602001</v>
      </c>
      <c r="K1157" t="s">
        <v>133</v>
      </c>
      <c r="L1157" t="s">
        <v>36</v>
      </c>
      <c r="M1157" t="s">
        <v>36</v>
      </c>
      <c r="N1157" s="5">
        <v>40865</v>
      </c>
      <c r="O1157" s="6">
        <f t="shared" si="72"/>
        <v>11</v>
      </c>
      <c r="P1157" s="7" t="str">
        <f t="shared" si="73"/>
        <v>10 - 19 Months</v>
      </c>
      <c r="Q1157" s="3">
        <v>346750</v>
      </c>
      <c r="R1157">
        <v>776</v>
      </c>
      <c r="S1157" s="8" t="str">
        <f t="shared" si="74"/>
        <v>&gt;=700 and &lt;=799</v>
      </c>
      <c r="T1157" s="2">
        <v>95</v>
      </c>
      <c r="U1157" s="8" t="str">
        <f t="shared" si="75"/>
        <v>&gt;90% and &lt;= 95%</v>
      </c>
      <c r="V1157" s="3">
        <v>365000</v>
      </c>
      <c r="Z1157" t="s">
        <v>45</v>
      </c>
      <c r="AA1157" t="s">
        <v>39</v>
      </c>
      <c r="AB1157" t="s">
        <v>50</v>
      </c>
      <c r="AC1157" t="s">
        <v>41</v>
      </c>
      <c r="AD1157" s="5">
        <v>40927</v>
      </c>
      <c r="AE1157">
        <v>4</v>
      </c>
      <c r="AF1157" t="s">
        <v>42</v>
      </c>
      <c r="AG1157" s="5">
        <v>41426</v>
      </c>
      <c r="AH1157"/>
    </row>
    <row r="1158" spans="1:34" x14ac:dyDescent="0.2">
      <c r="A1158">
        <v>19615556</v>
      </c>
      <c r="B1158" s="5">
        <v>40715</v>
      </c>
      <c r="C1158" s="5">
        <v>40717</v>
      </c>
      <c r="E1158" s="5">
        <v>40725</v>
      </c>
      <c r="G1158" s="5">
        <v>40770</v>
      </c>
      <c r="H1158" t="s">
        <v>1783</v>
      </c>
      <c r="I1158" t="s">
        <v>262</v>
      </c>
      <c r="J1158">
        <v>63117819</v>
      </c>
      <c r="K1158" t="s">
        <v>263</v>
      </c>
      <c r="L1158" t="s">
        <v>36</v>
      </c>
      <c r="M1158" t="s">
        <v>36</v>
      </c>
      <c r="N1158" s="5">
        <v>40672</v>
      </c>
      <c r="O1158" s="6">
        <f t="shared" si="72"/>
        <v>5</v>
      </c>
      <c r="P1158" s="7" t="str">
        <f t="shared" si="73"/>
        <v>0 - 9 Months</v>
      </c>
      <c r="Q1158" s="3">
        <v>561700</v>
      </c>
      <c r="R1158">
        <v>776</v>
      </c>
      <c r="S1158" s="8" t="str">
        <f t="shared" si="74"/>
        <v>&gt;=700 and &lt;=799</v>
      </c>
      <c r="T1158" s="2">
        <v>95</v>
      </c>
      <c r="U1158" s="8" t="str">
        <f t="shared" si="75"/>
        <v>&gt;90% and &lt;= 95%</v>
      </c>
      <c r="V1158" s="3">
        <v>580000</v>
      </c>
      <c r="Z1158" t="s">
        <v>38</v>
      </c>
      <c r="AA1158" t="s">
        <v>39</v>
      </c>
      <c r="AB1158" t="s">
        <v>74</v>
      </c>
      <c r="AC1158" t="s">
        <v>41</v>
      </c>
      <c r="AD1158" s="5">
        <v>40737</v>
      </c>
      <c r="AE1158">
        <v>4</v>
      </c>
      <c r="AF1158" t="s">
        <v>42</v>
      </c>
      <c r="AG1158" s="5">
        <v>41426</v>
      </c>
      <c r="AH1158"/>
    </row>
    <row r="1159" spans="1:34" x14ac:dyDescent="0.2">
      <c r="A1159">
        <v>19610006</v>
      </c>
      <c r="B1159" s="5">
        <v>40330</v>
      </c>
      <c r="C1159" s="5">
        <v>40444</v>
      </c>
      <c r="F1159" s="5">
        <v>40625</v>
      </c>
      <c r="G1159" s="5">
        <v>40637</v>
      </c>
      <c r="H1159" t="s">
        <v>1784</v>
      </c>
      <c r="I1159" t="s">
        <v>1640</v>
      </c>
      <c r="J1159">
        <v>3903</v>
      </c>
      <c r="K1159" t="s">
        <v>49</v>
      </c>
      <c r="L1159" t="s">
        <v>36</v>
      </c>
      <c r="M1159" t="s">
        <v>36</v>
      </c>
      <c r="N1159" s="5">
        <v>40226</v>
      </c>
      <c r="O1159" s="6">
        <f t="shared" si="72"/>
        <v>2</v>
      </c>
      <c r="P1159" s="7" t="str">
        <f t="shared" si="73"/>
        <v>0 - 9 Months</v>
      </c>
      <c r="Q1159" s="3">
        <v>107500</v>
      </c>
      <c r="R1159">
        <v>777</v>
      </c>
      <c r="S1159" s="8" t="str">
        <f t="shared" si="74"/>
        <v>&gt;=700 and &lt;=799</v>
      </c>
      <c r="T1159" s="2">
        <v>82.760002136230497</v>
      </c>
      <c r="U1159" s="8" t="str">
        <f t="shared" si="75"/>
        <v>&lt;= 85%</v>
      </c>
      <c r="V1159" s="3">
        <v>145000</v>
      </c>
      <c r="W1159" s="3">
        <v>122000</v>
      </c>
      <c r="Z1159" t="s">
        <v>38</v>
      </c>
      <c r="AA1159" t="s">
        <v>39</v>
      </c>
      <c r="AB1159" t="s">
        <v>63</v>
      </c>
      <c r="AC1159" t="s">
        <v>68</v>
      </c>
      <c r="AD1159" s="5">
        <v>40519</v>
      </c>
      <c r="AE1159">
        <v>4</v>
      </c>
      <c r="AF1159" t="s">
        <v>64</v>
      </c>
      <c r="AG1159" s="5">
        <v>41426</v>
      </c>
      <c r="AH1159"/>
    </row>
    <row r="1160" spans="1:34" x14ac:dyDescent="0.2">
      <c r="A1160">
        <v>20170063</v>
      </c>
      <c r="B1160" s="5">
        <v>40715</v>
      </c>
      <c r="C1160" s="5">
        <v>40724</v>
      </c>
      <c r="D1160" s="5">
        <v>40746</v>
      </c>
      <c r="E1160" s="5">
        <v>40773</v>
      </c>
      <c r="G1160" s="5">
        <v>40779</v>
      </c>
      <c r="H1160" t="s">
        <v>1785</v>
      </c>
      <c r="I1160" t="s">
        <v>551</v>
      </c>
      <c r="J1160">
        <v>1792120120</v>
      </c>
      <c r="K1160" t="s">
        <v>172</v>
      </c>
      <c r="L1160" t="s">
        <v>36</v>
      </c>
      <c r="M1160" t="s">
        <v>36</v>
      </c>
      <c r="N1160" s="5">
        <v>40588</v>
      </c>
      <c r="O1160" s="6">
        <f t="shared" si="72"/>
        <v>2</v>
      </c>
      <c r="P1160" s="7" t="str">
        <f t="shared" si="73"/>
        <v>0 - 9 Months</v>
      </c>
      <c r="Q1160" s="3">
        <v>295000</v>
      </c>
      <c r="R1160">
        <v>777</v>
      </c>
      <c r="S1160" s="8" t="str">
        <f t="shared" si="74"/>
        <v>&gt;=700 and &lt;=799</v>
      </c>
      <c r="T1160" s="2">
        <v>83.099998474121094</v>
      </c>
      <c r="U1160" s="8" t="str">
        <f t="shared" si="75"/>
        <v>&lt;= 85%</v>
      </c>
      <c r="V1160" s="3">
        <v>355000</v>
      </c>
      <c r="Z1160" t="s">
        <v>58</v>
      </c>
      <c r="AA1160" t="s">
        <v>39</v>
      </c>
      <c r="AB1160" t="s">
        <v>50</v>
      </c>
      <c r="AC1160" t="s">
        <v>41</v>
      </c>
      <c r="AD1160" s="5">
        <v>40779</v>
      </c>
      <c r="AE1160">
        <v>4</v>
      </c>
      <c r="AF1160" t="s">
        <v>42</v>
      </c>
      <c r="AG1160" s="5">
        <v>41426</v>
      </c>
      <c r="AH1160"/>
    </row>
    <row r="1161" spans="1:34" x14ac:dyDescent="0.2">
      <c r="A1161">
        <v>29630149</v>
      </c>
      <c r="B1161" s="5">
        <v>41101</v>
      </c>
      <c r="C1161" s="5">
        <v>41102</v>
      </c>
      <c r="E1161" s="5">
        <v>41123</v>
      </c>
      <c r="G1161" s="5">
        <v>41176</v>
      </c>
      <c r="H1161" t="s">
        <v>1786</v>
      </c>
      <c r="I1161" t="s">
        <v>559</v>
      </c>
      <c r="J1161">
        <v>112470001</v>
      </c>
      <c r="K1161" t="s">
        <v>186</v>
      </c>
      <c r="L1161" t="s">
        <v>36</v>
      </c>
      <c r="M1161" t="s">
        <v>36</v>
      </c>
      <c r="N1161" s="5">
        <v>41023</v>
      </c>
      <c r="O1161" s="6">
        <f t="shared" si="72"/>
        <v>4</v>
      </c>
      <c r="P1161" s="7" t="str">
        <f t="shared" si="73"/>
        <v>0 - 9 Months</v>
      </c>
      <c r="Q1161" s="3">
        <v>55000</v>
      </c>
      <c r="R1161">
        <v>777</v>
      </c>
      <c r="S1161" s="8" t="str">
        <f t="shared" si="74"/>
        <v>&gt;=700 and &lt;=799</v>
      </c>
      <c r="T1161" s="2">
        <v>84.620002746582003</v>
      </c>
      <c r="U1161" s="8" t="str">
        <f t="shared" si="75"/>
        <v>&lt;= 85%</v>
      </c>
      <c r="V1161" s="3">
        <v>67000</v>
      </c>
      <c r="Z1161" t="s">
        <v>38</v>
      </c>
      <c r="AA1161" t="s">
        <v>39</v>
      </c>
      <c r="AB1161" t="s">
        <v>63</v>
      </c>
      <c r="AC1161" t="s">
        <v>41</v>
      </c>
      <c r="AD1161" s="5">
        <v>41166</v>
      </c>
      <c r="AE1161">
        <v>4</v>
      </c>
      <c r="AF1161" t="s">
        <v>103</v>
      </c>
      <c r="AG1161" s="5">
        <v>41426</v>
      </c>
      <c r="AH1161"/>
    </row>
    <row r="1162" spans="1:34" x14ac:dyDescent="0.2">
      <c r="A1162">
        <v>23865632</v>
      </c>
      <c r="B1162" s="5">
        <v>40505</v>
      </c>
      <c r="C1162" s="5">
        <v>40554</v>
      </c>
      <c r="G1162" s="5">
        <v>40590</v>
      </c>
      <c r="H1162" t="s">
        <v>1787</v>
      </c>
      <c r="I1162" t="s">
        <v>1788</v>
      </c>
      <c r="J1162">
        <v>221727843</v>
      </c>
      <c r="K1162" t="s">
        <v>985</v>
      </c>
      <c r="L1162" t="s">
        <v>36</v>
      </c>
      <c r="M1162" t="s">
        <v>36</v>
      </c>
      <c r="N1162" s="5">
        <v>40410</v>
      </c>
      <c r="O1162" s="6">
        <f t="shared" si="72"/>
        <v>8</v>
      </c>
      <c r="P1162" s="7" t="str">
        <f t="shared" si="73"/>
        <v>0 - 9 Months</v>
      </c>
      <c r="Q1162" s="3">
        <v>144332</v>
      </c>
      <c r="R1162">
        <v>777</v>
      </c>
      <c r="S1162" s="8" t="str">
        <f t="shared" si="74"/>
        <v>&gt;=700 and &lt;=799</v>
      </c>
      <c r="T1162" s="2">
        <v>84.900001525878906</v>
      </c>
      <c r="U1162" s="8" t="str">
        <f t="shared" si="75"/>
        <v>&lt;= 85%</v>
      </c>
      <c r="V1162" s="3">
        <v>170002.36</v>
      </c>
      <c r="X1162" t="s">
        <v>37</v>
      </c>
      <c r="Z1162" t="s">
        <v>45</v>
      </c>
      <c r="AA1162" t="s">
        <v>39</v>
      </c>
      <c r="AB1162" t="s">
        <v>50</v>
      </c>
      <c r="AC1162" t="s">
        <v>85</v>
      </c>
      <c r="AD1162" s="5">
        <v>40582</v>
      </c>
      <c r="AE1162">
        <v>4</v>
      </c>
      <c r="AF1162" t="s">
        <v>64</v>
      </c>
      <c r="AG1162" s="5">
        <v>41426</v>
      </c>
      <c r="AH1162"/>
    </row>
    <row r="1163" spans="1:34" x14ac:dyDescent="0.2">
      <c r="A1163">
        <v>34101921</v>
      </c>
      <c r="B1163" s="5">
        <v>40983</v>
      </c>
      <c r="C1163" s="5">
        <v>40987</v>
      </c>
      <c r="E1163" s="5">
        <v>41023</v>
      </c>
      <c r="G1163" s="5">
        <v>41072</v>
      </c>
      <c r="H1163" t="s">
        <v>1789</v>
      </c>
      <c r="I1163" t="s">
        <v>549</v>
      </c>
      <c r="J1163">
        <v>6995604793</v>
      </c>
      <c r="K1163" t="s">
        <v>114</v>
      </c>
      <c r="L1163" t="s">
        <v>36</v>
      </c>
      <c r="M1163" t="s">
        <v>36</v>
      </c>
      <c r="N1163" s="5">
        <v>40920</v>
      </c>
      <c r="O1163" s="6">
        <f t="shared" si="72"/>
        <v>1</v>
      </c>
      <c r="P1163" s="7" t="str">
        <f t="shared" si="73"/>
        <v>0 - 9 Months</v>
      </c>
      <c r="Q1163" s="3">
        <v>172500</v>
      </c>
      <c r="R1163">
        <v>777</v>
      </c>
      <c r="S1163" s="8" t="str">
        <f t="shared" si="74"/>
        <v>&gt;=700 and &lt;=799</v>
      </c>
      <c r="T1163" s="2">
        <v>86.25</v>
      </c>
      <c r="U1163" s="8" t="str">
        <f t="shared" si="75"/>
        <v>&gt;85% and &lt;= 90%</v>
      </c>
      <c r="V1163" s="3">
        <v>200000</v>
      </c>
      <c r="X1163" t="s">
        <v>37</v>
      </c>
      <c r="Z1163" t="s">
        <v>45</v>
      </c>
      <c r="AA1163" t="s">
        <v>39</v>
      </c>
      <c r="AB1163" t="s">
        <v>74</v>
      </c>
      <c r="AC1163" t="s">
        <v>85</v>
      </c>
      <c r="AD1163" s="5">
        <v>41060</v>
      </c>
      <c r="AE1163">
        <v>4</v>
      </c>
      <c r="AF1163" t="s">
        <v>64</v>
      </c>
      <c r="AG1163" s="5">
        <v>41426</v>
      </c>
      <c r="AH1163"/>
    </row>
    <row r="1164" spans="1:34" x14ac:dyDescent="0.2">
      <c r="A1164">
        <v>34136929</v>
      </c>
      <c r="B1164" s="5">
        <v>40715</v>
      </c>
      <c r="C1164" s="5">
        <v>40717</v>
      </c>
      <c r="E1164" s="5">
        <v>40736</v>
      </c>
      <c r="G1164" s="5">
        <v>40756</v>
      </c>
      <c r="H1164" t="s">
        <v>1790</v>
      </c>
      <c r="I1164" t="s">
        <v>756</v>
      </c>
      <c r="J1164">
        <v>5261054215</v>
      </c>
      <c r="K1164" t="s">
        <v>646</v>
      </c>
      <c r="L1164" t="s">
        <v>36</v>
      </c>
      <c r="M1164" t="s">
        <v>36</v>
      </c>
      <c r="N1164" s="5">
        <v>40674</v>
      </c>
      <c r="O1164" s="6">
        <f t="shared" si="72"/>
        <v>5</v>
      </c>
      <c r="P1164" s="7" t="str">
        <f t="shared" si="73"/>
        <v>0 - 9 Months</v>
      </c>
      <c r="Q1164" s="3">
        <v>417000</v>
      </c>
      <c r="R1164">
        <v>777</v>
      </c>
      <c r="S1164" s="8" t="str">
        <f t="shared" si="74"/>
        <v>&gt;=700 and &lt;=799</v>
      </c>
      <c r="T1164" s="2">
        <v>86.349998474121094</v>
      </c>
      <c r="U1164" s="8" t="str">
        <f t="shared" si="75"/>
        <v>&gt;85% and &lt;= 90%</v>
      </c>
      <c r="V1164" s="3">
        <v>482900</v>
      </c>
      <c r="Z1164" t="s">
        <v>38</v>
      </c>
      <c r="AA1164" t="s">
        <v>39</v>
      </c>
      <c r="AB1164" t="s">
        <v>50</v>
      </c>
      <c r="AC1164" t="s">
        <v>41</v>
      </c>
      <c r="AD1164" s="5">
        <v>40756</v>
      </c>
      <c r="AE1164">
        <v>4</v>
      </c>
      <c r="AF1164" t="s">
        <v>46</v>
      </c>
      <c r="AG1164" s="5">
        <v>41426</v>
      </c>
      <c r="AH1164"/>
    </row>
    <row r="1165" spans="1:34" x14ac:dyDescent="0.2">
      <c r="A1165">
        <v>27483816</v>
      </c>
      <c r="B1165" s="5">
        <v>40850</v>
      </c>
      <c r="C1165" s="5">
        <v>40855</v>
      </c>
      <c r="E1165" s="5">
        <v>40862</v>
      </c>
      <c r="G1165" s="5">
        <v>40925</v>
      </c>
      <c r="H1165" t="s">
        <v>1791</v>
      </c>
      <c r="I1165" t="s">
        <v>109</v>
      </c>
      <c r="J1165">
        <v>379259351</v>
      </c>
      <c r="K1165" t="s">
        <v>117</v>
      </c>
      <c r="L1165" t="s">
        <v>36</v>
      </c>
      <c r="M1165" t="s">
        <v>36</v>
      </c>
      <c r="N1165" s="5">
        <v>40767</v>
      </c>
      <c r="O1165" s="6">
        <f t="shared" si="72"/>
        <v>8</v>
      </c>
      <c r="P1165" s="7" t="str">
        <f t="shared" si="73"/>
        <v>0 - 9 Months</v>
      </c>
      <c r="Q1165" s="3">
        <v>204000</v>
      </c>
      <c r="R1165">
        <v>777</v>
      </c>
      <c r="S1165" s="8" t="str">
        <f t="shared" si="74"/>
        <v>&gt;=700 and &lt;=799</v>
      </c>
      <c r="T1165" s="2">
        <v>87.180000305175795</v>
      </c>
      <c r="U1165" s="8" t="str">
        <f t="shared" si="75"/>
        <v>&gt;85% and &lt;= 90%</v>
      </c>
      <c r="V1165" s="3">
        <v>234000</v>
      </c>
      <c r="W1165" s="3">
        <v>222111</v>
      </c>
      <c r="Z1165" t="s">
        <v>38</v>
      </c>
      <c r="AA1165" t="s">
        <v>39</v>
      </c>
      <c r="AB1165" t="s">
        <v>59</v>
      </c>
      <c r="AC1165" t="s">
        <v>41</v>
      </c>
      <c r="AD1165" s="5">
        <v>40892</v>
      </c>
      <c r="AE1165">
        <v>4</v>
      </c>
      <c r="AF1165" t="s">
        <v>42</v>
      </c>
      <c r="AG1165" s="5">
        <v>41426</v>
      </c>
      <c r="AH1165"/>
    </row>
    <row r="1166" spans="1:34" x14ac:dyDescent="0.2">
      <c r="A1166">
        <v>28076830</v>
      </c>
      <c r="B1166" s="5">
        <v>41101</v>
      </c>
      <c r="C1166" s="5">
        <v>41102</v>
      </c>
      <c r="E1166" s="5">
        <v>41120</v>
      </c>
      <c r="G1166" s="5">
        <v>41122</v>
      </c>
      <c r="H1166" t="s">
        <v>1792</v>
      </c>
      <c r="I1166" t="s">
        <v>128</v>
      </c>
      <c r="J1166">
        <v>38895744</v>
      </c>
      <c r="K1166" t="s">
        <v>219</v>
      </c>
      <c r="L1166" t="s">
        <v>36</v>
      </c>
      <c r="M1166" t="s">
        <v>36</v>
      </c>
      <c r="N1166" s="5">
        <v>41029</v>
      </c>
      <c r="O1166" s="6">
        <f t="shared" si="72"/>
        <v>4</v>
      </c>
      <c r="P1166" s="7" t="str">
        <f t="shared" si="73"/>
        <v>0 - 9 Months</v>
      </c>
      <c r="Q1166" s="3">
        <v>230025</v>
      </c>
      <c r="R1166">
        <v>777</v>
      </c>
      <c r="S1166" s="8" t="str">
        <f t="shared" si="74"/>
        <v>&gt;=700 and &lt;=799</v>
      </c>
      <c r="T1166" s="2">
        <v>88.980003356933594</v>
      </c>
      <c r="U1166" s="8" t="str">
        <f t="shared" si="75"/>
        <v>&gt;85% and &lt;= 90%</v>
      </c>
      <c r="V1166" s="3">
        <v>258500</v>
      </c>
      <c r="X1166" t="s">
        <v>37</v>
      </c>
      <c r="Z1166" t="s">
        <v>38</v>
      </c>
      <c r="AA1166" t="s">
        <v>39</v>
      </c>
      <c r="AB1166" t="s">
        <v>59</v>
      </c>
      <c r="AC1166" t="s">
        <v>85</v>
      </c>
      <c r="AD1166" s="5">
        <v>41115</v>
      </c>
      <c r="AE1166">
        <v>4</v>
      </c>
      <c r="AF1166" t="s">
        <v>46</v>
      </c>
      <c r="AG1166" s="5">
        <v>41426</v>
      </c>
      <c r="AH1166"/>
    </row>
    <row r="1167" spans="1:34" x14ac:dyDescent="0.2">
      <c r="A1167">
        <v>26667371</v>
      </c>
      <c r="B1167" s="5">
        <v>41101</v>
      </c>
      <c r="C1167" s="5">
        <v>41102</v>
      </c>
      <c r="E1167" s="5">
        <v>41108</v>
      </c>
      <c r="G1167" s="5">
        <v>41134</v>
      </c>
      <c r="H1167" t="s">
        <v>1793</v>
      </c>
      <c r="I1167" t="s">
        <v>651</v>
      </c>
      <c r="J1167">
        <v>6925465</v>
      </c>
      <c r="K1167" t="s">
        <v>82</v>
      </c>
      <c r="L1167" t="s">
        <v>36</v>
      </c>
      <c r="M1167" t="s">
        <v>36</v>
      </c>
      <c r="N1167" s="5">
        <v>41038</v>
      </c>
      <c r="O1167" s="6">
        <f t="shared" si="72"/>
        <v>5</v>
      </c>
      <c r="P1167" s="7" t="str">
        <f t="shared" si="73"/>
        <v>0 - 9 Months</v>
      </c>
      <c r="Q1167" s="3">
        <v>99000</v>
      </c>
      <c r="R1167">
        <v>777</v>
      </c>
      <c r="S1167" s="8" t="str">
        <f t="shared" si="74"/>
        <v>&gt;=700 and &lt;=799</v>
      </c>
      <c r="T1167" s="2">
        <v>90</v>
      </c>
      <c r="U1167" s="8" t="str">
        <f t="shared" si="75"/>
        <v>&gt;85% and &lt;= 90%</v>
      </c>
      <c r="V1167" s="3">
        <v>140000</v>
      </c>
      <c r="Z1167" t="s">
        <v>38</v>
      </c>
      <c r="AA1167" t="s">
        <v>158</v>
      </c>
      <c r="AB1167" t="s">
        <v>50</v>
      </c>
      <c r="AC1167" t="s">
        <v>41</v>
      </c>
      <c r="AD1167" s="5">
        <v>41122</v>
      </c>
      <c r="AE1167">
        <v>4</v>
      </c>
      <c r="AF1167" t="s">
        <v>103</v>
      </c>
      <c r="AG1167" s="5">
        <v>41426</v>
      </c>
      <c r="AH1167"/>
    </row>
    <row r="1168" spans="1:34" x14ac:dyDescent="0.2">
      <c r="A1168">
        <v>24807196</v>
      </c>
      <c r="B1168" s="5">
        <v>40715</v>
      </c>
      <c r="C1168" s="5">
        <v>40717</v>
      </c>
      <c r="D1168" s="5">
        <v>40739</v>
      </c>
      <c r="E1168" s="5">
        <v>40743</v>
      </c>
      <c r="G1168" s="5">
        <v>40770</v>
      </c>
      <c r="H1168" t="s">
        <v>1794</v>
      </c>
      <c r="I1168" t="s">
        <v>1277</v>
      </c>
      <c r="J1168">
        <v>372303511</v>
      </c>
      <c r="K1168" t="s">
        <v>102</v>
      </c>
      <c r="L1168" t="s">
        <v>36</v>
      </c>
      <c r="M1168" t="s">
        <v>36</v>
      </c>
      <c r="N1168" s="5">
        <v>40399</v>
      </c>
      <c r="O1168" s="6">
        <f t="shared" si="72"/>
        <v>8</v>
      </c>
      <c r="P1168" s="7" t="str">
        <f t="shared" si="73"/>
        <v>0 - 9 Months</v>
      </c>
      <c r="Q1168" s="3">
        <v>126000</v>
      </c>
      <c r="R1168">
        <v>777</v>
      </c>
      <c r="S1168" s="8" t="str">
        <f t="shared" si="74"/>
        <v>&gt;=700 and &lt;=799</v>
      </c>
      <c r="T1168" s="2">
        <v>90</v>
      </c>
      <c r="U1168" s="8" t="str">
        <f t="shared" si="75"/>
        <v>&gt;85% and &lt;= 90%</v>
      </c>
      <c r="V1168" s="3">
        <v>140000</v>
      </c>
      <c r="Z1168" t="s">
        <v>38</v>
      </c>
      <c r="AA1168" t="s">
        <v>39</v>
      </c>
      <c r="AB1168" t="s">
        <v>50</v>
      </c>
      <c r="AC1168" t="s">
        <v>68</v>
      </c>
      <c r="AD1168" s="5">
        <v>40766</v>
      </c>
      <c r="AE1168">
        <v>4</v>
      </c>
      <c r="AF1168" t="s">
        <v>46</v>
      </c>
      <c r="AG1168" s="5">
        <v>41426</v>
      </c>
      <c r="AH1168"/>
    </row>
    <row r="1169" spans="1:34" x14ac:dyDescent="0.2">
      <c r="A1169">
        <v>28335607</v>
      </c>
      <c r="B1169" s="5">
        <v>40897</v>
      </c>
      <c r="C1169" s="5">
        <v>40899</v>
      </c>
      <c r="E1169" s="5">
        <v>40910</v>
      </c>
      <c r="G1169" s="5">
        <v>40918</v>
      </c>
      <c r="H1169" t="s">
        <v>1795</v>
      </c>
      <c r="I1169" t="s">
        <v>214</v>
      </c>
      <c r="J1169">
        <v>380095463</v>
      </c>
      <c r="K1169" t="s">
        <v>35</v>
      </c>
      <c r="L1169" t="s">
        <v>36</v>
      </c>
      <c r="M1169" t="s">
        <v>36</v>
      </c>
      <c r="N1169" s="5">
        <v>40805</v>
      </c>
      <c r="O1169" s="6">
        <f t="shared" si="72"/>
        <v>9</v>
      </c>
      <c r="P1169" s="7" t="str">
        <f t="shared" si="73"/>
        <v>0 - 9 Months</v>
      </c>
      <c r="Q1169" s="3">
        <v>139500</v>
      </c>
      <c r="R1169">
        <v>777</v>
      </c>
      <c r="S1169" s="8" t="str">
        <f t="shared" si="74"/>
        <v>&gt;=700 and &lt;=799</v>
      </c>
      <c r="T1169" s="2">
        <v>90</v>
      </c>
      <c r="U1169" s="8" t="str">
        <f t="shared" si="75"/>
        <v>&gt;85% and &lt;= 90%</v>
      </c>
      <c r="V1169" s="3">
        <v>157500</v>
      </c>
      <c r="Z1169" t="s">
        <v>38</v>
      </c>
      <c r="AA1169" t="s">
        <v>39</v>
      </c>
      <c r="AB1169" t="s">
        <v>59</v>
      </c>
      <c r="AC1169" t="s">
        <v>68</v>
      </c>
      <c r="AD1169" s="5">
        <v>40918</v>
      </c>
      <c r="AE1169">
        <v>4</v>
      </c>
      <c r="AF1169" t="s">
        <v>103</v>
      </c>
      <c r="AG1169" s="5">
        <v>41426</v>
      </c>
      <c r="AH1169"/>
    </row>
    <row r="1170" spans="1:34" x14ac:dyDescent="0.2">
      <c r="A1170">
        <v>32071898</v>
      </c>
      <c r="B1170" s="5">
        <v>41190</v>
      </c>
      <c r="C1170" s="5">
        <v>41192</v>
      </c>
      <c r="E1170" s="5">
        <v>41206</v>
      </c>
      <c r="G1170" s="5">
        <v>41243</v>
      </c>
      <c r="H1170" t="s">
        <v>1796</v>
      </c>
      <c r="I1170" t="s">
        <v>966</v>
      </c>
      <c r="J1170">
        <v>429080625</v>
      </c>
      <c r="K1170" t="s">
        <v>73</v>
      </c>
      <c r="L1170" t="s">
        <v>36</v>
      </c>
      <c r="M1170" t="s">
        <v>36</v>
      </c>
      <c r="N1170" s="5">
        <v>41120</v>
      </c>
      <c r="O1170" s="6">
        <f t="shared" si="72"/>
        <v>7</v>
      </c>
      <c r="P1170" s="7" t="str">
        <f t="shared" si="73"/>
        <v>0 - 9 Months</v>
      </c>
      <c r="Q1170" s="3">
        <v>233100</v>
      </c>
      <c r="R1170">
        <v>777</v>
      </c>
      <c r="S1170" s="8" t="str">
        <f t="shared" si="74"/>
        <v>&gt;=700 and &lt;=799</v>
      </c>
      <c r="T1170" s="2">
        <v>90</v>
      </c>
      <c r="U1170" s="8" t="str">
        <f t="shared" si="75"/>
        <v>&gt;85% and &lt;= 90%</v>
      </c>
      <c r="V1170" s="3">
        <v>259000</v>
      </c>
      <c r="X1170" t="s">
        <v>37</v>
      </c>
      <c r="Z1170" t="s">
        <v>45</v>
      </c>
      <c r="AA1170" t="s">
        <v>39</v>
      </c>
      <c r="AB1170" t="s">
        <v>50</v>
      </c>
      <c r="AC1170" t="s">
        <v>54</v>
      </c>
      <c r="AD1170" s="5">
        <v>41232</v>
      </c>
      <c r="AE1170">
        <v>4</v>
      </c>
      <c r="AF1170" t="s">
        <v>103</v>
      </c>
      <c r="AG1170" s="5">
        <v>41426</v>
      </c>
      <c r="AH1170"/>
    </row>
    <row r="1171" spans="1:34" x14ac:dyDescent="0.2">
      <c r="A1171">
        <v>31758181</v>
      </c>
      <c r="B1171" s="5">
        <v>40652</v>
      </c>
      <c r="C1171" s="5">
        <v>40667</v>
      </c>
      <c r="D1171" s="5">
        <v>40682</v>
      </c>
      <c r="E1171" s="5">
        <v>40697</v>
      </c>
      <c r="G1171" s="5">
        <v>40721</v>
      </c>
      <c r="H1171" t="s">
        <v>1797</v>
      </c>
      <c r="I1171" t="s">
        <v>622</v>
      </c>
      <c r="J1171">
        <v>6994424082</v>
      </c>
      <c r="K1171" t="s">
        <v>114</v>
      </c>
      <c r="L1171" t="s">
        <v>36</v>
      </c>
      <c r="M1171" t="s">
        <v>36</v>
      </c>
      <c r="N1171" s="5">
        <v>40541</v>
      </c>
      <c r="O1171" s="6">
        <f t="shared" si="72"/>
        <v>12</v>
      </c>
      <c r="P1171" s="7" t="str">
        <f t="shared" si="73"/>
        <v>10 - 19 Months</v>
      </c>
      <c r="Q1171" s="3">
        <v>244800</v>
      </c>
      <c r="R1171">
        <v>777</v>
      </c>
      <c r="S1171" s="8" t="str">
        <f t="shared" si="74"/>
        <v>&gt;=700 and &lt;=799</v>
      </c>
      <c r="T1171" s="2">
        <v>90</v>
      </c>
      <c r="U1171" s="8" t="str">
        <f t="shared" si="75"/>
        <v>&gt;85% and &lt;= 90%</v>
      </c>
      <c r="V1171" s="3">
        <v>272000</v>
      </c>
      <c r="Z1171" t="s">
        <v>38</v>
      </c>
      <c r="AA1171" t="s">
        <v>39</v>
      </c>
      <c r="AB1171" t="s">
        <v>74</v>
      </c>
      <c r="AC1171" t="s">
        <v>68</v>
      </c>
      <c r="AD1171" s="5">
        <v>40718</v>
      </c>
      <c r="AE1171">
        <v>4</v>
      </c>
      <c r="AF1171" t="s">
        <v>64</v>
      </c>
      <c r="AG1171" s="5">
        <v>41426</v>
      </c>
      <c r="AH1171"/>
    </row>
    <row r="1172" spans="1:34" x14ac:dyDescent="0.2">
      <c r="A1172">
        <v>26874277</v>
      </c>
      <c r="B1172" s="5">
        <v>40715</v>
      </c>
      <c r="C1172" s="5">
        <v>40717</v>
      </c>
      <c r="E1172" s="5">
        <v>40721</v>
      </c>
      <c r="G1172" s="5">
        <v>40736</v>
      </c>
      <c r="H1172" t="s">
        <v>1798</v>
      </c>
      <c r="I1172" t="s">
        <v>1613</v>
      </c>
      <c r="J1172">
        <v>230587109</v>
      </c>
      <c r="K1172" t="s">
        <v>77</v>
      </c>
      <c r="L1172" t="s">
        <v>67</v>
      </c>
      <c r="M1172" t="s">
        <v>36</v>
      </c>
      <c r="N1172" s="5">
        <v>40662</v>
      </c>
      <c r="O1172" s="6">
        <f t="shared" si="72"/>
        <v>4</v>
      </c>
      <c r="P1172" s="7" t="str">
        <f t="shared" si="73"/>
        <v>0 - 9 Months</v>
      </c>
      <c r="Q1172" s="3">
        <v>254700</v>
      </c>
      <c r="R1172">
        <v>777</v>
      </c>
      <c r="S1172" s="8" t="str">
        <f t="shared" si="74"/>
        <v>&gt;=700 and &lt;=799</v>
      </c>
      <c r="T1172" s="2">
        <v>90</v>
      </c>
      <c r="U1172" s="8" t="str">
        <f t="shared" si="75"/>
        <v>&gt;85% and &lt;= 90%</v>
      </c>
      <c r="V1172" s="3">
        <v>283000</v>
      </c>
      <c r="Z1172" t="s">
        <v>45</v>
      </c>
      <c r="AA1172" t="s">
        <v>39</v>
      </c>
      <c r="AB1172" t="s">
        <v>59</v>
      </c>
      <c r="AC1172" t="s">
        <v>68</v>
      </c>
      <c r="AD1172" s="5">
        <v>40735</v>
      </c>
      <c r="AE1172">
        <v>4</v>
      </c>
      <c r="AF1172" t="s">
        <v>42</v>
      </c>
      <c r="AG1172" s="5">
        <v>41426</v>
      </c>
      <c r="AH1172"/>
    </row>
    <row r="1173" spans="1:34" x14ac:dyDescent="0.2">
      <c r="A1173">
        <v>18477706</v>
      </c>
      <c r="B1173" s="5">
        <v>40807</v>
      </c>
      <c r="C1173" s="5">
        <v>40814</v>
      </c>
      <c r="E1173" s="5">
        <v>40820</v>
      </c>
      <c r="G1173" s="5">
        <v>40864</v>
      </c>
      <c r="H1173" t="s">
        <v>1799</v>
      </c>
      <c r="I1173" t="s">
        <v>316</v>
      </c>
      <c r="J1173">
        <v>377202056</v>
      </c>
      <c r="K1173" t="s">
        <v>91</v>
      </c>
      <c r="L1173" t="s">
        <v>36</v>
      </c>
      <c r="M1173" t="s">
        <v>36</v>
      </c>
      <c r="N1173" s="5">
        <v>40662</v>
      </c>
      <c r="O1173" s="6">
        <f t="shared" si="72"/>
        <v>4</v>
      </c>
      <c r="P1173" s="7" t="str">
        <f t="shared" si="73"/>
        <v>0 - 9 Months</v>
      </c>
      <c r="Q1173" s="3">
        <v>314910</v>
      </c>
      <c r="R1173">
        <v>777</v>
      </c>
      <c r="S1173" s="8" t="str">
        <f t="shared" si="74"/>
        <v>&gt;=700 and &lt;=799</v>
      </c>
      <c r="T1173" s="2">
        <v>90</v>
      </c>
      <c r="U1173" s="8" t="str">
        <f t="shared" si="75"/>
        <v>&gt;85% and &lt;= 90%</v>
      </c>
      <c r="V1173" s="3">
        <v>350000</v>
      </c>
      <c r="Z1173" t="s">
        <v>38</v>
      </c>
      <c r="AA1173" t="s">
        <v>39</v>
      </c>
      <c r="AB1173" t="s">
        <v>50</v>
      </c>
      <c r="AC1173" t="s">
        <v>68</v>
      </c>
      <c r="AD1173" s="5">
        <v>40828</v>
      </c>
      <c r="AE1173">
        <v>4</v>
      </c>
      <c r="AF1173" t="s">
        <v>103</v>
      </c>
      <c r="AG1173" s="5">
        <v>41426</v>
      </c>
      <c r="AH1173"/>
    </row>
    <row r="1174" spans="1:34" x14ac:dyDescent="0.2">
      <c r="A1174">
        <v>15766763</v>
      </c>
      <c r="B1174" s="5">
        <v>40828</v>
      </c>
      <c r="C1174" s="5">
        <v>40830</v>
      </c>
      <c r="E1174" s="5">
        <v>40884</v>
      </c>
      <c r="G1174" s="5">
        <v>40899</v>
      </c>
      <c r="H1174" t="s">
        <v>1800</v>
      </c>
      <c r="I1174" t="s">
        <v>446</v>
      </c>
      <c r="J1174">
        <v>74849001</v>
      </c>
      <c r="K1174" t="s">
        <v>102</v>
      </c>
      <c r="L1174" t="s">
        <v>36</v>
      </c>
      <c r="M1174" t="s">
        <v>36</v>
      </c>
      <c r="N1174" s="5">
        <v>40739</v>
      </c>
      <c r="O1174" s="6">
        <f t="shared" si="72"/>
        <v>7</v>
      </c>
      <c r="P1174" s="7" t="str">
        <f t="shared" si="73"/>
        <v>0 - 9 Months</v>
      </c>
      <c r="Q1174" s="3">
        <v>621450</v>
      </c>
      <c r="R1174">
        <v>777</v>
      </c>
      <c r="S1174" s="8" t="str">
        <f t="shared" si="74"/>
        <v>&gt;=700 and &lt;=799</v>
      </c>
      <c r="T1174" s="2">
        <v>90</v>
      </c>
      <c r="U1174" s="8" t="str">
        <f t="shared" si="75"/>
        <v>&gt;85% and &lt;= 90%</v>
      </c>
      <c r="V1174" s="3">
        <v>692000</v>
      </c>
      <c r="Z1174" t="s">
        <v>38</v>
      </c>
      <c r="AA1174" t="s">
        <v>39</v>
      </c>
      <c r="AB1174" t="s">
        <v>40</v>
      </c>
      <c r="AC1174" t="s">
        <v>41</v>
      </c>
      <c r="AD1174" s="5">
        <v>40899</v>
      </c>
      <c r="AE1174">
        <v>4</v>
      </c>
      <c r="AF1174" t="s">
        <v>64</v>
      </c>
      <c r="AG1174" s="5">
        <v>41426</v>
      </c>
      <c r="AH1174"/>
    </row>
    <row r="1175" spans="1:34" x14ac:dyDescent="0.2">
      <c r="A1175">
        <v>16856247</v>
      </c>
      <c r="B1175" s="5">
        <v>40505</v>
      </c>
      <c r="C1175" s="5">
        <v>40554</v>
      </c>
      <c r="F1175" s="5">
        <v>40679</v>
      </c>
      <c r="G1175" s="5">
        <v>40660</v>
      </c>
      <c r="H1175" t="s">
        <v>1801</v>
      </c>
      <c r="I1175" t="s">
        <v>1359</v>
      </c>
      <c r="J1175">
        <v>17206012800</v>
      </c>
      <c r="K1175" t="s">
        <v>122</v>
      </c>
      <c r="L1175" t="s">
        <v>36</v>
      </c>
      <c r="M1175" t="s">
        <v>36</v>
      </c>
      <c r="N1175" s="5">
        <v>40358</v>
      </c>
      <c r="O1175" s="6">
        <f t="shared" si="72"/>
        <v>6</v>
      </c>
      <c r="P1175" s="7" t="str">
        <f t="shared" si="73"/>
        <v>0 - 9 Months</v>
      </c>
      <c r="Q1175" s="3">
        <v>149000</v>
      </c>
      <c r="R1175">
        <v>777</v>
      </c>
      <c r="S1175" s="8" t="str">
        <f t="shared" si="74"/>
        <v>&gt;=700 and &lt;=799</v>
      </c>
      <c r="T1175" s="2">
        <v>93.709999084472699</v>
      </c>
      <c r="U1175" s="8" t="str">
        <f t="shared" si="75"/>
        <v>&gt;90% and &lt;= 95%</v>
      </c>
      <c r="V1175" s="3">
        <v>159001.17000000001</v>
      </c>
      <c r="X1175" t="s">
        <v>37</v>
      </c>
      <c r="Z1175" t="s">
        <v>45</v>
      </c>
      <c r="AA1175" t="s">
        <v>39</v>
      </c>
      <c r="AB1175" t="s">
        <v>74</v>
      </c>
      <c r="AC1175" t="s">
        <v>85</v>
      </c>
      <c r="AD1175" s="5">
        <v>40632</v>
      </c>
      <c r="AE1175">
        <v>4</v>
      </c>
      <c r="AF1175" t="s">
        <v>46</v>
      </c>
      <c r="AG1175" s="5">
        <v>41426</v>
      </c>
      <c r="AH1175"/>
    </row>
    <row r="1176" spans="1:34" x14ac:dyDescent="0.2">
      <c r="A1176">
        <v>22018501</v>
      </c>
      <c r="B1176" s="5">
        <v>41186</v>
      </c>
      <c r="C1176" s="5">
        <v>41190</v>
      </c>
      <c r="E1176" s="5">
        <v>41201</v>
      </c>
      <c r="G1176" s="5">
        <v>41208</v>
      </c>
      <c r="H1176" t="s">
        <v>1802</v>
      </c>
      <c r="I1176" t="s">
        <v>267</v>
      </c>
      <c r="J1176">
        <v>4921090353</v>
      </c>
      <c r="K1176" t="s">
        <v>44</v>
      </c>
      <c r="L1176" t="s">
        <v>36</v>
      </c>
      <c r="M1176" t="s">
        <v>36</v>
      </c>
      <c r="N1176" s="5">
        <v>40842</v>
      </c>
      <c r="O1176" s="6">
        <f t="shared" si="72"/>
        <v>10</v>
      </c>
      <c r="P1176" s="7" t="str">
        <f t="shared" si="73"/>
        <v>10 - 19 Months</v>
      </c>
      <c r="Q1176" s="3">
        <v>118250</v>
      </c>
      <c r="R1176">
        <v>777</v>
      </c>
      <c r="S1176" s="8" t="str">
        <f t="shared" si="74"/>
        <v>&gt;=700 and &lt;=799</v>
      </c>
      <c r="T1176" s="2">
        <v>93.849998474121094</v>
      </c>
      <c r="U1176" s="8" t="str">
        <f t="shared" si="75"/>
        <v>&gt;90% and &lt;= 95%</v>
      </c>
      <c r="V1176" s="3">
        <v>126000</v>
      </c>
      <c r="W1176" s="3">
        <v>136000</v>
      </c>
      <c r="Z1176" t="s">
        <v>45</v>
      </c>
      <c r="AA1176" t="s">
        <v>39</v>
      </c>
      <c r="AB1176" t="s">
        <v>59</v>
      </c>
      <c r="AC1176" t="s">
        <v>41</v>
      </c>
      <c r="AD1176" s="5">
        <v>41204</v>
      </c>
      <c r="AE1176">
        <v>4</v>
      </c>
      <c r="AF1176" t="s">
        <v>103</v>
      </c>
      <c r="AG1176" s="5">
        <v>41426</v>
      </c>
      <c r="AH1176"/>
    </row>
    <row r="1177" spans="1:34" x14ac:dyDescent="0.2">
      <c r="A1177">
        <v>16545728</v>
      </c>
      <c r="B1177" s="5">
        <v>40807</v>
      </c>
      <c r="C1177" s="5">
        <v>40814</v>
      </c>
      <c r="E1177" s="5">
        <v>40820</v>
      </c>
      <c r="F1177" s="5">
        <v>40882</v>
      </c>
      <c r="G1177" s="5">
        <v>40865</v>
      </c>
      <c r="H1177" t="s">
        <v>1803</v>
      </c>
      <c r="I1177" t="s">
        <v>316</v>
      </c>
      <c r="J1177">
        <v>1154692730</v>
      </c>
      <c r="K1177" t="s">
        <v>91</v>
      </c>
      <c r="L1177" t="s">
        <v>36</v>
      </c>
      <c r="M1177" t="s">
        <v>36</v>
      </c>
      <c r="N1177" s="5">
        <v>40585</v>
      </c>
      <c r="O1177" s="6">
        <f t="shared" si="72"/>
        <v>2</v>
      </c>
      <c r="P1177" s="7" t="str">
        <f t="shared" si="73"/>
        <v>0 - 9 Months</v>
      </c>
      <c r="Q1177" s="3">
        <v>388500</v>
      </c>
      <c r="R1177">
        <v>777</v>
      </c>
      <c r="S1177" s="8" t="str">
        <f t="shared" si="74"/>
        <v>&gt;=700 and &lt;=799</v>
      </c>
      <c r="T1177" s="2">
        <v>93.949996948242202</v>
      </c>
      <c r="U1177" s="8" t="str">
        <f t="shared" si="75"/>
        <v>&gt;90% and &lt;= 95%</v>
      </c>
      <c r="V1177" s="3">
        <v>455000</v>
      </c>
      <c r="Z1177" t="s">
        <v>38</v>
      </c>
      <c r="AA1177" t="s">
        <v>39</v>
      </c>
      <c r="AB1177" t="s">
        <v>50</v>
      </c>
      <c r="AC1177" t="s">
        <v>68</v>
      </c>
      <c r="AD1177" s="5">
        <v>40827</v>
      </c>
      <c r="AE1177">
        <v>4</v>
      </c>
      <c r="AF1177" t="s">
        <v>103</v>
      </c>
      <c r="AG1177" s="5">
        <v>41426</v>
      </c>
      <c r="AH1177"/>
    </row>
    <row r="1178" spans="1:34" x14ac:dyDescent="0.2">
      <c r="A1178">
        <v>18925441</v>
      </c>
      <c r="B1178" s="5">
        <v>40983</v>
      </c>
      <c r="C1178" s="5">
        <v>40987</v>
      </c>
      <c r="E1178" s="5">
        <v>41004</v>
      </c>
      <c r="G1178" s="5">
        <v>41033</v>
      </c>
      <c r="H1178" t="s">
        <v>1804</v>
      </c>
      <c r="I1178" t="s">
        <v>232</v>
      </c>
      <c r="J1178">
        <v>287215297</v>
      </c>
      <c r="K1178" t="s">
        <v>91</v>
      </c>
      <c r="L1178" t="s">
        <v>67</v>
      </c>
      <c r="M1178" t="s">
        <v>67</v>
      </c>
      <c r="N1178" s="5">
        <v>40927</v>
      </c>
      <c r="O1178" s="6">
        <f t="shared" si="72"/>
        <v>1</v>
      </c>
      <c r="P1178" s="7" t="str">
        <f t="shared" si="73"/>
        <v>0 - 9 Months</v>
      </c>
      <c r="Q1178" s="3">
        <v>386000</v>
      </c>
      <c r="R1178">
        <v>777</v>
      </c>
      <c r="S1178" s="8" t="str">
        <f t="shared" si="74"/>
        <v>&gt;=700 and &lt;=799</v>
      </c>
      <c r="T1178" s="2">
        <v>94.809997558593807</v>
      </c>
      <c r="U1178" s="8" t="str">
        <f t="shared" si="75"/>
        <v>&gt;90% and &lt;= 95%</v>
      </c>
      <c r="V1178" s="3">
        <v>415000</v>
      </c>
      <c r="Z1178" t="s">
        <v>38</v>
      </c>
      <c r="AA1178" t="s">
        <v>39</v>
      </c>
      <c r="AB1178" t="s">
        <v>59</v>
      </c>
      <c r="AC1178" t="s">
        <v>41</v>
      </c>
      <c r="AD1178" s="5">
        <v>41032</v>
      </c>
      <c r="AE1178">
        <v>4</v>
      </c>
      <c r="AF1178" t="s">
        <v>64</v>
      </c>
      <c r="AG1178" s="5">
        <v>41426</v>
      </c>
      <c r="AH1178"/>
    </row>
    <row r="1179" spans="1:34" x14ac:dyDescent="0.2">
      <c r="A1179">
        <v>18800602</v>
      </c>
      <c r="B1179" s="5">
        <v>40715</v>
      </c>
      <c r="C1179" s="5">
        <v>40717</v>
      </c>
      <c r="G1179" s="5">
        <v>40807</v>
      </c>
      <c r="H1179" t="s">
        <v>1805</v>
      </c>
      <c r="I1179" t="s">
        <v>782</v>
      </c>
      <c r="J1179">
        <v>6994577253</v>
      </c>
      <c r="K1179" t="s">
        <v>157</v>
      </c>
      <c r="L1179" t="s">
        <v>36</v>
      </c>
      <c r="M1179" t="s">
        <v>36</v>
      </c>
      <c r="N1179" s="5">
        <v>40660</v>
      </c>
      <c r="O1179" s="6">
        <f t="shared" si="72"/>
        <v>4</v>
      </c>
      <c r="P1179" s="7" t="str">
        <f t="shared" si="73"/>
        <v>0 - 9 Months</v>
      </c>
      <c r="Q1179" s="3">
        <v>110200</v>
      </c>
      <c r="R1179">
        <v>777</v>
      </c>
      <c r="S1179" s="8" t="str">
        <f t="shared" si="74"/>
        <v>&gt;=700 and &lt;=799</v>
      </c>
      <c r="T1179" s="2">
        <v>95</v>
      </c>
      <c r="U1179" s="8" t="str">
        <f t="shared" si="75"/>
        <v>&gt;90% and &lt;= 95%</v>
      </c>
      <c r="V1179" s="3">
        <v>116000</v>
      </c>
      <c r="Z1179" t="s">
        <v>38</v>
      </c>
      <c r="AA1179" t="s">
        <v>39</v>
      </c>
      <c r="AB1179" t="s">
        <v>63</v>
      </c>
      <c r="AE1179">
        <v>5</v>
      </c>
      <c r="AF1179" t="s">
        <v>46</v>
      </c>
      <c r="AG1179" s="5">
        <v>41426</v>
      </c>
      <c r="AH1179"/>
    </row>
    <row r="1180" spans="1:34" x14ac:dyDescent="0.2">
      <c r="A1180">
        <v>34230838</v>
      </c>
      <c r="B1180" s="5">
        <v>40850</v>
      </c>
      <c r="C1180" s="5">
        <v>40855</v>
      </c>
      <c r="E1180" s="5">
        <v>40862</v>
      </c>
      <c r="G1180" s="5">
        <v>40925</v>
      </c>
      <c r="H1180" t="s">
        <v>1806</v>
      </c>
      <c r="I1180" t="s">
        <v>109</v>
      </c>
      <c r="J1180">
        <v>379326473</v>
      </c>
      <c r="K1180" t="s">
        <v>176</v>
      </c>
      <c r="L1180" t="s">
        <v>36</v>
      </c>
      <c r="M1180" t="s">
        <v>36</v>
      </c>
      <c r="N1180" s="5">
        <v>40772</v>
      </c>
      <c r="O1180" s="6">
        <f t="shared" si="72"/>
        <v>8</v>
      </c>
      <c r="P1180" s="7" t="str">
        <f t="shared" si="73"/>
        <v>0 - 9 Months</v>
      </c>
      <c r="Q1180" s="3">
        <v>187625</v>
      </c>
      <c r="R1180">
        <v>777</v>
      </c>
      <c r="S1180" s="8" t="str">
        <f t="shared" si="74"/>
        <v>&gt;=700 and &lt;=799</v>
      </c>
      <c r="T1180" s="2">
        <v>95</v>
      </c>
      <c r="U1180" s="8" t="str">
        <f t="shared" si="75"/>
        <v>&gt;90% and &lt;= 95%</v>
      </c>
      <c r="V1180" s="3">
        <v>197500</v>
      </c>
      <c r="W1180" s="3">
        <v>212000</v>
      </c>
      <c r="Z1180" t="s">
        <v>38</v>
      </c>
      <c r="AA1180" t="s">
        <v>39</v>
      </c>
      <c r="AB1180" t="s">
        <v>59</v>
      </c>
      <c r="AC1180" t="s">
        <v>41</v>
      </c>
      <c r="AD1180" s="5">
        <v>40892</v>
      </c>
      <c r="AE1180">
        <v>4</v>
      </c>
      <c r="AF1180" t="s">
        <v>46</v>
      </c>
      <c r="AG1180" s="5">
        <v>41426</v>
      </c>
      <c r="AH1180"/>
    </row>
    <row r="1181" spans="1:34" x14ac:dyDescent="0.2">
      <c r="A1181">
        <v>15191058</v>
      </c>
      <c r="B1181" s="5">
        <v>41253</v>
      </c>
      <c r="C1181" s="5">
        <v>41192</v>
      </c>
      <c r="E1181" s="5">
        <v>41225</v>
      </c>
      <c r="G1181" s="5">
        <v>41303</v>
      </c>
      <c r="H1181" t="s">
        <v>1807</v>
      </c>
      <c r="I1181" t="s">
        <v>645</v>
      </c>
      <c r="J1181">
        <v>430085407</v>
      </c>
      <c r="K1181" t="s">
        <v>35</v>
      </c>
      <c r="L1181" t="s">
        <v>36</v>
      </c>
      <c r="M1181" t="s">
        <v>36</v>
      </c>
      <c r="N1181" s="5">
        <v>41149</v>
      </c>
      <c r="O1181" s="6">
        <f t="shared" si="72"/>
        <v>8</v>
      </c>
      <c r="P1181" s="7" t="str">
        <f t="shared" si="73"/>
        <v>0 - 9 Months</v>
      </c>
      <c r="Q1181" s="3">
        <v>213750</v>
      </c>
      <c r="R1181">
        <v>777</v>
      </c>
      <c r="S1181" s="8" t="str">
        <f t="shared" si="74"/>
        <v>&gt;=700 and &lt;=799</v>
      </c>
      <c r="T1181" s="2">
        <v>95</v>
      </c>
      <c r="U1181" s="8" t="str">
        <f t="shared" si="75"/>
        <v>&gt;90% and &lt;= 95%</v>
      </c>
      <c r="V1181" s="3">
        <v>256000</v>
      </c>
      <c r="Z1181" t="s">
        <v>38</v>
      </c>
      <c r="AA1181" t="s">
        <v>39</v>
      </c>
      <c r="AB1181" t="s">
        <v>59</v>
      </c>
      <c r="AC1181" t="s">
        <v>85</v>
      </c>
      <c r="AD1181" s="5">
        <v>41282</v>
      </c>
      <c r="AE1181">
        <v>4</v>
      </c>
      <c r="AF1181" t="s">
        <v>103</v>
      </c>
      <c r="AG1181" s="5">
        <v>41426</v>
      </c>
      <c r="AH1181"/>
    </row>
    <row r="1182" spans="1:34" x14ac:dyDescent="0.2">
      <c r="A1182">
        <v>28189720</v>
      </c>
      <c r="B1182" s="5">
        <v>41101</v>
      </c>
      <c r="C1182" s="5">
        <v>41102</v>
      </c>
      <c r="E1182" s="5">
        <v>41117</v>
      </c>
      <c r="G1182" s="5">
        <v>41170</v>
      </c>
      <c r="H1182" t="s">
        <v>1808</v>
      </c>
      <c r="I1182" t="s">
        <v>218</v>
      </c>
      <c r="J1182">
        <v>412666067</v>
      </c>
      <c r="K1182" t="s">
        <v>219</v>
      </c>
      <c r="L1182" t="s">
        <v>36</v>
      </c>
      <c r="M1182" t="s">
        <v>36</v>
      </c>
      <c r="N1182" s="5">
        <v>40980</v>
      </c>
      <c r="O1182" s="6">
        <f t="shared" si="72"/>
        <v>3</v>
      </c>
      <c r="P1182" s="7" t="str">
        <f t="shared" si="73"/>
        <v>0 - 9 Months</v>
      </c>
      <c r="Q1182" s="3">
        <v>213750</v>
      </c>
      <c r="R1182">
        <v>777</v>
      </c>
      <c r="S1182" s="8" t="str">
        <f t="shared" si="74"/>
        <v>&gt;=700 and &lt;=799</v>
      </c>
      <c r="T1182" s="2">
        <v>95</v>
      </c>
      <c r="U1182" s="8" t="str">
        <f t="shared" si="75"/>
        <v>&gt;90% and &lt;= 95%</v>
      </c>
      <c r="V1182" s="3">
        <v>225000</v>
      </c>
      <c r="W1182" s="3">
        <v>226799</v>
      </c>
      <c r="Z1182" t="s">
        <v>38</v>
      </c>
      <c r="AA1182" t="s">
        <v>39</v>
      </c>
      <c r="AB1182" t="s">
        <v>50</v>
      </c>
      <c r="AC1182" t="s">
        <v>68</v>
      </c>
      <c r="AD1182" s="5">
        <v>41149</v>
      </c>
      <c r="AE1182">
        <v>4</v>
      </c>
      <c r="AF1182" t="s">
        <v>103</v>
      </c>
      <c r="AG1182" s="5">
        <v>41426</v>
      </c>
      <c r="AH1182"/>
    </row>
    <row r="1183" spans="1:34" x14ac:dyDescent="0.2">
      <c r="A1183">
        <v>33371368</v>
      </c>
      <c r="B1183" s="5">
        <v>41285</v>
      </c>
      <c r="C1183" s="5">
        <v>41290</v>
      </c>
      <c r="H1183" t="s">
        <v>1809</v>
      </c>
      <c r="I1183" t="s">
        <v>81</v>
      </c>
      <c r="J1183">
        <v>1120921006</v>
      </c>
      <c r="K1183" t="s">
        <v>82</v>
      </c>
      <c r="L1183" t="s">
        <v>36</v>
      </c>
      <c r="M1183" t="s">
        <v>36</v>
      </c>
      <c r="N1183" s="5">
        <v>41257</v>
      </c>
      <c r="O1183" s="6">
        <f t="shared" si="72"/>
        <v>12</v>
      </c>
      <c r="P1183" s="7" t="str">
        <f t="shared" si="73"/>
        <v>10 - 19 Months</v>
      </c>
      <c r="Q1183" s="3">
        <v>346750</v>
      </c>
      <c r="R1183">
        <v>777</v>
      </c>
      <c r="S1183" s="8" t="str">
        <f t="shared" si="74"/>
        <v>&gt;=700 and &lt;=799</v>
      </c>
      <c r="T1183" s="2">
        <v>95</v>
      </c>
      <c r="U1183" s="8" t="str">
        <f t="shared" si="75"/>
        <v>&gt;90% and &lt;= 95%</v>
      </c>
      <c r="V1183" s="3">
        <v>395000</v>
      </c>
      <c r="Z1183" t="s">
        <v>38</v>
      </c>
      <c r="AA1183" t="s">
        <v>39</v>
      </c>
      <c r="AB1183" t="s">
        <v>50</v>
      </c>
      <c r="AF1183" t="s">
        <v>46</v>
      </c>
      <c r="AG1183" s="5">
        <v>41426</v>
      </c>
      <c r="AH1183"/>
    </row>
    <row r="1184" spans="1:34" x14ac:dyDescent="0.2">
      <c r="A1184">
        <v>23083453</v>
      </c>
      <c r="B1184" s="5">
        <v>40828</v>
      </c>
      <c r="C1184" s="5">
        <v>40830</v>
      </c>
      <c r="E1184" s="5">
        <v>40854</v>
      </c>
      <c r="G1184" s="5">
        <v>40886</v>
      </c>
      <c r="H1184" t="s">
        <v>1810</v>
      </c>
      <c r="I1184" t="s">
        <v>1598</v>
      </c>
      <c r="J1184">
        <v>1425607478</v>
      </c>
      <c r="K1184" t="s">
        <v>95</v>
      </c>
      <c r="L1184" t="s">
        <v>36</v>
      </c>
      <c r="M1184" t="s">
        <v>36</v>
      </c>
      <c r="N1184" s="5">
        <v>40686</v>
      </c>
      <c r="O1184" s="6">
        <f t="shared" si="72"/>
        <v>5</v>
      </c>
      <c r="P1184" s="7" t="str">
        <f t="shared" si="73"/>
        <v>0 - 9 Months</v>
      </c>
      <c r="Q1184" s="3">
        <v>130000</v>
      </c>
      <c r="R1184">
        <v>778</v>
      </c>
      <c r="S1184" s="8" t="str">
        <f t="shared" si="74"/>
        <v>&gt;=700 and &lt;=799</v>
      </c>
      <c r="T1184" s="2">
        <v>81.25</v>
      </c>
      <c r="U1184" s="8" t="str">
        <f t="shared" si="75"/>
        <v>&lt;= 85%</v>
      </c>
      <c r="V1184" s="3">
        <v>160000</v>
      </c>
      <c r="W1184" s="3">
        <v>130000</v>
      </c>
      <c r="X1184" t="s">
        <v>37</v>
      </c>
      <c r="Z1184" t="s">
        <v>45</v>
      </c>
      <c r="AA1184" t="s">
        <v>39</v>
      </c>
      <c r="AB1184" t="s">
        <v>63</v>
      </c>
      <c r="AC1184" t="s">
        <v>85</v>
      </c>
      <c r="AD1184" s="5">
        <v>40886</v>
      </c>
      <c r="AE1184">
        <v>4</v>
      </c>
      <c r="AF1184" t="s">
        <v>42</v>
      </c>
      <c r="AG1184" s="5">
        <v>41426</v>
      </c>
      <c r="AH1184"/>
    </row>
    <row r="1185" spans="1:34" x14ac:dyDescent="0.2">
      <c r="A1185">
        <v>25430297</v>
      </c>
      <c r="B1185" s="5">
        <v>40983</v>
      </c>
      <c r="C1185" s="5">
        <v>40987</v>
      </c>
      <c r="E1185" s="5">
        <v>41009</v>
      </c>
      <c r="G1185" s="5">
        <v>41072</v>
      </c>
      <c r="H1185" t="s">
        <v>1811</v>
      </c>
      <c r="I1185" t="s">
        <v>135</v>
      </c>
      <c r="J1185">
        <v>37207651</v>
      </c>
      <c r="K1185" t="s">
        <v>44</v>
      </c>
      <c r="L1185" t="s">
        <v>36</v>
      </c>
      <c r="M1185" t="s">
        <v>36</v>
      </c>
      <c r="N1185" s="5">
        <v>40967</v>
      </c>
      <c r="O1185" s="6">
        <f t="shared" si="72"/>
        <v>2</v>
      </c>
      <c r="P1185" s="7" t="str">
        <f t="shared" si="73"/>
        <v>0 - 9 Months</v>
      </c>
      <c r="Q1185" s="3">
        <v>120500</v>
      </c>
      <c r="R1185">
        <v>778</v>
      </c>
      <c r="S1185" s="8" t="str">
        <f t="shared" si="74"/>
        <v>&gt;=700 and &lt;=799</v>
      </c>
      <c r="T1185" s="2">
        <v>81.419998168945298</v>
      </c>
      <c r="U1185" s="8" t="str">
        <f t="shared" si="75"/>
        <v>&lt;= 85%</v>
      </c>
      <c r="V1185" s="3">
        <v>148000</v>
      </c>
      <c r="X1185" t="s">
        <v>37</v>
      </c>
      <c r="Z1185" t="s">
        <v>45</v>
      </c>
      <c r="AA1185" t="s">
        <v>39</v>
      </c>
      <c r="AB1185" t="s">
        <v>63</v>
      </c>
      <c r="AC1185" t="s">
        <v>85</v>
      </c>
      <c r="AD1185" s="5">
        <v>41040</v>
      </c>
      <c r="AE1185">
        <v>4</v>
      </c>
      <c r="AF1185" t="s">
        <v>46</v>
      </c>
      <c r="AG1185" s="5">
        <v>41426</v>
      </c>
      <c r="AH1185"/>
    </row>
    <row r="1186" spans="1:34" x14ac:dyDescent="0.2">
      <c r="A1186">
        <v>16855323</v>
      </c>
      <c r="B1186" s="5">
        <v>41190</v>
      </c>
      <c r="C1186" s="5">
        <v>41192</v>
      </c>
      <c r="E1186" s="5">
        <v>41199</v>
      </c>
      <c r="G1186" s="5">
        <v>41214</v>
      </c>
      <c r="H1186" t="s">
        <v>1812</v>
      </c>
      <c r="I1186" t="s">
        <v>34</v>
      </c>
      <c r="J1186">
        <v>343842159</v>
      </c>
      <c r="K1186" t="s">
        <v>172</v>
      </c>
      <c r="L1186" t="s">
        <v>36</v>
      </c>
      <c r="M1186" t="s">
        <v>36</v>
      </c>
      <c r="N1186" s="5">
        <v>41162</v>
      </c>
      <c r="O1186" s="6">
        <f t="shared" si="72"/>
        <v>9</v>
      </c>
      <c r="P1186" s="7" t="str">
        <f t="shared" si="73"/>
        <v>0 - 9 Months</v>
      </c>
      <c r="Q1186" s="3">
        <v>229500</v>
      </c>
      <c r="R1186">
        <v>778</v>
      </c>
      <c r="S1186" s="8" t="str">
        <f t="shared" si="74"/>
        <v>&gt;=700 and &lt;=799</v>
      </c>
      <c r="T1186" s="2">
        <v>83.449996948242202</v>
      </c>
      <c r="U1186" s="8" t="str">
        <f t="shared" si="75"/>
        <v>&lt;= 85%</v>
      </c>
      <c r="V1186" s="3">
        <v>275000</v>
      </c>
      <c r="X1186" t="s">
        <v>37</v>
      </c>
      <c r="Z1186" t="s">
        <v>45</v>
      </c>
      <c r="AA1186" t="s">
        <v>39</v>
      </c>
      <c r="AB1186" t="s">
        <v>40</v>
      </c>
      <c r="AC1186" t="s">
        <v>54</v>
      </c>
      <c r="AD1186" s="5">
        <v>41201</v>
      </c>
      <c r="AE1186">
        <v>4</v>
      </c>
      <c r="AF1186" t="s">
        <v>64</v>
      </c>
      <c r="AG1186" s="5">
        <v>41426</v>
      </c>
      <c r="AH1186"/>
    </row>
    <row r="1187" spans="1:34" x14ac:dyDescent="0.2">
      <c r="A1187">
        <v>33449295</v>
      </c>
      <c r="B1187" s="5">
        <v>41087</v>
      </c>
      <c r="C1187" s="5">
        <v>41087</v>
      </c>
      <c r="E1187" s="5">
        <v>41110</v>
      </c>
      <c r="G1187" s="5">
        <v>41158</v>
      </c>
      <c r="H1187" t="s">
        <v>1813</v>
      </c>
      <c r="I1187" t="s">
        <v>907</v>
      </c>
      <c r="J1187">
        <v>1000073065</v>
      </c>
      <c r="K1187" t="s">
        <v>219</v>
      </c>
      <c r="L1187" t="s">
        <v>36</v>
      </c>
      <c r="M1187" t="s">
        <v>36</v>
      </c>
      <c r="N1187" s="5">
        <v>40998</v>
      </c>
      <c r="O1187" s="6">
        <f t="shared" si="72"/>
        <v>3</v>
      </c>
      <c r="P1187" s="7" t="str">
        <f t="shared" si="73"/>
        <v>0 - 9 Months</v>
      </c>
      <c r="Q1187" s="3">
        <v>237500</v>
      </c>
      <c r="R1187">
        <v>778</v>
      </c>
      <c r="S1187" s="8" t="str">
        <f t="shared" si="74"/>
        <v>&gt;=700 and &lt;=799</v>
      </c>
      <c r="T1187" s="2">
        <v>83.629997253417997</v>
      </c>
      <c r="U1187" s="8" t="str">
        <f t="shared" si="75"/>
        <v>&lt;= 85%</v>
      </c>
      <c r="V1187" s="3">
        <v>284000</v>
      </c>
      <c r="W1187" s="3">
        <v>252881</v>
      </c>
      <c r="Z1187" t="s">
        <v>58</v>
      </c>
      <c r="AA1187" t="s">
        <v>39</v>
      </c>
      <c r="AB1187" t="s">
        <v>50</v>
      </c>
      <c r="AC1187" t="s">
        <v>41</v>
      </c>
      <c r="AD1187" s="5">
        <v>41137</v>
      </c>
      <c r="AE1187">
        <v>4</v>
      </c>
      <c r="AF1187" t="s">
        <v>42</v>
      </c>
      <c r="AG1187" s="5">
        <v>41426</v>
      </c>
      <c r="AH1187"/>
    </row>
    <row r="1188" spans="1:34" x14ac:dyDescent="0.2">
      <c r="A1188">
        <v>30779063</v>
      </c>
      <c r="B1188" s="5">
        <v>41064</v>
      </c>
      <c r="G1188" s="5">
        <v>41066</v>
      </c>
      <c r="H1188" t="s">
        <v>1814</v>
      </c>
      <c r="I1188" t="s">
        <v>130</v>
      </c>
      <c r="J1188">
        <v>1017076994</v>
      </c>
      <c r="K1188" t="s">
        <v>73</v>
      </c>
      <c r="L1188" t="s">
        <v>36</v>
      </c>
      <c r="M1188" t="s">
        <v>36</v>
      </c>
      <c r="N1188" s="5">
        <v>40738</v>
      </c>
      <c r="O1188" s="6">
        <f t="shared" si="72"/>
        <v>7</v>
      </c>
      <c r="P1188" s="7" t="str">
        <f t="shared" si="73"/>
        <v>0 - 9 Months</v>
      </c>
      <c r="Q1188" s="3">
        <v>142496</v>
      </c>
      <c r="R1188">
        <v>778</v>
      </c>
      <c r="S1188" s="8" t="str">
        <f t="shared" si="74"/>
        <v>&gt;=700 and &lt;=799</v>
      </c>
      <c r="T1188" s="2">
        <v>83.819999694824205</v>
      </c>
      <c r="U1188" s="8" t="str">
        <f t="shared" si="75"/>
        <v>&lt;= 85%</v>
      </c>
      <c r="V1188" s="3">
        <v>170000</v>
      </c>
      <c r="Z1188" t="s">
        <v>45</v>
      </c>
      <c r="AA1188" t="s">
        <v>39</v>
      </c>
      <c r="AB1188" t="s">
        <v>40</v>
      </c>
      <c r="AC1188" t="s">
        <v>41</v>
      </c>
      <c r="AD1188" s="5">
        <v>41066</v>
      </c>
      <c r="AE1188">
        <v>4</v>
      </c>
      <c r="AF1188" t="s">
        <v>42</v>
      </c>
      <c r="AG1188" s="5">
        <v>41426</v>
      </c>
      <c r="AH1188"/>
    </row>
    <row r="1189" spans="1:34" x14ac:dyDescent="0.2">
      <c r="A1189">
        <v>19758072</v>
      </c>
      <c r="B1189" s="5">
        <v>40940</v>
      </c>
      <c r="C1189" s="5">
        <v>40942</v>
      </c>
      <c r="D1189" s="5">
        <v>40958</v>
      </c>
      <c r="E1189" s="5">
        <v>40963</v>
      </c>
      <c r="G1189" s="5">
        <v>40987</v>
      </c>
      <c r="H1189" t="s">
        <v>1815</v>
      </c>
      <c r="I1189" t="s">
        <v>693</v>
      </c>
      <c r="J1189">
        <v>1612010518</v>
      </c>
      <c r="K1189" t="s">
        <v>82</v>
      </c>
      <c r="L1189" t="s">
        <v>36</v>
      </c>
      <c r="M1189" t="s">
        <v>36</v>
      </c>
      <c r="N1189" s="5">
        <v>40952</v>
      </c>
      <c r="O1189" s="6">
        <f t="shared" si="72"/>
        <v>2</v>
      </c>
      <c r="P1189" s="7" t="str">
        <f t="shared" si="73"/>
        <v>0 - 9 Months</v>
      </c>
      <c r="Q1189" s="3">
        <v>119750</v>
      </c>
      <c r="R1189">
        <v>778</v>
      </c>
      <c r="S1189" s="8" t="str">
        <f t="shared" si="74"/>
        <v>&gt;=700 and &lt;=799</v>
      </c>
      <c r="T1189" s="2">
        <v>84.330001831054702</v>
      </c>
      <c r="U1189" s="8" t="str">
        <f t="shared" si="75"/>
        <v>&lt;= 85%</v>
      </c>
      <c r="V1189" s="3">
        <v>142000</v>
      </c>
      <c r="Z1189" t="s">
        <v>45</v>
      </c>
      <c r="AA1189" t="s">
        <v>39</v>
      </c>
      <c r="AB1189" t="s">
        <v>50</v>
      </c>
      <c r="AC1189" t="s">
        <v>41</v>
      </c>
      <c r="AD1189" s="5">
        <v>40987</v>
      </c>
      <c r="AE1189">
        <v>4</v>
      </c>
      <c r="AF1189" t="s">
        <v>46</v>
      </c>
      <c r="AG1189" s="5">
        <v>41426</v>
      </c>
      <c r="AH1189"/>
    </row>
    <row r="1190" spans="1:34" x14ac:dyDescent="0.2">
      <c r="A1190">
        <v>20529313</v>
      </c>
      <c r="B1190" s="5">
        <v>40983</v>
      </c>
      <c r="C1190" s="5">
        <v>40987</v>
      </c>
      <c r="E1190" s="5">
        <v>41009</v>
      </c>
      <c r="G1190" s="5">
        <v>41044</v>
      </c>
      <c r="H1190" t="s">
        <v>1816</v>
      </c>
      <c r="I1190" t="s">
        <v>107</v>
      </c>
      <c r="J1190">
        <v>1157204967</v>
      </c>
      <c r="K1190" t="s">
        <v>53</v>
      </c>
      <c r="L1190" t="s">
        <v>36</v>
      </c>
      <c r="M1190" t="s">
        <v>36</v>
      </c>
      <c r="N1190" s="5">
        <v>40893</v>
      </c>
      <c r="O1190" s="6">
        <f t="shared" si="72"/>
        <v>12</v>
      </c>
      <c r="P1190" s="7" t="str">
        <f t="shared" si="73"/>
        <v>10 - 19 Months</v>
      </c>
      <c r="Q1190" s="3">
        <v>319000</v>
      </c>
      <c r="R1190">
        <v>778</v>
      </c>
      <c r="S1190" s="8" t="str">
        <f t="shared" si="74"/>
        <v>&gt;=700 and &lt;=799</v>
      </c>
      <c r="T1190" s="2">
        <v>84.620002746582003</v>
      </c>
      <c r="U1190" s="8" t="str">
        <f t="shared" si="75"/>
        <v>&lt;= 85%</v>
      </c>
      <c r="V1190" s="3">
        <v>377000</v>
      </c>
      <c r="Z1190" t="s">
        <v>58</v>
      </c>
      <c r="AA1190" t="s">
        <v>39</v>
      </c>
      <c r="AB1190" t="s">
        <v>63</v>
      </c>
      <c r="AC1190" t="s">
        <v>41</v>
      </c>
      <c r="AD1190" s="5">
        <v>41044</v>
      </c>
      <c r="AE1190">
        <v>4</v>
      </c>
      <c r="AF1190" t="s">
        <v>42</v>
      </c>
      <c r="AG1190" s="5">
        <v>41426</v>
      </c>
      <c r="AH1190"/>
    </row>
    <row r="1191" spans="1:34" x14ac:dyDescent="0.2">
      <c r="A1191">
        <v>17122116</v>
      </c>
      <c r="B1191" s="5">
        <v>41190</v>
      </c>
      <c r="C1191" s="5">
        <v>41192</v>
      </c>
      <c r="E1191" s="5">
        <v>41207</v>
      </c>
      <c r="G1191" s="5">
        <v>41248</v>
      </c>
      <c r="H1191" t="s">
        <v>1817</v>
      </c>
      <c r="I1191" t="s">
        <v>498</v>
      </c>
      <c r="J1191">
        <v>36639037</v>
      </c>
      <c r="K1191" t="s">
        <v>53</v>
      </c>
      <c r="L1191" t="s">
        <v>36</v>
      </c>
      <c r="M1191" t="s">
        <v>36</v>
      </c>
      <c r="N1191" s="5">
        <v>41128</v>
      </c>
      <c r="O1191" s="6">
        <f t="shared" si="72"/>
        <v>8</v>
      </c>
      <c r="P1191" s="7" t="str">
        <f t="shared" si="73"/>
        <v>0 - 9 Months</v>
      </c>
      <c r="Q1191" s="3">
        <v>132600</v>
      </c>
      <c r="R1191">
        <v>778</v>
      </c>
      <c r="S1191" s="8" t="str">
        <f t="shared" si="74"/>
        <v>&gt;=700 and &lt;=799</v>
      </c>
      <c r="T1191" s="2">
        <v>85</v>
      </c>
      <c r="U1191" s="8" t="str">
        <f t="shared" si="75"/>
        <v>&lt;= 85%</v>
      </c>
      <c r="V1191" s="3">
        <v>156000</v>
      </c>
      <c r="X1191" t="s">
        <v>37</v>
      </c>
      <c r="Z1191" t="s">
        <v>58</v>
      </c>
      <c r="AA1191" t="s">
        <v>39</v>
      </c>
      <c r="AB1191" t="s">
        <v>59</v>
      </c>
      <c r="AC1191" t="s">
        <v>54</v>
      </c>
      <c r="AD1191" s="5">
        <v>41234</v>
      </c>
      <c r="AE1191">
        <v>4</v>
      </c>
      <c r="AF1191" t="s">
        <v>64</v>
      </c>
      <c r="AG1191" s="5">
        <v>41426</v>
      </c>
      <c r="AH1191"/>
    </row>
    <row r="1192" spans="1:34" x14ac:dyDescent="0.2">
      <c r="A1192">
        <v>27962946</v>
      </c>
      <c r="B1192" s="5">
        <v>41247</v>
      </c>
      <c r="G1192" s="5">
        <v>41255</v>
      </c>
      <c r="H1192" t="s">
        <v>1818</v>
      </c>
      <c r="I1192" t="s">
        <v>34</v>
      </c>
      <c r="J1192">
        <v>415587039</v>
      </c>
      <c r="K1192" t="s">
        <v>102</v>
      </c>
      <c r="L1192" t="s">
        <v>36</v>
      </c>
      <c r="M1192" t="s">
        <v>36</v>
      </c>
      <c r="N1192" s="5">
        <v>41085</v>
      </c>
      <c r="O1192" s="6">
        <f t="shared" si="72"/>
        <v>6</v>
      </c>
      <c r="P1192" s="7" t="str">
        <f t="shared" si="73"/>
        <v>0 - 9 Months</v>
      </c>
      <c r="Q1192" s="3">
        <v>556000</v>
      </c>
      <c r="R1192">
        <v>778</v>
      </c>
      <c r="S1192" s="8" t="str">
        <f t="shared" si="74"/>
        <v>&gt;=700 and &lt;=799</v>
      </c>
      <c r="T1192" s="2">
        <v>86.879997253417997</v>
      </c>
      <c r="U1192" s="8" t="str">
        <f t="shared" si="75"/>
        <v>&gt;85% and &lt;= 90%</v>
      </c>
      <c r="V1192" s="3">
        <v>640000</v>
      </c>
      <c r="Z1192" t="s">
        <v>45</v>
      </c>
      <c r="AA1192" t="s">
        <v>39</v>
      </c>
      <c r="AB1192" t="s">
        <v>40</v>
      </c>
      <c r="AC1192" t="s">
        <v>41</v>
      </c>
      <c r="AD1192" s="5">
        <v>41255</v>
      </c>
      <c r="AE1192">
        <v>4</v>
      </c>
      <c r="AF1192" t="s">
        <v>103</v>
      </c>
      <c r="AG1192" s="5">
        <v>41426</v>
      </c>
      <c r="AH1192"/>
    </row>
    <row r="1193" spans="1:34" x14ac:dyDescent="0.2">
      <c r="A1193">
        <v>29988906</v>
      </c>
      <c r="B1193" s="5">
        <v>40715</v>
      </c>
      <c r="C1193" s="5">
        <v>40717</v>
      </c>
      <c r="E1193" s="5">
        <v>40738</v>
      </c>
      <c r="G1193" s="5">
        <v>40770</v>
      </c>
      <c r="H1193" t="s">
        <v>1819</v>
      </c>
      <c r="I1193" t="s">
        <v>135</v>
      </c>
      <c r="J1193">
        <v>34560607</v>
      </c>
      <c r="K1193" t="s">
        <v>186</v>
      </c>
      <c r="L1193" t="s">
        <v>36</v>
      </c>
      <c r="M1193" t="s">
        <v>36</v>
      </c>
      <c r="N1193" s="5">
        <v>40683</v>
      </c>
      <c r="O1193" s="6">
        <f t="shared" si="72"/>
        <v>5</v>
      </c>
      <c r="P1193" s="7" t="str">
        <f t="shared" si="73"/>
        <v>0 - 9 Months</v>
      </c>
      <c r="Q1193" s="3">
        <v>67000</v>
      </c>
      <c r="R1193">
        <v>778</v>
      </c>
      <c r="S1193" s="8" t="str">
        <f t="shared" si="74"/>
        <v>&gt;=700 and &lt;=799</v>
      </c>
      <c r="T1193" s="2">
        <v>87.010002136230497</v>
      </c>
      <c r="U1193" s="8" t="str">
        <f t="shared" si="75"/>
        <v>&gt;85% and &lt;= 90%</v>
      </c>
      <c r="V1193" s="3">
        <v>77000</v>
      </c>
      <c r="W1193" s="3">
        <v>52886</v>
      </c>
      <c r="X1193" t="s">
        <v>67</v>
      </c>
      <c r="Y1193">
        <v>77000</v>
      </c>
      <c r="Z1193" t="s">
        <v>38</v>
      </c>
      <c r="AA1193" t="s">
        <v>39</v>
      </c>
      <c r="AB1193" t="s">
        <v>63</v>
      </c>
      <c r="AC1193" t="s">
        <v>41</v>
      </c>
      <c r="AD1193" s="5">
        <v>40758</v>
      </c>
      <c r="AE1193">
        <v>4</v>
      </c>
      <c r="AF1193" t="s">
        <v>42</v>
      </c>
      <c r="AG1193" s="5">
        <v>41426</v>
      </c>
      <c r="AH1193"/>
    </row>
    <row r="1194" spans="1:34" x14ac:dyDescent="0.2">
      <c r="A1194">
        <v>24231283</v>
      </c>
      <c r="B1194" s="5">
        <v>40505</v>
      </c>
      <c r="C1194" s="5">
        <v>40553</v>
      </c>
      <c r="G1194" s="5">
        <v>40645</v>
      </c>
      <c r="H1194" t="s">
        <v>1820</v>
      </c>
      <c r="I1194" t="s">
        <v>1166</v>
      </c>
      <c r="J1194">
        <v>204544175</v>
      </c>
      <c r="K1194" t="s">
        <v>99</v>
      </c>
      <c r="L1194" t="s">
        <v>36</v>
      </c>
      <c r="M1194" t="s">
        <v>36</v>
      </c>
      <c r="N1194" s="5">
        <v>40373</v>
      </c>
      <c r="O1194" s="6">
        <f t="shared" si="72"/>
        <v>7</v>
      </c>
      <c r="P1194" s="7" t="str">
        <f t="shared" si="73"/>
        <v>0 - 9 Months</v>
      </c>
      <c r="Q1194" s="3">
        <v>135000</v>
      </c>
      <c r="R1194">
        <v>778</v>
      </c>
      <c r="S1194" s="8" t="str">
        <f t="shared" si="74"/>
        <v>&gt;=700 and &lt;=799</v>
      </c>
      <c r="T1194" s="2">
        <v>88.239997863769503</v>
      </c>
      <c r="U1194" s="8" t="str">
        <f t="shared" si="75"/>
        <v>&gt;85% and &lt;= 90%</v>
      </c>
      <c r="V1194" s="3">
        <v>153000</v>
      </c>
      <c r="Z1194" t="s">
        <v>45</v>
      </c>
      <c r="AA1194" t="s">
        <v>39</v>
      </c>
      <c r="AB1194" t="s">
        <v>63</v>
      </c>
      <c r="AC1194" t="s">
        <v>68</v>
      </c>
      <c r="AD1194" s="5">
        <v>40631</v>
      </c>
      <c r="AE1194">
        <v>4</v>
      </c>
      <c r="AF1194" t="s">
        <v>42</v>
      </c>
      <c r="AG1194" s="5">
        <v>41426</v>
      </c>
      <c r="AH1194"/>
    </row>
    <row r="1195" spans="1:34" x14ac:dyDescent="0.2">
      <c r="A1195">
        <v>24395596</v>
      </c>
      <c r="B1195" s="5">
        <v>40505</v>
      </c>
      <c r="C1195" s="5">
        <v>40555</v>
      </c>
      <c r="G1195" s="5">
        <v>40569</v>
      </c>
      <c r="H1195" t="s">
        <v>1821</v>
      </c>
      <c r="I1195" t="s">
        <v>410</v>
      </c>
      <c r="J1195">
        <v>20103245</v>
      </c>
      <c r="K1195" t="s">
        <v>122</v>
      </c>
      <c r="L1195" t="s">
        <v>36</v>
      </c>
      <c r="M1195" t="s">
        <v>36</v>
      </c>
      <c r="N1195" s="5">
        <v>40413</v>
      </c>
      <c r="O1195" s="6">
        <f t="shared" si="72"/>
        <v>8</v>
      </c>
      <c r="P1195" s="7" t="str">
        <f t="shared" si="73"/>
        <v>0 - 9 Months</v>
      </c>
      <c r="Q1195" s="3">
        <v>170000</v>
      </c>
      <c r="R1195">
        <v>778</v>
      </c>
      <c r="S1195" s="8" t="str">
        <f t="shared" si="74"/>
        <v>&gt;=700 and &lt;=799</v>
      </c>
      <c r="T1195" s="2">
        <v>89.470001220703097</v>
      </c>
      <c r="U1195" s="8" t="str">
        <f t="shared" si="75"/>
        <v>&gt;85% and &lt;= 90%</v>
      </c>
      <c r="V1195" s="3">
        <v>190007.82</v>
      </c>
      <c r="Z1195" t="s">
        <v>45</v>
      </c>
      <c r="AA1195" t="s">
        <v>39</v>
      </c>
      <c r="AB1195" t="s">
        <v>50</v>
      </c>
      <c r="AC1195" t="s">
        <v>68</v>
      </c>
      <c r="AD1195" s="5">
        <v>40569</v>
      </c>
      <c r="AE1195">
        <v>4</v>
      </c>
      <c r="AF1195" t="s">
        <v>64</v>
      </c>
      <c r="AG1195" s="5">
        <v>41426</v>
      </c>
      <c r="AH1195"/>
    </row>
    <row r="1196" spans="1:34" x14ac:dyDescent="0.2">
      <c r="A1196">
        <v>28892327</v>
      </c>
      <c r="B1196" s="5">
        <v>40330</v>
      </c>
      <c r="C1196" s="5">
        <v>40374</v>
      </c>
      <c r="F1196" s="5">
        <v>40609</v>
      </c>
      <c r="G1196" s="5">
        <v>40610</v>
      </c>
      <c r="H1196" t="s">
        <v>1822</v>
      </c>
      <c r="I1196" t="s">
        <v>1823</v>
      </c>
      <c r="J1196">
        <v>1006553490</v>
      </c>
      <c r="K1196" t="s">
        <v>57</v>
      </c>
      <c r="L1196" t="s">
        <v>36</v>
      </c>
      <c r="M1196" t="s">
        <v>36</v>
      </c>
      <c r="N1196" s="5">
        <v>40201</v>
      </c>
      <c r="O1196" s="6">
        <f t="shared" si="72"/>
        <v>1</v>
      </c>
      <c r="P1196" s="7" t="str">
        <f t="shared" si="73"/>
        <v>0 - 9 Months</v>
      </c>
      <c r="Q1196" s="3">
        <v>111600</v>
      </c>
      <c r="R1196">
        <v>778</v>
      </c>
      <c r="S1196" s="8" t="str">
        <f t="shared" si="74"/>
        <v>&gt;=700 and &lt;=799</v>
      </c>
      <c r="T1196" s="2">
        <v>90</v>
      </c>
      <c r="U1196" s="8" t="str">
        <f t="shared" si="75"/>
        <v>&gt;85% and &lt;= 90%</v>
      </c>
      <c r="V1196" s="3">
        <v>185000</v>
      </c>
      <c r="W1196" s="3">
        <v>131000</v>
      </c>
      <c r="Z1196" t="s">
        <v>38</v>
      </c>
      <c r="AA1196" t="s">
        <v>39</v>
      </c>
      <c r="AB1196" t="s">
        <v>50</v>
      </c>
      <c r="AC1196" t="s">
        <v>41</v>
      </c>
      <c r="AD1196" s="5">
        <v>40394</v>
      </c>
      <c r="AE1196">
        <v>4</v>
      </c>
      <c r="AF1196" t="s">
        <v>64</v>
      </c>
      <c r="AG1196" s="5">
        <v>41426</v>
      </c>
      <c r="AH1196"/>
    </row>
    <row r="1197" spans="1:34" x14ac:dyDescent="0.2">
      <c r="A1197">
        <v>24696243</v>
      </c>
      <c r="B1197" s="5">
        <v>41190</v>
      </c>
      <c r="C1197" s="5">
        <v>41192</v>
      </c>
      <c r="D1197" s="5">
        <v>41225</v>
      </c>
      <c r="E1197" s="5">
        <v>41226</v>
      </c>
      <c r="G1197" s="5">
        <v>41278</v>
      </c>
      <c r="H1197" t="s">
        <v>1824</v>
      </c>
      <c r="I1197" t="s">
        <v>407</v>
      </c>
      <c r="J1197">
        <v>603335669</v>
      </c>
      <c r="K1197" t="s">
        <v>408</v>
      </c>
      <c r="L1197" t="s">
        <v>36</v>
      </c>
      <c r="M1197" t="s">
        <v>36</v>
      </c>
      <c r="N1197" s="5">
        <v>41082</v>
      </c>
      <c r="O1197" s="6">
        <f t="shared" si="72"/>
        <v>6</v>
      </c>
      <c r="P1197" s="7" t="str">
        <f t="shared" si="73"/>
        <v>0 - 9 Months</v>
      </c>
      <c r="Q1197" s="3">
        <v>116100</v>
      </c>
      <c r="R1197">
        <v>778</v>
      </c>
      <c r="S1197" s="8" t="str">
        <f t="shared" si="74"/>
        <v>&gt;=700 and &lt;=799</v>
      </c>
      <c r="T1197" s="2">
        <v>90</v>
      </c>
      <c r="U1197" s="8" t="str">
        <f t="shared" si="75"/>
        <v>&gt;85% and &lt;= 90%</v>
      </c>
      <c r="V1197" s="3">
        <v>132000</v>
      </c>
      <c r="Z1197" t="s">
        <v>38</v>
      </c>
      <c r="AA1197" t="s">
        <v>158</v>
      </c>
      <c r="AB1197" t="s">
        <v>50</v>
      </c>
      <c r="AC1197" t="s">
        <v>41</v>
      </c>
      <c r="AD1197" s="5">
        <v>41276</v>
      </c>
      <c r="AE1197">
        <v>4</v>
      </c>
      <c r="AF1197" t="s">
        <v>103</v>
      </c>
      <c r="AG1197" s="5">
        <v>41426</v>
      </c>
      <c r="AH1197"/>
    </row>
    <row r="1198" spans="1:34" x14ac:dyDescent="0.2">
      <c r="A1198">
        <v>15340781</v>
      </c>
      <c r="B1198" s="5">
        <v>41190</v>
      </c>
      <c r="C1198" s="5">
        <v>41192</v>
      </c>
      <c r="E1198" s="5">
        <v>41194</v>
      </c>
      <c r="F1198" s="5">
        <v>41243</v>
      </c>
      <c r="G1198" s="5">
        <v>41243</v>
      </c>
      <c r="H1198" t="s">
        <v>1825</v>
      </c>
      <c r="I1198" t="s">
        <v>491</v>
      </c>
      <c r="J1198">
        <v>415061571</v>
      </c>
      <c r="K1198" t="s">
        <v>53</v>
      </c>
      <c r="L1198" t="s">
        <v>36</v>
      </c>
      <c r="M1198" t="s">
        <v>67</v>
      </c>
      <c r="N1198" s="5">
        <v>41075</v>
      </c>
      <c r="O1198" s="6">
        <f t="shared" si="72"/>
        <v>6</v>
      </c>
      <c r="P1198" s="7" t="str">
        <f t="shared" si="73"/>
        <v>0 - 9 Months</v>
      </c>
      <c r="Q1198" s="3">
        <v>247500</v>
      </c>
      <c r="R1198">
        <v>778</v>
      </c>
      <c r="S1198" s="8" t="str">
        <f t="shared" si="74"/>
        <v>&gt;=700 and &lt;=799</v>
      </c>
      <c r="T1198" s="2">
        <v>90</v>
      </c>
      <c r="U1198" s="8" t="str">
        <f t="shared" si="75"/>
        <v>&gt;85% and &lt;= 90%</v>
      </c>
      <c r="V1198" s="3">
        <v>275000</v>
      </c>
      <c r="Z1198" t="s">
        <v>38</v>
      </c>
      <c r="AA1198" t="s">
        <v>39</v>
      </c>
      <c r="AB1198" t="s">
        <v>59</v>
      </c>
      <c r="AC1198" t="s">
        <v>68</v>
      </c>
      <c r="AD1198" s="5">
        <v>41198</v>
      </c>
      <c r="AE1198">
        <v>4</v>
      </c>
      <c r="AF1198" t="s">
        <v>64</v>
      </c>
      <c r="AG1198" s="5">
        <v>41426</v>
      </c>
      <c r="AH1198"/>
    </row>
    <row r="1199" spans="1:34" x14ac:dyDescent="0.2">
      <c r="A1199">
        <v>34345486</v>
      </c>
      <c r="B1199" s="5">
        <v>41186</v>
      </c>
      <c r="C1199" s="5">
        <v>41190</v>
      </c>
      <c r="E1199" s="5">
        <v>41198</v>
      </c>
      <c r="G1199" s="5">
        <v>41214</v>
      </c>
      <c r="H1199" t="s">
        <v>1826</v>
      </c>
      <c r="I1199" t="s">
        <v>34</v>
      </c>
      <c r="J1199">
        <v>408774966</v>
      </c>
      <c r="K1199" t="s">
        <v>172</v>
      </c>
      <c r="L1199" t="s">
        <v>36</v>
      </c>
      <c r="M1199" t="s">
        <v>36</v>
      </c>
      <c r="N1199" s="5">
        <v>40872</v>
      </c>
      <c r="O1199" s="6">
        <f t="shared" si="72"/>
        <v>11</v>
      </c>
      <c r="P1199" s="7" t="str">
        <f t="shared" si="73"/>
        <v>10 - 19 Months</v>
      </c>
      <c r="Q1199" s="3">
        <v>252000</v>
      </c>
      <c r="R1199">
        <v>778</v>
      </c>
      <c r="S1199" s="8" t="str">
        <f t="shared" si="74"/>
        <v>&gt;=700 and &lt;=799</v>
      </c>
      <c r="T1199" s="2">
        <v>90</v>
      </c>
      <c r="U1199" s="8" t="str">
        <f t="shared" si="75"/>
        <v>&gt;85% and &lt;= 90%</v>
      </c>
      <c r="V1199" s="3">
        <v>280000</v>
      </c>
      <c r="Z1199" t="s">
        <v>45</v>
      </c>
      <c r="AA1199" t="s">
        <v>158</v>
      </c>
      <c r="AB1199" t="s">
        <v>40</v>
      </c>
      <c r="AC1199" t="s">
        <v>41</v>
      </c>
      <c r="AD1199" s="5">
        <v>41205</v>
      </c>
      <c r="AE1199">
        <v>4</v>
      </c>
      <c r="AF1199" t="s">
        <v>64</v>
      </c>
      <c r="AG1199" s="5">
        <v>41426</v>
      </c>
      <c r="AH1199"/>
    </row>
    <row r="1200" spans="1:34" x14ac:dyDescent="0.2">
      <c r="A1200">
        <v>23046074</v>
      </c>
      <c r="B1200" s="5">
        <v>40652</v>
      </c>
      <c r="C1200" s="5">
        <v>40658</v>
      </c>
      <c r="D1200" s="5">
        <v>40689</v>
      </c>
      <c r="E1200" s="5">
        <v>40696</v>
      </c>
      <c r="G1200" s="5">
        <v>40721</v>
      </c>
      <c r="H1200" t="s">
        <v>1827</v>
      </c>
      <c r="I1200" t="s">
        <v>380</v>
      </c>
      <c r="J1200">
        <v>228626532</v>
      </c>
      <c r="K1200" t="s">
        <v>117</v>
      </c>
      <c r="L1200" t="s">
        <v>36</v>
      </c>
      <c r="M1200" t="s">
        <v>36</v>
      </c>
      <c r="N1200" s="5">
        <v>40590</v>
      </c>
      <c r="O1200" s="6">
        <f t="shared" si="72"/>
        <v>2</v>
      </c>
      <c r="P1200" s="7" t="str">
        <f t="shared" si="73"/>
        <v>0 - 9 Months</v>
      </c>
      <c r="Q1200" s="3">
        <v>292500</v>
      </c>
      <c r="R1200">
        <v>778</v>
      </c>
      <c r="S1200" s="8" t="str">
        <f t="shared" si="74"/>
        <v>&gt;=700 and &lt;=799</v>
      </c>
      <c r="T1200" s="2">
        <v>90</v>
      </c>
      <c r="U1200" s="8" t="str">
        <f t="shared" si="75"/>
        <v>&gt;85% and &lt;= 90%</v>
      </c>
      <c r="V1200" s="3">
        <v>325000</v>
      </c>
      <c r="Z1200" t="s">
        <v>45</v>
      </c>
      <c r="AA1200" t="s">
        <v>39</v>
      </c>
      <c r="AB1200" t="s">
        <v>40</v>
      </c>
      <c r="AC1200" t="s">
        <v>41</v>
      </c>
      <c r="AD1200" s="5">
        <v>40721</v>
      </c>
      <c r="AE1200">
        <v>4</v>
      </c>
      <c r="AF1200" t="s">
        <v>103</v>
      </c>
      <c r="AG1200" s="5">
        <v>41426</v>
      </c>
      <c r="AH1200"/>
    </row>
    <row r="1201" spans="1:34" x14ac:dyDescent="0.2">
      <c r="A1201">
        <v>16849865</v>
      </c>
      <c r="B1201" s="5">
        <v>40256</v>
      </c>
      <c r="C1201" s="5">
        <v>40260</v>
      </c>
      <c r="G1201" s="5">
        <v>40487</v>
      </c>
      <c r="H1201" t="s">
        <v>1828</v>
      </c>
      <c r="I1201" t="s">
        <v>1463</v>
      </c>
      <c r="K1201" t="s">
        <v>126</v>
      </c>
      <c r="L1201" t="s">
        <v>36</v>
      </c>
      <c r="M1201" t="s">
        <v>36</v>
      </c>
      <c r="N1201" s="5">
        <v>40158</v>
      </c>
      <c r="O1201" s="6">
        <f t="shared" si="72"/>
        <v>12</v>
      </c>
      <c r="P1201" s="7" t="str">
        <f t="shared" si="73"/>
        <v>10 - 19 Months</v>
      </c>
      <c r="Q1201" s="3">
        <v>540000</v>
      </c>
      <c r="R1201">
        <v>778</v>
      </c>
      <c r="S1201" s="8" t="str">
        <f t="shared" si="74"/>
        <v>&gt;=700 and &lt;=799</v>
      </c>
      <c r="T1201" s="2">
        <v>90</v>
      </c>
      <c r="U1201" s="8" t="str">
        <f t="shared" si="75"/>
        <v>&gt;85% and &lt;= 90%</v>
      </c>
      <c r="V1201" s="3">
        <v>540000</v>
      </c>
      <c r="Z1201" t="s">
        <v>38</v>
      </c>
      <c r="AA1201" t="s">
        <v>39</v>
      </c>
      <c r="AB1201" t="s">
        <v>63</v>
      </c>
      <c r="AC1201" t="s">
        <v>85</v>
      </c>
      <c r="AD1201" s="5">
        <v>40269</v>
      </c>
      <c r="AE1201">
        <v>4</v>
      </c>
      <c r="AF1201" t="s">
        <v>42</v>
      </c>
      <c r="AG1201" s="5">
        <v>41426</v>
      </c>
      <c r="AH1201"/>
    </row>
    <row r="1202" spans="1:34" x14ac:dyDescent="0.2">
      <c r="A1202">
        <v>30584932</v>
      </c>
      <c r="B1202" s="5">
        <v>41190</v>
      </c>
      <c r="C1202" s="5">
        <v>41192</v>
      </c>
      <c r="E1202" s="5">
        <v>41218</v>
      </c>
      <c r="G1202" s="5">
        <v>41263</v>
      </c>
      <c r="H1202" t="s">
        <v>1829</v>
      </c>
      <c r="I1202" t="s">
        <v>1771</v>
      </c>
      <c r="J1202">
        <v>237738264</v>
      </c>
      <c r="K1202" t="s">
        <v>114</v>
      </c>
      <c r="L1202" t="s">
        <v>36</v>
      </c>
      <c r="M1202" t="s">
        <v>36</v>
      </c>
      <c r="N1202" s="5">
        <v>41071</v>
      </c>
      <c r="O1202" s="6">
        <f t="shared" si="72"/>
        <v>6</v>
      </c>
      <c r="P1202" s="7" t="str">
        <f t="shared" si="73"/>
        <v>0 - 9 Months</v>
      </c>
      <c r="Q1202" s="3">
        <v>578250</v>
      </c>
      <c r="R1202">
        <v>778</v>
      </c>
      <c r="S1202" s="8" t="str">
        <f t="shared" si="74"/>
        <v>&gt;=700 and &lt;=799</v>
      </c>
      <c r="T1202" s="2">
        <v>90</v>
      </c>
      <c r="U1202" s="8" t="str">
        <f t="shared" si="75"/>
        <v>&gt;85% and &lt;= 90%</v>
      </c>
      <c r="V1202" s="3">
        <v>645000</v>
      </c>
      <c r="Z1202" t="s">
        <v>38</v>
      </c>
      <c r="AA1202" t="s">
        <v>39</v>
      </c>
      <c r="AB1202" t="s">
        <v>63</v>
      </c>
      <c r="AC1202" t="s">
        <v>41</v>
      </c>
      <c r="AD1202" s="5">
        <v>41256</v>
      </c>
      <c r="AE1202">
        <v>4</v>
      </c>
      <c r="AF1202" t="s">
        <v>64</v>
      </c>
      <c r="AG1202" s="5">
        <v>41426</v>
      </c>
      <c r="AH1202"/>
    </row>
    <row r="1203" spans="1:34" x14ac:dyDescent="0.2">
      <c r="A1203">
        <v>22716430</v>
      </c>
      <c r="B1203" s="5">
        <v>40715</v>
      </c>
      <c r="C1203" s="5">
        <v>40717</v>
      </c>
      <c r="E1203" s="5">
        <v>40737</v>
      </c>
      <c r="G1203" s="5">
        <v>40763</v>
      </c>
      <c r="H1203" t="s">
        <v>1830</v>
      </c>
      <c r="I1203" t="s">
        <v>210</v>
      </c>
      <c r="J1203">
        <v>6615485320</v>
      </c>
      <c r="K1203" t="s">
        <v>139</v>
      </c>
      <c r="L1203" t="s">
        <v>36</v>
      </c>
      <c r="M1203" t="s">
        <v>36</v>
      </c>
      <c r="N1203" s="5">
        <v>40637</v>
      </c>
      <c r="O1203" s="6">
        <f t="shared" si="72"/>
        <v>4</v>
      </c>
      <c r="P1203" s="7" t="str">
        <f t="shared" si="73"/>
        <v>0 - 9 Months</v>
      </c>
      <c r="Q1203" s="3">
        <v>138800</v>
      </c>
      <c r="R1203">
        <v>778</v>
      </c>
      <c r="S1203" s="8" t="str">
        <f t="shared" si="74"/>
        <v>&gt;=700 and &lt;=799</v>
      </c>
      <c r="T1203" s="2">
        <v>92.529998779296903</v>
      </c>
      <c r="U1203" s="8" t="str">
        <f t="shared" si="75"/>
        <v>&gt;90% and &lt;= 95%</v>
      </c>
      <c r="V1203" s="3">
        <v>150000</v>
      </c>
      <c r="X1203" t="s">
        <v>37</v>
      </c>
      <c r="Z1203" t="s">
        <v>45</v>
      </c>
      <c r="AA1203" t="s">
        <v>39</v>
      </c>
      <c r="AB1203" t="s">
        <v>50</v>
      </c>
      <c r="AC1203" t="s">
        <v>85</v>
      </c>
      <c r="AD1203" s="5">
        <v>40758</v>
      </c>
      <c r="AE1203">
        <v>4</v>
      </c>
      <c r="AF1203" t="s">
        <v>46</v>
      </c>
      <c r="AG1203" s="5">
        <v>41426</v>
      </c>
      <c r="AH1203"/>
    </row>
    <row r="1204" spans="1:34" x14ac:dyDescent="0.2">
      <c r="A1204">
        <v>33415992</v>
      </c>
      <c r="B1204" s="5">
        <v>41285</v>
      </c>
      <c r="C1204" s="5">
        <v>41290</v>
      </c>
      <c r="E1204" s="5">
        <v>41298</v>
      </c>
      <c r="H1204" t="s">
        <v>1831</v>
      </c>
      <c r="I1204" t="s">
        <v>511</v>
      </c>
      <c r="J1204">
        <v>418120926105</v>
      </c>
      <c r="K1204" t="s">
        <v>136</v>
      </c>
      <c r="L1204" t="s">
        <v>36</v>
      </c>
      <c r="M1204" t="s">
        <v>36</v>
      </c>
      <c r="N1204" s="5">
        <v>41260</v>
      </c>
      <c r="O1204" s="6">
        <f t="shared" si="72"/>
        <v>12</v>
      </c>
      <c r="P1204" s="7" t="str">
        <f t="shared" si="73"/>
        <v>10 - 19 Months</v>
      </c>
      <c r="Q1204" s="3">
        <v>137500</v>
      </c>
      <c r="R1204">
        <v>778</v>
      </c>
      <c r="S1204" s="8" t="str">
        <f t="shared" si="74"/>
        <v>&gt;=700 and &lt;=799</v>
      </c>
      <c r="T1204" s="2">
        <v>93.220001220703097</v>
      </c>
      <c r="U1204" s="8" t="str">
        <f t="shared" si="75"/>
        <v>&gt;90% and &lt;= 95%</v>
      </c>
      <c r="V1204" s="3">
        <v>150000</v>
      </c>
      <c r="Z1204" t="s">
        <v>38</v>
      </c>
      <c r="AA1204" t="s">
        <v>39</v>
      </c>
      <c r="AB1204" t="s">
        <v>50</v>
      </c>
      <c r="AC1204" t="s">
        <v>68</v>
      </c>
      <c r="AD1204" s="5">
        <v>41309</v>
      </c>
      <c r="AE1204">
        <v>4</v>
      </c>
      <c r="AF1204" t="s">
        <v>46</v>
      </c>
      <c r="AG1204" s="5">
        <v>41426</v>
      </c>
      <c r="AH1204"/>
    </row>
    <row r="1205" spans="1:34" x14ac:dyDescent="0.2">
      <c r="A1205">
        <v>27262131</v>
      </c>
      <c r="B1205" s="5">
        <v>40715</v>
      </c>
      <c r="C1205" s="5">
        <v>40717</v>
      </c>
      <c r="E1205" s="5">
        <v>40737</v>
      </c>
      <c r="G1205" s="5">
        <v>40765</v>
      </c>
      <c r="H1205" t="s">
        <v>1832</v>
      </c>
      <c r="I1205" t="s">
        <v>1833</v>
      </c>
      <c r="J1205" t="s">
        <v>1834</v>
      </c>
      <c r="K1205" t="s">
        <v>82</v>
      </c>
      <c r="L1205" t="s">
        <v>67</v>
      </c>
      <c r="M1205" t="s">
        <v>36</v>
      </c>
      <c r="N1205" s="5">
        <v>40639</v>
      </c>
      <c r="O1205" s="6">
        <f t="shared" si="72"/>
        <v>4</v>
      </c>
      <c r="P1205" s="7" t="str">
        <f t="shared" si="73"/>
        <v>0 - 9 Months</v>
      </c>
      <c r="Q1205" s="3">
        <v>282850</v>
      </c>
      <c r="R1205">
        <v>778</v>
      </c>
      <c r="S1205" s="8" t="str">
        <f t="shared" si="74"/>
        <v>&gt;=700 and &lt;=799</v>
      </c>
      <c r="T1205" s="2">
        <v>94.930000305175795</v>
      </c>
      <c r="U1205" s="8" t="str">
        <f t="shared" si="75"/>
        <v>&gt;90% and &lt;= 95%</v>
      </c>
      <c r="V1205" s="3">
        <v>298000</v>
      </c>
      <c r="X1205" t="s">
        <v>37</v>
      </c>
      <c r="Z1205" t="s">
        <v>38</v>
      </c>
      <c r="AA1205" t="s">
        <v>39</v>
      </c>
      <c r="AB1205" t="s">
        <v>59</v>
      </c>
      <c r="AC1205" t="s">
        <v>85</v>
      </c>
      <c r="AD1205" s="5">
        <v>40759</v>
      </c>
      <c r="AE1205">
        <v>4</v>
      </c>
      <c r="AF1205" t="s">
        <v>46</v>
      </c>
      <c r="AG1205" s="5">
        <v>41426</v>
      </c>
      <c r="AH1205"/>
    </row>
    <row r="1206" spans="1:34" x14ac:dyDescent="0.2">
      <c r="A1206">
        <v>32213583</v>
      </c>
      <c r="B1206" s="5">
        <v>41190</v>
      </c>
      <c r="C1206" s="5">
        <v>41192</v>
      </c>
      <c r="E1206" s="5">
        <v>41214</v>
      </c>
      <c r="G1206" s="5">
        <v>41250</v>
      </c>
      <c r="H1206" t="s">
        <v>1835</v>
      </c>
      <c r="I1206" t="s">
        <v>146</v>
      </c>
      <c r="J1206">
        <v>428946867</v>
      </c>
      <c r="K1206" t="s">
        <v>35</v>
      </c>
      <c r="L1206" t="s">
        <v>36</v>
      </c>
      <c r="M1206" t="s">
        <v>36</v>
      </c>
      <c r="N1206" s="5">
        <v>41124</v>
      </c>
      <c r="O1206" s="6">
        <f t="shared" si="72"/>
        <v>8</v>
      </c>
      <c r="P1206" s="7" t="str">
        <f t="shared" si="73"/>
        <v>0 - 9 Months</v>
      </c>
      <c r="Q1206" s="3">
        <v>102600</v>
      </c>
      <c r="R1206">
        <v>778</v>
      </c>
      <c r="S1206" s="8" t="str">
        <f t="shared" si="74"/>
        <v>&gt;=700 and &lt;=799</v>
      </c>
      <c r="T1206" s="2">
        <v>95</v>
      </c>
      <c r="U1206" s="8" t="str">
        <f t="shared" si="75"/>
        <v>&gt;90% and &lt;= 95%</v>
      </c>
      <c r="V1206" s="3">
        <v>108000</v>
      </c>
      <c r="Z1206" t="s">
        <v>38</v>
      </c>
      <c r="AA1206" t="s">
        <v>39</v>
      </c>
      <c r="AB1206" t="s">
        <v>50</v>
      </c>
      <c r="AC1206" t="s">
        <v>41</v>
      </c>
      <c r="AD1206" s="5">
        <v>41250</v>
      </c>
      <c r="AE1206">
        <v>4</v>
      </c>
      <c r="AF1206" t="s">
        <v>103</v>
      </c>
      <c r="AG1206" s="5">
        <v>41426</v>
      </c>
      <c r="AH1206"/>
    </row>
    <row r="1207" spans="1:34" x14ac:dyDescent="0.2">
      <c r="A1207">
        <v>33797902</v>
      </c>
      <c r="B1207" s="5">
        <v>41284</v>
      </c>
      <c r="C1207" s="5">
        <v>41285</v>
      </c>
      <c r="E1207" s="5">
        <v>41292</v>
      </c>
      <c r="H1207" t="s">
        <v>1836</v>
      </c>
      <c r="I1207" t="s">
        <v>267</v>
      </c>
      <c r="J1207">
        <v>4922110068</v>
      </c>
      <c r="K1207" t="s">
        <v>44</v>
      </c>
      <c r="L1207" t="s">
        <v>36</v>
      </c>
      <c r="M1207" t="s">
        <v>36</v>
      </c>
      <c r="N1207" s="5">
        <v>41264</v>
      </c>
      <c r="O1207" s="6">
        <f t="shared" si="72"/>
        <v>12</v>
      </c>
      <c r="P1207" s="7" t="str">
        <f t="shared" si="73"/>
        <v>10 - 19 Months</v>
      </c>
      <c r="Q1207" s="3">
        <v>161400</v>
      </c>
      <c r="R1207">
        <v>778</v>
      </c>
      <c r="S1207" s="8" t="str">
        <f t="shared" si="74"/>
        <v>&gt;=700 and &lt;=799</v>
      </c>
      <c r="T1207" s="2">
        <v>95</v>
      </c>
      <c r="U1207" s="8" t="str">
        <f t="shared" si="75"/>
        <v>&gt;90% and &lt;= 95%</v>
      </c>
      <c r="V1207" s="3">
        <v>175000</v>
      </c>
      <c r="Z1207" t="s">
        <v>38</v>
      </c>
      <c r="AA1207" t="s">
        <v>39</v>
      </c>
      <c r="AB1207" t="s">
        <v>59</v>
      </c>
      <c r="AF1207" t="s">
        <v>42</v>
      </c>
      <c r="AG1207" s="5">
        <v>41426</v>
      </c>
      <c r="AH1207"/>
    </row>
    <row r="1208" spans="1:34" x14ac:dyDescent="0.2">
      <c r="A1208">
        <v>24625149</v>
      </c>
      <c r="B1208" s="5">
        <v>40715</v>
      </c>
      <c r="C1208" s="5">
        <v>40717</v>
      </c>
      <c r="E1208" s="5">
        <v>40730</v>
      </c>
      <c r="G1208" s="5">
        <v>40756</v>
      </c>
      <c r="H1208" t="s">
        <v>1837</v>
      </c>
      <c r="I1208" t="s">
        <v>1632</v>
      </c>
      <c r="J1208">
        <v>26286</v>
      </c>
      <c r="K1208" t="s">
        <v>139</v>
      </c>
      <c r="L1208" t="s">
        <v>36</v>
      </c>
      <c r="M1208" t="s">
        <v>36</v>
      </c>
      <c r="N1208" s="5">
        <v>40654</v>
      </c>
      <c r="O1208" s="6">
        <f t="shared" si="72"/>
        <v>4</v>
      </c>
      <c r="P1208" s="7" t="str">
        <f t="shared" si="73"/>
        <v>0 - 9 Months</v>
      </c>
      <c r="Q1208" s="3">
        <v>166250</v>
      </c>
      <c r="R1208">
        <v>778</v>
      </c>
      <c r="S1208" s="8" t="str">
        <f t="shared" si="74"/>
        <v>&gt;=700 and &lt;=799</v>
      </c>
      <c r="T1208" s="2">
        <v>95</v>
      </c>
      <c r="U1208" s="8" t="str">
        <f t="shared" si="75"/>
        <v>&gt;90% and &lt;= 95%</v>
      </c>
      <c r="V1208" s="3">
        <v>175000</v>
      </c>
      <c r="Z1208" t="s">
        <v>38</v>
      </c>
      <c r="AA1208" t="s">
        <v>39</v>
      </c>
      <c r="AB1208" t="s">
        <v>63</v>
      </c>
      <c r="AC1208" t="s">
        <v>41</v>
      </c>
      <c r="AD1208" s="5">
        <v>40751</v>
      </c>
      <c r="AE1208">
        <v>4</v>
      </c>
      <c r="AF1208" t="s">
        <v>42</v>
      </c>
      <c r="AG1208" s="5">
        <v>41426</v>
      </c>
      <c r="AH1208"/>
    </row>
    <row r="1209" spans="1:34" x14ac:dyDescent="0.2">
      <c r="A1209">
        <v>17686957</v>
      </c>
      <c r="B1209" s="5">
        <v>41131</v>
      </c>
      <c r="F1209" s="5">
        <v>41221</v>
      </c>
      <c r="G1209" s="5">
        <v>41228</v>
      </c>
      <c r="H1209" t="s">
        <v>1838</v>
      </c>
      <c r="I1209" t="s">
        <v>203</v>
      </c>
      <c r="K1209" t="s">
        <v>189</v>
      </c>
      <c r="L1209" t="s">
        <v>36</v>
      </c>
      <c r="M1209" t="s">
        <v>36</v>
      </c>
      <c r="O1209" s="6" t="e">
        <f t="shared" si="72"/>
        <v>#NUM!</v>
      </c>
      <c r="P1209" s="7" t="e">
        <f t="shared" si="73"/>
        <v>#NUM!</v>
      </c>
      <c r="Q1209" s="3">
        <v>199500</v>
      </c>
      <c r="R1209">
        <v>778</v>
      </c>
      <c r="S1209" s="8" t="str">
        <f t="shared" si="74"/>
        <v>&gt;=700 and &lt;=799</v>
      </c>
      <c r="T1209" s="2">
        <v>95</v>
      </c>
      <c r="U1209" s="8" t="str">
        <f t="shared" si="75"/>
        <v>&gt;90% and &lt;= 95%</v>
      </c>
      <c r="V1209" s="3">
        <v>220000</v>
      </c>
      <c r="W1209" s="3">
        <v>213000</v>
      </c>
      <c r="Z1209" t="s">
        <v>38</v>
      </c>
      <c r="AA1209" t="s">
        <v>39</v>
      </c>
      <c r="AB1209" t="s">
        <v>59</v>
      </c>
      <c r="AC1209" t="s">
        <v>92</v>
      </c>
      <c r="AD1209" s="5">
        <v>41166</v>
      </c>
      <c r="AE1209">
        <v>4</v>
      </c>
      <c r="AF1209" t="s">
        <v>64</v>
      </c>
      <c r="AG1209" s="5">
        <v>41426</v>
      </c>
      <c r="AH1209"/>
    </row>
    <row r="1210" spans="1:34" x14ac:dyDescent="0.2">
      <c r="A1210">
        <v>28806116</v>
      </c>
      <c r="B1210" s="5">
        <v>40983</v>
      </c>
      <c r="C1210" s="5">
        <v>40987</v>
      </c>
      <c r="E1210" s="5">
        <v>41004</v>
      </c>
      <c r="G1210" s="5">
        <v>41074</v>
      </c>
      <c r="H1210" t="s">
        <v>1839</v>
      </c>
      <c r="I1210" t="s">
        <v>1238</v>
      </c>
      <c r="J1210">
        <v>4040168607</v>
      </c>
      <c r="K1210" t="s">
        <v>257</v>
      </c>
      <c r="L1210" t="s">
        <v>67</v>
      </c>
      <c r="M1210" t="s">
        <v>36</v>
      </c>
      <c r="N1210" s="5">
        <v>40968</v>
      </c>
      <c r="O1210" s="6">
        <f t="shared" si="72"/>
        <v>2</v>
      </c>
      <c r="P1210" s="7" t="str">
        <f t="shared" si="73"/>
        <v>0 - 9 Months</v>
      </c>
      <c r="Q1210" s="3">
        <v>207748</v>
      </c>
      <c r="R1210">
        <v>778</v>
      </c>
      <c r="S1210" s="8" t="str">
        <f t="shared" si="74"/>
        <v>&gt;=700 and &lt;=799</v>
      </c>
      <c r="T1210" s="2">
        <v>95</v>
      </c>
      <c r="U1210" s="8" t="str">
        <f t="shared" si="75"/>
        <v>&gt;90% and &lt;= 95%</v>
      </c>
      <c r="V1210" s="3">
        <v>220000</v>
      </c>
      <c r="X1210" t="s">
        <v>37</v>
      </c>
      <c r="Z1210" t="s">
        <v>38</v>
      </c>
      <c r="AA1210" t="s">
        <v>39</v>
      </c>
      <c r="AB1210" t="s">
        <v>74</v>
      </c>
      <c r="AC1210" t="s">
        <v>85</v>
      </c>
      <c r="AD1210" s="5">
        <v>41037</v>
      </c>
      <c r="AE1210">
        <v>4</v>
      </c>
      <c r="AF1210" t="s">
        <v>64</v>
      </c>
      <c r="AG1210" s="5">
        <v>41426</v>
      </c>
      <c r="AH1210"/>
    </row>
    <row r="1211" spans="1:34" x14ac:dyDescent="0.2">
      <c r="A1211">
        <v>30348523</v>
      </c>
      <c r="B1211" s="5">
        <v>41190</v>
      </c>
      <c r="C1211" s="5">
        <v>41192</v>
      </c>
      <c r="E1211" s="5">
        <v>41199</v>
      </c>
      <c r="G1211" s="5">
        <v>41228</v>
      </c>
      <c r="H1211" t="s">
        <v>1840</v>
      </c>
      <c r="I1211" t="s">
        <v>954</v>
      </c>
      <c r="J1211">
        <v>2200168330</v>
      </c>
      <c r="K1211" t="s">
        <v>102</v>
      </c>
      <c r="L1211" t="s">
        <v>36</v>
      </c>
      <c r="M1211" t="s">
        <v>36</v>
      </c>
      <c r="N1211" s="5">
        <v>41108</v>
      </c>
      <c r="O1211" s="6">
        <f t="shared" si="72"/>
        <v>7</v>
      </c>
      <c r="P1211" s="7" t="str">
        <f t="shared" si="73"/>
        <v>0 - 9 Months</v>
      </c>
      <c r="Q1211" s="3">
        <v>228000</v>
      </c>
      <c r="R1211">
        <v>778</v>
      </c>
      <c r="S1211" s="8" t="str">
        <f t="shared" si="74"/>
        <v>&gt;=700 and &lt;=799</v>
      </c>
      <c r="T1211" s="2">
        <v>95</v>
      </c>
      <c r="U1211" s="8" t="str">
        <f t="shared" si="75"/>
        <v>&gt;90% and &lt;= 95%</v>
      </c>
      <c r="V1211" s="3">
        <v>240000</v>
      </c>
      <c r="X1211" t="s">
        <v>37</v>
      </c>
      <c r="Z1211" t="s">
        <v>38</v>
      </c>
      <c r="AA1211" t="s">
        <v>39</v>
      </c>
      <c r="AB1211" t="s">
        <v>50</v>
      </c>
      <c r="AC1211" t="s">
        <v>54</v>
      </c>
      <c r="AD1211" s="5">
        <v>41197</v>
      </c>
      <c r="AE1211">
        <v>4</v>
      </c>
      <c r="AF1211" t="s">
        <v>64</v>
      </c>
      <c r="AG1211" s="5">
        <v>41426</v>
      </c>
      <c r="AH1211"/>
    </row>
    <row r="1212" spans="1:34" x14ac:dyDescent="0.2">
      <c r="A1212">
        <v>15776106</v>
      </c>
      <c r="B1212" s="5">
        <v>40854</v>
      </c>
      <c r="C1212" s="5">
        <v>40854</v>
      </c>
      <c r="E1212" s="5">
        <v>40876</v>
      </c>
      <c r="G1212" s="5">
        <v>40911</v>
      </c>
      <c r="H1212" t="s">
        <v>1841</v>
      </c>
      <c r="I1212" t="s">
        <v>579</v>
      </c>
      <c r="J1212">
        <v>603215813</v>
      </c>
      <c r="K1212" t="s">
        <v>139</v>
      </c>
      <c r="L1212" t="s">
        <v>36</v>
      </c>
      <c r="M1212" t="s">
        <v>36</v>
      </c>
      <c r="N1212" s="5">
        <v>40847</v>
      </c>
      <c r="O1212" s="6">
        <f t="shared" si="72"/>
        <v>10</v>
      </c>
      <c r="P1212" s="7" t="str">
        <f t="shared" si="73"/>
        <v>10 - 19 Months</v>
      </c>
      <c r="Q1212" s="3">
        <v>380000</v>
      </c>
      <c r="R1212">
        <v>778</v>
      </c>
      <c r="S1212" s="8" t="str">
        <f t="shared" si="74"/>
        <v>&gt;=700 and &lt;=799</v>
      </c>
      <c r="T1212" s="2">
        <v>95</v>
      </c>
      <c r="U1212" s="8" t="str">
        <f t="shared" si="75"/>
        <v>&gt;90% and &lt;= 95%</v>
      </c>
      <c r="V1212" s="3">
        <v>400000</v>
      </c>
      <c r="X1212" t="s">
        <v>37</v>
      </c>
      <c r="Z1212" t="s">
        <v>45</v>
      </c>
      <c r="AA1212" t="s">
        <v>39</v>
      </c>
      <c r="AB1212" t="s">
        <v>59</v>
      </c>
      <c r="AC1212" t="s">
        <v>85</v>
      </c>
      <c r="AD1212" s="5">
        <v>40911</v>
      </c>
      <c r="AE1212">
        <v>4</v>
      </c>
      <c r="AF1212" t="s">
        <v>46</v>
      </c>
      <c r="AG1212" s="5">
        <v>41426</v>
      </c>
      <c r="AH1212"/>
    </row>
    <row r="1213" spans="1:34" x14ac:dyDescent="0.2">
      <c r="A1213">
        <v>29867013</v>
      </c>
      <c r="B1213" s="5">
        <v>40505</v>
      </c>
      <c r="C1213" s="5">
        <v>40549</v>
      </c>
      <c r="G1213" s="5">
        <v>40592</v>
      </c>
      <c r="H1213" t="s">
        <v>1842</v>
      </c>
      <c r="I1213" t="s">
        <v>975</v>
      </c>
      <c r="J1213">
        <v>10000650</v>
      </c>
      <c r="K1213" t="s">
        <v>91</v>
      </c>
      <c r="L1213" t="s">
        <v>36</v>
      </c>
      <c r="M1213" t="s">
        <v>36</v>
      </c>
      <c r="N1213" s="5">
        <v>40417</v>
      </c>
      <c r="O1213" s="6">
        <f t="shared" si="72"/>
        <v>8</v>
      </c>
      <c r="P1213" s="7" t="str">
        <f t="shared" si="73"/>
        <v>0 - 9 Months</v>
      </c>
      <c r="Q1213" s="3">
        <v>380000</v>
      </c>
      <c r="R1213">
        <v>778</v>
      </c>
      <c r="S1213" s="8" t="str">
        <f t="shared" si="74"/>
        <v>&gt;=700 and &lt;=799</v>
      </c>
      <c r="T1213" s="2">
        <v>95</v>
      </c>
      <c r="U1213" s="8" t="str">
        <f t="shared" si="75"/>
        <v>&gt;90% and &lt;= 95%</v>
      </c>
      <c r="V1213" s="3">
        <v>400000</v>
      </c>
      <c r="X1213" t="s">
        <v>37</v>
      </c>
      <c r="Z1213" t="s">
        <v>38</v>
      </c>
      <c r="AA1213" t="s">
        <v>39</v>
      </c>
      <c r="AB1213" t="s">
        <v>74</v>
      </c>
      <c r="AC1213" t="s">
        <v>85</v>
      </c>
      <c r="AD1213" s="5">
        <v>40592</v>
      </c>
      <c r="AE1213">
        <v>5</v>
      </c>
      <c r="AF1213" t="s">
        <v>42</v>
      </c>
      <c r="AG1213" s="5">
        <v>41426</v>
      </c>
      <c r="AH1213"/>
    </row>
    <row r="1214" spans="1:34" x14ac:dyDescent="0.2">
      <c r="A1214">
        <v>27105416</v>
      </c>
      <c r="B1214" s="5">
        <v>40897</v>
      </c>
      <c r="C1214" s="5">
        <v>40917</v>
      </c>
      <c r="E1214" s="5">
        <v>40945</v>
      </c>
      <c r="F1214" s="5">
        <v>40998</v>
      </c>
      <c r="G1214" s="5">
        <v>41010</v>
      </c>
      <c r="H1214" t="s">
        <v>1843</v>
      </c>
      <c r="I1214" t="s">
        <v>1844</v>
      </c>
      <c r="J1214">
        <v>1425939293</v>
      </c>
      <c r="K1214" t="s">
        <v>102</v>
      </c>
      <c r="L1214" t="s">
        <v>36</v>
      </c>
      <c r="M1214" t="s">
        <v>36</v>
      </c>
      <c r="N1214" s="5">
        <v>40822</v>
      </c>
      <c r="O1214" s="6">
        <f t="shared" si="72"/>
        <v>10</v>
      </c>
      <c r="P1214" s="7" t="str">
        <f t="shared" si="73"/>
        <v>10 - 19 Months</v>
      </c>
      <c r="Q1214" s="3">
        <v>191090</v>
      </c>
      <c r="R1214">
        <v>778</v>
      </c>
      <c r="S1214" s="8" t="str">
        <f t="shared" si="74"/>
        <v>&gt;=700 and &lt;=799</v>
      </c>
      <c r="T1214" s="2">
        <v>97</v>
      </c>
      <c r="U1214" s="8" t="str">
        <f t="shared" si="75"/>
        <v>&gt;95%</v>
      </c>
      <c r="V1214" s="3">
        <v>203000</v>
      </c>
      <c r="X1214" t="s">
        <v>37</v>
      </c>
      <c r="Z1214" t="s">
        <v>38</v>
      </c>
      <c r="AA1214" t="s">
        <v>39</v>
      </c>
      <c r="AB1214" t="s">
        <v>50</v>
      </c>
      <c r="AC1214" t="s">
        <v>85</v>
      </c>
      <c r="AD1214" s="5">
        <v>40975</v>
      </c>
      <c r="AE1214">
        <v>4</v>
      </c>
      <c r="AF1214" t="s">
        <v>64</v>
      </c>
      <c r="AG1214" s="5">
        <v>41426</v>
      </c>
      <c r="AH1214"/>
    </row>
    <row r="1215" spans="1:34" x14ac:dyDescent="0.2">
      <c r="A1215">
        <v>15492174</v>
      </c>
      <c r="B1215" s="5">
        <v>40620</v>
      </c>
      <c r="C1215" s="5">
        <v>40631</v>
      </c>
      <c r="G1215" s="5">
        <v>40682</v>
      </c>
      <c r="H1215" t="s">
        <v>1845</v>
      </c>
      <c r="I1215" t="s">
        <v>130</v>
      </c>
      <c r="J1215">
        <v>1001324383</v>
      </c>
      <c r="K1215" t="s">
        <v>114</v>
      </c>
      <c r="L1215" t="s">
        <v>36</v>
      </c>
      <c r="M1215" t="s">
        <v>36</v>
      </c>
      <c r="N1215" s="5">
        <v>40555</v>
      </c>
      <c r="O1215" s="6">
        <f t="shared" si="72"/>
        <v>1</v>
      </c>
      <c r="P1215" s="7" t="str">
        <f t="shared" si="73"/>
        <v>0 - 9 Months</v>
      </c>
      <c r="Q1215" s="3">
        <v>103858</v>
      </c>
      <c r="R1215">
        <v>779</v>
      </c>
      <c r="S1215" s="8" t="str">
        <f t="shared" si="74"/>
        <v>&gt;=700 and &lt;=799</v>
      </c>
      <c r="T1215" s="2">
        <v>83.089996337890597</v>
      </c>
      <c r="U1215" s="8" t="str">
        <f t="shared" si="75"/>
        <v>&lt;= 85%</v>
      </c>
      <c r="V1215" s="3">
        <v>125000</v>
      </c>
      <c r="W1215" s="3">
        <v>123964</v>
      </c>
      <c r="X1215" t="s">
        <v>37</v>
      </c>
      <c r="Z1215" t="s">
        <v>45</v>
      </c>
      <c r="AA1215" t="s">
        <v>39</v>
      </c>
      <c r="AB1215" t="s">
        <v>40</v>
      </c>
      <c r="AE1215">
        <v>5</v>
      </c>
      <c r="AF1215" t="s">
        <v>64</v>
      </c>
      <c r="AG1215" s="5">
        <v>41426</v>
      </c>
      <c r="AH1215"/>
    </row>
    <row r="1216" spans="1:34" x14ac:dyDescent="0.2">
      <c r="A1216">
        <v>16941377</v>
      </c>
      <c r="B1216" s="5">
        <v>40897</v>
      </c>
      <c r="C1216" s="5">
        <v>40899</v>
      </c>
      <c r="D1216" s="5">
        <v>40925</v>
      </c>
      <c r="E1216" s="5">
        <v>40935</v>
      </c>
      <c r="G1216" s="5">
        <v>40974</v>
      </c>
      <c r="H1216" t="s">
        <v>1846</v>
      </c>
      <c r="I1216" t="s">
        <v>843</v>
      </c>
      <c r="J1216">
        <v>6800435116</v>
      </c>
      <c r="K1216" t="s">
        <v>126</v>
      </c>
      <c r="L1216" t="s">
        <v>36</v>
      </c>
      <c r="M1216" t="s">
        <v>36</v>
      </c>
      <c r="N1216" s="5">
        <v>40816</v>
      </c>
      <c r="O1216" s="6">
        <f t="shared" si="72"/>
        <v>9</v>
      </c>
      <c r="P1216" s="7" t="str">
        <f t="shared" si="73"/>
        <v>0 - 9 Months</v>
      </c>
      <c r="Q1216" s="3">
        <v>417000</v>
      </c>
      <c r="R1216">
        <v>779</v>
      </c>
      <c r="S1216" s="8" t="str">
        <f t="shared" si="74"/>
        <v>&gt;=700 and &lt;=799</v>
      </c>
      <c r="T1216" s="2">
        <v>84.239997863769503</v>
      </c>
      <c r="U1216" s="8" t="str">
        <f t="shared" si="75"/>
        <v>&lt;= 85%</v>
      </c>
      <c r="V1216" s="3">
        <v>495000</v>
      </c>
      <c r="Z1216" t="s">
        <v>45</v>
      </c>
      <c r="AA1216" t="s">
        <v>39</v>
      </c>
      <c r="AB1216" t="s">
        <v>74</v>
      </c>
      <c r="AC1216" t="s">
        <v>41</v>
      </c>
      <c r="AD1216" s="5">
        <v>40967</v>
      </c>
      <c r="AE1216">
        <v>4</v>
      </c>
      <c r="AF1216" t="s">
        <v>46</v>
      </c>
      <c r="AG1216" s="5">
        <v>41426</v>
      </c>
      <c r="AH1216"/>
    </row>
    <row r="1217" spans="1:34" x14ac:dyDescent="0.2">
      <c r="A1217">
        <v>16471678</v>
      </c>
      <c r="B1217" s="5">
        <v>40330</v>
      </c>
      <c r="C1217" s="5">
        <v>40442</v>
      </c>
      <c r="G1217" s="5">
        <v>40463</v>
      </c>
      <c r="H1217" t="s">
        <v>1847</v>
      </c>
      <c r="I1217" t="s">
        <v>592</v>
      </c>
      <c r="J1217">
        <v>6800304297</v>
      </c>
      <c r="K1217" t="s">
        <v>114</v>
      </c>
      <c r="L1217" t="s">
        <v>36</v>
      </c>
      <c r="M1217" t="s">
        <v>36</v>
      </c>
      <c r="N1217" s="5">
        <v>40262</v>
      </c>
      <c r="O1217" s="6">
        <f t="shared" si="72"/>
        <v>3</v>
      </c>
      <c r="P1217" s="7" t="str">
        <f t="shared" si="73"/>
        <v>0 - 9 Months</v>
      </c>
      <c r="Q1217" s="3">
        <v>252826</v>
      </c>
      <c r="R1217">
        <v>779</v>
      </c>
      <c r="S1217" s="8" t="str">
        <f t="shared" si="74"/>
        <v>&gt;=700 and &lt;=799</v>
      </c>
      <c r="T1217" s="2">
        <v>84.839996337890597</v>
      </c>
      <c r="U1217" s="8" t="str">
        <f t="shared" si="75"/>
        <v>&lt;= 85%</v>
      </c>
      <c r="V1217" s="3">
        <v>298000</v>
      </c>
      <c r="Z1217" t="s">
        <v>45</v>
      </c>
      <c r="AA1217" t="s">
        <v>39</v>
      </c>
      <c r="AB1217" t="s">
        <v>50</v>
      </c>
      <c r="AC1217" t="s">
        <v>41</v>
      </c>
      <c r="AD1217" s="5">
        <v>40463</v>
      </c>
      <c r="AE1217">
        <v>4</v>
      </c>
      <c r="AF1217" t="s">
        <v>46</v>
      </c>
      <c r="AG1217" s="5">
        <v>41426</v>
      </c>
      <c r="AH1217"/>
    </row>
    <row r="1218" spans="1:34" x14ac:dyDescent="0.2">
      <c r="A1218">
        <v>30961603</v>
      </c>
      <c r="B1218" s="5">
        <v>40715</v>
      </c>
      <c r="C1218" s="5">
        <v>40717</v>
      </c>
      <c r="E1218" s="5">
        <v>40736</v>
      </c>
      <c r="G1218" s="5">
        <v>40746</v>
      </c>
      <c r="H1218" t="s">
        <v>1848</v>
      </c>
      <c r="I1218" t="s">
        <v>808</v>
      </c>
      <c r="J1218">
        <v>1423618352</v>
      </c>
      <c r="K1218" t="s">
        <v>133</v>
      </c>
      <c r="L1218" t="s">
        <v>36</v>
      </c>
      <c r="M1218" t="s">
        <v>36</v>
      </c>
      <c r="N1218" s="5">
        <v>40651</v>
      </c>
      <c r="O1218" s="6">
        <f t="shared" si="72"/>
        <v>4</v>
      </c>
      <c r="P1218" s="7" t="str">
        <f t="shared" si="73"/>
        <v>0 - 9 Months</v>
      </c>
      <c r="Q1218" s="3">
        <v>217800</v>
      </c>
      <c r="R1218">
        <v>779</v>
      </c>
      <c r="S1218" s="8" t="str">
        <f t="shared" si="74"/>
        <v>&gt;=700 and &lt;=799</v>
      </c>
      <c r="T1218" s="2">
        <v>85.080001831054702</v>
      </c>
      <c r="U1218" s="8" t="str">
        <f t="shared" si="75"/>
        <v>&gt;85% and &lt;= 90%</v>
      </c>
      <c r="V1218" s="3">
        <v>256000</v>
      </c>
      <c r="Z1218" t="s">
        <v>45</v>
      </c>
      <c r="AA1218" t="s">
        <v>39</v>
      </c>
      <c r="AB1218" t="s">
        <v>59</v>
      </c>
      <c r="AC1218" t="s">
        <v>41</v>
      </c>
      <c r="AD1218" s="5">
        <v>40744</v>
      </c>
      <c r="AE1218">
        <v>4</v>
      </c>
      <c r="AF1218" t="s">
        <v>46</v>
      </c>
      <c r="AG1218" s="5">
        <v>41426</v>
      </c>
      <c r="AH1218"/>
    </row>
    <row r="1219" spans="1:34" x14ac:dyDescent="0.2">
      <c r="A1219">
        <v>32670353</v>
      </c>
      <c r="B1219" s="5">
        <v>40897</v>
      </c>
      <c r="C1219" s="5">
        <v>40911</v>
      </c>
      <c r="E1219" s="5">
        <v>40918</v>
      </c>
      <c r="G1219" s="5">
        <v>40945</v>
      </c>
      <c r="H1219" t="s">
        <v>1849</v>
      </c>
      <c r="I1219" t="s">
        <v>1850</v>
      </c>
      <c r="J1219">
        <v>6995069634</v>
      </c>
      <c r="K1219" t="s">
        <v>985</v>
      </c>
      <c r="L1219" t="s">
        <v>36</v>
      </c>
      <c r="M1219" t="s">
        <v>36</v>
      </c>
      <c r="N1219" s="5">
        <v>40795</v>
      </c>
      <c r="O1219" s="6">
        <f t="shared" ref="O1219:O1282" si="76">MONTH(N1219-6/1/2013)</f>
        <v>9</v>
      </c>
      <c r="P1219" s="7" t="str">
        <f t="shared" ref="P1219:P1282" si="77">IF(O1219&gt;=40,"&gt;= 40 Months",IF(O1219&gt;=30,"30 - 39 Months",IF(O1219&gt;=20,"20 - 29 Months",IF(O1219&gt;=10,"10 - 19 Months","0 - 9 Months"))))</f>
        <v>0 - 9 Months</v>
      </c>
      <c r="Q1219" s="3">
        <v>272450</v>
      </c>
      <c r="R1219">
        <v>779</v>
      </c>
      <c r="S1219" s="8" t="str">
        <f t="shared" ref="S1219:S1282" si="78">IF(R1219&gt;=800,"&gt;= 800",IF(R1219&gt;=700,"&gt;=700 and &lt;=799",IF(R1219&gt;=600,"&gt;=600 and &lt;=699","&lt; 600")))</f>
        <v>&gt;=700 and &lt;=799</v>
      </c>
      <c r="T1219" s="2">
        <v>86.489997863769503</v>
      </c>
      <c r="U1219" s="8" t="str">
        <f t="shared" ref="U1219:U1282" si="79">IF(T1219&gt;95,"&gt;95%",IF(T1219&gt;90,"&gt;90% and &lt;= 95%",IF(T1219&gt;85,"&gt;85% and &lt;= 90%","&lt;= 85%")))</f>
        <v>&gt;85% and &lt;= 90%</v>
      </c>
      <c r="V1219" s="3">
        <v>315000</v>
      </c>
      <c r="W1219" s="3">
        <v>330000</v>
      </c>
      <c r="Z1219" t="s">
        <v>38</v>
      </c>
      <c r="AA1219" t="s">
        <v>39</v>
      </c>
      <c r="AB1219" t="s">
        <v>74</v>
      </c>
      <c r="AC1219" t="s">
        <v>68</v>
      </c>
      <c r="AD1219" s="5">
        <v>40939</v>
      </c>
      <c r="AE1219">
        <v>4</v>
      </c>
      <c r="AF1219" t="s">
        <v>42</v>
      </c>
      <c r="AG1219" s="5">
        <v>41426</v>
      </c>
      <c r="AH1219"/>
    </row>
    <row r="1220" spans="1:34" x14ac:dyDescent="0.2">
      <c r="A1220">
        <v>31262514</v>
      </c>
      <c r="B1220" s="5">
        <v>41101</v>
      </c>
      <c r="C1220" s="5">
        <v>41102</v>
      </c>
      <c r="E1220" s="5">
        <v>41107</v>
      </c>
      <c r="G1220" s="5">
        <v>41113</v>
      </c>
      <c r="H1220" t="s">
        <v>1851</v>
      </c>
      <c r="I1220" t="s">
        <v>584</v>
      </c>
      <c r="J1220">
        <v>9122043108</v>
      </c>
      <c r="K1220" t="s">
        <v>73</v>
      </c>
      <c r="L1220" t="s">
        <v>36</v>
      </c>
      <c r="M1220" t="s">
        <v>36</v>
      </c>
      <c r="N1220" s="5">
        <v>40988</v>
      </c>
      <c r="O1220" s="6">
        <f t="shared" si="76"/>
        <v>3</v>
      </c>
      <c r="P1220" s="7" t="str">
        <f t="shared" si="77"/>
        <v>0 - 9 Months</v>
      </c>
      <c r="Q1220" s="3">
        <v>154135</v>
      </c>
      <c r="R1220">
        <v>779</v>
      </c>
      <c r="S1220" s="8" t="str">
        <f t="shared" si="78"/>
        <v>&gt;=700 and &lt;=799</v>
      </c>
      <c r="T1220" s="2">
        <v>88.080001831054702</v>
      </c>
      <c r="U1220" s="8" t="str">
        <f t="shared" si="79"/>
        <v>&gt;85% and &lt;= 90%</v>
      </c>
      <c r="V1220" s="3">
        <v>175000</v>
      </c>
      <c r="Z1220" t="s">
        <v>45</v>
      </c>
      <c r="AA1220" t="s">
        <v>39</v>
      </c>
      <c r="AB1220" t="s">
        <v>50</v>
      </c>
      <c r="AC1220" t="s">
        <v>41</v>
      </c>
      <c r="AD1220" s="5">
        <v>41108</v>
      </c>
      <c r="AE1220">
        <v>4</v>
      </c>
      <c r="AF1220" t="s">
        <v>103</v>
      </c>
      <c r="AG1220" s="5">
        <v>41426</v>
      </c>
      <c r="AH1220"/>
    </row>
    <row r="1221" spans="1:34" x14ac:dyDescent="0.2">
      <c r="A1221">
        <v>20158241</v>
      </c>
      <c r="B1221" s="5">
        <v>41190</v>
      </c>
      <c r="C1221" s="5">
        <v>41192</v>
      </c>
      <c r="E1221" s="5">
        <v>41213</v>
      </c>
      <c r="G1221" s="5">
        <v>41261</v>
      </c>
      <c r="H1221" t="s">
        <v>1852</v>
      </c>
      <c r="I1221" t="s">
        <v>1528</v>
      </c>
      <c r="J1221">
        <v>428781918</v>
      </c>
      <c r="K1221" t="s">
        <v>102</v>
      </c>
      <c r="L1221" t="s">
        <v>36</v>
      </c>
      <c r="M1221" t="s">
        <v>36</v>
      </c>
      <c r="N1221" s="5">
        <v>41116</v>
      </c>
      <c r="O1221" s="6">
        <f t="shared" si="76"/>
        <v>7</v>
      </c>
      <c r="P1221" s="7" t="str">
        <f t="shared" si="77"/>
        <v>0 - 9 Months</v>
      </c>
      <c r="Q1221" s="3">
        <v>441000</v>
      </c>
      <c r="R1221">
        <v>779</v>
      </c>
      <c r="S1221" s="8" t="str">
        <f t="shared" si="78"/>
        <v>&gt;=700 and &lt;=799</v>
      </c>
      <c r="T1221" s="2">
        <v>88.199996948242202</v>
      </c>
      <c r="U1221" s="8" t="str">
        <f t="shared" si="79"/>
        <v>&gt;85% and &lt;= 90%</v>
      </c>
      <c r="V1221" s="3">
        <v>500000</v>
      </c>
      <c r="Z1221" t="s">
        <v>45</v>
      </c>
      <c r="AA1221" t="s">
        <v>39</v>
      </c>
      <c r="AB1221" t="s">
        <v>50</v>
      </c>
      <c r="AC1221" t="s">
        <v>68</v>
      </c>
      <c r="AD1221" s="5">
        <v>41253</v>
      </c>
      <c r="AE1221">
        <v>4</v>
      </c>
      <c r="AF1221" t="s">
        <v>103</v>
      </c>
      <c r="AG1221" s="5">
        <v>41426</v>
      </c>
      <c r="AH1221"/>
    </row>
    <row r="1222" spans="1:34" x14ac:dyDescent="0.2">
      <c r="A1222">
        <v>32343182</v>
      </c>
      <c r="B1222" s="5">
        <v>40505</v>
      </c>
      <c r="C1222" s="5">
        <v>40550</v>
      </c>
      <c r="G1222" s="5">
        <v>40634</v>
      </c>
      <c r="H1222" t="s">
        <v>1853</v>
      </c>
      <c r="I1222" t="s">
        <v>1854</v>
      </c>
      <c r="J1222">
        <v>235527066</v>
      </c>
      <c r="K1222" t="s">
        <v>110</v>
      </c>
      <c r="L1222" t="s">
        <v>36</v>
      </c>
      <c r="M1222" t="s">
        <v>36</v>
      </c>
      <c r="N1222" s="5">
        <v>40289</v>
      </c>
      <c r="O1222" s="6">
        <f t="shared" si="76"/>
        <v>4</v>
      </c>
      <c r="P1222" s="7" t="str">
        <f t="shared" si="77"/>
        <v>0 - 9 Months</v>
      </c>
      <c r="Q1222" s="3">
        <v>131400</v>
      </c>
      <c r="R1222">
        <v>779</v>
      </c>
      <c r="S1222" s="8" t="str">
        <f t="shared" si="78"/>
        <v>&gt;=700 and &lt;=799</v>
      </c>
      <c r="T1222" s="2">
        <v>90</v>
      </c>
      <c r="U1222" s="8" t="str">
        <f t="shared" si="79"/>
        <v>&gt;85% and &lt;= 90%</v>
      </c>
      <c r="V1222" s="3">
        <v>146000</v>
      </c>
      <c r="W1222" s="3">
        <v>146151</v>
      </c>
      <c r="Z1222" t="s">
        <v>38</v>
      </c>
      <c r="AA1222" t="s">
        <v>39</v>
      </c>
      <c r="AB1222" t="s">
        <v>74</v>
      </c>
      <c r="AC1222" t="s">
        <v>41</v>
      </c>
      <c r="AD1222" s="5">
        <v>40619</v>
      </c>
      <c r="AE1222">
        <v>4</v>
      </c>
      <c r="AF1222" t="s">
        <v>46</v>
      </c>
      <c r="AG1222" s="5">
        <v>41426</v>
      </c>
      <c r="AH1222"/>
    </row>
    <row r="1223" spans="1:34" x14ac:dyDescent="0.2">
      <c r="A1223">
        <v>32665488</v>
      </c>
      <c r="B1223" s="5">
        <v>41190</v>
      </c>
      <c r="C1223" s="5">
        <v>41192</v>
      </c>
      <c r="E1223" s="5">
        <v>41212</v>
      </c>
      <c r="G1223" s="5">
        <v>41261</v>
      </c>
      <c r="H1223" t="s">
        <v>1855</v>
      </c>
      <c r="I1223" t="s">
        <v>517</v>
      </c>
      <c r="J1223">
        <v>40664948</v>
      </c>
      <c r="K1223" t="s">
        <v>533</v>
      </c>
      <c r="L1223" t="s">
        <v>36</v>
      </c>
      <c r="M1223" t="s">
        <v>36</v>
      </c>
      <c r="N1223" s="5">
        <v>41113</v>
      </c>
      <c r="O1223" s="6">
        <f t="shared" si="76"/>
        <v>7</v>
      </c>
      <c r="P1223" s="7" t="str">
        <f t="shared" si="77"/>
        <v>0 - 9 Months</v>
      </c>
      <c r="Q1223" s="3">
        <v>165600</v>
      </c>
      <c r="R1223">
        <v>779</v>
      </c>
      <c r="S1223" s="8" t="str">
        <f t="shared" si="78"/>
        <v>&gt;=700 and &lt;=799</v>
      </c>
      <c r="T1223" s="2">
        <v>90</v>
      </c>
      <c r="U1223" s="8" t="str">
        <f t="shared" si="79"/>
        <v>&gt;85% and &lt;= 90%</v>
      </c>
      <c r="V1223" s="3">
        <v>195000</v>
      </c>
      <c r="Z1223" t="s">
        <v>38</v>
      </c>
      <c r="AA1223" t="s">
        <v>39</v>
      </c>
      <c r="AB1223" t="s">
        <v>50</v>
      </c>
      <c r="AC1223" t="s">
        <v>68</v>
      </c>
      <c r="AD1223" s="5">
        <v>41247</v>
      </c>
      <c r="AE1223">
        <v>4</v>
      </c>
      <c r="AF1223" t="s">
        <v>103</v>
      </c>
      <c r="AG1223" s="5">
        <v>41426</v>
      </c>
      <c r="AH1223"/>
    </row>
    <row r="1224" spans="1:34" x14ac:dyDescent="0.2">
      <c r="A1224">
        <v>27502940</v>
      </c>
      <c r="B1224" s="5">
        <v>41101</v>
      </c>
      <c r="C1224" s="5">
        <v>41102</v>
      </c>
      <c r="E1224" s="5">
        <v>41123</v>
      </c>
      <c r="G1224" s="5">
        <v>41183</v>
      </c>
      <c r="H1224" t="s">
        <v>1856</v>
      </c>
      <c r="I1224" t="s">
        <v>1273</v>
      </c>
      <c r="J1224">
        <v>412074031</v>
      </c>
      <c r="K1224" t="s">
        <v>35</v>
      </c>
      <c r="L1224" t="s">
        <v>67</v>
      </c>
      <c r="M1224" t="s">
        <v>36</v>
      </c>
      <c r="N1224" s="5">
        <v>40977</v>
      </c>
      <c r="O1224" s="6">
        <f t="shared" si="76"/>
        <v>3</v>
      </c>
      <c r="P1224" s="7" t="str">
        <f t="shared" si="77"/>
        <v>0 - 9 Months</v>
      </c>
      <c r="Q1224" s="3">
        <v>272700</v>
      </c>
      <c r="R1224">
        <v>779</v>
      </c>
      <c r="S1224" s="8" t="str">
        <f t="shared" si="78"/>
        <v>&gt;=700 and &lt;=799</v>
      </c>
      <c r="T1224" s="2">
        <v>90</v>
      </c>
      <c r="U1224" s="8" t="str">
        <f t="shared" si="79"/>
        <v>&gt;85% and &lt;= 90%</v>
      </c>
      <c r="V1224" s="3">
        <v>307000</v>
      </c>
      <c r="Z1224" t="s">
        <v>38</v>
      </c>
      <c r="AA1224" t="s">
        <v>39</v>
      </c>
      <c r="AB1224" t="s">
        <v>50</v>
      </c>
      <c r="AC1224" t="s">
        <v>68</v>
      </c>
      <c r="AD1224" s="5">
        <v>41170</v>
      </c>
      <c r="AE1224">
        <v>4</v>
      </c>
      <c r="AF1224" t="s">
        <v>103</v>
      </c>
      <c r="AG1224" s="5">
        <v>41426</v>
      </c>
      <c r="AH1224"/>
    </row>
    <row r="1225" spans="1:34" x14ac:dyDescent="0.2">
      <c r="A1225">
        <v>16315998</v>
      </c>
      <c r="B1225" s="5">
        <v>41285</v>
      </c>
      <c r="C1225" s="5">
        <v>41291</v>
      </c>
      <c r="E1225" s="5">
        <v>41302</v>
      </c>
      <c r="H1225" t="s">
        <v>1857</v>
      </c>
      <c r="I1225" t="s">
        <v>270</v>
      </c>
      <c r="J1225">
        <v>120911000</v>
      </c>
      <c r="K1225" t="s">
        <v>408</v>
      </c>
      <c r="L1225" t="s">
        <v>36</v>
      </c>
      <c r="M1225" t="s">
        <v>36</v>
      </c>
      <c r="N1225" s="5">
        <v>41207</v>
      </c>
      <c r="O1225" s="6">
        <f t="shared" si="76"/>
        <v>10</v>
      </c>
      <c r="P1225" s="7" t="str">
        <f t="shared" si="77"/>
        <v>10 - 19 Months</v>
      </c>
      <c r="Q1225" s="3">
        <v>265105</v>
      </c>
      <c r="R1225">
        <v>779</v>
      </c>
      <c r="S1225" s="8" t="str">
        <f t="shared" si="78"/>
        <v>&gt;=700 and &lt;=799</v>
      </c>
      <c r="T1225" s="2">
        <v>93.5</v>
      </c>
      <c r="U1225" s="8" t="str">
        <f t="shared" si="79"/>
        <v>&gt;90% and &lt;= 95%</v>
      </c>
      <c r="V1225" s="3">
        <v>274000</v>
      </c>
      <c r="Z1225" t="s">
        <v>38</v>
      </c>
      <c r="AA1225" t="s">
        <v>39</v>
      </c>
      <c r="AB1225" t="s">
        <v>74</v>
      </c>
      <c r="AF1225" t="s">
        <v>103</v>
      </c>
      <c r="AG1225" s="5">
        <v>41426</v>
      </c>
      <c r="AH1225"/>
    </row>
    <row r="1226" spans="1:34" x14ac:dyDescent="0.2">
      <c r="A1226">
        <v>25565999</v>
      </c>
      <c r="B1226" s="5">
        <v>40897</v>
      </c>
      <c r="C1226" s="5">
        <v>40906</v>
      </c>
      <c r="G1226" s="5">
        <v>40932</v>
      </c>
      <c r="H1226" t="s">
        <v>1858</v>
      </c>
      <c r="I1226" t="s">
        <v>1451</v>
      </c>
      <c r="J1226">
        <v>380554261</v>
      </c>
      <c r="K1226" t="s">
        <v>133</v>
      </c>
      <c r="L1226" t="s">
        <v>36</v>
      </c>
      <c r="M1226" t="s">
        <v>36</v>
      </c>
      <c r="N1226" s="5">
        <v>40815</v>
      </c>
      <c r="O1226" s="6">
        <f t="shared" si="76"/>
        <v>9</v>
      </c>
      <c r="P1226" s="7" t="str">
        <f t="shared" si="77"/>
        <v>0 - 9 Months</v>
      </c>
      <c r="Q1226" s="3">
        <v>270000</v>
      </c>
      <c r="R1226">
        <v>779</v>
      </c>
      <c r="S1226" s="8" t="str">
        <f t="shared" si="78"/>
        <v>&gt;=700 and &lt;=799</v>
      </c>
      <c r="T1226" s="2">
        <v>94.739997863769503</v>
      </c>
      <c r="U1226" s="8" t="str">
        <f t="shared" si="79"/>
        <v>&gt;90% and &lt;= 95%</v>
      </c>
      <c r="V1226" s="3">
        <v>290000</v>
      </c>
      <c r="Z1226" t="s">
        <v>38</v>
      </c>
      <c r="AA1226" t="s">
        <v>39</v>
      </c>
      <c r="AB1226" t="s">
        <v>74</v>
      </c>
      <c r="AE1226">
        <v>6</v>
      </c>
      <c r="AF1226" t="s">
        <v>64</v>
      </c>
      <c r="AG1226" s="5">
        <v>41426</v>
      </c>
      <c r="AH1226"/>
    </row>
    <row r="1227" spans="1:34" x14ac:dyDescent="0.2">
      <c r="A1227">
        <v>22808067</v>
      </c>
      <c r="B1227" s="5">
        <v>41285</v>
      </c>
      <c r="C1227" s="5">
        <v>41290</v>
      </c>
      <c r="H1227" t="s">
        <v>1859</v>
      </c>
      <c r="I1227" t="s">
        <v>1103</v>
      </c>
      <c r="J1227">
        <v>432557791</v>
      </c>
      <c r="K1227" t="s">
        <v>133</v>
      </c>
      <c r="L1227" t="s">
        <v>36</v>
      </c>
      <c r="M1227" t="s">
        <v>36</v>
      </c>
      <c r="N1227" s="5">
        <v>41227</v>
      </c>
      <c r="O1227" s="6">
        <f t="shared" si="76"/>
        <v>11</v>
      </c>
      <c r="P1227" s="7" t="str">
        <f t="shared" si="77"/>
        <v>10 - 19 Months</v>
      </c>
      <c r="Q1227" s="3">
        <v>82650</v>
      </c>
      <c r="R1227">
        <v>779</v>
      </c>
      <c r="S1227" s="8" t="str">
        <f t="shared" si="78"/>
        <v>&gt;=700 and &lt;=799</v>
      </c>
      <c r="T1227" s="2">
        <v>95</v>
      </c>
      <c r="U1227" s="8" t="str">
        <f t="shared" si="79"/>
        <v>&gt;90% and &lt;= 95%</v>
      </c>
      <c r="V1227" s="3">
        <v>90000</v>
      </c>
      <c r="Z1227" t="s">
        <v>38</v>
      </c>
      <c r="AA1227" t="s">
        <v>39</v>
      </c>
      <c r="AB1227" t="s">
        <v>50</v>
      </c>
      <c r="AF1227" t="s">
        <v>103</v>
      </c>
      <c r="AG1227" s="5">
        <v>41426</v>
      </c>
      <c r="AH1227"/>
    </row>
    <row r="1228" spans="1:34" x14ac:dyDescent="0.2">
      <c r="A1228">
        <v>16119152</v>
      </c>
      <c r="B1228" s="5">
        <v>40897</v>
      </c>
      <c r="C1228" s="5">
        <v>40899</v>
      </c>
      <c r="E1228" s="5">
        <v>40918</v>
      </c>
      <c r="G1228" s="5">
        <v>40938</v>
      </c>
      <c r="H1228" t="s">
        <v>1860</v>
      </c>
      <c r="I1228" t="s">
        <v>594</v>
      </c>
      <c r="J1228" t="s">
        <v>1861</v>
      </c>
      <c r="K1228" t="s">
        <v>49</v>
      </c>
      <c r="L1228" t="s">
        <v>36</v>
      </c>
      <c r="M1228" t="s">
        <v>36</v>
      </c>
      <c r="N1228" s="5">
        <v>40793</v>
      </c>
      <c r="O1228" s="6">
        <f t="shared" si="76"/>
        <v>9</v>
      </c>
      <c r="P1228" s="7" t="str">
        <f t="shared" si="77"/>
        <v>0 - 9 Months</v>
      </c>
      <c r="Q1228" s="3">
        <v>111150</v>
      </c>
      <c r="R1228">
        <v>779</v>
      </c>
      <c r="S1228" s="8" t="str">
        <f t="shared" si="78"/>
        <v>&gt;=700 and &lt;=799</v>
      </c>
      <c r="T1228" s="2">
        <v>95</v>
      </c>
      <c r="U1228" s="8" t="str">
        <f t="shared" si="79"/>
        <v>&gt;90% and &lt;= 95%</v>
      </c>
      <c r="V1228" s="3">
        <v>117000</v>
      </c>
      <c r="Z1228" t="s">
        <v>38</v>
      </c>
      <c r="AA1228" t="s">
        <v>39</v>
      </c>
      <c r="AB1228" t="s">
        <v>63</v>
      </c>
      <c r="AC1228" t="s">
        <v>41</v>
      </c>
      <c r="AD1228" s="5">
        <v>40938</v>
      </c>
      <c r="AE1228">
        <v>4</v>
      </c>
      <c r="AF1228" t="s">
        <v>42</v>
      </c>
      <c r="AG1228" s="5">
        <v>41426</v>
      </c>
      <c r="AH1228"/>
    </row>
    <row r="1229" spans="1:34" x14ac:dyDescent="0.2">
      <c r="A1229">
        <v>15579165</v>
      </c>
      <c r="B1229" s="5">
        <v>40983</v>
      </c>
      <c r="C1229" s="5">
        <v>40987</v>
      </c>
      <c r="E1229" s="5">
        <v>40998</v>
      </c>
      <c r="F1229" s="5">
        <v>41072</v>
      </c>
      <c r="G1229" s="5">
        <v>41065</v>
      </c>
      <c r="H1229" t="s">
        <v>1862</v>
      </c>
      <c r="I1229" t="s">
        <v>79</v>
      </c>
      <c r="J1229">
        <v>8006046753</v>
      </c>
      <c r="K1229" t="s">
        <v>35</v>
      </c>
      <c r="L1229" t="s">
        <v>36</v>
      </c>
      <c r="M1229" t="s">
        <v>36</v>
      </c>
      <c r="N1229" s="5">
        <v>40896</v>
      </c>
      <c r="O1229" s="6">
        <f t="shared" si="76"/>
        <v>12</v>
      </c>
      <c r="P1229" s="7" t="str">
        <f t="shared" si="77"/>
        <v>10 - 19 Months</v>
      </c>
      <c r="Q1229" s="3">
        <v>131235</v>
      </c>
      <c r="R1229">
        <v>779</v>
      </c>
      <c r="S1229" s="8" t="str">
        <f t="shared" si="78"/>
        <v>&gt;=700 and &lt;=799</v>
      </c>
      <c r="T1229" s="2">
        <v>95</v>
      </c>
      <c r="U1229" s="8" t="str">
        <f t="shared" si="79"/>
        <v>&gt;90% and &lt;= 95%</v>
      </c>
      <c r="V1229" s="3">
        <v>138500</v>
      </c>
      <c r="Z1229" t="s">
        <v>38</v>
      </c>
      <c r="AA1229" t="s">
        <v>39</v>
      </c>
      <c r="AB1229" t="s">
        <v>74</v>
      </c>
      <c r="AC1229" t="s">
        <v>68</v>
      </c>
      <c r="AD1229" s="5">
        <v>41043</v>
      </c>
      <c r="AE1229">
        <v>4</v>
      </c>
      <c r="AF1229" t="s">
        <v>46</v>
      </c>
      <c r="AG1229" s="5">
        <v>41426</v>
      </c>
      <c r="AH1229"/>
    </row>
    <row r="1230" spans="1:34" x14ac:dyDescent="0.2">
      <c r="A1230">
        <v>28033973</v>
      </c>
      <c r="B1230" s="5">
        <v>41190</v>
      </c>
      <c r="C1230" s="5">
        <v>41193</v>
      </c>
      <c r="E1230" s="5">
        <v>41206</v>
      </c>
      <c r="G1230" s="5">
        <v>41256</v>
      </c>
      <c r="H1230" t="s">
        <v>1863</v>
      </c>
      <c r="I1230" t="s">
        <v>89</v>
      </c>
      <c r="J1230" t="s">
        <v>1864</v>
      </c>
      <c r="K1230" t="s">
        <v>70</v>
      </c>
      <c r="L1230" t="s">
        <v>36</v>
      </c>
      <c r="M1230" t="s">
        <v>36</v>
      </c>
      <c r="N1230" s="5">
        <v>41148</v>
      </c>
      <c r="O1230" s="6">
        <f t="shared" si="76"/>
        <v>8</v>
      </c>
      <c r="P1230" s="7" t="str">
        <f t="shared" si="77"/>
        <v>0 - 9 Months</v>
      </c>
      <c r="Q1230" s="3">
        <v>147250</v>
      </c>
      <c r="R1230">
        <v>779</v>
      </c>
      <c r="S1230" s="8" t="str">
        <f t="shared" si="78"/>
        <v>&gt;=700 and &lt;=799</v>
      </c>
      <c r="T1230" s="2">
        <v>95</v>
      </c>
      <c r="U1230" s="8" t="str">
        <f t="shared" si="79"/>
        <v>&gt;90% and &lt;= 95%</v>
      </c>
      <c r="V1230" s="3">
        <v>155000</v>
      </c>
      <c r="Z1230" t="s">
        <v>38</v>
      </c>
      <c r="AA1230" t="s">
        <v>39</v>
      </c>
      <c r="AB1230" t="s">
        <v>63</v>
      </c>
      <c r="AC1230" t="s">
        <v>92</v>
      </c>
      <c r="AD1230" s="5">
        <v>41228</v>
      </c>
      <c r="AE1230">
        <v>4</v>
      </c>
      <c r="AF1230" t="s">
        <v>103</v>
      </c>
      <c r="AG1230" s="5">
        <v>41426</v>
      </c>
      <c r="AH1230"/>
    </row>
    <row r="1231" spans="1:34" x14ac:dyDescent="0.2">
      <c r="A1231">
        <v>21057460</v>
      </c>
      <c r="B1231" s="5">
        <v>40505</v>
      </c>
      <c r="C1231" s="5">
        <v>40563</v>
      </c>
      <c r="G1231" s="5">
        <v>40623</v>
      </c>
      <c r="H1231" t="s">
        <v>1865</v>
      </c>
      <c r="I1231" t="s">
        <v>76</v>
      </c>
      <c r="J1231">
        <v>3220613</v>
      </c>
      <c r="K1231" t="s">
        <v>77</v>
      </c>
      <c r="L1231" t="s">
        <v>36</v>
      </c>
      <c r="M1231" t="s">
        <v>36</v>
      </c>
      <c r="N1231" s="5">
        <v>40357</v>
      </c>
      <c r="O1231" s="6">
        <f t="shared" si="76"/>
        <v>6</v>
      </c>
      <c r="P1231" s="7" t="str">
        <f t="shared" si="77"/>
        <v>0 - 9 Months</v>
      </c>
      <c r="Q1231" s="3">
        <v>150955</v>
      </c>
      <c r="R1231">
        <v>779</v>
      </c>
      <c r="S1231" s="8" t="str">
        <f t="shared" si="78"/>
        <v>&gt;=700 and &lt;=799</v>
      </c>
      <c r="T1231" s="2">
        <v>95</v>
      </c>
      <c r="U1231" s="8" t="str">
        <f t="shared" si="79"/>
        <v>&gt;90% and &lt;= 95%</v>
      </c>
      <c r="V1231" s="3">
        <v>158900</v>
      </c>
      <c r="Z1231" t="s">
        <v>38</v>
      </c>
      <c r="AA1231" t="s">
        <v>39</v>
      </c>
      <c r="AB1231" t="s">
        <v>63</v>
      </c>
      <c r="AC1231" t="s">
        <v>41</v>
      </c>
      <c r="AD1231" s="5">
        <v>40623</v>
      </c>
      <c r="AE1231">
        <v>4</v>
      </c>
      <c r="AF1231" t="s">
        <v>103</v>
      </c>
      <c r="AG1231" s="5">
        <v>41426</v>
      </c>
      <c r="AH1231"/>
    </row>
    <row r="1232" spans="1:34" x14ac:dyDescent="0.2">
      <c r="A1232">
        <v>16942155</v>
      </c>
      <c r="B1232" s="5">
        <v>40807</v>
      </c>
      <c r="C1232" s="5">
        <v>40814</v>
      </c>
      <c r="E1232" s="5">
        <v>40836</v>
      </c>
      <c r="G1232" s="5">
        <v>40854</v>
      </c>
      <c r="H1232" t="s">
        <v>1866</v>
      </c>
      <c r="I1232" t="s">
        <v>860</v>
      </c>
      <c r="J1232" t="s">
        <v>1867</v>
      </c>
      <c r="K1232" t="s">
        <v>223</v>
      </c>
      <c r="L1232" t="s">
        <v>36</v>
      </c>
      <c r="M1232" t="s">
        <v>36</v>
      </c>
      <c r="N1232" s="5">
        <v>40688</v>
      </c>
      <c r="O1232" s="6">
        <f t="shared" si="76"/>
        <v>5</v>
      </c>
      <c r="P1232" s="7" t="str">
        <f t="shared" si="77"/>
        <v>0 - 9 Months</v>
      </c>
      <c r="Q1232" s="3">
        <v>168150</v>
      </c>
      <c r="R1232">
        <v>779</v>
      </c>
      <c r="S1232" s="8" t="str">
        <f t="shared" si="78"/>
        <v>&gt;=700 and &lt;=799</v>
      </c>
      <c r="T1232" s="2">
        <v>95</v>
      </c>
      <c r="U1232" s="8" t="str">
        <f t="shared" si="79"/>
        <v>&gt;90% and &lt;= 95%</v>
      </c>
      <c r="V1232" s="3">
        <v>180000</v>
      </c>
      <c r="X1232" t="s">
        <v>37</v>
      </c>
      <c r="Z1232" t="s">
        <v>38</v>
      </c>
      <c r="AA1232" t="s">
        <v>39</v>
      </c>
      <c r="AB1232" t="s">
        <v>63</v>
      </c>
      <c r="AC1232" t="s">
        <v>85</v>
      </c>
      <c r="AD1232" s="5">
        <v>40851</v>
      </c>
      <c r="AE1232">
        <v>4</v>
      </c>
      <c r="AF1232" t="s">
        <v>103</v>
      </c>
      <c r="AG1232" s="5">
        <v>41426</v>
      </c>
      <c r="AH1232"/>
    </row>
    <row r="1233" spans="1:34" x14ac:dyDescent="0.2">
      <c r="A1233">
        <v>28982270</v>
      </c>
      <c r="B1233" s="5">
        <v>40897</v>
      </c>
      <c r="C1233" s="5">
        <v>40911</v>
      </c>
      <c r="E1233" s="5">
        <v>40934</v>
      </c>
      <c r="G1233" s="5">
        <v>40967</v>
      </c>
      <c r="H1233" t="s">
        <v>1868</v>
      </c>
      <c r="I1233" t="s">
        <v>1869</v>
      </c>
      <c r="J1233">
        <v>4403710</v>
      </c>
      <c r="K1233" t="s">
        <v>204</v>
      </c>
      <c r="L1233" t="s">
        <v>36</v>
      </c>
      <c r="M1233" t="s">
        <v>36</v>
      </c>
      <c r="N1233" s="5">
        <v>40865</v>
      </c>
      <c r="O1233" s="6">
        <f t="shared" si="76"/>
        <v>11</v>
      </c>
      <c r="P1233" s="7" t="str">
        <f t="shared" si="77"/>
        <v>10 - 19 Months</v>
      </c>
      <c r="Q1233" s="3">
        <v>181450</v>
      </c>
      <c r="R1233">
        <v>779</v>
      </c>
      <c r="S1233" s="8" t="str">
        <f t="shared" si="78"/>
        <v>&gt;=700 and &lt;=799</v>
      </c>
      <c r="T1233" s="2">
        <v>95</v>
      </c>
      <c r="U1233" s="8" t="str">
        <f t="shared" si="79"/>
        <v>&gt;90% and &lt;= 95%</v>
      </c>
      <c r="V1233" s="3">
        <v>191000</v>
      </c>
      <c r="Z1233" t="s">
        <v>45</v>
      </c>
      <c r="AA1233" t="s">
        <v>39</v>
      </c>
      <c r="AB1233" t="s">
        <v>74</v>
      </c>
      <c r="AC1233" t="s">
        <v>41</v>
      </c>
      <c r="AD1233" s="5">
        <v>40966</v>
      </c>
      <c r="AE1233">
        <v>4</v>
      </c>
      <c r="AF1233" t="s">
        <v>42</v>
      </c>
      <c r="AG1233" s="5">
        <v>41426</v>
      </c>
      <c r="AH1233"/>
    </row>
    <row r="1234" spans="1:34" x14ac:dyDescent="0.2">
      <c r="A1234">
        <v>30075691</v>
      </c>
      <c r="B1234" s="5">
        <v>40897</v>
      </c>
      <c r="C1234" s="5">
        <v>40913</v>
      </c>
      <c r="E1234" s="5">
        <v>40919</v>
      </c>
      <c r="G1234" s="5">
        <v>40942</v>
      </c>
      <c r="H1234" t="s">
        <v>1870</v>
      </c>
      <c r="I1234" t="s">
        <v>1871</v>
      </c>
      <c r="J1234" t="s">
        <v>1872</v>
      </c>
      <c r="K1234" t="s">
        <v>62</v>
      </c>
      <c r="L1234" t="s">
        <v>36</v>
      </c>
      <c r="M1234" t="s">
        <v>36</v>
      </c>
      <c r="N1234" s="5">
        <v>40843</v>
      </c>
      <c r="O1234" s="6">
        <f t="shared" si="76"/>
        <v>10</v>
      </c>
      <c r="P1234" s="7" t="str">
        <f t="shared" si="77"/>
        <v>10 - 19 Months</v>
      </c>
      <c r="Q1234" s="3">
        <v>182875</v>
      </c>
      <c r="R1234">
        <v>779</v>
      </c>
      <c r="S1234" s="8" t="str">
        <f t="shared" si="78"/>
        <v>&gt;=700 and &lt;=799</v>
      </c>
      <c r="T1234" s="2">
        <v>95</v>
      </c>
      <c r="U1234" s="8" t="str">
        <f t="shared" si="79"/>
        <v>&gt;90% and &lt;= 95%</v>
      </c>
      <c r="V1234" s="3">
        <v>202500</v>
      </c>
      <c r="Z1234" t="s">
        <v>38</v>
      </c>
      <c r="AA1234" t="s">
        <v>39</v>
      </c>
      <c r="AB1234" t="s">
        <v>63</v>
      </c>
      <c r="AC1234" t="s">
        <v>41</v>
      </c>
      <c r="AD1234" s="5">
        <v>40940</v>
      </c>
      <c r="AE1234">
        <v>4</v>
      </c>
      <c r="AF1234" t="s">
        <v>64</v>
      </c>
      <c r="AG1234" s="5">
        <v>41426</v>
      </c>
      <c r="AH1234"/>
    </row>
    <row r="1235" spans="1:34" x14ac:dyDescent="0.2">
      <c r="A1235">
        <v>21141612</v>
      </c>
      <c r="B1235" s="5">
        <v>40897</v>
      </c>
      <c r="C1235" s="5">
        <v>40899</v>
      </c>
      <c r="E1235" s="5">
        <v>40948</v>
      </c>
      <c r="G1235" s="5">
        <v>40976</v>
      </c>
      <c r="H1235" t="s">
        <v>1873</v>
      </c>
      <c r="I1235" t="s">
        <v>1874</v>
      </c>
      <c r="J1235">
        <v>1012266</v>
      </c>
      <c r="K1235" t="s">
        <v>133</v>
      </c>
      <c r="L1235" t="s">
        <v>36</v>
      </c>
      <c r="M1235" t="s">
        <v>36</v>
      </c>
      <c r="N1235" s="5">
        <v>40844</v>
      </c>
      <c r="O1235" s="6">
        <f t="shared" si="76"/>
        <v>10</v>
      </c>
      <c r="P1235" s="7" t="str">
        <f t="shared" si="77"/>
        <v>10 - 19 Months</v>
      </c>
      <c r="Q1235" s="3">
        <v>194750</v>
      </c>
      <c r="R1235">
        <v>779</v>
      </c>
      <c r="S1235" s="8" t="str">
        <f t="shared" si="78"/>
        <v>&gt;=700 and &lt;=799</v>
      </c>
      <c r="T1235" s="2">
        <v>95</v>
      </c>
      <c r="U1235" s="8" t="str">
        <f t="shared" si="79"/>
        <v>&gt;90% and &lt;= 95%</v>
      </c>
      <c r="V1235" s="3">
        <v>205000</v>
      </c>
      <c r="Z1235" t="s">
        <v>45</v>
      </c>
      <c r="AA1235" t="s">
        <v>39</v>
      </c>
      <c r="AB1235" t="s">
        <v>50</v>
      </c>
      <c r="AC1235" t="s">
        <v>41</v>
      </c>
      <c r="AD1235" s="5">
        <v>40976</v>
      </c>
      <c r="AE1235">
        <v>4</v>
      </c>
      <c r="AF1235" t="s">
        <v>103</v>
      </c>
      <c r="AG1235" s="5">
        <v>41426</v>
      </c>
      <c r="AH1235"/>
    </row>
    <row r="1236" spans="1:34" x14ac:dyDescent="0.2">
      <c r="A1236">
        <v>18837831</v>
      </c>
      <c r="B1236" s="5">
        <v>41277</v>
      </c>
      <c r="C1236" s="5">
        <v>41278</v>
      </c>
      <c r="D1236" s="5">
        <v>41303</v>
      </c>
      <c r="H1236" t="s">
        <v>1875</v>
      </c>
      <c r="I1236" t="s">
        <v>94</v>
      </c>
      <c r="J1236">
        <v>1428229676</v>
      </c>
      <c r="K1236" t="s">
        <v>102</v>
      </c>
      <c r="L1236" t="s">
        <v>36</v>
      </c>
      <c r="M1236" t="s">
        <v>36</v>
      </c>
      <c r="N1236" s="5">
        <v>41108</v>
      </c>
      <c r="O1236" s="6">
        <f t="shared" si="76"/>
        <v>7</v>
      </c>
      <c r="P1236" s="7" t="str">
        <f t="shared" si="77"/>
        <v>0 - 9 Months</v>
      </c>
      <c r="Q1236" s="3">
        <v>247261</v>
      </c>
      <c r="R1236">
        <v>779</v>
      </c>
      <c r="S1236" s="8" t="str">
        <f t="shared" si="78"/>
        <v>&gt;=700 and &lt;=799</v>
      </c>
      <c r="T1236" s="2">
        <v>95</v>
      </c>
      <c r="U1236" s="8" t="str">
        <f t="shared" si="79"/>
        <v>&gt;90% and &lt;= 95%</v>
      </c>
      <c r="V1236" s="3">
        <v>261000</v>
      </c>
      <c r="Z1236" t="s">
        <v>38</v>
      </c>
      <c r="AA1236" t="s">
        <v>39</v>
      </c>
      <c r="AB1236" t="s">
        <v>50</v>
      </c>
      <c r="AF1236" t="s">
        <v>42</v>
      </c>
      <c r="AG1236" s="5">
        <v>41426</v>
      </c>
      <c r="AH1236"/>
    </row>
    <row r="1237" spans="1:34" x14ac:dyDescent="0.2">
      <c r="A1237">
        <v>19574194</v>
      </c>
      <c r="B1237" s="5">
        <v>40983</v>
      </c>
      <c r="C1237" s="5">
        <v>40987</v>
      </c>
      <c r="E1237" s="5">
        <v>40995</v>
      </c>
      <c r="G1237" s="5">
        <v>41010</v>
      </c>
      <c r="H1237" t="s">
        <v>1876</v>
      </c>
      <c r="I1237" t="s">
        <v>141</v>
      </c>
      <c r="J1237">
        <v>6000209954</v>
      </c>
      <c r="K1237" t="s">
        <v>114</v>
      </c>
      <c r="L1237" t="s">
        <v>36</v>
      </c>
      <c r="M1237" t="s">
        <v>36</v>
      </c>
      <c r="N1237" s="5">
        <v>40925</v>
      </c>
      <c r="O1237" s="6">
        <f t="shared" si="76"/>
        <v>1</v>
      </c>
      <c r="P1237" s="7" t="str">
        <f t="shared" si="77"/>
        <v>0 - 9 Months</v>
      </c>
      <c r="Q1237" s="3">
        <v>263625</v>
      </c>
      <c r="R1237">
        <v>779</v>
      </c>
      <c r="S1237" s="8" t="str">
        <f t="shared" si="78"/>
        <v>&gt;=700 and &lt;=799</v>
      </c>
      <c r="T1237" s="2">
        <v>95</v>
      </c>
      <c r="U1237" s="8" t="str">
        <f t="shared" si="79"/>
        <v>&gt;90% and &lt;= 95%</v>
      </c>
      <c r="V1237" s="3">
        <v>277500</v>
      </c>
      <c r="Z1237" t="s">
        <v>38</v>
      </c>
      <c r="AA1237" t="s">
        <v>39</v>
      </c>
      <c r="AB1237" t="s">
        <v>63</v>
      </c>
      <c r="AC1237" t="s">
        <v>68</v>
      </c>
      <c r="AD1237" s="5">
        <v>41003</v>
      </c>
      <c r="AE1237">
        <v>4</v>
      </c>
      <c r="AF1237" t="s">
        <v>64</v>
      </c>
      <c r="AG1237" s="5">
        <v>41426</v>
      </c>
      <c r="AH1237"/>
    </row>
    <row r="1238" spans="1:34" x14ac:dyDescent="0.2">
      <c r="A1238">
        <v>31311383</v>
      </c>
      <c r="B1238" s="5">
        <v>40983</v>
      </c>
      <c r="C1238" s="5">
        <v>40987</v>
      </c>
      <c r="E1238" s="5">
        <v>41008</v>
      </c>
      <c r="G1238" s="5">
        <v>41037</v>
      </c>
      <c r="H1238" t="s">
        <v>1877</v>
      </c>
      <c r="I1238" t="s">
        <v>163</v>
      </c>
      <c r="J1238" t="s">
        <v>1878</v>
      </c>
      <c r="K1238" t="s">
        <v>114</v>
      </c>
      <c r="L1238" t="s">
        <v>36</v>
      </c>
      <c r="M1238" t="s">
        <v>36</v>
      </c>
      <c r="N1238" s="5">
        <v>40954</v>
      </c>
      <c r="O1238" s="6">
        <f t="shared" si="76"/>
        <v>2</v>
      </c>
      <c r="P1238" s="7" t="str">
        <f t="shared" si="77"/>
        <v>0 - 9 Months</v>
      </c>
      <c r="Q1238" s="3">
        <v>70000</v>
      </c>
      <c r="R1238">
        <v>780</v>
      </c>
      <c r="S1238" s="8" t="str">
        <f t="shared" si="78"/>
        <v>&gt;=700 and &lt;=799</v>
      </c>
      <c r="T1238" s="2">
        <v>80.459999084472699</v>
      </c>
      <c r="U1238" s="8" t="str">
        <f t="shared" si="79"/>
        <v>&lt;= 85%</v>
      </c>
      <c r="V1238" s="3">
        <v>87000</v>
      </c>
      <c r="Z1238" t="s">
        <v>58</v>
      </c>
      <c r="AA1238" t="s">
        <v>39</v>
      </c>
      <c r="AB1238" t="s">
        <v>74</v>
      </c>
      <c r="AC1238" t="s">
        <v>41</v>
      </c>
      <c r="AD1238" s="5">
        <v>41036</v>
      </c>
      <c r="AE1238">
        <v>4</v>
      </c>
      <c r="AF1238" t="s">
        <v>46</v>
      </c>
      <c r="AG1238" s="5">
        <v>41426</v>
      </c>
      <c r="AH1238"/>
    </row>
    <row r="1239" spans="1:34" x14ac:dyDescent="0.2">
      <c r="A1239">
        <v>23802046</v>
      </c>
      <c r="B1239" s="5">
        <v>40652</v>
      </c>
      <c r="C1239" s="5">
        <v>40668</v>
      </c>
      <c r="E1239" s="5">
        <v>40687</v>
      </c>
      <c r="G1239" s="5">
        <v>40708</v>
      </c>
      <c r="H1239" t="s">
        <v>1879</v>
      </c>
      <c r="I1239" t="s">
        <v>582</v>
      </c>
      <c r="J1239">
        <v>229933777</v>
      </c>
      <c r="K1239" t="s">
        <v>257</v>
      </c>
      <c r="L1239" t="s">
        <v>36</v>
      </c>
      <c r="M1239" t="s">
        <v>36</v>
      </c>
      <c r="N1239" s="5">
        <v>40599</v>
      </c>
      <c r="O1239" s="6">
        <f t="shared" si="76"/>
        <v>2</v>
      </c>
      <c r="P1239" s="7" t="str">
        <f t="shared" si="77"/>
        <v>0 - 9 Months</v>
      </c>
      <c r="Q1239" s="3">
        <v>134900</v>
      </c>
      <c r="R1239">
        <v>780</v>
      </c>
      <c r="S1239" s="8" t="str">
        <f t="shared" si="78"/>
        <v>&gt;=700 and &lt;=799</v>
      </c>
      <c r="T1239" s="2">
        <v>84.839996337890597</v>
      </c>
      <c r="U1239" s="8" t="str">
        <f t="shared" si="79"/>
        <v>&lt;= 85%</v>
      </c>
      <c r="V1239" s="3">
        <v>159000</v>
      </c>
      <c r="Z1239" t="s">
        <v>45</v>
      </c>
      <c r="AA1239" t="s">
        <v>39</v>
      </c>
      <c r="AB1239" t="s">
        <v>74</v>
      </c>
      <c r="AC1239" t="s">
        <v>41</v>
      </c>
      <c r="AD1239" s="5">
        <v>40708</v>
      </c>
      <c r="AE1239">
        <v>4</v>
      </c>
      <c r="AF1239" t="s">
        <v>103</v>
      </c>
      <c r="AG1239" s="5">
        <v>41426</v>
      </c>
      <c r="AH1239"/>
    </row>
    <row r="1240" spans="1:34" x14ac:dyDescent="0.2">
      <c r="A1240">
        <v>22045671</v>
      </c>
      <c r="B1240" s="5">
        <v>40505</v>
      </c>
      <c r="C1240" s="5">
        <v>40549</v>
      </c>
      <c r="G1240" s="5">
        <v>40592</v>
      </c>
      <c r="H1240" t="s">
        <v>1880</v>
      </c>
      <c r="I1240" t="s">
        <v>975</v>
      </c>
      <c r="J1240">
        <v>10601</v>
      </c>
      <c r="K1240" t="s">
        <v>91</v>
      </c>
      <c r="L1240" t="s">
        <v>36</v>
      </c>
      <c r="M1240" t="s">
        <v>36</v>
      </c>
      <c r="N1240" s="5">
        <v>40396</v>
      </c>
      <c r="O1240" s="6">
        <f t="shared" si="76"/>
        <v>8</v>
      </c>
      <c r="P1240" s="7" t="str">
        <f t="shared" si="77"/>
        <v>0 - 9 Months</v>
      </c>
      <c r="Q1240" s="3">
        <v>238000</v>
      </c>
      <c r="R1240">
        <v>780</v>
      </c>
      <c r="S1240" s="8" t="str">
        <f t="shared" si="78"/>
        <v>&gt;=700 and &lt;=799</v>
      </c>
      <c r="T1240" s="2">
        <v>85</v>
      </c>
      <c r="U1240" s="8" t="str">
        <f t="shared" si="79"/>
        <v>&lt;= 85%</v>
      </c>
      <c r="V1240" s="3">
        <v>280000</v>
      </c>
      <c r="X1240" t="s">
        <v>37</v>
      </c>
      <c r="Z1240" t="s">
        <v>38</v>
      </c>
      <c r="AA1240" t="s">
        <v>39</v>
      </c>
      <c r="AB1240" t="s">
        <v>74</v>
      </c>
      <c r="AC1240" t="s">
        <v>85</v>
      </c>
      <c r="AD1240" s="5">
        <v>40592</v>
      </c>
      <c r="AE1240">
        <v>4</v>
      </c>
      <c r="AF1240" t="s">
        <v>64</v>
      </c>
      <c r="AG1240" s="5">
        <v>41426</v>
      </c>
      <c r="AH1240"/>
    </row>
    <row r="1241" spans="1:34" x14ac:dyDescent="0.2">
      <c r="A1241">
        <v>29629387</v>
      </c>
      <c r="B1241" s="5">
        <v>40983</v>
      </c>
      <c r="C1241" s="5">
        <v>40989</v>
      </c>
      <c r="D1241" s="5">
        <v>41011</v>
      </c>
      <c r="E1241" s="5">
        <v>41017</v>
      </c>
      <c r="G1241" s="5">
        <v>41058</v>
      </c>
      <c r="H1241" t="s">
        <v>1881</v>
      </c>
      <c r="I1241" t="s">
        <v>1882</v>
      </c>
      <c r="K1241" t="s">
        <v>114</v>
      </c>
      <c r="L1241" t="s">
        <v>36</v>
      </c>
      <c r="M1241" t="s">
        <v>36</v>
      </c>
      <c r="N1241" s="5">
        <v>40911</v>
      </c>
      <c r="O1241" s="6">
        <f t="shared" si="76"/>
        <v>1</v>
      </c>
      <c r="P1241" s="7" t="str">
        <f t="shared" si="77"/>
        <v>0 - 9 Months</v>
      </c>
      <c r="Q1241" s="3">
        <v>128000</v>
      </c>
      <c r="R1241">
        <v>780</v>
      </c>
      <c r="S1241" s="8" t="str">
        <f t="shared" si="78"/>
        <v>&gt;=700 and &lt;=799</v>
      </c>
      <c r="T1241" s="2">
        <v>85.790000915527301</v>
      </c>
      <c r="U1241" s="8" t="str">
        <f t="shared" si="79"/>
        <v>&gt;85% and &lt;= 90%</v>
      </c>
      <c r="V1241" s="3">
        <v>156000</v>
      </c>
      <c r="Z1241" t="s">
        <v>38</v>
      </c>
      <c r="AA1241" t="s">
        <v>39</v>
      </c>
      <c r="AB1241" t="s">
        <v>74</v>
      </c>
      <c r="AC1241" t="s">
        <v>41</v>
      </c>
      <c r="AD1241" s="5">
        <v>41058</v>
      </c>
      <c r="AE1241">
        <v>4</v>
      </c>
      <c r="AF1241" t="s">
        <v>64</v>
      </c>
      <c r="AG1241" s="5">
        <v>41426</v>
      </c>
      <c r="AH1241"/>
    </row>
    <row r="1242" spans="1:34" x14ac:dyDescent="0.2">
      <c r="A1242">
        <v>22960151</v>
      </c>
      <c r="B1242" s="5">
        <v>40983</v>
      </c>
      <c r="C1242" s="5">
        <v>40987</v>
      </c>
      <c r="E1242" s="5">
        <v>40998</v>
      </c>
      <c r="G1242" s="5">
        <v>41025</v>
      </c>
      <c r="H1242" t="s">
        <v>1883</v>
      </c>
      <c r="I1242" t="s">
        <v>1205</v>
      </c>
      <c r="J1242" t="s">
        <v>1884</v>
      </c>
      <c r="K1242" t="s">
        <v>114</v>
      </c>
      <c r="L1242" t="s">
        <v>36</v>
      </c>
      <c r="M1242" t="s">
        <v>36</v>
      </c>
      <c r="N1242" s="5">
        <v>40890</v>
      </c>
      <c r="O1242" s="6">
        <f t="shared" si="76"/>
        <v>12</v>
      </c>
      <c r="P1242" s="7" t="str">
        <f t="shared" si="77"/>
        <v>10 - 19 Months</v>
      </c>
      <c r="Q1242" s="3">
        <v>270000</v>
      </c>
      <c r="R1242">
        <v>780</v>
      </c>
      <c r="S1242" s="8" t="str">
        <f t="shared" si="78"/>
        <v>&gt;=700 and &lt;=799</v>
      </c>
      <c r="T1242" s="2">
        <v>87.099998474121094</v>
      </c>
      <c r="U1242" s="8" t="str">
        <f t="shared" si="79"/>
        <v>&gt;85% and &lt;= 90%</v>
      </c>
      <c r="V1242" s="3">
        <v>310000</v>
      </c>
      <c r="X1242" t="s">
        <v>37</v>
      </c>
      <c r="Z1242" t="s">
        <v>45</v>
      </c>
      <c r="AA1242" t="s">
        <v>39</v>
      </c>
      <c r="AB1242" t="s">
        <v>63</v>
      </c>
      <c r="AC1242" t="s">
        <v>85</v>
      </c>
      <c r="AD1242" s="5">
        <v>41011</v>
      </c>
      <c r="AE1242">
        <v>4</v>
      </c>
      <c r="AF1242" t="s">
        <v>42</v>
      </c>
      <c r="AG1242" s="5">
        <v>41426</v>
      </c>
      <c r="AH1242"/>
    </row>
    <row r="1243" spans="1:34" x14ac:dyDescent="0.2">
      <c r="A1243">
        <v>22390195</v>
      </c>
      <c r="B1243" s="5">
        <v>41101</v>
      </c>
      <c r="C1243" s="5">
        <v>41102</v>
      </c>
      <c r="E1243" s="5">
        <v>41115</v>
      </c>
      <c r="G1243" s="5">
        <v>41169</v>
      </c>
      <c r="H1243" t="s">
        <v>1885</v>
      </c>
      <c r="I1243" t="s">
        <v>617</v>
      </c>
      <c r="J1243">
        <v>2200165353</v>
      </c>
      <c r="K1243" t="s">
        <v>62</v>
      </c>
      <c r="L1243" t="s">
        <v>36</v>
      </c>
      <c r="M1243" t="s">
        <v>36</v>
      </c>
      <c r="N1243" s="5">
        <v>40995</v>
      </c>
      <c r="O1243" s="6">
        <f t="shared" si="76"/>
        <v>3</v>
      </c>
      <c r="P1243" s="7" t="str">
        <f t="shared" si="77"/>
        <v>0 - 9 Months</v>
      </c>
      <c r="Q1243" s="3">
        <v>153000</v>
      </c>
      <c r="R1243">
        <v>780</v>
      </c>
      <c r="S1243" s="8" t="str">
        <f t="shared" si="78"/>
        <v>&gt;=700 and &lt;=799</v>
      </c>
      <c r="T1243" s="2">
        <v>87.430000305175795</v>
      </c>
      <c r="U1243" s="8" t="str">
        <f t="shared" si="79"/>
        <v>&gt;85% and &lt;= 90%</v>
      </c>
      <c r="V1243" s="3">
        <v>175000</v>
      </c>
      <c r="Z1243" t="s">
        <v>45</v>
      </c>
      <c r="AA1243" t="s">
        <v>39</v>
      </c>
      <c r="AB1243" t="s">
        <v>63</v>
      </c>
      <c r="AC1243" t="s">
        <v>41</v>
      </c>
      <c r="AD1243" s="5">
        <v>41143</v>
      </c>
      <c r="AE1243">
        <v>4</v>
      </c>
      <c r="AF1243" t="s">
        <v>64</v>
      </c>
      <c r="AG1243" s="5">
        <v>41426</v>
      </c>
      <c r="AH1243"/>
    </row>
    <row r="1244" spans="1:34" x14ac:dyDescent="0.2">
      <c r="A1244">
        <v>29151115</v>
      </c>
      <c r="B1244" s="5">
        <v>41101</v>
      </c>
      <c r="C1244" s="5">
        <v>41102</v>
      </c>
      <c r="E1244" s="5">
        <v>41114</v>
      </c>
      <c r="G1244" s="5">
        <v>41135</v>
      </c>
      <c r="H1244" t="s">
        <v>1886</v>
      </c>
      <c r="I1244" t="s">
        <v>1887</v>
      </c>
      <c r="J1244" t="s">
        <v>1888</v>
      </c>
      <c r="K1244" t="s">
        <v>95</v>
      </c>
      <c r="L1244" t="s">
        <v>36</v>
      </c>
      <c r="M1244" t="s">
        <v>36</v>
      </c>
      <c r="N1244" s="5">
        <v>41053</v>
      </c>
      <c r="O1244" s="6">
        <f t="shared" si="76"/>
        <v>5</v>
      </c>
      <c r="P1244" s="7" t="str">
        <f t="shared" si="77"/>
        <v>0 - 9 Months</v>
      </c>
      <c r="Q1244" s="3">
        <v>200000</v>
      </c>
      <c r="R1244">
        <v>780</v>
      </c>
      <c r="S1244" s="8" t="str">
        <f t="shared" si="78"/>
        <v>&gt;=700 and &lt;=799</v>
      </c>
      <c r="T1244" s="2">
        <v>88.889999389648395</v>
      </c>
      <c r="U1244" s="8" t="str">
        <f t="shared" si="79"/>
        <v>&gt;85% and &lt;= 90%</v>
      </c>
      <c r="V1244" s="3">
        <v>225000</v>
      </c>
      <c r="W1244" s="3">
        <v>242000</v>
      </c>
      <c r="X1244" t="s">
        <v>37</v>
      </c>
      <c r="Z1244" t="s">
        <v>45</v>
      </c>
      <c r="AA1244" t="s">
        <v>39</v>
      </c>
      <c r="AB1244" t="s">
        <v>74</v>
      </c>
      <c r="AC1244" t="s">
        <v>85</v>
      </c>
      <c r="AD1244" s="5">
        <v>41135</v>
      </c>
      <c r="AE1244">
        <v>4</v>
      </c>
      <c r="AF1244" t="s">
        <v>46</v>
      </c>
      <c r="AG1244" s="5">
        <v>41426</v>
      </c>
      <c r="AH1244"/>
    </row>
    <row r="1245" spans="1:34" x14ac:dyDescent="0.2">
      <c r="A1245">
        <v>28400032</v>
      </c>
      <c r="B1245" s="5">
        <v>40897</v>
      </c>
      <c r="C1245" s="5">
        <v>40904</v>
      </c>
      <c r="D1245" s="5">
        <v>40934</v>
      </c>
      <c r="E1245" s="5">
        <v>40940</v>
      </c>
      <c r="G1245" s="5">
        <v>40974</v>
      </c>
      <c r="H1245" t="s">
        <v>1889</v>
      </c>
      <c r="I1245" t="s">
        <v>1890</v>
      </c>
      <c r="J1245">
        <v>603229827</v>
      </c>
      <c r="K1245" t="s">
        <v>102</v>
      </c>
      <c r="L1245" t="s">
        <v>36</v>
      </c>
      <c r="M1245" t="s">
        <v>36</v>
      </c>
      <c r="N1245" s="5">
        <v>40837</v>
      </c>
      <c r="O1245" s="6">
        <f t="shared" si="76"/>
        <v>10</v>
      </c>
      <c r="P1245" s="7" t="str">
        <f t="shared" si="77"/>
        <v>10 - 19 Months</v>
      </c>
      <c r="Q1245" s="3">
        <v>327520</v>
      </c>
      <c r="R1245">
        <v>780</v>
      </c>
      <c r="S1245" s="8" t="str">
        <f t="shared" si="78"/>
        <v>&gt;=700 and &lt;=799</v>
      </c>
      <c r="T1245" s="2">
        <v>89</v>
      </c>
      <c r="U1245" s="8" t="str">
        <f t="shared" si="79"/>
        <v>&gt;85% and &lt;= 90%</v>
      </c>
      <c r="V1245" s="3">
        <v>368000</v>
      </c>
      <c r="X1245" t="s">
        <v>37</v>
      </c>
      <c r="Z1245" t="s">
        <v>45</v>
      </c>
      <c r="AA1245" t="s">
        <v>39</v>
      </c>
      <c r="AB1245" t="s">
        <v>50</v>
      </c>
      <c r="AC1245" t="s">
        <v>85</v>
      </c>
      <c r="AD1245" s="5">
        <v>40974</v>
      </c>
      <c r="AE1245">
        <v>4</v>
      </c>
      <c r="AF1245" t="s">
        <v>42</v>
      </c>
      <c r="AG1245" s="5">
        <v>41426</v>
      </c>
      <c r="AH1245"/>
    </row>
    <row r="1246" spans="1:34" x14ac:dyDescent="0.2">
      <c r="A1246">
        <v>32247340</v>
      </c>
      <c r="B1246" s="5">
        <v>40765</v>
      </c>
      <c r="C1246" s="5">
        <v>40766</v>
      </c>
      <c r="E1246" s="5">
        <v>40784</v>
      </c>
      <c r="G1246" s="5">
        <v>40807</v>
      </c>
      <c r="H1246" t="s">
        <v>1891</v>
      </c>
      <c r="I1246" t="s">
        <v>693</v>
      </c>
      <c r="J1246">
        <v>229778157</v>
      </c>
      <c r="K1246" t="s">
        <v>82</v>
      </c>
      <c r="L1246" t="s">
        <v>36</v>
      </c>
      <c r="M1246" t="s">
        <v>36</v>
      </c>
      <c r="N1246" s="5">
        <v>40592</v>
      </c>
      <c r="O1246" s="6">
        <f t="shared" si="76"/>
        <v>2</v>
      </c>
      <c r="P1246" s="7" t="str">
        <f t="shared" si="77"/>
        <v>0 - 9 Months</v>
      </c>
      <c r="Q1246" s="3">
        <v>76500</v>
      </c>
      <c r="R1246">
        <v>780</v>
      </c>
      <c r="S1246" s="8" t="str">
        <f t="shared" si="78"/>
        <v>&gt;=700 and &lt;=799</v>
      </c>
      <c r="T1246" s="2">
        <v>90</v>
      </c>
      <c r="U1246" s="8" t="str">
        <f t="shared" si="79"/>
        <v>&gt;85% and &lt;= 90%</v>
      </c>
      <c r="V1246" s="3">
        <v>85000</v>
      </c>
      <c r="Z1246" t="s">
        <v>38</v>
      </c>
      <c r="AA1246" t="s">
        <v>158</v>
      </c>
      <c r="AB1246" t="s">
        <v>50</v>
      </c>
      <c r="AC1246" t="s">
        <v>68</v>
      </c>
      <c r="AD1246" s="5">
        <v>40794</v>
      </c>
      <c r="AE1246">
        <v>4</v>
      </c>
      <c r="AF1246" t="s">
        <v>103</v>
      </c>
      <c r="AG1246" s="5">
        <v>41426</v>
      </c>
      <c r="AH1246"/>
    </row>
    <row r="1247" spans="1:34" x14ac:dyDescent="0.2">
      <c r="A1247">
        <v>16259086</v>
      </c>
      <c r="B1247" s="5">
        <v>40897</v>
      </c>
      <c r="C1247" s="5">
        <v>40904</v>
      </c>
      <c r="E1247" s="5">
        <v>40910</v>
      </c>
      <c r="G1247" s="5">
        <v>40927</v>
      </c>
      <c r="H1247" t="s">
        <v>1892</v>
      </c>
      <c r="I1247" t="s">
        <v>1893</v>
      </c>
      <c r="J1247">
        <v>1108100000</v>
      </c>
      <c r="K1247" t="s">
        <v>985</v>
      </c>
      <c r="L1247" t="s">
        <v>36</v>
      </c>
      <c r="M1247" t="s">
        <v>36</v>
      </c>
      <c r="N1247" s="5">
        <v>40806</v>
      </c>
      <c r="O1247" s="6">
        <f t="shared" si="76"/>
        <v>9</v>
      </c>
      <c r="P1247" s="7" t="str">
        <f t="shared" si="77"/>
        <v>0 - 9 Months</v>
      </c>
      <c r="Q1247" s="3">
        <v>102515</v>
      </c>
      <c r="R1247">
        <v>780</v>
      </c>
      <c r="S1247" s="8" t="str">
        <f t="shared" si="78"/>
        <v>&gt;=700 and &lt;=799</v>
      </c>
      <c r="T1247" s="2">
        <v>90</v>
      </c>
      <c r="U1247" s="8" t="str">
        <f t="shared" si="79"/>
        <v>&gt;85% and &lt;= 90%</v>
      </c>
      <c r="V1247" s="3">
        <v>125000</v>
      </c>
      <c r="Z1247" t="s">
        <v>38</v>
      </c>
      <c r="AA1247" t="s">
        <v>39</v>
      </c>
      <c r="AB1247" t="s">
        <v>40</v>
      </c>
      <c r="AC1247" t="s">
        <v>68</v>
      </c>
      <c r="AD1247" s="5">
        <v>40917</v>
      </c>
      <c r="AE1247">
        <v>4</v>
      </c>
      <c r="AF1247" t="s">
        <v>103</v>
      </c>
      <c r="AG1247" s="5">
        <v>41426</v>
      </c>
      <c r="AH1247"/>
    </row>
    <row r="1248" spans="1:34" x14ac:dyDescent="0.2">
      <c r="A1248">
        <v>30556239</v>
      </c>
      <c r="B1248" s="5">
        <v>40897</v>
      </c>
      <c r="C1248" s="5">
        <v>40904</v>
      </c>
      <c r="D1248" s="5">
        <v>40926</v>
      </c>
      <c r="E1248" s="5">
        <v>40928</v>
      </c>
      <c r="G1248" s="5">
        <v>40961</v>
      </c>
      <c r="H1248" t="s">
        <v>1894</v>
      </c>
      <c r="I1248" t="s">
        <v>1895</v>
      </c>
      <c r="J1248">
        <v>6995235623</v>
      </c>
      <c r="K1248" t="s">
        <v>77</v>
      </c>
      <c r="L1248" t="s">
        <v>36</v>
      </c>
      <c r="M1248" t="s">
        <v>36</v>
      </c>
      <c r="N1248" s="5">
        <v>40851</v>
      </c>
      <c r="O1248" s="6">
        <f t="shared" si="76"/>
        <v>11</v>
      </c>
      <c r="P1248" s="7" t="str">
        <f t="shared" si="77"/>
        <v>10 - 19 Months</v>
      </c>
      <c r="Q1248" s="3">
        <v>130500</v>
      </c>
      <c r="R1248">
        <v>780</v>
      </c>
      <c r="S1248" s="8" t="str">
        <f t="shared" si="78"/>
        <v>&gt;=700 and &lt;=799</v>
      </c>
      <c r="T1248" s="2">
        <v>90</v>
      </c>
      <c r="U1248" s="8" t="str">
        <f t="shared" si="79"/>
        <v>&gt;85% and &lt;= 90%</v>
      </c>
      <c r="V1248" s="3">
        <v>148000</v>
      </c>
      <c r="Z1248" t="s">
        <v>38</v>
      </c>
      <c r="AA1248" t="s">
        <v>39</v>
      </c>
      <c r="AB1248" t="s">
        <v>74</v>
      </c>
      <c r="AC1248" t="s">
        <v>68</v>
      </c>
      <c r="AD1248" s="5">
        <v>40961</v>
      </c>
      <c r="AE1248">
        <v>4</v>
      </c>
      <c r="AF1248" t="s">
        <v>46</v>
      </c>
      <c r="AG1248" s="5">
        <v>41426</v>
      </c>
      <c r="AH1248"/>
    </row>
    <row r="1249" spans="1:34" x14ac:dyDescent="0.2">
      <c r="A1249">
        <v>23699815</v>
      </c>
      <c r="B1249" s="5">
        <v>40256</v>
      </c>
      <c r="C1249" s="5">
        <v>40253</v>
      </c>
      <c r="G1249" s="5">
        <v>40388</v>
      </c>
      <c r="H1249" t="s">
        <v>1896</v>
      </c>
      <c r="I1249" t="s">
        <v>1897</v>
      </c>
      <c r="J1249">
        <v>60255650</v>
      </c>
      <c r="K1249" t="s">
        <v>62</v>
      </c>
      <c r="L1249" t="s">
        <v>36</v>
      </c>
      <c r="M1249" t="s">
        <v>36</v>
      </c>
      <c r="N1249" s="5">
        <v>40170</v>
      </c>
      <c r="O1249" s="6">
        <f t="shared" si="76"/>
        <v>12</v>
      </c>
      <c r="P1249" s="7" t="str">
        <f t="shared" si="77"/>
        <v>10 - 19 Months</v>
      </c>
      <c r="Q1249" s="3">
        <v>362250</v>
      </c>
      <c r="R1249">
        <v>780</v>
      </c>
      <c r="S1249" s="8" t="str">
        <f t="shared" si="78"/>
        <v>&gt;=700 and &lt;=799</v>
      </c>
      <c r="T1249" s="2">
        <v>90</v>
      </c>
      <c r="U1249" s="8" t="str">
        <f t="shared" si="79"/>
        <v>&gt;85% and &lt;= 90%</v>
      </c>
      <c r="Z1249" t="s">
        <v>38</v>
      </c>
      <c r="AA1249" t="s">
        <v>39</v>
      </c>
      <c r="AB1249" t="s">
        <v>50</v>
      </c>
      <c r="AC1249" t="s">
        <v>68</v>
      </c>
      <c r="AD1249" s="5">
        <v>40281</v>
      </c>
      <c r="AE1249">
        <v>4</v>
      </c>
      <c r="AF1249" t="s">
        <v>103</v>
      </c>
      <c r="AG1249" s="5">
        <v>41426</v>
      </c>
      <c r="AH1249"/>
    </row>
    <row r="1250" spans="1:34" x14ac:dyDescent="0.2">
      <c r="A1250">
        <v>16265362</v>
      </c>
      <c r="B1250" s="5">
        <v>41087</v>
      </c>
      <c r="C1250" s="5">
        <v>41087</v>
      </c>
      <c r="E1250" s="5">
        <v>41110</v>
      </c>
      <c r="G1250" s="5">
        <v>41158</v>
      </c>
      <c r="H1250" t="s">
        <v>1898</v>
      </c>
      <c r="I1250" t="s">
        <v>907</v>
      </c>
      <c r="J1250">
        <v>1000078698</v>
      </c>
      <c r="K1250" t="s">
        <v>102</v>
      </c>
      <c r="L1250" t="s">
        <v>36</v>
      </c>
      <c r="M1250" t="s">
        <v>36</v>
      </c>
      <c r="N1250" s="5">
        <v>41044</v>
      </c>
      <c r="O1250" s="6">
        <f t="shared" si="76"/>
        <v>5</v>
      </c>
      <c r="P1250" s="7" t="str">
        <f t="shared" si="77"/>
        <v>0 - 9 Months</v>
      </c>
      <c r="Q1250" s="3">
        <v>278000</v>
      </c>
      <c r="R1250">
        <v>780</v>
      </c>
      <c r="S1250" s="8" t="str">
        <f t="shared" si="78"/>
        <v>&gt;=700 and &lt;=799</v>
      </c>
      <c r="T1250" s="2">
        <v>92.669998168945298</v>
      </c>
      <c r="U1250" s="8" t="str">
        <f t="shared" si="79"/>
        <v>&gt;90% and &lt;= 95%</v>
      </c>
      <c r="V1250" s="3">
        <v>300000</v>
      </c>
      <c r="Z1250" t="s">
        <v>45</v>
      </c>
      <c r="AA1250" t="s">
        <v>39</v>
      </c>
      <c r="AB1250" t="s">
        <v>50</v>
      </c>
      <c r="AC1250" t="s">
        <v>41</v>
      </c>
      <c r="AD1250" s="5">
        <v>41138</v>
      </c>
      <c r="AE1250">
        <v>4</v>
      </c>
      <c r="AF1250" t="s">
        <v>103</v>
      </c>
      <c r="AG1250" s="5">
        <v>41426</v>
      </c>
      <c r="AH1250"/>
    </row>
    <row r="1251" spans="1:34" x14ac:dyDescent="0.2">
      <c r="A1251">
        <v>15929363</v>
      </c>
      <c r="B1251" s="5">
        <v>40277</v>
      </c>
      <c r="C1251" s="5">
        <v>40298</v>
      </c>
      <c r="G1251" s="5">
        <v>40435</v>
      </c>
      <c r="H1251" t="s">
        <v>1899</v>
      </c>
      <c r="I1251" t="s">
        <v>210</v>
      </c>
      <c r="J1251">
        <v>6614858727</v>
      </c>
      <c r="K1251" t="s">
        <v>117</v>
      </c>
      <c r="L1251" t="s">
        <v>36</v>
      </c>
      <c r="M1251" t="s">
        <v>36</v>
      </c>
      <c r="N1251" s="5">
        <v>40185</v>
      </c>
      <c r="O1251" s="6">
        <f t="shared" si="76"/>
        <v>1</v>
      </c>
      <c r="P1251" s="7" t="str">
        <f t="shared" si="77"/>
        <v>0 - 9 Months</v>
      </c>
      <c r="Q1251" s="3">
        <v>129000</v>
      </c>
      <c r="R1251">
        <v>780</v>
      </c>
      <c r="S1251" s="8" t="str">
        <f t="shared" si="78"/>
        <v>&gt;=700 and &lt;=799</v>
      </c>
      <c r="T1251" s="2">
        <v>92.809997558593807</v>
      </c>
      <c r="U1251" s="8" t="str">
        <f t="shared" si="79"/>
        <v>&gt;90% and &lt;= 95%</v>
      </c>
      <c r="V1251" s="3">
        <v>142930</v>
      </c>
      <c r="Z1251" t="s">
        <v>38</v>
      </c>
      <c r="AA1251" t="s">
        <v>39</v>
      </c>
      <c r="AB1251" t="s">
        <v>50</v>
      </c>
      <c r="AC1251" t="s">
        <v>41</v>
      </c>
      <c r="AD1251" s="5">
        <v>40333</v>
      </c>
      <c r="AE1251">
        <v>4</v>
      </c>
      <c r="AF1251" t="s">
        <v>103</v>
      </c>
      <c r="AG1251" s="5">
        <v>41426</v>
      </c>
      <c r="AH1251"/>
    </row>
    <row r="1252" spans="1:34" x14ac:dyDescent="0.2">
      <c r="A1252">
        <v>16969612</v>
      </c>
      <c r="B1252" s="5">
        <v>40736</v>
      </c>
      <c r="C1252" s="5">
        <v>40738</v>
      </c>
      <c r="E1252" s="5">
        <v>40749</v>
      </c>
      <c r="G1252" s="5">
        <v>40770</v>
      </c>
      <c r="H1252" t="s">
        <v>1900</v>
      </c>
      <c r="I1252" t="s">
        <v>440</v>
      </c>
      <c r="J1252">
        <v>603044626</v>
      </c>
      <c r="K1252" t="s">
        <v>133</v>
      </c>
      <c r="L1252" t="s">
        <v>36</v>
      </c>
      <c r="M1252" t="s">
        <v>36</v>
      </c>
      <c r="N1252" s="5">
        <v>40697</v>
      </c>
      <c r="O1252" s="6">
        <f t="shared" si="76"/>
        <v>6</v>
      </c>
      <c r="P1252" s="7" t="str">
        <f t="shared" si="77"/>
        <v>0 - 9 Months</v>
      </c>
      <c r="Q1252" s="3">
        <v>297000</v>
      </c>
      <c r="R1252">
        <v>780</v>
      </c>
      <c r="S1252" s="8" t="str">
        <f t="shared" si="78"/>
        <v>&gt;=700 and &lt;=799</v>
      </c>
      <c r="T1252" s="2">
        <v>92.809997558593807</v>
      </c>
      <c r="U1252" s="8" t="str">
        <f t="shared" si="79"/>
        <v>&gt;90% and &lt;= 95%</v>
      </c>
      <c r="V1252" s="3">
        <v>320000</v>
      </c>
      <c r="Z1252" t="s">
        <v>45</v>
      </c>
      <c r="AA1252" t="s">
        <v>39</v>
      </c>
      <c r="AB1252" t="s">
        <v>50</v>
      </c>
      <c r="AC1252" t="s">
        <v>41</v>
      </c>
      <c r="AD1252" s="5">
        <v>40770</v>
      </c>
      <c r="AE1252">
        <v>4</v>
      </c>
      <c r="AF1252" t="s">
        <v>42</v>
      </c>
      <c r="AG1252" s="5">
        <v>41426</v>
      </c>
      <c r="AH1252"/>
    </row>
    <row r="1253" spans="1:34" x14ac:dyDescent="0.2">
      <c r="A1253">
        <v>32559565</v>
      </c>
      <c r="B1253" s="5">
        <v>41285</v>
      </c>
      <c r="C1253" s="5">
        <v>41290</v>
      </c>
      <c r="E1253" s="5">
        <v>41302</v>
      </c>
      <c r="H1253" t="s">
        <v>1901</v>
      </c>
      <c r="I1253" t="s">
        <v>1589</v>
      </c>
      <c r="J1253">
        <v>2000039639</v>
      </c>
      <c r="K1253" t="s">
        <v>133</v>
      </c>
      <c r="L1253" t="s">
        <v>36</v>
      </c>
      <c r="M1253" t="s">
        <v>36</v>
      </c>
      <c r="N1253" s="5">
        <v>41212</v>
      </c>
      <c r="O1253" s="6">
        <f t="shared" si="76"/>
        <v>10</v>
      </c>
      <c r="P1253" s="7" t="str">
        <f t="shared" si="77"/>
        <v>10 - 19 Months</v>
      </c>
      <c r="Q1253" s="3">
        <v>264000</v>
      </c>
      <c r="R1253">
        <v>780</v>
      </c>
      <c r="S1253" s="8" t="str">
        <f t="shared" si="78"/>
        <v>&gt;=700 and &lt;=799</v>
      </c>
      <c r="T1253" s="2">
        <v>93.290000915527301</v>
      </c>
      <c r="U1253" s="8" t="str">
        <f t="shared" si="79"/>
        <v>&gt;90% and &lt;= 95%</v>
      </c>
      <c r="V1253" s="3">
        <v>283000</v>
      </c>
      <c r="Z1253" t="s">
        <v>45</v>
      </c>
      <c r="AA1253" t="s">
        <v>39</v>
      </c>
      <c r="AB1253" t="s">
        <v>50</v>
      </c>
      <c r="AF1253" t="s">
        <v>42</v>
      </c>
      <c r="AG1253" s="5">
        <v>41426</v>
      </c>
      <c r="AH1253"/>
    </row>
    <row r="1254" spans="1:34" x14ac:dyDescent="0.2">
      <c r="A1254">
        <v>20992001</v>
      </c>
      <c r="B1254" s="5">
        <v>40652</v>
      </c>
      <c r="C1254" s="5">
        <v>40667</v>
      </c>
      <c r="E1254" s="5">
        <v>40700</v>
      </c>
      <c r="G1254" s="5">
        <v>40722</v>
      </c>
      <c r="H1254" t="s">
        <v>1902</v>
      </c>
      <c r="I1254" t="s">
        <v>631</v>
      </c>
      <c r="J1254" t="s">
        <v>1903</v>
      </c>
      <c r="K1254" t="s">
        <v>133</v>
      </c>
      <c r="L1254" t="s">
        <v>36</v>
      </c>
      <c r="M1254" t="s">
        <v>36</v>
      </c>
      <c r="N1254" s="5">
        <v>40515</v>
      </c>
      <c r="O1254" s="6">
        <f t="shared" si="76"/>
        <v>12</v>
      </c>
      <c r="P1254" s="7" t="str">
        <f t="shared" si="77"/>
        <v>10 - 19 Months</v>
      </c>
      <c r="Q1254" s="3">
        <v>66608</v>
      </c>
      <c r="R1254">
        <v>780</v>
      </c>
      <c r="S1254" s="8" t="str">
        <f t="shared" si="78"/>
        <v>&gt;=700 and &lt;=799</v>
      </c>
      <c r="T1254" s="2">
        <v>94.849998474121094</v>
      </c>
      <c r="U1254" s="8" t="str">
        <f t="shared" si="79"/>
        <v>&gt;90% and &lt;= 95%</v>
      </c>
      <c r="V1254" s="3">
        <v>90000</v>
      </c>
      <c r="Z1254" t="s">
        <v>38</v>
      </c>
      <c r="AA1254" t="s">
        <v>39</v>
      </c>
      <c r="AB1254" t="s">
        <v>63</v>
      </c>
      <c r="AC1254" t="s">
        <v>41</v>
      </c>
      <c r="AD1254" s="5">
        <v>40722</v>
      </c>
      <c r="AE1254">
        <v>4</v>
      </c>
      <c r="AF1254" t="s">
        <v>46</v>
      </c>
      <c r="AG1254" s="5">
        <v>41426</v>
      </c>
      <c r="AH1254"/>
    </row>
    <row r="1255" spans="1:34" x14ac:dyDescent="0.2">
      <c r="A1255">
        <v>18936164</v>
      </c>
      <c r="B1255" s="5">
        <v>41285</v>
      </c>
      <c r="C1255" s="5">
        <v>41290</v>
      </c>
      <c r="E1255" s="5">
        <v>41310</v>
      </c>
      <c r="H1255" t="s">
        <v>1904</v>
      </c>
      <c r="I1255" t="s">
        <v>416</v>
      </c>
      <c r="J1255">
        <v>7860470282</v>
      </c>
      <c r="K1255" t="s">
        <v>110</v>
      </c>
      <c r="L1255" t="s">
        <v>36</v>
      </c>
      <c r="M1255" t="s">
        <v>36</v>
      </c>
      <c r="N1255" s="5">
        <v>41193</v>
      </c>
      <c r="O1255" s="6">
        <f t="shared" si="76"/>
        <v>10</v>
      </c>
      <c r="P1255" s="7" t="str">
        <f t="shared" si="77"/>
        <v>10 - 19 Months</v>
      </c>
      <c r="Q1255" s="3">
        <v>136284</v>
      </c>
      <c r="R1255">
        <v>780</v>
      </c>
      <c r="S1255" s="8" t="str">
        <f t="shared" si="78"/>
        <v>&gt;=700 and &lt;=799</v>
      </c>
      <c r="T1255" s="2">
        <v>94.959999084472699</v>
      </c>
      <c r="U1255" s="8" t="str">
        <f t="shared" si="79"/>
        <v>&gt;90% and &lt;= 95%</v>
      </c>
      <c r="V1255" s="3">
        <v>153600</v>
      </c>
      <c r="Z1255" t="s">
        <v>38</v>
      </c>
      <c r="AA1255" t="s">
        <v>39</v>
      </c>
      <c r="AB1255" t="s">
        <v>74</v>
      </c>
      <c r="AF1255" t="s">
        <v>42</v>
      </c>
      <c r="AG1255" s="5">
        <v>41426</v>
      </c>
      <c r="AH1255"/>
    </row>
    <row r="1256" spans="1:34" x14ac:dyDescent="0.2">
      <c r="A1256">
        <v>33144930</v>
      </c>
      <c r="B1256" s="5">
        <v>41190</v>
      </c>
      <c r="C1256" s="5">
        <v>41192</v>
      </c>
      <c r="E1256" s="5">
        <v>41200</v>
      </c>
      <c r="G1256" s="5">
        <v>41220</v>
      </c>
      <c r="H1256" t="s">
        <v>1905</v>
      </c>
      <c r="I1256" t="s">
        <v>551</v>
      </c>
      <c r="J1256">
        <v>415825736</v>
      </c>
      <c r="K1256" t="s">
        <v>172</v>
      </c>
      <c r="L1256" t="s">
        <v>36</v>
      </c>
      <c r="M1256" t="s">
        <v>36</v>
      </c>
      <c r="N1256" s="5">
        <v>41068</v>
      </c>
      <c r="O1256" s="6">
        <f t="shared" si="76"/>
        <v>6</v>
      </c>
      <c r="P1256" s="7" t="str">
        <f t="shared" si="77"/>
        <v>0 - 9 Months</v>
      </c>
      <c r="Q1256" s="3">
        <v>160550</v>
      </c>
      <c r="R1256">
        <v>780</v>
      </c>
      <c r="S1256" s="8" t="str">
        <f t="shared" si="78"/>
        <v>&gt;=700 and &lt;=799</v>
      </c>
      <c r="T1256" s="2">
        <v>95</v>
      </c>
      <c r="U1256" s="8" t="str">
        <f t="shared" si="79"/>
        <v>&gt;90% and &lt;= 95%</v>
      </c>
      <c r="V1256" s="3">
        <v>175000</v>
      </c>
      <c r="Z1256" t="s">
        <v>38</v>
      </c>
      <c r="AA1256" t="s">
        <v>39</v>
      </c>
      <c r="AB1256" t="s">
        <v>50</v>
      </c>
      <c r="AC1256" t="s">
        <v>41</v>
      </c>
      <c r="AD1256" s="5">
        <v>41218</v>
      </c>
      <c r="AE1256">
        <v>4</v>
      </c>
      <c r="AF1256" t="s">
        <v>46</v>
      </c>
      <c r="AG1256" s="5">
        <v>41426</v>
      </c>
      <c r="AH1256"/>
    </row>
    <row r="1257" spans="1:34" x14ac:dyDescent="0.2">
      <c r="A1257">
        <v>22513432</v>
      </c>
      <c r="B1257" s="5">
        <v>40277</v>
      </c>
      <c r="C1257" s="5">
        <v>40302</v>
      </c>
      <c r="G1257" s="5">
        <v>40436</v>
      </c>
      <c r="H1257" t="s">
        <v>1906</v>
      </c>
      <c r="I1257" t="s">
        <v>827</v>
      </c>
      <c r="J1257">
        <v>1603503</v>
      </c>
      <c r="K1257" t="s">
        <v>35</v>
      </c>
      <c r="L1257" t="s">
        <v>36</v>
      </c>
      <c r="M1257" t="s">
        <v>36</v>
      </c>
      <c r="N1257" s="5">
        <v>40182</v>
      </c>
      <c r="O1257" s="6">
        <f t="shared" si="76"/>
        <v>1</v>
      </c>
      <c r="P1257" s="7" t="str">
        <f t="shared" si="77"/>
        <v>0 - 9 Months</v>
      </c>
      <c r="Q1257" s="3">
        <v>185250</v>
      </c>
      <c r="R1257">
        <v>780</v>
      </c>
      <c r="S1257" s="8" t="str">
        <f t="shared" si="78"/>
        <v>&gt;=700 and &lt;=799</v>
      </c>
      <c r="T1257" s="2">
        <v>95</v>
      </c>
      <c r="U1257" s="8" t="str">
        <f t="shared" si="79"/>
        <v>&gt;90% and &lt;= 95%</v>
      </c>
      <c r="V1257" s="3">
        <v>195000</v>
      </c>
      <c r="Z1257" t="s">
        <v>45</v>
      </c>
      <c r="AA1257" t="s">
        <v>39</v>
      </c>
      <c r="AB1257" t="s">
        <v>59</v>
      </c>
      <c r="AC1257" t="s">
        <v>85</v>
      </c>
      <c r="AD1257" s="5">
        <v>40309</v>
      </c>
      <c r="AE1257">
        <v>4</v>
      </c>
      <c r="AF1257" t="s">
        <v>103</v>
      </c>
      <c r="AG1257" s="5">
        <v>41426</v>
      </c>
      <c r="AH1257"/>
    </row>
    <row r="1258" spans="1:34" x14ac:dyDescent="0.2">
      <c r="A1258">
        <v>28297875</v>
      </c>
      <c r="B1258" s="5">
        <v>40807</v>
      </c>
      <c r="C1258" s="5">
        <v>40814</v>
      </c>
      <c r="D1258" s="5">
        <v>40835</v>
      </c>
      <c r="G1258" s="5">
        <v>40858</v>
      </c>
      <c r="H1258" t="s">
        <v>1907</v>
      </c>
      <c r="I1258" t="s">
        <v>138</v>
      </c>
      <c r="J1258">
        <v>3000083330</v>
      </c>
      <c r="K1258" t="s">
        <v>117</v>
      </c>
      <c r="L1258" t="s">
        <v>36</v>
      </c>
      <c r="M1258" t="s">
        <v>36</v>
      </c>
      <c r="N1258" s="5">
        <v>40660</v>
      </c>
      <c r="O1258" s="6">
        <f t="shared" si="76"/>
        <v>4</v>
      </c>
      <c r="P1258" s="7" t="str">
        <f t="shared" si="77"/>
        <v>0 - 9 Months</v>
      </c>
      <c r="Q1258" s="3">
        <v>209000</v>
      </c>
      <c r="R1258">
        <v>780</v>
      </c>
      <c r="S1258" s="8" t="str">
        <f t="shared" si="78"/>
        <v>&gt;=700 and &lt;=799</v>
      </c>
      <c r="T1258" s="2">
        <v>95</v>
      </c>
      <c r="U1258" s="8" t="str">
        <f t="shared" si="79"/>
        <v>&gt;90% and &lt;= 95%</v>
      </c>
      <c r="V1258" s="3">
        <v>224000</v>
      </c>
      <c r="Z1258" t="s">
        <v>38</v>
      </c>
      <c r="AA1258" t="s">
        <v>39</v>
      </c>
      <c r="AB1258" t="s">
        <v>59</v>
      </c>
      <c r="AC1258" t="s">
        <v>41</v>
      </c>
      <c r="AD1258" s="5">
        <v>40857</v>
      </c>
      <c r="AE1258">
        <v>4</v>
      </c>
      <c r="AF1258" t="s">
        <v>46</v>
      </c>
      <c r="AG1258" s="5">
        <v>41426</v>
      </c>
      <c r="AH1258"/>
    </row>
    <row r="1259" spans="1:34" x14ac:dyDescent="0.2">
      <c r="A1259">
        <v>22698451</v>
      </c>
      <c r="B1259" s="5">
        <v>41022</v>
      </c>
      <c r="C1259" s="5">
        <v>41025</v>
      </c>
      <c r="G1259" s="5">
        <v>41078</v>
      </c>
      <c r="H1259" t="s">
        <v>1908</v>
      </c>
      <c r="I1259" t="s">
        <v>267</v>
      </c>
      <c r="J1259">
        <v>3921120050</v>
      </c>
      <c r="K1259" t="s">
        <v>139</v>
      </c>
      <c r="L1259" t="s">
        <v>36</v>
      </c>
      <c r="M1259" t="s">
        <v>36</v>
      </c>
      <c r="N1259" s="5">
        <v>40917</v>
      </c>
      <c r="O1259" s="6">
        <f t="shared" si="76"/>
        <v>1</v>
      </c>
      <c r="P1259" s="7" t="str">
        <f t="shared" si="77"/>
        <v>0 - 9 Months</v>
      </c>
      <c r="Q1259" s="3">
        <v>210900</v>
      </c>
      <c r="R1259">
        <v>780</v>
      </c>
      <c r="S1259" s="8" t="str">
        <f t="shared" si="78"/>
        <v>&gt;=700 and &lt;=799</v>
      </c>
      <c r="T1259" s="2">
        <v>95</v>
      </c>
      <c r="U1259" s="8" t="str">
        <f t="shared" si="79"/>
        <v>&gt;90% and &lt;= 95%</v>
      </c>
      <c r="V1259" s="3">
        <v>250000</v>
      </c>
      <c r="Z1259" t="s">
        <v>38</v>
      </c>
      <c r="AA1259" t="s">
        <v>39</v>
      </c>
      <c r="AB1259" t="s">
        <v>59</v>
      </c>
      <c r="AC1259" t="s">
        <v>41</v>
      </c>
      <c r="AD1259" s="5">
        <v>41073</v>
      </c>
      <c r="AE1259">
        <v>4</v>
      </c>
      <c r="AF1259" t="s">
        <v>46</v>
      </c>
      <c r="AG1259" s="5">
        <v>41426</v>
      </c>
      <c r="AH1259"/>
    </row>
    <row r="1260" spans="1:34" x14ac:dyDescent="0.2">
      <c r="A1260">
        <v>32820342</v>
      </c>
      <c r="B1260" s="5">
        <v>40933</v>
      </c>
      <c r="C1260" s="5">
        <v>40933</v>
      </c>
      <c r="E1260" s="5">
        <v>40946</v>
      </c>
      <c r="G1260" s="5">
        <v>40988</v>
      </c>
      <c r="H1260" t="s">
        <v>1909</v>
      </c>
      <c r="I1260" t="s">
        <v>267</v>
      </c>
      <c r="J1260">
        <v>2178859</v>
      </c>
      <c r="K1260" t="s">
        <v>102</v>
      </c>
      <c r="L1260" t="s">
        <v>36</v>
      </c>
      <c r="M1260" t="s">
        <v>36</v>
      </c>
      <c r="N1260" s="5">
        <v>40893</v>
      </c>
      <c r="O1260" s="6">
        <f t="shared" si="76"/>
        <v>12</v>
      </c>
      <c r="P1260" s="7" t="str">
        <f t="shared" si="77"/>
        <v>10 - 19 Months</v>
      </c>
      <c r="Q1260" s="3">
        <v>332500</v>
      </c>
      <c r="R1260">
        <v>780</v>
      </c>
      <c r="S1260" s="8" t="str">
        <f t="shared" si="78"/>
        <v>&gt;=700 and &lt;=799</v>
      </c>
      <c r="T1260" s="2">
        <v>95</v>
      </c>
      <c r="U1260" s="8" t="str">
        <f t="shared" si="79"/>
        <v>&gt;90% and &lt;= 95%</v>
      </c>
      <c r="V1260" s="3">
        <v>350000</v>
      </c>
      <c r="W1260" s="3">
        <v>341494</v>
      </c>
      <c r="Z1260" t="s">
        <v>45</v>
      </c>
      <c r="AA1260" t="s">
        <v>39</v>
      </c>
      <c r="AB1260" t="s">
        <v>59</v>
      </c>
      <c r="AC1260" t="s">
        <v>68</v>
      </c>
      <c r="AD1260" s="5">
        <v>40987</v>
      </c>
      <c r="AE1260">
        <v>4</v>
      </c>
      <c r="AF1260" t="s">
        <v>64</v>
      </c>
      <c r="AG1260" s="5">
        <v>41426</v>
      </c>
      <c r="AH1260"/>
    </row>
    <row r="1261" spans="1:34" x14ac:dyDescent="0.2">
      <c r="A1261">
        <v>19663593</v>
      </c>
      <c r="B1261" s="5">
        <v>40983</v>
      </c>
      <c r="C1261" s="5">
        <v>40989</v>
      </c>
      <c r="D1261" s="5">
        <v>41011</v>
      </c>
      <c r="E1261" s="5">
        <v>41017</v>
      </c>
      <c r="G1261" s="5">
        <v>41058</v>
      </c>
      <c r="H1261" t="s">
        <v>1910</v>
      </c>
      <c r="I1261" t="s">
        <v>1882</v>
      </c>
      <c r="K1261" t="s">
        <v>114</v>
      </c>
      <c r="L1261" t="s">
        <v>36</v>
      </c>
      <c r="M1261" t="s">
        <v>36</v>
      </c>
      <c r="N1261" s="5">
        <v>40956</v>
      </c>
      <c r="O1261" s="6">
        <f t="shared" si="76"/>
        <v>2</v>
      </c>
      <c r="P1261" s="7" t="str">
        <f t="shared" si="77"/>
        <v>0 - 9 Months</v>
      </c>
      <c r="Q1261" s="3">
        <v>117322</v>
      </c>
      <c r="R1261">
        <v>781</v>
      </c>
      <c r="S1261" s="8" t="str">
        <f t="shared" si="78"/>
        <v>&gt;=700 and &lt;=799</v>
      </c>
      <c r="T1261" s="2">
        <v>82.040000915527301</v>
      </c>
      <c r="U1261" s="8" t="str">
        <f t="shared" si="79"/>
        <v>&lt;= 85%</v>
      </c>
      <c r="V1261" s="3">
        <v>143000</v>
      </c>
      <c r="Z1261" t="s">
        <v>45</v>
      </c>
      <c r="AA1261" t="s">
        <v>39</v>
      </c>
      <c r="AB1261" t="s">
        <v>74</v>
      </c>
      <c r="AC1261" t="s">
        <v>41</v>
      </c>
      <c r="AD1261" s="5">
        <v>41058</v>
      </c>
      <c r="AE1261">
        <v>4</v>
      </c>
      <c r="AF1261" t="s">
        <v>103</v>
      </c>
      <c r="AG1261" s="5">
        <v>41426</v>
      </c>
      <c r="AH1261"/>
    </row>
    <row r="1262" spans="1:34" x14ac:dyDescent="0.2">
      <c r="A1262">
        <v>30573175</v>
      </c>
      <c r="B1262" s="5">
        <v>40897</v>
      </c>
      <c r="C1262" s="5">
        <v>40913</v>
      </c>
      <c r="E1262" s="5">
        <v>40919</v>
      </c>
      <c r="G1262" s="5">
        <v>40942</v>
      </c>
      <c r="H1262" t="s">
        <v>1911</v>
      </c>
      <c r="I1262" t="s">
        <v>1871</v>
      </c>
      <c r="J1262" t="s">
        <v>1912</v>
      </c>
      <c r="K1262" t="s">
        <v>62</v>
      </c>
      <c r="L1262" t="s">
        <v>36</v>
      </c>
      <c r="M1262" t="s">
        <v>36</v>
      </c>
      <c r="N1262" s="5">
        <v>40612</v>
      </c>
      <c r="O1262" s="6">
        <f t="shared" si="76"/>
        <v>3</v>
      </c>
      <c r="P1262" s="7" t="str">
        <f t="shared" si="77"/>
        <v>0 - 9 Months</v>
      </c>
      <c r="Q1262" s="3">
        <v>133000</v>
      </c>
      <c r="R1262">
        <v>781</v>
      </c>
      <c r="S1262" s="8" t="str">
        <f t="shared" si="78"/>
        <v>&gt;=700 and &lt;=799</v>
      </c>
      <c r="T1262" s="2">
        <v>83.129997253417997</v>
      </c>
      <c r="U1262" s="8" t="str">
        <f t="shared" si="79"/>
        <v>&lt;= 85%</v>
      </c>
      <c r="V1262" s="3">
        <v>160000</v>
      </c>
      <c r="Z1262" t="s">
        <v>45</v>
      </c>
      <c r="AA1262" t="s">
        <v>39</v>
      </c>
      <c r="AB1262" t="s">
        <v>63</v>
      </c>
      <c r="AC1262" t="s">
        <v>41</v>
      </c>
      <c r="AD1262" s="5">
        <v>40941</v>
      </c>
      <c r="AE1262">
        <v>4</v>
      </c>
      <c r="AF1262" t="s">
        <v>103</v>
      </c>
      <c r="AG1262" s="5">
        <v>41426</v>
      </c>
      <c r="AH1262"/>
    </row>
    <row r="1263" spans="1:34" x14ac:dyDescent="0.2">
      <c r="A1263">
        <v>27923511</v>
      </c>
      <c r="B1263" s="5">
        <v>40505</v>
      </c>
      <c r="C1263" s="5">
        <v>40553</v>
      </c>
      <c r="G1263" s="5">
        <v>40590</v>
      </c>
      <c r="H1263" t="s">
        <v>1913</v>
      </c>
      <c r="I1263" t="s">
        <v>138</v>
      </c>
      <c r="J1263">
        <v>221522664</v>
      </c>
      <c r="K1263" t="s">
        <v>139</v>
      </c>
      <c r="L1263" t="s">
        <v>36</v>
      </c>
      <c r="M1263" t="s">
        <v>36</v>
      </c>
      <c r="N1263" s="5">
        <v>40330</v>
      </c>
      <c r="O1263" s="6">
        <f t="shared" si="76"/>
        <v>5</v>
      </c>
      <c r="P1263" s="7" t="str">
        <f t="shared" si="77"/>
        <v>0 - 9 Months</v>
      </c>
      <c r="Q1263" s="3">
        <v>218800</v>
      </c>
      <c r="R1263">
        <v>781</v>
      </c>
      <c r="S1263" s="8" t="str">
        <f t="shared" si="78"/>
        <v>&gt;=700 and &lt;=799</v>
      </c>
      <c r="T1263" s="2">
        <v>84.150001525878906</v>
      </c>
      <c r="U1263" s="8" t="str">
        <f t="shared" si="79"/>
        <v>&lt;= 85%</v>
      </c>
      <c r="V1263" s="3">
        <v>260011.88</v>
      </c>
      <c r="X1263" t="s">
        <v>37</v>
      </c>
      <c r="Z1263" t="s">
        <v>45</v>
      </c>
      <c r="AA1263" t="s">
        <v>39</v>
      </c>
      <c r="AB1263" t="s">
        <v>59</v>
      </c>
      <c r="AC1263" t="s">
        <v>85</v>
      </c>
      <c r="AD1263" s="5">
        <v>40585</v>
      </c>
      <c r="AE1263">
        <v>4</v>
      </c>
      <c r="AF1263" t="s">
        <v>103</v>
      </c>
      <c r="AG1263" s="5">
        <v>41426</v>
      </c>
      <c r="AH1263"/>
    </row>
    <row r="1264" spans="1:34" x14ac:dyDescent="0.2">
      <c r="A1264">
        <v>20754175</v>
      </c>
      <c r="B1264" s="5">
        <v>41093</v>
      </c>
      <c r="C1264" s="5">
        <v>41099</v>
      </c>
      <c r="D1264" s="5">
        <v>41114</v>
      </c>
      <c r="G1264" s="5">
        <v>41148</v>
      </c>
      <c r="H1264" t="s">
        <v>1914</v>
      </c>
      <c r="I1264" t="s">
        <v>34</v>
      </c>
      <c r="J1264">
        <v>379686975</v>
      </c>
      <c r="K1264" t="s">
        <v>102</v>
      </c>
      <c r="L1264" t="s">
        <v>36</v>
      </c>
      <c r="M1264" t="s">
        <v>36</v>
      </c>
      <c r="N1264" s="5">
        <v>40787</v>
      </c>
      <c r="O1264" s="6">
        <f t="shared" si="76"/>
        <v>8</v>
      </c>
      <c r="P1264" s="7" t="str">
        <f t="shared" si="77"/>
        <v>0 - 9 Months</v>
      </c>
      <c r="Q1264" s="3">
        <v>252500</v>
      </c>
      <c r="R1264">
        <v>781</v>
      </c>
      <c r="S1264" s="8" t="str">
        <f t="shared" si="78"/>
        <v>&gt;=700 and &lt;=799</v>
      </c>
      <c r="T1264" s="2">
        <v>84.169998168945298</v>
      </c>
      <c r="U1264" s="8" t="str">
        <f t="shared" si="79"/>
        <v>&lt;= 85%</v>
      </c>
      <c r="V1264" s="3">
        <v>300000</v>
      </c>
      <c r="W1264" s="3">
        <v>349000</v>
      </c>
      <c r="Z1264" t="s">
        <v>58</v>
      </c>
      <c r="AA1264" t="s">
        <v>39</v>
      </c>
      <c r="AB1264" t="s">
        <v>40</v>
      </c>
      <c r="AC1264" t="s">
        <v>41</v>
      </c>
      <c r="AD1264" s="5">
        <v>41134</v>
      </c>
      <c r="AE1264">
        <v>4</v>
      </c>
      <c r="AF1264" t="s">
        <v>103</v>
      </c>
      <c r="AG1264" s="5">
        <v>41426</v>
      </c>
      <c r="AH1264"/>
    </row>
    <row r="1265" spans="1:34" x14ac:dyDescent="0.2">
      <c r="A1265">
        <v>28746292</v>
      </c>
      <c r="B1265" s="5">
        <v>40653</v>
      </c>
      <c r="C1265" s="5">
        <v>40662</v>
      </c>
      <c r="G1265" s="5">
        <v>40694</v>
      </c>
      <c r="H1265" t="s">
        <v>1915</v>
      </c>
      <c r="I1265" t="s">
        <v>693</v>
      </c>
      <c r="J1265">
        <v>602939625</v>
      </c>
      <c r="K1265" t="s">
        <v>82</v>
      </c>
      <c r="L1265" t="s">
        <v>36</v>
      </c>
      <c r="M1265" t="s">
        <v>36</v>
      </c>
      <c r="N1265" s="5">
        <v>40513</v>
      </c>
      <c r="O1265" s="6">
        <f t="shared" si="76"/>
        <v>11</v>
      </c>
      <c r="P1265" s="7" t="str">
        <f t="shared" si="77"/>
        <v>10 - 19 Months</v>
      </c>
      <c r="Q1265" s="3">
        <v>264950</v>
      </c>
      <c r="R1265">
        <v>781</v>
      </c>
      <c r="S1265" s="8" t="str">
        <f t="shared" si="78"/>
        <v>&gt;=700 and &lt;=799</v>
      </c>
      <c r="T1265" s="2">
        <v>84.650001525878906</v>
      </c>
      <c r="U1265" s="8" t="str">
        <f t="shared" si="79"/>
        <v>&lt;= 85%</v>
      </c>
      <c r="V1265" s="3">
        <v>313000</v>
      </c>
      <c r="W1265" s="3">
        <v>276000</v>
      </c>
      <c r="X1265" t="s">
        <v>37</v>
      </c>
      <c r="Z1265" t="s">
        <v>45</v>
      </c>
      <c r="AA1265" t="s">
        <v>39</v>
      </c>
      <c r="AB1265" t="s">
        <v>50</v>
      </c>
      <c r="AC1265" t="s">
        <v>85</v>
      </c>
      <c r="AD1265" s="5">
        <v>40682</v>
      </c>
      <c r="AE1265">
        <v>4</v>
      </c>
      <c r="AF1265" t="s">
        <v>42</v>
      </c>
      <c r="AG1265" s="5">
        <v>41426</v>
      </c>
      <c r="AH1265"/>
    </row>
    <row r="1266" spans="1:34" x14ac:dyDescent="0.2">
      <c r="A1266">
        <v>18755991</v>
      </c>
      <c r="B1266" s="5">
        <v>40330</v>
      </c>
      <c r="C1266" s="5">
        <v>40358</v>
      </c>
      <c r="G1266" s="5">
        <v>40574</v>
      </c>
      <c r="H1266" t="s">
        <v>1916</v>
      </c>
      <c r="I1266" t="s">
        <v>79</v>
      </c>
      <c r="J1266">
        <v>8006043827</v>
      </c>
      <c r="K1266" t="s">
        <v>35</v>
      </c>
      <c r="L1266" t="s">
        <v>36</v>
      </c>
      <c r="M1266" t="s">
        <v>36</v>
      </c>
      <c r="N1266" s="5">
        <v>40221</v>
      </c>
      <c r="O1266" s="6">
        <f t="shared" si="76"/>
        <v>2</v>
      </c>
      <c r="P1266" s="7" t="str">
        <f t="shared" si="77"/>
        <v>0 - 9 Months</v>
      </c>
      <c r="Q1266" s="3">
        <v>190000</v>
      </c>
      <c r="R1266">
        <v>781</v>
      </c>
      <c r="S1266" s="8" t="str">
        <f t="shared" si="78"/>
        <v>&gt;=700 and &lt;=799</v>
      </c>
      <c r="T1266" s="2">
        <v>84.819999694824205</v>
      </c>
      <c r="U1266" s="8" t="str">
        <f t="shared" si="79"/>
        <v>&lt;= 85%</v>
      </c>
      <c r="X1266" t="s">
        <v>37</v>
      </c>
      <c r="Z1266" t="s">
        <v>45</v>
      </c>
      <c r="AA1266" t="s">
        <v>39</v>
      </c>
      <c r="AB1266" t="s">
        <v>74</v>
      </c>
      <c r="AC1266" t="s">
        <v>85</v>
      </c>
      <c r="AD1266" s="5">
        <v>40358</v>
      </c>
      <c r="AE1266">
        <v>4</v>
      </c>
      <c r="AF1266" t="s">
        <v>42</v>
      </c>
      <c r="AG1266" s="5">
        <v>41426</v>
      </c>
      <c r="AH1266"/>
    </row>
    <row r="1267" spans="1:34" x14ac:dyDescent="0.2">
      <c r="A1267">
        <v>17776781</v>
      </c>
      <c r="B1267" s="5">
        <v>40652</v>
      </c>
      <c r="C1267" s="5">
        <v>40661</v>
      </c>
      <c r="G1267" s="5">
        <v>40681</v>
      </c>
      <c r="H1267" t="s">
        <v>1917</v>
      </c>
      <c r="I1267" t="s">
        <v>1257</v>
      </c>
      <c r="J1267">
        <v>1771036717</v>
      </c>
      <c r="K1267" t="s">
        <v>102</v>
      </c>
      <c r="L1267" t="s">
        <v>36</v>
      </c>
      <c r="M1267" t="s">
        <v>36</v>
      </c>
      <c r="N1267" s="5">
        <v>40617</v>
      </c>
      <c r="O1267" s="6">
        <f t="shared" si="76"/>
        <v>3</v>
      </c>
      <c r="P1267" s="7" t="str">
        <f t="shared" si="77"/>
        <v>0 - 9 Months</v>
      </c>
      <c r="Q1267" s="3">
        <v>199750</v>
      </c>
      <c r="R1267">
        <v>781</v>
      </c>
      <c r="S1267" s="8" t="str">
        <f t="shared" si="78"/>
        <v>&gt;=700 and &lt;=799</v>
      </c>
      <c r="T1267" s="2">
        <v>85</v>
      </c>
      <c r="U1267" s="8" t="str">
        <f t="shared" si="79"/>
        <v>&lt;= 85%</v>
      </c>
      <c r="V1267" s="3">
        <v>241500</v>
      </c>
      <c r="Z1267" t="s">
        <v>38</v>
      </c>
      <c r="AA1267" t="s">
        <v>39</v>
      </c>
      <c r="AB1267" t="s">
        <v>50</v>
      </c>
      <c r="AC1267" t="s">
        <v>41</v>
      </c>
      <c r="AD1267" s="5">
        <v>40681</v>
      </c>
      <c r="AE1267">
        <v>4</v>
      </c>
      <c r="AF1267" t="s">
        <v>103</v>
      </c>
      <c r="AG1267" s="5">
        <v>41426</v>
      </c>
      <c r="AH1267"/>
    </row>
    <row r="1268" spans="1:34" x14ac:dyDescent="0.2">
      <c r="A1268">
        <v>19465885</v>
      </c>
      <c r="B1268" s="5">
        <v>40505</v>
      </c>
      <c r="C1268" s="5">
        <v>40549</v>
      </c>
      <c r="G1268" s="5">
        <v>40577</v>
      </c>
      <c r="H1268" t="s">
        <v>1918</v>
      </c>
      <c r="I1268" t="s">
        <v>1919</v>
      </c>
      <c r="J1268">
        <v>6993519543</v>
      </c>
      <c r="K1268" t="s">
        <v>176</v>
      </c>
      <c r="L1268" t="s">
        <v>36</v>
      </c>
      <c r="M1268" t="s">
        <v>36</v>
      </c>
      <c r="N1268" s="5">
        <v>40360</v>
      </c>
      <c r="O1268" s="6">
        <f t="shared" si="76"/>
        <v>6</v>
      </c>
      <c r="P1268" s="7" t="str">
        <f t="shared" si="77"/>
        <v>0 - 9 Months</v>
      </c>
      <c r="Q1268" s="3">
        <v>212000</v>
      </c>
      <c r="R1268">
        <v>781</v>
      </c>
      <c r="S1268" s="8" t="str">
        <f t="shared" si="78"/>
        <v>&gt;=700 and &lt;=799</v>
      </c>
      <c r="T1268" s="2">
        <v>87.599998474121094</v>
      </c>
      <c r="U1268" s="8" t="str">
        <f t="shared" si="79"/>
        <v>&gt;85% and &lt;= 90%</v>
      </c>
      <c r="V1268" s="3">
        <v>242000</v>
      </c>
      <c r="W1268" s="3">
        <v>236000</v>
      </c>
      <c r="Z1268" t="s">
        <v>45</v>
      </c>
      <c r="AA1268" t="s">
        <v>39</v>
      </c>
      <c r="AB1268" t="s">
        <v>50</v>
      </c>
      <c r="AC1268" t="s">
        <v>68</v>
      </c>
      <c r="AD1268" s="5">
        <v>40542</v>
      </c>
      <c r="AE1268">
        <v>4</v>
      </c>
      <c r="AF1268" t="s">
        <v>46</v>
      </c>
      <c r="AG1268" s="5">
        <v>41426</v>
      </c>
      <c r="AH1268"/>
    </row>
    <row r="1269" spans="1:34" x14ac:dyDescent="0.2">
      <c r="A1269">
        <v>16474609</v>
      </c>
      <c r="B1269" s="5">
        <v>40897</v>
      </c>
      <c r="C1269" s="5">
        <v>40913</v>
      </c>
      <c r="E1269" s="5">
        <v>40920</v>
      </c>
      <c r="G1269" s="5">
        <v>40942</v>
      </c>
      <c r="H1269" t="s">
        <v>1920</v>
      </c>
      <c r="I1269" t="s">
        <v>1343</v>
      </c>
      <c r="J1269">
        <v>111124</v>
      </c>
      <c r="K1269" t="s">
        <v>157</v>
      </c>
      <c r="L1269" t="s">
        <v>36</v>
      </c>
      <c r="M1269" t="s">
        <v>36</v>
      </c>
      <c r="N1269" s="5">
        <v>40847</v>
      </c>
      <c r="O1269" s="6">
        <f t="shared" si="76"/>
        <v>10</v>
      </c>
      <c r="P1269" s="7" t="str">
        <f t="shared" si="77"/>
        <v>10 - 19 Months</v>
      </c>
      <c r="Q1269" s="3">
        <v>209000</v>
      </c>
      <c r="R1269">
        <v>781</v>
      </c>
      <c r="S1269" s="8" t="str">
        <f t="shared" si="78"/>
        <v>&gt;=700 and &lt;=799</v>
      </c>
      <c r="T1269" s="2">
        <v>89.699996948242202</v>
      </c>
      <c r="U1269" s="8" t="str">
        <f t="shared" si="79"/>
        <v>&gt;85% and &lt;= 90%</v>
      </c>
      <c r="V1269" s="3">
        <v>233000</v>
      </c>
      <c r="Z1269" t="s">
        <v>45</v>
      </c>
      <c r="AA1269" t="s">
        <v>39</v>
      </c>
      <c r="AB1269" t="s">
        <v>74</v>
      </c>
      <c r="AC1269" t="s">
        <v>41</v>
      </c>
      <c r="AD1269" s="5">
        <v>40941</v>
      </c>
      <c r="AE1269">
        <v>4</v>
      </c>
      <c r="AF1269" t="s">
        <v>64</v>
      </c>
      <c r="AG1269" s="5">
        <v>41426</v>
      </c>
      <c r="AH1269"/>
    </row>
    <row r="1270" spans="1:34" x14ac:dyDescent="0.2">
      <c r="A1270">
        <v>17883645</v>
      </c>
      <c r="B1270" s="5">
        <v>41190</v>
      </c>
      <c r="C1270" s="5">
        <v>41192</v>
      </c>
      <c r="D1270" s="5">
        <v>41214</v>
      </c>
      <c r="E1270" s="5">
        <v>41218</v>
      </c>
      <c r="G1270" s="5">
        <v>41283</v>
      </c>
      <c r="H1270" t="s">
        <v>1921</v>
      </c>
      <c r="I1270" t="s">
        <v>1922</v>
      </c>
      <c r="J1270">
        <v>121520050100</v>
      </c>
      <c r="K1270" t="s">
        <v>985</v>
      </c>
      <c r="L1270" t="s">
        <v>36</v>
      </c>
      <c r="M1270" t="s">
        <v>36</v>
      </c>
      <c r="N1270" s="5">
        <v>41173</v>
      </c>
      <c r="O1270" s="6">
        <f t="shared" si="76"/>
        <v>9</v>
      </c>
      <c r="P1270" s="7" t="str">
        <f t="shared" si="77"/>
        <v>0 - 9 Months</v>
      </c>
      <c r="Q1270" s="3">
        <v>45000</v>
      </c>
      <c r="R1270">
        <v>781</v>
      </c>
      <c r="S1270" s="8" t="str">
        <f t="shared" si="78"/>
        <v>&gt;=700 and &lt;=799</v>
      </c>
      <c r="T1270" s="2">
        <v>90</v>
      </c>
      <c r="U1270" s="8" t="str">
        <f t="shared" si="79"/>
        <v>&gt;85% and &lt;= 90%</v>
      </c>
      <c r="V1270" s="3">
        <v>50000</v>
      </c>
      <c r="Z1270" t="s">
        <v>38</v>
      </c>
      <c r="AA1270" t="s">
        <v>158</v>
      </c>
      <c r="AB1270" t="s">
        <v>50</v>
      </c>
      <c r="AC1270" t="s">
        <v>85</v>
      </c>
      <c r="AD1270" s="5">
        <v>41270</v>
      </c>
      <c r="AE1270">
        <v>4</v>
      </c>
      <c r="AF1270" t="s">
        <v>103</v>
      </c>
      <c r="AG1270" s="5">
        <v>41426</v>
      </c>
      <c r="AH1270"/>
    </row>
    <row r="1271" spans="1:34" x14ac:dyDescent="0.2">
      <c r="A1271">
        <v>32259337</v>
      </c>
      <c r="B1271" s="5">
        <v>40828</v>
      </c>
      <c r="C1271" s="5">
        <v>40830</v>
      </c>
      <c r="E1271" s="5">
        <v>40834</v>
      </c>
      <c r="G1271" s="5">
        <v>40850</v>
      </c>
      <c r="H1271" t="s">
        <v>1923</v>
      </c>
      <c r="I1271" t="s">
        <v>1924</v>
      </c>
      <c r="J1271">
        <v>6110032072</v>
      </c>
      <c r="K1271" t="s">
        <v>95</v>
      </c>
      <c r="L1271" t="s">
        <v>36</v>
      </c>
      <c r="M1271" t="s">
        <v>36</v>
      </c>
      <c r="N1271" s="5">
        <v>40795</v>
      </c>
      <c r="O1271" s="6">
        <f t="shared" si="76"/>
        <v>9</v>
      </c>
      <c r="P1271" s="7" t="str">
        <f t="shared" si="77"/>
        <v>0 - 9 Months</v>
      </c>
      <c r="Q1271" s="3">
        <v>234900</v>
      </c>
      <c r="R1271">
        <v>781</v>
      </c>
      <c r="S1271" s="8" t="str">
        <f t="shared" si="78"/>
        <v>&gt;=700 and &lt;=799</v>
      </c>
      <c r="T1271" s="2">
        <v>90</v>
      </c>
      <c r="U1271" s="8" t="str">
        <f t="shared" si="79"/>
        <v>&gt;85% and &lt;= 90%</v>
      </c>
      <c r="V1271" s="3">
        <v>261000</v>
      </c>
      <c r="W1271" s="3">
        <v>246000</v>
      </c>
      <c r="Z1271" t="s">
        <v>38</v>
      </c>
      <c r="AA1271" t="s">
        <v>158</v>
      </c>
      <c r="AB1271" t="s">
        <v>63</v>
      </c>
      <c r="AC1271" t="s">
        <v>68</v>
      </c>
      <c r="AD1271" s="5">
        <v>40849</v>
      </c>
      <c r="AE1271">
        <v>4</v>
      </c>
      <c r="AF1271" t="s">
        <v>46</v>
      </c>
      <c r="AG1271" s="5">
        <v>41426</v>
      </c>
      <c r="AH1271"/>
    </row>
    <row r="1272" spans="1:34" x14ac:dyDescent="0.2">
      <c r="A1272">
        <v>20223331</v>
      </c>
      <c r="B1272" s="5">
        <v>40330</v>
      </c>
      <c r="C1272" s="5">
        <v>40443</v>
      </c>
      <c r="G1272" s="5">
        <v>40493</v>
      </c>
      <c r="H1272" t="s">
        <v>1925</v>
      </c>
      <c r="I1272" t="s">
        <v>1214</v>
      </c>
      <c r="J1272">
        <v>9977743864</v>
      </c>
      <c r="K1272" t="s">
        <v>172</v>
      </c>
      <c r="L1272" t="s">
        <v>36</v>
      </c>
      <c r="M1272" t="s">
        <v>36</v>
      </c>
      <c r="N1272" s="5">
        <v>40220</v>
      </c>
      <c r="O1272" s="6">
        <f t="shared" si="76"/>
        <v>2</v>
      </c>
      <c r="P1272" s="7" t="str">
        <f t="shared" si="77"/>
        <v>0 - 9 Months</v>
      </c>
      <c r="Q1272" s="3">
        <v>270000</v>
      </c>
      <c r="R1272">
        <v>781</v>
      </c>
      <c r="S1272" s="8" t="str">
        <f t="shared" si="78"/>
        <v>&gt;=700 and &lt;=799</v>
      </c>
      <c r="T1272" s="2">
        <v>90</v>
      </c>
      <c r="U1272" s="8" t="str">
        <f t="shared" si="79"/>
        <v>&gt;85% and &lt;= 90%</v>
      </c>
      <c r="V1272" s="3">
        <v>310000</v>
      </c>
      <c r="Z1272" t="s">
        <v>38</v>
      </c>
      <c r="AA1272" t="s">
        <v>39</v>
      </c>
      <c r="AB1272" t="s">
        <v>63</v>
      </c>
      <c r="AC1272" t="s">
        <v>68</v>
      </c>
      <c r="AD1272" s="5">
        <v>40493</v>
      </c>
      <c r="AE1272">
        <v>4</v>
      </c>
      <c r="AF1272" t="s">
        <v>64</v>
      </c>
      <c r="AG1272" s="5">
        <v>41426</v>
      </c>
      <c r="AH1272"/>
    </row>
    <row r="1273" spans="1:34" x14ac:dyDescent="0.2">
      <c r="A1273">
        <v>15635379</v>
      </c>
      <c r="B1273" s="5">
        <v>41218</v>
      </c>
      <c r="G1273" s="5">
        <v>41220</v>
      </c>
      <c r="H1273" t="s">
        <v>1926</v>
      </c>
      <c r="I1273" t="s">
        <v>34</v>
      </c>
      <c r="J1273">
        <v>415067404</v>
      </c>
      <c r="K1273" t="s">
        <v>102</v>
      </c>
      <c r="L1273" t="s">
        <v>36</v>
      </c>
      <c r="M1273" t="s">
        <v>36</v>
      </c>
      <c r="N1273" s="5">
        <v>41066</v>
      </c>
      <c r="O1273" s="6">
        <f t="shared" si="76"/>
        <v>6</v>
      </c>
      <c r="P1273" s="7" t="str">
        <f t="shared" si="77"/>
        <v>0 - 9 Months</v>
      </c>
      <c r="Q1273" s="3">
        <v>337500</v>
      </c>
      <c r="R1273">
        <v>781</v>
      </c>
      <c r="S1273" s="8" t="str">
        <f t="shared" si="78"/>
        <v>&gt;=700 and &lt;=799</v>
      </c>
      <c r="T1273" s="2">
        <v>90</v>
      </c>
      <c r="U1273" s="8" t="str">
        <f t="shared" si="79"/>
        <v>&gt;85% and &lt;= 90%</v>
      </c>
      <c r="V1273" s="3">
        <v>375000</v>
      </c>
      <c r="Z1273" t="s">
        <v>38</v>
      </c>
      <c r="AA1273" t="s">
        <v>158</v>
      </c>
      <c r="AB1273" t="s">
        <v>40</v>
      </c>
      <c r="AC1273" t="s">
        <v>41</v>
      </c>
      <c r="AD1273" s="5">
        <v>41220</v>
      </c>
      <c r="AE1273">
        <v>4</v>
      </c>
      <c r="AF1273" t="s">
        <v>46</v>
      </c>
      <c r="AG1273" s="5">
        <v>41426</v>
      </c>
      <c r="AH1273"/>
    </row>
    <row r="1274" spans="1:34" x14ac:dyDescent="0.2">
      <c r="A1274">
        <v>17914482</v>
      </c>
      <c r="B1274" s="5">
        <v>40897</v>
      </c>
      <c r="C1274" s="5">
        <v>40899</v>
      </c>
      <c r="E1274" s="5">
        <v>40917</v>
      </c>
      <c r="G1274" s="5">
        <v>40940</v>
      </c>
      <c r="H1274" t="s">
        <v>1927</v>
      </c>
      <c r="I1274" t="s">
        <v>1721</v>
      </c>
      <c r="J1274">
        <v>11121157</v>
      </c>
      <c r="K1274" t="s">
        <v>82</v>
      </c>
      <c r="L1274" t="s">
        <v>36</v>
      </c>
      <c r="M1274" t="s">
        <v>36</v>
      </c>
      <c r="N1274" s="5">
        <v>40869</v>
      </c>
      <c r="O1274" s="6">
        <f t="shared" si="76"/>
        <v>11</v>
      </c>
      <c r="P1274" s="7" t="str">
        <f t="shared" si="77"/>
        <v>10 - 19 Months</v>
      </c>
      <c r="Q1274" s="3">
        <v>396000</v>
      </c>
      <c r="R1274">
        <v>781</v>
      </c>
      <c r="S1274" s="8" t="str">
        <f t="shared" si="78"/>
        <v>&gt;=700 and &lt;=799</v>
      </c>
      <c r="T1274" s="2">
        <v>90</v>
      </c>
      <c r="U1274" s="8" t="str">
        <f t="shared" si="79"/>
        <v>&gt;85% and &lt;= 90%</v>
      </c>
      <c r="V1274" s="3">
        <v>440000</v>
      </c>
      <c r="Z1274" t="s">
        <v>38</v>
      </c>
      <c r="AA1274" t="s">
        <v>39</v>
      </c>
      <c r="AB1274" t="s">
        <v>50</v>
      </c>
      <c r="AC1274" t="s">
        <v>41</v>
      </c>
      <c r="AD1274" s="5">
        <v>40932</v>
      </c>
      <c r="AE1274">
        <v>4</v>
      </c>
      <c r="AF1274" t="s">
        <v>42</v>
      </c>
      <c r="AG1274" s="5">
        <v>41426</v>
      </c>
      <c r="AH1274"/>
    </row>
    <row r="1275" spans="1:34" x14ac:dyDescent="0.2">
      <c r="A1275">
        <v>15127707</v>
      </c>
      <c r="B1275" s="5">
        <v>40715</v>
      </c>
      <c r="C1275" s="5">
        <v>40722</v>
      </c>
      <c r="E1275" s="5">
        <v>40743</v>
      </c>
      <c r="G1275" s="5">
        <v>40770</v>
      </c>
      <c r="H1275" t="s">
        <v>1928</v>
      </c>
      <c r="I1275" t="s">
        <v>192</v>
      </c>
      <c r="J1275">
        <v>2200127290</v>
      </c>
      <c r="K1275" t="s">
        <v>102</v>
      </c>
      <c r="L1275" t="s">
        <v>36</v>
      </c>
      <c r="M1275" t="s">
        <v>36</v>
      </c>
      <c r="N1275" s="5">
        <v>40672</v>
      </c>
      <c r="O1275" s="6">
        <f t="shared" si="76"/>
        <v>5</v>
      </c>
      <c r="P1275" s="7" t="str">
        <f t="shared" si="77"/>
        <v>0 - 9 Months</v>
      </c>
      <c r="Q1275" s="3">
        <v>400500</v>
      </c>
      <c r="R1275">
        <v>781</v>
      </c>
      <c r="S1275" s="8" t="str">
        <f t="shared" si="78"/>
        <v>&gt;=700 and &lt;=799</v>
      </c>
      <c r="T1275" s="2">
        <v>90</v>
      </c>
      <c r="U1275" s="8" t="str">
        <f t="shared" si="79"/>
        <v>&gt;85% and &lt;= 90%</v>
      </c>
      <c r="V1275" s="3">
        <v>445000</v>
      </c>
      <c r="Z1275" t="s">
        <v>38</v>
      </c>
      <c r="AA1275" t="s">
        <v>39</v>
      </c>
      <c r="AB1275" t="s">
        <v>40</v>
      </c>
      <c r="AC1275" t="s">
        <v>41</v>
      </c>
      <c r="AD1275" s="5">
        <v>40767</v>
      </c>
      <c r="AE1275">
        <v>4</v>
      </c>
      <c r="AF1275" t="s">
        <v>103</v>
      </c>
      <c r="AG1275" s="5">
        <v>41426</v>
      </c>
      <c r="AH1275"/>
    </row>
    <row r="1276" spans="1:34" x14ac:dyDescent="0.2">
      <c r="A1276">
        <v>18950833</v>
      </c>
      <c r="B1276" s="5">
        <v>41305</v>
      </c>
      <c r="C1276" s="5">
        <v>41306</v>
      </c>
      <c r="H1276" t="s">
        <v>1929</v>
      </c>
      <c r="I1276" t="s">
        <v>814</v>
      </c>
      <c r="J1276">
        <v>6700006718</v>
      </c>
      <c r="K1276" t="s">
        <v>253</v>
      </c>
      <c r="L1276" t="s">
        <v>36</v>
      </c>
      <c r="M1276" t="s">
        <v>36</v>
      </c>
      <c r="N1276" s="5">
        <v>41208</v>
      </c>
      <c r="O1276" s="6">
        <f t="shared" si="76"/>
        <v>10</v>
      </c>
      <c r="P1276" s="7" t="str">
        <f t="shared" si="77"/>
        <v>10 - 19 Months</v>
      </c>
      <c r="Q1276" s="3">
        <v>149200</v>
      </c>
      <c r="R1276">
        <v>781</v>
      </c>
      <c r="S1276" s="8" t="str">
        <f t="shared" si="78"/>
        <v>&gt;=700 and &lt;=799</v>
      </c>
      <c r="T1276" s="2">
        <v>94.970001220703097</v>
      </c>
      <c r="U1276" s="8" t="str">
        <f t="shared" si="79"/>
        <v>&gt;90% and &lt;= 95%</v>
      </c>
      <c r="V1276" s="3">
        <v>158000</v>
      </c>
      <c r="Z1276" t="s">
        <v>38</v>
      </c>
      <c r="AA1276" t="s">
        <v>39</v>
      </c>
      <c r="AB1276" t="s">
        <v>74</v>
      </c>
      <c r="AF1276" t="s">
        <v>46</v>
      </c>
      <c r="AG1276" s="5">
        <v>41426</v>
      </c>
      <c r="AH1276"/>
    </row>
    <row r="1277" spans="1:34" x14ac:dyDescent="0.2">
      <c r="A1277">
        <v>31605533</v>
      </c>
      <c r="B1277" s="5">
        <v>40828</v>
      </c>
      <c r="C1277" s="5">
        <v>40835</v>
      </c>
      <c r="E1277" s="5">
        <v>40856</v>
      </c>
      <c r="G1277" s="5">
        <v>40905</v>
      </c>
      <c r="H1277" t="s">
        <v>1930</v>
      </c>
      <c r="I1277" t="s">
        <v>1103</v>
      </c>
      <c r="J1277">
        <v>379355456</v>
      </c>
      <c r="K1277" t="s">
        <v>186</v>
      </c>
      <c r="L1277" t="s">
        <v>36</v>
      </c>
      <c r="M1277" t="s">
        <v>36</v>
      </c>
      <c r="N1277" s="5">
        <v>40777</v>
      </c>
      <c r="O1277" s="6">
        <f t="shared" si="76"/>
        <v>8</v>
      </c>
      <c r="P1277" s="7" t="str">
        <f t="shared" si="77"/>
        <v>0 - 9 Months</v>
      </c>
      <c r="Q1277" s="3">
        <v>170500</v>
      </c>
      <c r="R1277">
        <v>781</v>
      </c>
      <c r="S1277" s="8" t="str">
        <f t="shared" si="78"/>
        <v>&gt;=700 and &lt;=799</v>
      </c>
      <c r="T1277" s="2">
        <v>94.989997863769503</v>
      </c>
      <c r="U1277" s="8" t="str">
        <f t="shared" si="79"/>
        <v>&gt;90% and &lt;= 95%</v>
      </c>
      <c r="V1277" s="3">
        <v>186000</v>
      </c>
      <c r="X1277" t="s">
        <v>37</v>
      </c>
      <c r="Z1277" t="s">
        <v>38</v>
      </c>
      <c r="AA1277" t="s">
        <v>39</v>
      </c>
      <c r="AB1277" t="s">
        <v>50</v>
      </c>
      <c r="AC1277" t="s">
        <v>85</v>
      </c>
      <c r="AD1277" s="5">
        <v>40897</v>
      </c>
      <c r="AE1277">
        <v>4</v>
      </c>
      <c r="AF1277" t="s">
        <v>64</v>
      </c>
      <c r="AG1277" s="5">
        <v>41426</v>
      </c>
      <c r="AH1277"/>
    </row>
    <row r="1278" spans="1:34" x14ac:dyDescent="0.2">
      <c r="A1278">
        <v>25719308</v>
      </c>
      <c r="B1278" s="5">
        <v>41285</v>
      </c>
      <c r="C1278" s="5">
        <v>41290</v>
      </c>
      <c r="E1278" s="5">
        <v>41305</v>
      </c>
      <c r="H1278" t="s">
        <v>1931</v>
      </c>
      <c r="I1278" t="s">
        <v>1932</v>
      </c>
      <c r="J1278">
        <v>4000003291</v>
      </c>
      <c r="K1278" t="s">
        <v>82</v>
      </c>
      <c r="L1278" t="s">
        <v>36</v>
      </c>
      <c r="M1278" t="s">
        <v>36</v>
      </c>
      <c r="N1278" s="5">
        <v>41255</v>
      </c>
      <c r="O1278" s="6">
        <f t="shared" si="76"/>
        <v>12</v>
      </c>
      <c r="P1278" s="7" t="str">
        <f t="shared" si="77"/>
        <v>10 - 19 Months</v>
      </c>
      <c r="Q1278" s="3">
        <v>252050</v>
      </c>
      <c r="R1278">
        <v>781</v>
      </c>
      <c r="S1278" s="8" t="str">
        <f t="shared" si="78"/>
        <v>&gt;=700 and &lt;=799</v>
      </c>
      <c r="T1278" s="2">
        <v>94.989997863769503</v>
      </c>
      <c r="U1278" s="8" t="str">
        <f t="shared" si="79"/>
        <v>&gt;90% and &lt;= 95%</v>
      </c>
      <c r="V1278" s="3">
        <v>267000</v>
      </c>
      <c r="Z1278" t="s">
        <v>38</v>
      </c>
      <c r="AA1278" t="s">
        <v>39</v>
      </c>
      <c r="AB1278" t="s">
        <v>59</v>
      </c>
      <c r="AF1278" t="s">
        <v>46</v>
      </c>
      <c r="AG1278" s="5">
        <v>41426</v>
      </c>
      <c r="AH1278"/>
    </row>
    <row r="1279" spans="1:34" x14ac:dyDescent="0.2">
      <c r="A1279">
        <v>31737639</v>
      </c>
      <c r="B1279" s="5">
        <v>40256</v>
      </c>
      <c r="C1279" s="5">
        <v>40248</v>
      </c>
      <c r="G1279" s="5">
        <v>40386</v>
      </c>
      <c r="H1279" t="s">
        <v>1933</v>
      </c>
      <c r="I1279" t="s">
        <v>318</v>
      </c>
      <c r="J1279">
        <v>408779304</v>
      </c>
      <c r="K1279" t="s">
        <v>186</v>
      </c>
      <c r="L1279" t="s">
        <v>36</v>
      </c>
      <c r="M1279" t="s">
        <v>36</v>
      </c>
      <c r="N1279" s="5">
        <v>40157</v>
      </c>
      <c r="O1279" s="6">
        <f t="shared" si="76"/>
        <v>12</v>
      </c>
      <c r="P1279" s="7" t="str">
        <f t="shared" si="77"/>
        <v>10 - 19 Months</v>
      </c>
      <c r="Q1279" s="3">
        <v>117800</v>
      </c>
      <c r="R1279">
        <v>781</v>
      </c>
      <c r="S1279" s="8" t="str">
        <f t="shared" si="78"/>
        <v>&gt;=700 and &lt;=799</v>
      </c>
      <c r="T1279" s="2">
        <v>95</v>
      </c>
      <c r="U1279" s="8" t="str">
        <f t="shared" si="79"/>
        <v>&gt;90% and &lt;= 95%</v>
      </c>
      <c r="V1279" s="3">
        <v>117800</v>
      </c>
      <c r="X1279" t="s">
        <v>37</v>
      </c>
      <c r="Z1279" t="s">
        <v>38</v>
      </c>
      <c r="AA1279" t="s">
        <v>39</v>
      </c>
      <c r="AB1279" t="s">
        <v>40</v>
      </c>
      <c r="AC1279" t="s">
        <v>85</v>
      </c>
      <c r="AD1279" s="5">
        <v>40274</v>
      </c>
      <c r="AE1279">
        <v>4</v>
      </c>
      <c r="AF1279" t="s">
        <v>64</v>
      </c>
      <c r="AG1279" s="5">
        <v>41426</v>
      </c>
      <c r="AH1279"/>
    </row>
    <row r="1280" spans="1:34" x14ac:dyDescent="0.2">
      <c r="A1280">
        <v>26162793</v>
      </c>
      <c r="B1280" s="5">
        <v>40828</v>
      </c>
      <c r="C1280" s="5">
        <v>40830</v>
      </c>
      <c r="E1280" s="5">
        <v>40843</v>
      </c>
      <c r="G1280" s="5">
        <v>40861</v>
      </c>
      <c r="H1280" t="s">
        <v>1934</v>
      </c>
      <c r="I1280" t="s">
        <v>452</v>
      </c>
      <c r="J1280">
        <v>6994400779</v>
      </c>
      <c r="K1280" t="s">
        <v>49</v>
      </c>
      <c r="L1280" t="s">
        <v>36</v>
      </c>
      <c r="M1280" t="s">
        <v>36</v>
      </c>
      <c r="N1280" s="5">
        <v>40553</v>
      </c>
      <c r="O1280" s="6">
        <f t="shared" si="76"/>
        <v>1</v>
      </c>
      <c r="P1280" s="7" t="str">
        <f t="shared" si="77"/>
        <v>0 - 9 Months</v>
      </c>
      <c r="Q1280" s="3">
        <v>204250</v>
      </c>
      <c r="R1280">
        <v>781</v>
      </c>
      <c r="S1280" s="8" t="str">
        <f t="shared" si="78"/>
        <v>&gt;=700 and &lt;=799</v>
      </c>
      <c r="T1280" s="2">
        <v>95</v>
      </c>
      <c r="U1280" s="8" t="str">
        <f t="shared" si="79"/>
        <v>&gt;90% and &lt;= 95%</v>
      </c>
      <c r="V1280" s="3">
        <v>218000</v>
      </c>
      <c r="W1280" s="3">
        <v>200000</v>
      </c>
      <c r="Z1280" t="s">
        <v>38</v>
      </c>
      <c r="AA1280" t="s">
        <v>39</v>
      </c>
      <c r="AB1280" t="s">
        <v>63</v>
      </c>
      <c r="AC1280" t="s">
        <v>68</v>
      </c>
      <c r="AD1280" s="5">
        <v>40861</v>
      </c>
      <c r="AE1280">
        <v>4</v>
      </c>
      <c r="AF1280" t="s">
        <v>103</v>
      </c>
      <c r="AG1280" s="5">
        <v>41426</v>
      </c>
      <c r="AH1280"/>
    </row>
    <row r="1281" spans="1:34" x14ac:dyDescent="0.2">
      <c r="A1281">
        <v>18326533</v>
      </c>
      <c r="B1281" s="5">
        <v>40330</v>
      </c>
      <c r="C1281" s="5">
        <v>40353</v>
      </c>
      <c r="G1281" s="5">
        <v>40353</v>
      </c>
      <c r="H1281" t="s">
        <v>1935</v>
      </c>
      <c r="I1281" t="s">
        <v>491</v>
      </c>
      <c r="J1281">
        <v>216827212</v>
      </c>
      <c r="K1281" t="s">
        <v>53</v>
      </c>
      <c r="L1281" t="s">
        <v>36</v>
      </c>
      <c r="M1281" t="s">
        <v>36</v>
      </c>
      <c r="N1281" s="5">
        <v>40080</v>
      </c>
      <c r="O1281" s="6">
        <f t="shared" si="76"/>
        <v>9</v>
      </c>
      <c r="P1281" s="7" t="str">
        <f t="shared" si="77"/>
        <v>0 - 9 Months</v>
      </c>
      <c r="Q1281" s="3">
        <v>332500</v>
      </c>
      <c r="R1281">
        <v>781</v>
      </c>
      <c r="S1281" s="8" t="str">
        <f t="shared" si="78"/>
        <v>&gt;=700 and &lt;=799</v>
      </c>
      <c r="T1281" s="2">
        <v>95</v>
      </c>
      <c r="U1281" s="8" t="str">
        <f t="shared" si="79"/>
        <v>&gt;90% and &lt;= 95%</v>
      </c>
      <c r="V1281" s="3">
        <v>355000</v>
      </c>
      <c r="Z1281" t="s">
        <v>38</v>
      </c>
      <c r="AA1281" t="s">
        <v>39</v>
      </c>
      <c r="AB1281" t="s">
        <v>59</v>
      </c>
      <c r="AC1281" t="s">
        <v>41</v>
      </c>
      <c r="AD1281" s="5">
        <v>40353</v>
      </c>
      <c r="AE1281">
        <v>4</v>
      </c>
      <c r="AF1281" t="s">
        <v>64</v>
      </c>
      <c r="AG1281" s="5">
        <v>41426</v>
      </c>
      <c r="AH1281"/>
    </row>
    <row r="1282" spans="1:34" x14ac:dyDescent="0.2">
      <c r="A1282">
        <v>15381957</v>
      </c>
      <c r="B1282" s="5">
        <v>40277</v>
      </c>
      <c r="C1282" s="5">
        <v>40303</v>
      </c>
      <c r="G1282" s="5">
        <v>40437</v>
      </c>
      <c r="H1282" t="s">
        <v>1936</v>
      </c>
      <c r="I1282" t="s">
        <v>1576</v>
      </c>
      <c r="J1282">
        <v>1710912554</v>
      </c>
      <c r="K1282" t="s">
        <v>176</v>
      </c>
      <c r="L1282" t="s">
        <v>36</v>
      </c>
      <c r="M1282" t="s">
        <v>36</v>
      </c>
      <c r="N1282" s="5">
        <v>40204</v>
      </c>
      <c r="O1282" s="6">
        <f t="shared" si="76"/>
        <v>1</v>
      </c>
      <c r="P1282" s="7" t="str">
        <f t="shared" si="77"/>
        <v>0 - 9 Months</v>
      </c>
      <c r="Q1282" s="3">
        <v>194500</v>
      </c>
      <c r="R1282">
        <v>782</v>
      </c>
      <c r="S1282" s="8" t="str">
        <f t="shared" si="78"/>
        <v>&gt;=700 and &lt;=799</v>
      </c>
      <c r="T1282" s="2">
        <v>81.040000915527301</v>
      </c>
      <c r="U1282" s="8" t="str">
        <f t="shared" si="79"/>
        <v>&lt;= 85%</v>
      </c>
      <c r="V1282" s="3">
        <v>240000</v>
      </c>
      <c r="Z1282" t="s">
        <v>45</v>
      </c>
      <c r="AA1282" t="s">
        <v>39</v>
      </c>
      <c r="AB1282" t="s">
        <v>50</v>
      </c>
      <c r="AC1282" t="s">
        <v>41</v>
      </c>
      <c r="AD1282" s="5">
        <v>40338</v>
      </c>
      <c r="AE1282">
        <v>4</v>
      </c>
      <c r="AF1282" t="s">
        <v>64</v>
      </c>
      <c r="AG1282" s="5">
        <v>41426</v>
      </c>
      <c r="AH1282"/>
    </row>
    <row r="1283" spans="1:34" x14ac:dyDescent="0.2">
      <c r="A1283">
        <v>26408802</v>
      </c>
      <c r="B1283" s="5">
        <v>40652</v>
      </c>
      <c r="C1283" s="5">
        <v>40668</v>
      </c>
      <c r="E1283" s="5">
        <v>40680</v>
      </c>
      <c r="G1283" s="5">
        <v>40700</v>
      </c>
      <c r="H1283" t="s">
        <v>1937</v>
      </c>
      <c r="I1283" t="s">
        <v>829</v>
      </c>
      <c r="J1283">
        <v>376326203</v>
      </c>
      <c r="K1283" t="s">
        <v>139</v>
      </c>
      <c r="L1283" t="s">
        <v>36</v>
      </c>
      <c r="M1283" t="s">
        <v>36</v>
      </c>
      <c r="N1283" s="5">
        <v>40598</v>
      </c>
      <c r="O1283" s="6">
        <f t="shared" ref="O1283:O1346" si="80">MONTH(N1283-6/1/2013)</f>
        <v>2</v>
      </c>
      <c r="P1283" s="7" t="str">
        <f t="shared" ref="P1283:P1346" si="81">IF(O1283&gt;=40,"&gt;= 40 Months",IF(O1283&gt;=30,"30 - 39 Months",IF(O1283&gt;=20,"20 - 29 Months",IF(O1283&gt;=10,"10 - 19 Months","0 - 9 Months"))))</f>
        <v>0 - 9 Months</v>
      </c>
      <c r="Q1283" s="3">
        <v>52500</v>
      </c>
      <c r="R1283">
        <v>782</v>
      </c>
      <c r="S1283" s="8" t="str">
        <f t="shared" ref="S1283:S1346" si="82">IF(R1283&gt;=800,"&gt;= 800",IF(R1283&gt;=700,"&gt;=700 and &lt;=799",IF(R1283&gt;=600,"&gt;=600 and &lt;=699","&lt; 600")))</f>
        <v>&gt;=700 and &lt;=799</v>
      </c>
      <c r="T1283" s="2">
        <v>84</v>
      </c>
      <c r="U1283" s="8" t="str">
        <f t="shared" ref="U1283:U1346" si="83">IF(T1283&gt;95,"&gt;95%",IF(T1283&gt;90,"&gt;90% and &lt;= 95%",IF(T1283&gt;85,"&gt;85% and &lt;= 90%","&lt;= 85%")))</f>
        <v>&lt;= 85%</v>
      </c>
      <c r="V1283" s="3">
        <v>63000</v>
      </c>
      <c r="Z1283" t="s">
        <v>38</v>
      </c>
      <c r="AA1283" t="s">
        <v>39</v>
      </c>
      <c r="AB1283" t="s">
        <v>74</v>
      </c>
      <c r="AC1283" t="s">
        <v>68</v>
      </c>
      <c r="AD1283" s="5">
        <v>40697</v>
      </c>
      <c r="AE1283">
        <v>4</v>
      </c>
      <c r="AF1283" t="s">
        <v>64</v>
      </c>
      <c r="AG1283" s="5">
        <v>41426</v>
      </c>
      <c r="AH1283"/>
    </row>
    <row r="1284" spans="1:34" x14ac:dyDescent="0.2">
      <c r="A1284">
        <v>26696489</v>
      </c>
      <c r="B1284" s="5">
        <v>40983</v>
      </c>
      <c r="C1284" s="5">
        <v>40987</v>
      </c>
      <c r="E1284" s="5">
        <v>41050</v>
      </c>
      <c r="G1284" s="5">
        <v>41082</v>
      </c>
      <c r="H1284" t="s">
        <v>1938</v>
      </c>
      <c r="I1284" t="s">
        <v>174</v>
      </c>
      <c r="J1284" t="s">
        <v>1939</v>
      </c>
      <c r="K1284" t="s">
        <v>114</v>
      </c>
      <c r="L1284" t="s">
        <v>36</v>
      </c>
      <c r="M1284" t="s">
        <v>36</v>
      </c>
      <c r="N1284" s="5">
        <v>40884</v>
      </c>
      <c r="O1284" s="6">
        <f t="shared" si="80"/>
        <v>12</v>
      </c>
      <c r="P1284" s="7" t="str">
        <f t="shared" si="81"/>
        <v>10 - 19 Months</v>
      </c>
      <c r="Q1284" s="3">
        <v>130805</v>
      </c>
      <c r="R1284">
        <v>782</v>
      </c>
      <c r="S1284" s="8" t="str">
        <f t="shared" si="82"/>
        <v>&gt;=700 and &lt;=799</v>
      </c>
      <c r="T1284" s="2">
        <v>84.120002746582003</v>
      </c>
      <c r="U1284" s="8" t="str">
        <f t="shared" si="83"/>
        <v>&lt;= 85%</v>
      </c>
      <c r="V1284" s="3">
        <v>155500</v>
      </c>
      <c r="X1284" t="s">
        <v>37</v>
      </c>
      <c r="Z1284" t="s">
        <v>45</v>
      </c>
      <c r="AA1284" t="s">
        <v>39</v>
      </c>
      <c r="AB1284" t="s">
        <v>74</v>
      </c>
      <c r="AC1284" t="s">
        <v>85</v>
      </c>
      <c r="AD1284" s="5">
        <v>41073</v>
      </c>
      <c r="AE1284">
        <v>4</v>
      </c>
      <c r="AF1284" t="s">
        <v>103</v>
      </c>
      <c r="AG1284" s="5">
        <v>41426</v>
      </c>
      <c r="AH1284"/>
    </row>
    <row r="1285" spans="1:34" x14ac:dyDescent="0.2">
      <c r="A1285">
        <v>32561745</v>
      </c>
      <c r="B1285" s="5">
        <v>41101</v>
      </c>
      <c r="C1285" s="5">
        <v>41102</v>
      </c>
      <c r="E1285" s="5">
        <v>41149</v>
      </c>
      <c r="F1285" s="5">
        <v>41144</v>
      </c>
      <c r="G1285" s="5">
        <v>41149</v>
      </c>
      <c r="H1285" t="s">
        <v>1940</v>
      </c>
      <c r="I1285" t="s">
        <v>1242</v>
      </c>
      <c r="J1285">
        <v>7116260527</v>
      </c>
      <c r="K1285" t="s">
        <v>139</v>
      </c>
      <c r="L1285" t="s">
        <v>36</v>
      </c>
      <c r="M1285" t="s">
        <v>36</v>
      </c>
      <c r="N1285" s="5">
        <v>41029</v>
      </c>
      <c r="O1285" s="6">
        <f t="shared" si="80"/>
        <v>4</v>
      </c>
      <c r="P1285" s="7" t="str">
        <f t="shared" si="81"/>
        <v>0 - 9 Months</v>
      </c>
      <c r="Q1285" s="3">
        <v>116450</v>
      </c>
      <c r="R1285">
        <v>782</v>
      </c>
      <c r="S1285" s="8" t="str">
        <f t="shared" si="82"/>
        <v>&gt;=700 and &lt;=799</v>
      </c>
      <c r="T1285" s="2">
        <v>85</v>
      </c>
      <c r="U1285" s="8" t="str">
        <f t="shared" si="83"/>
        <v>&lt;= 85%</v>
      </c>
      <c r="V1285" s="3">
        <v>137000</v>
      </c>
      <c r="X1285" t="s">
        <v>37</v>
      </c>
      <c r="Z1285" t="s">
        <v>58</v>
      </c>
      <c r="AA1285" t="s">
        <v>39</v>
      </c>
      <c r="AB1285" t="s">
        <v>63</v>
      </c>
      <c r="AC1285" t="s">
        <v>54</v>
      </c>
      <c r="AD1285" s="5">
        <v>41109</v>
      </c>
      <c r="AE1285">
        <v>4</v>
      </c>
      <c r="AF1285" t="s">
        <v>42</v>
      </c>
      <c r="AG1285" s="5">
        <v>41426</v>
      </c>
      <c r="AH1285"/>
    </row>
    <row r="1286" spans="1:34" x14ac:dyDescent="0.2">
      <c r="A1286">
        <v>30318756</v>
      </c>
      <c r="B1286" s="5">
        <v>40973</v>
      </c>
      <c r="C1286" s="5">
        <v>40974</v>
      </c>
      <c r="G1286" s="5">
        <v>40988</v>
      </c>
      <c r="H1286" t="s">
        <v>1941</v>
      </c>
      <c r="I1286" t="s">
        <v>34</v>
      </c>
      <c r="J1286">
        <v>381132869</v>
      </c>
      <c r="K1286" t="s">
        <v>396</v>
      </c>
      <c r="L1286" t="s">
        <v>36</v>
      </c>
      <c r="M1286" t="s">
        <v>36</v>
      </c>
      <c r="N1286" s="5">
        <v>40834</v>
      </c>
      <c r="O1286" s="6">
        <f t="shared" si="80"/>
        <v>10</v>
      </c>
      <c r="P1286" s="7" t="str">
        <f t="shared" si="81"/>
        <v>10 - 19 Months</v>
      </c>
      <c r="Q1286" s="3">
        <v>130900</v>
      </c>
      <c r="R1286">
        <v>782</v>
      </c>
      <c r="S1286" s="8" t="str">
        <f t="shared" si="82"/>
        <v>&gt;=700 and &lt;=799</v>
      </c>
      <c r="T1286" s="2">
        <v>85</v>
      </c>
      <c r="U1286" s="8" t="str">
        <f t="shared" si="83"/>
        <v>&lt;= 85%</v>
      </c>
      <c r="V1286" s="3">
        <v>154000</v>
      </c>
      <c r="W1286" s="3">
        <v>146908</v>
      </c>
      <c r="Z1286" t="s">
        <v>58</v>
      </c>
      <c r="AA1286" t="s">
        <v>39</v>
      </c>
      <c r="AB1286" t="s">
        <v>40</v>
      </c>
      <c r="AC1286" t="s">
        <v>41</v>
      </c>
      <c r="AD1286" s="5">
        <v>40984</v>
      </c>
      <c r="AE1286">
        <v>4</v>
      </c>
      <c r="AF1286" t="s">
        <v>46</v>
      </c>
      <c r="AG1286" s="5">
        <v>41426</v>
      </c>
      <c r="AH1286"/>
    </row>
    <row r="1287" spans="1:34" x14ac:dyDescent="0.2">
      <c r="A1287">
        <v>34335164</v>
      </c>
      <c r="B1287" s="5">
        <v>40652</v>
      </c>
      <c r="C1287" s="5">
        <v>40658</v>
      </c>
      <c r="G1287" s="5">
        <v>40674</v>
      </c>
      <c r="H1287" t="s">
        <v>1942</v>
      </c>
      <c r="I1287" t="s">
        <v>185</v>
      </c>
      <c r="J1287">
        <v>229679286</v>
      </c>
      <c r="K1287" t="s">
        <v>53</v>
      </c>
      <c r="L1287" t="s">
        <v>36</v>
      </c>
      <c r="M1287" t="s">
        <v>36</v>
      </c>
      <c r="N1287" s="5">
        <v>40542</v>
      </c>
      <c r="O1287" s="6">
        <f t="shared" si="80"/>
        <v>12</v>
      </c>
      <c r="P1287" s="7" t="str">
        <f t="shared" si="81"/>
        <v>10 - 19 Months</v>
      </c>
      <c r="Q1287" s="3">
        <v>244150</v>
      </c>
      <c r="R1287">
        <v>782</v>
      </c>
      <c r="S1287" s="8" t="str">
        <f t="shared" si="82"/>
        <v>&gt;=700 and &lt;=799</v>
      </c>
      <c r="T1287" s="2">
        <v>85.669998168945298</v>
      </c>
      <c r="U1287" s="8" t="str">
        <f t="shared" si="83"/>
        <v>&gt;85% and &lt;= 90%</v>
      </c>
      <c r="V1287" s="3">
        <v>285000</v>
      </c>
      <c r="Z1287" t="s">
        <v>45</v>
      </c>
      <c r="AA1287" t="s">
        <v>39</v>
      </c>
      <c r="AB1287" t="s">
        <v>74</v>
      </c>
      <c r="AC1287" t="s">
        <v>68</v>
      </c>
      <c r="AD1287" s="5">
        <v>40666</v>
      </c>
      <c r="AE1287">
        <v>4</v>
      </c>
      <c r="AF1287" t="s">
        <v>46</v>
      </c>
      <c r="AG1287" s="5">
        <v>41426</v>
      </c>
      <c r="AH1287"/>
    </row>
    <row r="1288" spans="1:34" x14ac:dyDescent="0.2">
      <c r="A1288">
        <v>25587422</v>
      </c>
      <c r="B1288" s="5">
        <v>40330</v>
      </c>
      <c r="C1288" s="5">
        <v>40379</v>
      </c>
      <c r="G1288" s="5">
        <v>40534</v>
      </c>
      <c r="H1288" t="s">
        <v>1943</v>
      </c>
      <c r="I1288" t="s">
        <v>1329</v>
      </c>
      <c r="J1288">
        <v>216557864</v>
      </c>
      <c r="K1288" t="s">
        <v>53</v>
      </c>
      <c r="L1288" t="s">
        <v>36</v>
      </c>
      <c r="M1288" t="s">
        <v>36</v>
      </c>
      <c r="N1288" s="5">
        <v>40268</v>
      </c>
      <c r="O1288" s="6">
        <f t="shared" si="80"/>
        <v>3</v>
      </c>
      <c r="P1288" s="7" t="str">
        <f t="shared" si="81"/>
        <v>0 - 9 Months</v>
      </c>
      <c r="Q1288" s="3">
        <v>459000</v>
      </c>
      <c r="R1288">
        <v>782</v>
      </c>
      <c r="S1288" s="8" t="str">
        <f t="shared" si="82"/>
        <v>&gt;=700 and &lt;=799</v>
      </c>
      <c r="T1288" s="2">
        <v>89.040000915527301</v>
      </c>
      <c r="U1288" s="8" t="str">
        <f t="shared" si="83"/>
        <v>&gt;85% and &lt;= 90%</v>
      </c>
      <c r="V1288" s="3">
        <v>515490</v>
      </c>
      <c r="X1288" t="s">
        <v>37</v>
      </c>
      <c r="Z1288" t="s">
        <v>38</v>
      </c>
      <c r="AA1288" t="s">
        <v>39</v>
      </c>
      <c r="AB1288" t="s">
        <v>59</v>
      </c>
      <c r="AC1288" t="s">
        <v>68</v>
      </c>
      <c r="AD1288" s="5">
        <v>40357</v>
      </c>
      <c r="AE1288">
        <v>4</v>
      </c>
      <c r="AF1288" t="s">
        <v>64</v>
      </c>
      <c r="AG1288" s="5">
        <v>41426</v>
      </c>
      <c r="AH1288"/>
    </row>
    <row r="1289" spans="1:34" x14ac:dyDescent="0.2">
      <c r="A1289">
        <v>18042583</v>
      </c>
      <c r="B1289" s="5">
        <v>41190</v>
      </c>
      <c r="C1289" s="5">
        <v>41192</v>
      </c>
      <c r="E1289" s="5">
        <v>41213</v>
      </c>
      <c r="G1289" s="5">
        <v>41247</v>
      </c>
      <c r="H1289" t="s">
        <v>1944</v>
      </c>
      <c r="I1289" t="s">
        <v>1945</v>
      </c>
      <c r="J1289">
        <v>1123220841</v>
      </c>
      <c r="K1289" t="s">
        <v>204</v>
      </c>
      <c r="L1289" t="s">
        <v>36</v>
      </c>
      <c r="M1289" t="s">
        <v>36</v>
      </c>
      <c r="N1289" s="5">
        <v>41130</v>
      </c>
      <c r="O1289" s="6">
        <f t="shared" si="80"/>
        <v>8</v>
      </c>
      <c r="P1289" s="7" t="str">
        <f t="shared" si="81"/>
        <v>0 - 9 Months</v>
      </c>
      <c r="Q1289" s="3">
        <v>142830</v>
      </c>
      <c r="R1289">
        <v>782</v>
      </c>
      <c r="S1289" s="8" t="str">
        <f t="shared" si="82"/>
        <v>&gt;=700 and &lt;=799</v>
      </c>
      <c r="T1289" s="2">
        <v>90</v>
      </c>
      <c r="U1289" s="8" t="str">
        <f t="shared" si="83"/>
        <v>&gt;85% and &lt;= 90%</v>
      </c>
      <c r="V1289" s="3">
        <v>158700</v>
      </c>
      <c r="Z1289" t="s">
        <v>38</v>
      </c>
      <c r="AA1289" t="s">
        <v>158</v>
      </c>
      <c r="AB1289" t="s">
        <v>50</v>
      </c>
      <c r="AC1289" t="s">
        <v>41</v>
      </c>
      <c r="AD1289" s="5">
        <v>41246</v>
      </c>
      <c r="AE1289">
        <v>4</v>
      </c>
      <c r="AF1289" t="s">
        <v>42</v>
      </c>
      <c r="AG1289" s="5">
        <v>41426</v>
      </c>
      <c r="AH1289"/>
    </row>
    <row r="1290" spans="1:34" x14ac:dyDescent="0.2">
      <c r="A1290">
        <v>26364298</v>
      </c>
      <c r="B1290" s="5">
        <v>40505</v>
      </c>
      <c r="C1290" s="5">
        <v>40555</v>
      </c>
      <c r="G1290" s="5">
        <v>40639</v>
      </c>
      <c r="H1290" t="s">
        <v>1946</v>
      </c>
      <c r="I1290" t="s">
        <v>1947</v>
      </c>
      <c r="J1290">
        <v>1000026386</v>
      </c>
      <c r="K1290" t="s">
        <v>133</v>
      </c>
      <c r="L1290" t="s">
        <v>36</v>
      </c>
      <c r="M1290" t="s">
        <v>36</v>
      </c>
      <c r="N1290" s="5">
        <v>40350</v>
      </c>
      <c r="O1290" s="6">
        <f t="shared" si="80"/>
        <v>6</v>
      </c>
      <c r="P1290" s="7" t="str">
        <f t="shared" si="81"/>
        <v>0 - 9 Months</v>
      </c>
      <c r="Q1290" s="3">
        <v>152100</v>
      </c>
      <c r="R1290">
        <v>782</v>
      </c>
      <c r="S1290" s="8" t="str">
        <f t="shared" si="82"/>
        <v>&gt;=700 and &lt;=799</v>
      </c>
      <c r="T1290" s="2">
        <v>90</v>
      </c>
      <c r="U1290" s="8" t="str">
        <f t="shared" si="83"/>
        <v>&gt;85% and &lt;= 90%</v>
      </c>
      <c r="V1290" s="3">
        <v>169000</v>
      </c>
      <c r="Z1290" t="s">
        <v>38</v>
      </c>
      <c r="AA1290" t="s">
        <v>39</v>
      </c>
      <c r="AB1290" t="s">
        <v>50</v>
      </c>
      <c r="AC1290" t="s">
        <v>41</v>
      </c>
      <c r="AD1290" s="5">
        <v>40638</v>
      </c>
      <c r="AE1290">
        <v>4</v>
      </c>
      <c r="AF1290" t="s">
        <v>46</v>
      </c>
      <c r="AG1290" s="5">
        <v>41426</v>
      </c>
      <c r="AH1290"/>
    </row>
    <row r="1291" spans="1:34" x14ac:dyDescent="0.2">
      <c r="A1291">
        <v>17061205</v>
      </c>
      <c r="B1291" s="5">
        <v>41190</v>
      </c>
      <c r="C1291" s="5">
        <v>41192</v>
      </c>
      <c r="E1291" s="5">
        <v>41199</v>
      </c>
      <c r="G1291" s="5">
        <v>41228</v>
      </c>
      <c r="H1291" t="s">
        <v>1948</v>
      </c>
      <c r="I1291" t="s">
        <v>954</v>
      </c>
      <c r="J1291">
        <v>429641756</v>
      </c>
      <c r="K1291" t="s">
        <v>102</v>
      </c>
      <c r="L1291" t="s">
        <v>36</v>
      </c>
      <c r="M1291" t="s">
        <v>36</v>
      </c>
      <c r="N1291" s="5">
        <v>41130</v>
      </c>
      <c r="O1291" s="6">
        <f t="shared" si="80"/>
        <v>8</v>
      </c>
      <c r="P1291" s="7" t="str">
        <f t="shared" si="81"/>
        <v>0 - 9 Months</v>
      </c>
      <c r="Q1291" s="3">
        <v>403200</v>
      </c>
      <c r="R1291">
        <v>782</v>
      </c>
      <c r="S1291" s="8" t="str">
        <f t="shared" si="82"/>
        <v>&gt;=700 and &lt;=799</v>
      </c>
      <c r="T1291" s="2">
        <v>90</v>
      </c>
      <c r="U1291" s="8" t="str">
        <f t="shared" si="83"/>
        <v>&gt;85% and &lt;= 90%</v>
      </c>
      <c r="V1291" s="3">
        <v>448000</v>
      </c>
      <c r="X1291" t="s">
        <v>37</v>
      </c>
      <c r="Z1291" t="s">
        <v>38</v>
      </c>
      <c r="AA1291" t="s">
        <v>39</v>
      </c>
      <c r="AB1291" t="s">
        <v>50</v>
      </c>
      <c r="AC1291" t="s">
        <v>54</v>
      </c>
      <c r="AD1291" s="5">
        <v>41197</v>
      </c>
      <c r="AE1291">
        <v>4</v>
      </c>
      <c r="AF1291" t="s">
        <v>64</v>
      </c>
      <c r="AG1291" s="5">
        <v>41426</v>
      </c>
      <c r="AH1291"/>
    </row>
    <row r="1292" spans="1:34" x14ac:dyDescent="0.2">
      <c r="A1292">
        <v>15536898</v>
      </c>
      <c r="B1292" s="5">
        <v>41101</v>
      </c>
      <c r="C1292" s="5">
        <v>41102</v>
      </c>
      <c r="E1292" s="5">
        <v>41120</v>
      </c>
      <c r="G1292" s="5">
        <v>41183</v>
      </c>
      <c r="H1292" t="s">
        <v>1949</v>
      </c>
      <c r="I1292" t="s">
        <v>160</v>
      </c>
      <c r="J1292">
        <v>530018953</v>
      </c>
      <c r="K1292" t="s">
        <v>257</v>
      </c>
      <c r="L1292" t="s">
        <v>36</v>
      </c>
      <c r="M1292" t="s">
        <v>36</v>
      </c>
      <c r="N1292" s="5">
        <v>41033</v>
      </c>
      <c r="O1292" s="6">
        <f t="shared" si="80"/>
        <v>5</v>
      </c>
      <c r="P1292" s="7" t="str">
        <f t="shared" si="81"/>
        <v>0 - 9 Months</v>
      </c>
      <c r="Q1292" s="3">
        <v>136448</v>
      </c>
      <c r="R1292">
        <v>782</v>
      </c>
      <c r="S1292" s="8" t="str">
        <f t="shared" si="82"/>
        <v>&gt;=700 and &lt;=799</v>
      </c>
      <c r="T1292" s="2">
        <v>91.029998779296903</v>
      </c>
      <c r="U1292" s="8" t="str">
        <f t="shared" si="83"/>
        <v>&gt;90% and &lt;= 95%</v>
      </c>
      <c r="V1292" s="3">
        <v>145000</v>
      </c>
      <c r="Z1292" t="s">
        <v>45</v>
      </c>
      <c r="AA1292" t="s">
        <v>39</v>
      </c>
      <c r="AB1292" t="s">
        <v>74</v>
      </c>
      <c r="AC1292" t="s">
        <v>68</v>
      </c>
      <c r="AD1292" s="5">
        <v>41157</v>
      </c>
      <c r="AE1292">
        <v>4</v>
      </c>
      <c r="AF1292" t="s">
        <v>64</v>
      </c>
      <c r="AG1292" s="5">
        <v>41426</v>
      </c>
      <c r="AH1292"/>
    </row>
    <row r="1293" spans="1:34" x14ac:dyDescent="0.2">
      <c r="A1293">
        <v>19339947</v>
      </c>
      <c r="B1293" s="5">
        <v>40983</v>
      </c>
      <c r="C1293" s="5">
        <v>40987</v>
      </c>
      <c r="E1293" s="5">
        <v>41023</v>
      </c>
      <c r="G1293" s="5">
        <v>41078</v>
      </c>
      <c r="H1293" t="s">
        <v>1950</v>
      </c>
      <c r="I1293" t="s">
        <v>1306</v>
      </c>
      <c r="J1293" t="s">
        <v>1951</v>
      </c>
      <c r="K1293" t="s">
        <v>70</v>
      </c>
      <c r="L1293" t="s">
        <v>36</v>
      </c>
      <c r="M1293" t="s">
        <v>36</v>
      </c>
      <c r="N1293" s="5">
        <v>40919</v>
      </c>
      <c r="O1293" s="6">
        <f t="shared" si="80"/>
        <v>1</v>
      </c>
      <c r="P1293" s="7" t="str">
        <f t="shared" si="81"/>
        <v>0 - 9 Months</v>
      </c>
      <c r="Q1293" s="3">
        <v>417000</v>
      </c>
      <c r="R1293">
        <v>782</v>
      </c>
      <c r="S1293" s="8" t="str">
        <f t="shared" si="82"/>
        <v>&gt;=700 and &lt;=799</v>
      </c>
      <c r="T1293" s="2">
        <v>94.989997863769503</v>
      </c>
      <c r="U1293" s="8" t="str">
        <f t="shared" si="83"/>
        <v>&gt;90% and &lt;= 95%</v>
      </c>
      <c r="V1293" s="3">
        <v>442000</v>
      </c>
      <c r="Z1293" t="s">
        <v>38</v>
      </c>
      <c r="AA1293" t="s">
        <v>39</v>
      </c>
      <c r="AB1293" t="s">
        <v>74</v>
      </c>
      <c r="AC1293" t="s">
        <v>68</v>
      </c>
      <c r="AD1293" s="5">
        <v>41067</v>
      </c>
      <c r="AE1293">
        <v>4</v>
      </c>
      <c r="AF1293" t="s">
        <v>64</v>
      </c>
      <c r="AG1293" s="5">
        <v>41426</v>
      </c>
      <c r="AH1293"/>
    </row>
    <row r="1294" spans="1:34" x14ac:dyDescent="0.2">
      <c r="A1294">
        <v>22745354</v>
      </c>
      <c r="B1294" s="5">
        <v>40652</v>
      </c>
      <c r="C1294" s="5">
        <v>40667</v>
      </c>
      <c r="G1294" s="5">
        <v>40690</v>
      </c>
      <c r="H1294" t="s">
        <v>1952</v>
      </c>
      <c r="I1294" t="s">
        <v>339</v>
      </c>
      <c r="J1294">
        <v>8400127090</v>
      </c>
      <c r="K1294" t="s">
        <v>204</v>
      </c>
      <c r="L1294" t="s">
        <v>36</v>
      </c>
      <c r="M1294" t="s">
        <v>36</v>
      </c>
      <c r="N1294" s="5">
        <v>40571</v>
      </c>
      <c r="O1294" s="6">
        <f t="shared" si="80"/>
        <v>1</v>
      </c>
      <c r="P1294" s="7" t="str">
        <f t="shared" si="81"/>
        <v>0 - 9 Months</v>
      </c>
      <c r="Q1294" s="3">
        <v>135375</v>
      </c>
      <c r="R1294">
        <v>782</v>
      </c>
      <c r="S1294" s="8" t="str">
        <f t="shared" si="82"/>
        <v>&gt;=700 and &lt;=799</v>
      </c>
      <c r="T1294" s="2">
        <v>95</v>
      </c>
      <c r="U1294" s="8" t="str">
        <f t="shared" si="83"/>
        <v>&gt;90% and &lt;= 95%</v>
      </c>
      <c r="V1294" s="3">
        <v>142500</v>
      </c>
      <c r="W1294" s="3">
        <v>132000</v>
      </c>
      <c r="X1294" t="s">
        <v>37</v>
      </c>
      <c r="Z1294" t="s">
        <v>45</v>
      </c>
      <c r="AA1294" t="s">
        <v>39</v>
      </c>
      <c r="AB1294" t="s">
        <v>74</v>
      </c>
      <c r="AC1294" t="s">
        <v>85</v>
      </c>
      <c r="AD1294" s="5">
        <v>40680</v>
      </c>
      <c r="AE1294">
        <v>4</v>
      </c>
      <c r="AF1294" t="s">
        <v>42</v>
      </c>
      <c r="AG1294" s="5">
        <v>41426</v>
      </c>
      <c r="AH1294"/>
    </row>
    <row r="1295" spans="1:34" x14ac:dyDescent="0.2">
      <c r="A1295">
        <v>24593259</v>
      </c>
      <c r="B1295" s="5">
        <v>40828</v>
      </c>
      <c r="C1295" s="5">
        <v>40830</v>
      </c>
      <c r="E1295" s="5">
        <v>40847</v>
      </c>
      <c r="G1295" s="5">
        <v>40864</v>
      </c>
      <c r="H1295" t="s">
        <v>1953</v>
      </c>
      <c r="I1295" t="s">
        <v>143</v>
      </c>
      <c r="J1295">
        <v>379517535</v>
      </c>
      <c r="K1295" t="s">
        <v>144</v>
      </c>
      <c r="L1295" t="s">
        <v>36</v>
      </c>
      <c r="M1295" t="s">
        <v>36</v>
      </c>
      <c r="N1295" s="5">
        <v>40778</v>
      </c>
      <c r="O1295" s="6">
        <f t="shared" si="80"/>
        <v>8</v>
      </c>
      <c r="P1295" s="7" t="str">
        <f t="shared" si="81"/>
        <v>0 - 9 Months</v>
      </c>
      <c r="Q1295" s="3">
        <v>175750</v>
      </c>
      <c r="R1295">
        <v>782</v>
      </c>
      <c r="S1295" s="8" t="str">
        <f t="shared" si="82"/>
        <v>&gt;=700 and &lt;=799</v>
      </c>
      <c r="T1295" s="2">
        <v>95</v>
      </c>
      <c r="U1295" s="8" t="str">
        <f t="shared" si="83"/>
        <v>&gt;90% and &lt;= 95%</v>
      </c>
      <c r="V1295" s="3">
        <v>185000</v>
      </c>
      <c r="Z1295" t="s">
        <v>38</v>
      </c>
      <c r="AA1295" t="s">
        <v>39</v>
      </c>
      <c r="AB1295" t="s">
        <v>59</v>
      </c>
      <c r="AC1295" t="s">
        <v>68</v>
      </c>
      <c r="AD1295" s="5">
        <v>40863</v>
      </c>
      <c r="AE1295">
        <v>4</v>
      </c>
      <c r="AF1295" t="s">
        <v>64</v>
      </c>
      <c r="AG1295" s="5">
        <v>41426</v>
      </c>
      <c r="AH1295"/>
    </row>
    <row r="1296" spans="1:34" x14ac:dyDescent="0.2">
      <c r="A1296">
        <v>29536456</v>
      </c>
      <c r="B1296" s="5">
        <v>41190</v>
      </c>
      <c r="C1296" s="5">
        <v>41192</v>
      </c>
      <c r="E1296" s="5">
        <v>41207</v>
      </c>
      <c r="G1296" s="5">
        <v>41247</v>
      </c>
      <c r="H1296" t="s">
        <v>1954</v>
      </c>
      <c r="I1296" t="s">
        <v>280</v>
      </c>
      <c r="J1296">
        <v>34671032</v>
      </c>
      <c r="K1296" t="s">
        <v>157</v>
      </c>
      <c r="L1296" t="s">
        <v>36</v>
      </c>
      <c r="M1296" t="s">
        <v>36</v>
      </c>
      <c r="N1296" s="5">
        <v>41074</v>
      </c>
      <c r="O1296" s="6">
        <f t="shared" si="80"/>
        <v>6</v>
      </c>
      <c r="P1296" s="7" t="str">
        <f t="shared" si="81"/>
        <v>0 - 9 Months</v>
      </c>
      <c r="Q1296" s="3">
        <v>190000</v>
      </c>
      <c r="R1296">
        <v>782</v>
      </c>
      <c r="S1296" s="8" t="str">
        <f t="shared" si="82"/>
        <v>&gt;=700 and &lt;=799</v>
      </c>
      <c r="T1296" s="2">
        <v>95</v>
      </c>
      <c r="U1296" s="8" t="str">
        <f t="shared" si="83"/>
        <v>&gt;90% and &lt;= 95%</v>
      </c>
      <c r="V1296" s="3">
        <v>224700</v>
      </c>
      <c r="X1296" t="s">
        <v>37</v>
      </c>
      <c r="Z1296" t="s">
        <v>38</v>
      </c>
      <c r="AA1296" t="s">
        <v>39</v>
      </c>
      <c r="AB1296" t="s">
        <v>63</v>
      </c>
      <c r="AC1296" t="s">
        <v>54</v>
      </c>
      <c r="AD1296" s="5">
        <v>41232</v>
      </c>
      <c r="AE1296">
        <v>4</v>
      </c>
      <c r="AF1296" t="s">
        <v>64</v>
      </c>
      <c r="AG1296" s="5">
        <v>41426</v>
      </c>
      <c r="AH1296"/>
    </row>
    <row r="1297" spans="1:34" x14ac:dyDescent="0.2">
      <c r="A1297">
        <v>32892308</v>
      </c>
      <c r="B1297" s="5">
        <v>40715</v>
      </c>
      <c r="C1297" s="5">
        <v>40717</v>
      </c>
      <c r="E1297" s="5">
        <v>40724</v>
      </c>
      <c r="G1297" s="5">
        <v>40735</v>
      </c>
      <c r="H1297" t="s">
        <v>1955</v>
      </c>
      <c r="I1297" t="s">
        <v>107</v>
      </c>
      <c r="J1297">
        <v>1792114820</v>
      </c>
      <c r="K1297" t="s">
        <v>658</v>
      </c>
      <c r="L1297" t="s">
        <v>36</v>
      </c>
      <c r="M1297" t="s">
        <v>36</v>
      </c>
      <c r="N1297" s="5">
        <v>40631</v>
      </c>
      <c r="O1297" s="6">
        <f t="shared" si="80"/>
        <v>3</v>
      </c>
      <c r="P1297" s="7" t="str">
        <f t="shared" si="81"/>
        <v>0 - 9 Months</v>
      </c>
      <c r="Q1297" s="3">
        <v>270750</v>
      </c>
      <c r="R1297">
        <v>782</v>
      </c>
      <c r="S1297" s="8" t="str">
        <f t="shared" si="82"/>
        <v>&gt;=700 and &lt;=799</v>
      </c>
      <c r="T1297" s="2">
        <v>95</v>
      </c>
      <c r="U1297" s="8" t="str">
        <f t="shared" si="83"/>
        <v>&gt;90% and &lt;= 95%</v>
      </c>
      <c r="V1297" s="3">
        <v>285000</v>
      </c>
      <c r="X1297" t="s">
        <v>37</v>
      </c>
      <c r="Z1297" t="s">
        <v>38</v>
      </c>
      <c r="AA1297" t="s">
        <v>39</v>
      </c>
      <c r="AB1297" t="s">
        <v>63</v>
      </c>
      <c r="AC1297" t="s">
        <v>85</v>
      </c>
      <c r="AD1297" s="5">
        <v>40731</v>
      </c>
      <c r="AE1297">
        <v>4</v>
      </c>
      <c r="AF1297" t="s">
        <v>46</v>
      </c>
      <c r="AG1297" s="5">
        <v>41426</v>
      </c>
      <c r="AH1297"/>
    </row>
    <row r="1298" spans="1:34" x14ac:dyDescent="0.2">
      <c r="A1298">
        <v>20478088</v>
      </c>
      <c r="B1298" s="5">
        <v>41285</v>
      </c>
      <c r="C1298" s="5">
        <v>41290</v>
      </c>
      <c r="E1298" s="5">
        <v>41305</v>
      </c>
      <c r="H1298" t="s">
        <v>1956</v>
      </c>
      <c r="I1298" t="s">
        <v>1957</v>
      </c>
      <c r="J1298">
        <v>3200007690</v>
      </c>
      <c r="K1298" t="s">
        <v>44</v>
      </c>
      <c r="L1298" t="s">
        <v>36</v>
      </c>
      <c r="M1298" t="s">
        <v>36</v>
      </c>
      <c r="N1298" s="5">
        <v>41241</v>
      </c>
      <c r="O1298" s="6">
        <f t="shared" si="80"/>
        <v>11</v>
      </c>
      <c r="P1298" s="7" t="str">
        <f t="shared" si="81"/>
        <v>10 - 19 Months</v>
      </c>
      <c r="Q1298" s="3">
        <v>232800</v>
      </c>
      <c r="R1298">
        <v>782</v>
      </c>
      <c r="S1298" s="8" t="str">
        <f t="shared" si="82"/>
        <v>&gt;=700 and &lt;=799</v>
      </c>
      <c r="T1298" s="2">
        <v>97</v>
      </c>
      <c r="U1298" s="8" t="str">
        <f t="shared" si="83"/>
        <v>&gt;95%</v>
      </c>
      <c r="V1298" s="3">
        <v>240000</v>
      </c>
      <c r="Z1298" t="s">
        <v>38</v>
      </c>
      <c r="AA1298" t="s">
        <v>39</v>
      </c>
      <c r="AB1298" t="s">
        <v>50</v>
      </c>
      <c r="AF1298" t="s">
        <v>46</v>
      </c>
      <c r="AG1298" s="5">
        <v>41426</v>
      </c>
      <c r="AH1298"/>
    </row>
    <row r="1299" spans="1:34" x14ac:dyDescent="0.2">
      <c r="A1299">
        <v>26215542</v>
      </c>
      <c r="B1299" s="5">
        <v>41190</v>
      </c>
      <c r="C1299" s="5">
        <v>41192</v>
      </c>
      <c r="D1299" s="5">
        <v>41214</v>
      </c>
      <c r="E1299" s="5">
        <v>41215</v>
      </c>
      <c r="G1299" s="5">
        <v>41276</v>
      </c>
      <c r="H1299" t="s">
        <v>1958</v>
      </c>
      <c r="I1299" t="s">
        <v>1301</v>
      </c>
      <c r="J1299">
        <v>415262294</v>
      </c>
      <c r="K1299" t="s">
        <v>117</v>
      </c>
      <c r="L1299" t="s">
        <v>36</v>
      </c>
      <c r="M1299" t="s">
        <v>36</v>
      </c>
      <c r="N1299" s="5">
        <v>41074</v>
      </c>
      <c r="O1299" s="6">
        <f t="shared" si="80"/>
        <v>6</v>
      </c>
      <c r="P1299" s="7" t="str">
        <f t="shared" si="81"/>
        <v>0 - 9 Months</v>
      </c>
      <c r="Q1299" s="3">
        <v>200500</v>
      </c>
      <c r="R1299">
        <v>783</v>
      </c>
      <c r="S1299" s="8" t="str">
        <f t="shared" si="82"/>
        <v>&gt;=700 and &lt;=799</v>
      </c>
      <c r="T1299" s="2">
        <v>82.510002136230497</v>
      </c>
      <c r="U1299" s="8" t="str">
        <f t="shared" si="83"/>
        <v>&lt;= 85%</v>
      </c>
      <c r="V1299" s="3">
        <v>243000</v>
      </c>
      <c r="X1299" t="s">
        <v>37</v>
      </c>
      <c r="Z1299" t="s">
        <v>45</v>
      </c>
      <c r="AA1299" t="s">
        <v>39</v>
      </c>
      <c r="AB1299" t="s">
        <v>50</v>
      </c>
      <c r="AC1299" t="s">
        <v>85</v>
      </c>
      <c r="AD1299" s="5">
        <v>41255</v>
      </c>
      <c r="AE1299">
        <v>4</v>
      </c>
      <c r="AF1299" t="s">
        <v>64</v>
      </c>
      <c r="AG1299" s="5">
        <v>41426</v>
      </c>
      <c r="AH1299"/>
    </row>
    <row r="1300" spans="1:34" x14ac:dyDescent="0.2">
      <c r="A1300">
        <v>30202454</v>
      </c>
      <c r="B1300" s="5">
        <v>40983</v>
      </c>
      <c r="C1300" s="5">
        <v>40987</v>
      </c>
      <c r="E1300" s="5">
        <v>41004</v>
      </c>
      <c r="G1300" s="5">
        <v>41045</v>
      </c>
      <c r="H1300" t="s">
        <v>1959</v>
      </c>
      <c r="I1300" t="s">
        <v>927</v>
      </c>
      <c r="J1300">
        <v>8010082573</v>
      </c>
      <c r="K1300" t="s">
        <v>126</v>
      </c>
      <c r="L1300" t="s">
        <v>36</v>
      </c>
      <c r="M1300" t="s">
        <v>36</v>
      </c>
      <c r="N1300" s="5">
        <v>40927</v>
      </c>
      <c r="O1300" s="6">
        <f t="shared" si="80"/>
        <v>1</v>
      </c>
      <c r="P1300" s="7" t="str">
        <f t="shared" si="81"/>
        <v>0 - 9 Months</v>
      </c>
      <c r="Q1300" s="3">
        <v>133500</v>
      </c>
      <c r="R1300">
        <v>783</v>
      </c>
      <c r="S1300" s="8" t="str">
        <f t="shared" si="82"/>
        <v>&gt;=700 and &lt;=799</v>
      </c>
      <c r="T1300" s="2">
        <v>83.440002441406307</v>
      </c>
      <c r="U1300" s="8" t="str">
        <f t="shared" si="83"/>
        <v>&lt;= 85%</v>
      </c>
      <c r="V1300" s="3">
        <v>160000</v>
      </c>
      <c r="Z1300" t="s">
        <v>45</v>
      </c>
      <c r="AA1300" t="s">
        <v>39</v>
      </c>
      <c r="AB1300" t="s">
        <v>63</v>
      </c>
      <c r="AC1300" t="s">
        <v>68</v>
      </c>
      <c r="AD1300" s="5">
        <v>41033</v>
      </c>
      <c r="AE1300">
        <v>4</v>
      </c>
      <c r="AF1300" t="s">
        <v>103</v>
      </c>
      <c r="AG1300" s="5">
        <v>41426</v>
      </c>
      <c r="AH1300"/>
    </row>
    <row r="1301" spans="1:34" x14ac:dyDescent="0.2">
      <c r="A1301">
        <v>31670077</v>
      </c>
      <c r="B1301" s="5">
        <v>40256</v>
      </c>
      <c r="C1301" s="5">
        <v>40248</v>
      </c>
      <c r="G1301" s="5">
        <v>40386</v>
      </c>
      <c r="H1301" t="s">
        <v>1960</v>
      </c>
      <c r="I1301" t="s">
        <v>185</v>
      </c>
      <c r="J1301">
        <v>1973769097</v>
      </c>
      <c r="K1301" t="s">
        <v>102</v>
      </c>
      <c r="L1301" t="s">
        <v>36</v>
      </c>
      <c r="M1301" t="s">
        <v>36</v>
      </c>
      <c r="N1301" s="5">
        <v>40157</v>
      </c>
      <c r="O1301" s="6">
        <f t="shared" si="80"/>
        <v>12</v>
      </c>
      <c r="P1301" s="7" t="str">
        <f t="shared" si="81"/>
        <v>10 - 19 Months</v>
      </c>
      <c r="Q1301" s="3">
        <v>519925</v>
      </c>
      <c r="R1301">
        <v>783</v>
      </c>
      <c r="S1301" s="8" t="str">
        <f t="shared" si="82"/>
        <v>&gt;=700 and &lt;=799</v>
      </c>
      <c r="T1301" s="2">
        <v>83.860000610351605</v>
      </c>
      <c r="U1301" s="8" t="str">
        <f t="shared" si="83"/>
        <v>&lt;= 85%</v>
      </c>
      <c r="Z1301" t="s">
        <v>45</v>
      </c>
      <c r="AA1301" t="s">
        <v>39</v>
      </c>
      <c r="AB1301" t="s">
        <v>74</v>
      </c>
      <c r="AC1301" t="s">
        <v>68</v>
      </c>
      <c r="AD1301" s="5">
        <v>40267</v>
      </c>
      <c r="AE1301">
        <v>4</v>
      </c>
      <c r="AF1301" t="s">
        <v>103</v>
      </c>
      <c r="AG1301" s="5">
        <v>41426</v>
      </c>
      <c r="AH1301"/>
    </row>
    <row r="1302" spans="1:34" x14ac:dyDescent="0.2">
      <c r="A1302">
        <v>34107122</v>
      </c>
      <c r="B1302" s="5">
        <v>40715</v>
      </c>
      <c r="C1302" s="5">
        <v>40723</v>
      </c>
      <c r="D1302" s="5">
        <v>40745</v>
      </c>
      <c r="E1302" s="5">
        <v>40749</v>
      </c>
      <c r="F1302" s="5">
        <v>40809</v>
      </c>
      <c r="G1302" s="5">
        <v>40815</v>
      </c>
      <c r="H1302" t="s">
        <v>1961</v>
      </c>
      <c r="I1302" t="s">
        <v>714</v>
      </c>
      <c r="J1302" t="s">
        <v>1962</v>
      </c>
      <c r="K1302" t="s">
        <v>172</v>
      </c>
      <c r="L1302" t="s">
        <v>36</v>
      </c>
      <c r="M1302" t="s">
        <v>36</v>
      </c>
      <c r="N1302" s="5">
        <v>40620</v>
      </c>
      <c r="O1302" s="6">
        <f t="shared" si="80"/>
        <v>3</v>
      </c>
      <c r="P1302" s="7" t="str">
        <f t="shared" si="81"/>
        <v>0 - 9 Months</v>
      </c>
      <c r="Q1302" s="3">
        <v>279000</v>
      </c>
      <c r="R1302">
        <v>783</v>
      </c>
      <c r="S1302" s="8" t="str">
        <f t="shared" si="82"/>
        <v>&gt;=700 and &lt;=799</v>
      </c>
      <c r="T1302" s="2">
        <v>84.550003051757798</v>
      </c>
      <c r="U1302" s="8" t="str">
        <f t="shared" si="83"/>
        <v>&lt;= 85%</v>
      </c>
      <c r="V1302" s="3">
        <v>330000</v>
      </c>
      <c r="X1302" t="s">
        <v>37</v>
      </c>
      <c r="Z1302" t="s">
        <v>45</v>
      </c>
      <c r="AA1302" t="s">
        <v>39</v>
      </c>
      <c r="AB1302" t="s">
        <v>74</v>
      </c>
      <c r="AC1302" t="s">
        <v>85</v>
      </c>
      <c r="AD1302" s="5">
        <v>40767</v>
      </c>
      <c r="AE1302">
        <v>4</v>
      </c>
      <c r="AF1302" t="s">
        <v>103</v>
      </c>
      <c r="AG1302" s="5">
        <v>41426</v>
      </c>
      <c r="AH1302"/>
    </row>
    <row r="1303" spans="1:34" x14ac:dyDescent="0.2">
      <c r="A1303">
        <v>21653870</v>
      </c>
      <c r="B1303" s="5">
        <v>41101</v>
      </c>
      <c r="C1303" s="5">
        <v>41102</v>
      </c>
      <c r="E1303" s="5">
        <v>41129</v>
      </c>
      <c r="G1303" s="5">
        <v>41186</v>
      </c>
      <c r="H1303" t="s">
        <v>1963</v>
      </c>
      <c r="I1303" t="s">
        <v>726</v>
      </c>
      <c r="J1303">
        <v>211094230</v>
      </c>
      <c r="K1303" t="s">
        <v>219</v>
      </c>
      <c r="L1303" t="s">
        <v>36</v>
      </c>
      <c r="M1303" t="s">
        <v>36</v>
      </c>
      <c r="N1303" s="5">
        <v>41044</v>
      </c>
      <c r="O1303" s="6">
        <f t="shared" si="80"/>
        <v>5</v>
      </c>
      <c r="P1303" s="7" t="str">
        <f t="shared" si="81"/>
        <v>0 - 9 Months</v>
      </c>
      <c r="Q1303" s="3">
        <v>386000</v>
      </c>
      <c r="R1303">
        <v>783</v>
      </c>
      <c r="S1303" s="8" t="str">
        <f t="shared" si="82"/>
        <v>&gt;=700 and &lt;=799</v>
      </c>
      <c r="T1303" s="2">
        <v>84.839996337890597</v>
      </c>
      <c r="U1303" s="8" t="str">
        <f t="shared" si="83"/>
        <v>&lt;= 85%</v>
      </c>
      <c r="V1303" s="3">
        <v>455000</v>
      </c>
      <c r="X1303" t="s">
        <v>37</v>
      </c>
      <c r="Z1303" t="s">
        <v>45</v>
      </c>
      <c r="AA1303" t="s">
        <v>39</v>
      </c>
      <c r="AB1303" t="s">
        <v>74</v>
      </c>
      <c r="AC1303" t="s">
        <v>54</v>
      </c>
      <c r="AD1303" s="5">
        <v>41171</v>
      </c>
      <c r="AE1303">
        <v>4</v>
      </c>
      <c r="AF1303" t="s">
        <v>103</v>
      </c>
      <c r="AG1303" s="5">
        <v>41426</v>
      </c>
      <c r="AH1303"/>
    </row>
    <row r="1304" spans="1:34" x14ac:dyDescent="0.2">
      <c r="A1304">
        <v>28631621</v>
      </c>
      <c r="B1304" s="5">
        <v>40330</v>
      </c>
      <c r="C1304" s="5">
        <v>40360</v>
      </c>
      <c r="G1304" s="5">
        <v>40378</v>
      </c>
      <c r="H1304" t="s">
        <v>1964</v>
      </c>
      <c r="I1304" t="s">
        <v>203</v>
      </c>
      <c r="J1304">
        <v>5779302877</v>
      </c>
      <c r="K1304" t="s">
        <v>114</v>
      </c>
      <c r="L1304" t="s">
        <v>36</v>
      </c>
      <c r="M1304" t="s">
        <v>36</v>
      </c>
      <c r="N1304" s="5">
        <v>39973</v>
      </c>
      <c r="O1304" s="6">
        <f t="shared" si="80"/>
        <v>6</v>
      </c>
      <c r="P1304" s="7" t="str">
        <f t="shared" si="81"/>
        <v>0 - 9 Months</v>
      </c>
      <c r="Q1304" s="3">
        <v>164000</v>
      </c>
      <c r="R1304">
        <v>783</v>
      </c>
      <c r="S1304" s="8" t="str">
        <f t="shared" si="82"/>
        <v>&gt;=700 and &lt;=799</v>
      </c>
      <c r="T1304" s="2">
        <v>84.970001220703097</v>
      </c>
      <c r="U1304" s="8" t="str">
        <f t="shared" si="83"/>
        <v>&lt;= 85%</v>
      </c>
      <c r="Z1304" t="s">
        <v>45</v>
      </c>
      <c r="AA1304" t="s">
        <v>39</v>
      </c>
      <c r="AB1304" t="s">
        <v>59</v>
      </c>
      <c r="AC1304" t="s">
        <v>68</v>
      </c>
      <c r="AD1304" s="5">
        <v>40378</v>
      </c>
      <c r="AE1304">
        <v>4</v>
      </c>
      <c r="AF1304" t="s">
        <v>64</v>
      </c>
      <c r="AG1304" s="5">
        <v>41426</v>
      </c>
      <c r="AH1304"/>
    </row>
    <row r="1305" spans="1:34" x14ac:dyDescent="0.2">
      <c r="A1305">
        <v>24666435</v>
      </c>
      <c r="B1305" s="5">
        <v>40807</v>
      </c>
      <c r="C1305" s="5">
        <v>40814</v>
      </c>
      <c r="E1305" s="5">
        <v>40844</v>
      </c>
      <c r="G1305" s="5">
        <v>40875</v>
      </c>
      <c r="H1305" t="s">
        <v>1965</v>
      </c>
      <c r="I1305" t="s">
        <v>238</v>
      </c>
      <c r="J1305">
        <v>378081194</v>
      </c>
      <c r="K1305" t="s">
        <v>35</v>
      </c>
      <c r="L1305" t="s">
        <v>36</v>
      </c>
      <c r="M1305" t="s">
        <v>36</v>
      </c>
      <c r="N1305" s="5">
        <v>40721</v>
      </c>
      <c r="O1305" s="6">
        <f t="shared" si="80"/>
        <v>6</v>
      </c>
      <c r="P1305" s="7" t="str">
        <f t="shared" si="81"/>
        <v>0 - 9 Months</v>
      </c>
      <c r="Q1305" s="3">
        <v>329800</v>
      </c>
      <c r="R1305">
        <v>783</v>
      </c>
      <c r="S1305" s="8" t="str">
        <f t="shared" si="82"/>
        <v>&gt;=700 and &lt;=799</v>
      </c>
      <c r="T1305" s="2">
        <v>87.019996643066406</v>
      </c>
      <c r="U1305" s="8" t="str">
        <f t="shared" si="83"/>
        <v>&gt;85% and &lt;= 90%</v>
      </c>
      <c r="V1305" s="3">
        <v>379000</v>
      </c>
      <c r="Z1305" t="s">
        <v>45</v>
      </c>
      <c r="AA1305" t="s">
        <v>39</v>
      </c>
      <c r="AB1305" t="s">
        <v>50</v>
      </c>
      <c r="AC1305" t="s">
        <v>41</v>
      </c>
      <c r="AD1305" s="5">
        <v>40865</v>
      </c>
      <c r="AE1305">
        <v>4</v>
      </c>
      <c r="AF1305" t="s">
        <v>46</v>
      </c>
      <c r="AG1305" s="5">
        <v>41426</v>
      </c>
      <c r="AH1305"/>
    </row>
    <row r="1306" spans="1:34" x14ac:dyDescent="0.2">
      <c r="A1306">
        <v>31277755</v>
      </c>
      <c r="B1306" s="5">
        <v>40256</v>
      </c>
      <c r="C1306" s="5">
        <v>40260</v>
      </c>
      <c r="F1306" s="5">
        <v>40428</v>
      </c>
      <c r="G1306" s="5">
        <v>40393</v>
      </c>
      <c r="H1306" t="s">
        <v>1966</v>
      </c>
      <c r="I1306" t="s">
        <v>1632</v>
      </c>
      <c r="J1306">
        <v>21644</v>
      </c>
      <c r="K1306" t="s">
        <v>139</v>
      </c>
      <c r="L1306" t="s">
        <v>36</v>
      </c>
      <c r="M1306" t="s">
        <v>36</v>
      </c>
      <c r="N1306" s="5">
        <v>40151</v>
      </c>
      <c r="O1306" s="6">
        <f t="shared" si="80"/>
        <v>12</v>
      </c>
      <c r="P1306" s="7" t="str">
        <f t="shared" si="81"/>
        <v>10 - 19 Months</v>
      </c>
      <c r="Q1306" s="3">
        <v>155000</v>
      </c>
      <c r="R1306">
        <v>783</v>
      </c>
      <c r="S1306" s="8" t="str">
        <f t="shared" si="82"/>
        <v>&gt;=700 and &lt;=799</v>
      </c>
      <c r="T1306" s="2">
        <v>88.569999694824205</v>
      </c>
      <c r="U1306" s="8" t="str">
        <f t="shared" si="83"/>
        <v>&gt;85% and &lt;= 90%</v>
      </c>
      <c r="V1306" s="3">
        <v>155000</v>
      </c>
      <c r="Z1306" t="s">
        <v>38</v>
      </c>
      <c r="AA1306" t="s">
        <v>39</v>
      </c>
      <c r="AB1306" t="s">
        <v>63</v>
      </c>
      <c r="AC1306" t="s">
        <v>85</v>
      </c>
      <c r="AD1306" s="5">
        <v>40267</v>
      </c>
      <c r="AE1306">
        <v>4</v>
      </c>
      <c r="AF1306" t="s">
        <v>64</v>
      </c>
      <c r="AG1306" s="5">
        <v>41426</v>
      </c>
      <c r="AH1306"/>
    </row>
    <row r="1307" spans="1:34" x14ac:dyDescent="0.2">
      <c r="A1307">
        <v>27525676</v>
      </c>
      <c r="B1307" s="5">
        <v>40828</v>
      </c>
      <c r="C1307" s="5">
        <v>40840</v>
      </c>
      <c r="E1307" s="5">
        <v>40844</v>
      </c>
      <c r="G1307" s="5">
        <v>40870</v>
      </c>
      <c r="H1307" t="s">
        <v>1967</v>
      </c>
      <c r="I1307" t="s">
        <v>393</v>
      </c>
      <c r="J1307">
        <v>904619</v>
      </c>
      <c r="K1307" t="s">
        <v>99</v>
      </c>
      <c r="L1307" t="s">
        <v>36</v>
      </c>
      <c r="M1307" t="s">
        <v>36</v>
      </c>
      <c r="N1307" s="5">
        <v>40802</v>
      </c>
      <c r="O1307" s="6">
        <f t="shared" si="80"/>
        <v>9</v>
      </c>
      <c r="P1307" s="7" t="str">
        <f t="shared" si="81"/>
        <v>0 - 9 Months</v>
      </c>
      <c r="Q1307" s="3">
        <v>189000</v>
      </c>
      <c r="R1307">
        <v>783</v>
      </c>
      <c r="S1307" s="8" t="str">
        <f t="shared" si="82"/>
        <v>&gt;=700 and &lt;=799</v>
      </c>
      <c r="T1307" s="2">
        <v>88.940002441406307</v>
      </c>
      <c r="U1307" s="8" t="str">
        <f t="shared" si="83"/>
        <v>&gt;85% and &lt;= 90%</v>
      </c>
      <c r="V1307" s="3">
        <v>212500</v>
      </c>
      <c r="W1307" s="3">
        <v>242091</v>
      </c>
      <c r="X1307" t="s">
        <v>37</v>
      </c>
      <c r="Z1307" t="s">
        <v>45</v>
      </c>
      <c r="AA1307" t="s">
        <v>158</v>
      </c>
      <c r="AB1307" t="s">
        <v>74</v>
      </c>
      <c r="AC1307" t="s">
        <v>85</v>
      </c>
      <c r="AD1307" s="5">
        <v>40858</v>
      </c>
      <c r="AE1307">
        <v>4</v>
      </c>
      <c r="AF1307" t="s">
        <v>64</v>
      </c>
      <c r="AG1307" s="5">
        <v>41426</v>
      </c>
      <c r="AH1307"/>
    </row>
    <row r="1308" spans="1:34" x14ac:dyDescent="0.2">
      <c r="A1308">
        <v>31383012</v>
      </c>
      <c r="B1308" s="5">
        <v>40975</v>
      </c>
      <c r="C1308" s="5">
        <v>40975</v>
      </c>
      <c r="E1308" s="5">
        <v>40989</v>
      </c>
      <c r="G1308" s="5">
        <v>40995</v>
      </c>
      <c r="H1308" t="s">
        <v>1968</v>
      </c>
      <c r="I1308" t="s">
        <v>814</v>
      </c>
      <c r="K1308" t="s">
        <v>253</v>
      </c>
      <c r="L1308" t="s">
        <v>36</v>
      </c>
      <c r="M1308" t="s">
        <v>36</v>
      </c>
      <c r="N1308" s="5">
        <v>40994</v>
      </c>
      <c r="O1308" s="6">
        <f t="shared" si="80"/>
        <v>3</v>
      </c>
      <c r="P1308" s="7" t="str">
        <f t="shared" si="81"/>
        <v>0 - 9 Months</v>
      </c>
      <c r="Q1308" s="3">
        <v>344000</v>
      </c>
      <c r="R1308">
        <v>783</v>
      </c>
      <c r="S1308" s="8" t="str">
        <f t="shared" si="82"/>
        <v>&gt;=700 and &lt;=799</v>
      </c>
      <c r="T1308" s="2">
        <v>89.930000305175795</v>
      </c>
      <c r="U1308" s="8" t="str">
        <f t="shared" si="83"/>
        <v>&gt;85% and &lt;= 90%</v>
      </c>
      <c r="V1308" s="3">
        <v>385000</v>
      </c>
      <c r="X1308" t="s">
        <v>37</v>
      </c>
      <c r="Z1308" t="s">
        <v>38</v>
      </c>
      <c r="AA1308" t="s">
        <v>39</v>
      </c>
      <c r="AB1308" t="s">
        <v>74</v>
      </c>
      <c r="AC1308" t="s">
        <v>85</v>
      </c>
      <c r="AD1308" s="5">
        <v>40995</v>
      </c>
      <c r="AE1308">
        <v>4</v>
      </c>
      <c r="AF1308" t="s">
        <v>42</v>
      </c>
      <c r="AG1308" s="5">
        <v>41426</v>
      </c>
      <c r="AH1308"/>
    </row>
    <row r="1309" spans="1:34" x14ac:dyDescent="0.2">
      <c r="A1309">
        <v>28261383</v>
      </c>
      <c r="B1309" s="5">
        <v>41190</v>
      </c>
      <c r="C1309" s="5">
        <v>41193</v>
      </c>
      <c r="E1309" s="5">
        <v>41208</v>
      </c>
      <c r="G1309" s="5">
        <v>41253</v>
      </c>
      <c r="H1309" t="s">
        <v>1969</v>
      </c>
      <c r="I1309" t="s">
        <v>52</v>
      </c>
      <c r="J1309">
        <v>415775469</v>
      </c>
      <c r="K1309" t="s">
        <v>53</v>
      </c>
      <c r="L1309" t="s">
        <v>36</v>
      </c>
      <c r="M1309" t="s">
        <v>36</v>
      </c>
      <c r="N1309" s="5">
        <v>41093</v>
      </c>
      <c r="O1309" s="6">
        <f t="shared" si="80"/>
        <v>7</v>
      </c>
      <c r="P1309" s="7" t="str">
        <f t="shared" si="81"/>
        <v>0 - 9 Months</v>
      </c>
      <c r="Q1309" s="3">
        <v>413000</v>
      </c>
      <c r="R1309">
        <v>783</v>
      </c>
      <c r="S1309" s="8" t="str">
        <f t="shared" si="82"/>
        <v>&gt;=700 and &lt;=799</v>
      </c>
      <c r="T1309" s="2">
        <v>89.980003356933594</v>
      </c>
      <c r="U1309" s="8" t="str">
        <f t="shared" si="83"/>
        <v>&gt;85% and &lt;= 90%</v>
      </c>
      <c r="V1309" s="3">
        <v>459000</v>
      </c>
      <c r="X1309" t="s">
        <v>37</v>
      </c>
      <c r="Z1309" t="s">
        <v>45</v>
      </c>
      <c r="AA1309" t="s">
        <v>39</v>
      </c>
      <c r="AB1309" t="s">
        <v>50</v>
      </c>
      <c r="AC1309" t="s">
        <v>54</v>
      </c>
      <c r="AD1309" s="5">
        <v>41228</v>
      </c>
      <c r="AE1309">
        <v>4</v>
      </c>
      <c r="AF1309" t="s">
        <v>103</v>
      </c>
      <c r="AG1309" s="5">
        <v>41426</v>
      </c>
      <c r="AH1309"/>
    </row>
    <row r="1310" spans="1:34" x14ac:dyDescent="0.2">
      <c r="A1310">
        <v>31285523</v>
      </c>
      <c r="B1310" s="5">
        <v>40505</v>
      </c>
      <c r="C1310" s="5">
        <v>40550</v>
      </c>
      <c r="D1310" s="5">
        <v>40591</v>
      </c>
      <c r="G1310" s="5">
        <v>40665</v>
      </c>
      <c r="H1310" t="s">
        <v>1970</v>
      </c>
      <c r="I1310" t="s">
        <v>573</v>
      </c>
      <c r="J1310">
        <v>39163</v>
      </c>
      <c r="K1310" t="s">
        <v>186</v>
      </c>
      <c r="L1310" t="s">
        <v>36</v>
      </c>
      <c r="M1310" t="s">
        <v>36</v>
      </c>
      <c r="N1310" s="5">
        <v>40303</v>
      </c>
      <c r="O1310" s="6">
        <f t="shared" si="80"/>
        <v>5</v>
      </c>
      <c r="P1310" s="7" t="str">
        <f t="shared" si="81"/>
        <v>0 - 9 Months</v>
      </c>
      <c r="Q1310" s="3">
        <v>75600</v>
      </c>
      <c r="R1310">
        <v>783</v>
      </c>
      <c r="S1310" s="8" t="str">
        <f t="shared" si="82"/>
        <v>&gt;=700 and &lt;=799</v>
      </c>
      <c r="T1310" s="2">
        <v>90</v>
      </c>
      <c r="U1310" s="8" t="str">
        <f t="shared" si="83"/>
        <v>&gt;85% and &lt;= 90%</v>
      </c>
      <c r="V1310" s="3">
        <v>84000</v>
      </c>
      <c r="X1310" t="s">
        <v>37</v>
      </c>
      <c r="Z1310" t="s">
        <v>38</v>
      </c>
      <c r="AA1310" t="s">
        <v>39</v>
      </c>
      <c r="AB1310" t="s">
        <v>74</v>
      </c>
      <c r="AC1310" t="s">
        <v>85</v>
      </c>
      <c r="AD1310" s="5">
        <v>40645</v>
      </c>
      <c r="AE1310">
        <v>4</v>
      </c>
      <c r="AF1310" t="s">
        <v>64</v>
      </c>
      <c r="AG1310" s="5">
        <v>41426</v>
      </c>
      <c r="AH1310"/>
    </row>
    <row r="1311" spans="1:34" x14ac:dyDescent="0.2">
      <c r="A1311">
        <v>28953986</v>
      </c>
      <c r="B1311" s="5">
        <v>40828</v>
      </c>
      <c r="C1311" s="5">
        <v>40840</v>
      </c>
      <c r="E1311" s="5">
        <v>40861</v>
      </c>
      <c r="G1311" s="5">
        <v>40898</v>
      </c>
      <c r="H1311" t="s">
        <v>1971</v>
      </c>
      <c r="I1311" t="s">
        <v>1972</v>
      </c>
      <c r="J1311" t="s">
        <v>1973</v>
      </c>
      <c r="K1311" t="s">
        <v>533</v>
      </c>
      <c r="L1311" t="s">
        <v>36</v>
      </c>
      <c r="M1311" t="s">
        <v>36</v>
      </c>
      <c r="N1311" s="5">
        <v>40731</v>
      </c>
      <c r="O1311" s="6">
        <f t="shared" si="80"/>
        <v>7</v>
      </c>
      <c r="P1311" s="7" t="str">
        <f t="shared" si="81"/>
        <v>0 - 9 Months</v>
      </c>
      <c r="Q1311" s="3">
        <v>202500</v>
      </c>
      <c r="R1311">
        <v>783</v>
      </c>
      <c r="S1311" s="8" t="str">
        <f t="shared" si="82"/>
        <v>&gt;=700 and &lt;=799</v>
      </c>
      <c r="T1311" s="2">
        <v>90</v>
      </c>
      <c r="U1311" s="8" t="str">
        <f t="shared" si="83"/>
        <v>&gt;85% and &lt;= 90%</v>
      </c>
      <c r="V1311" s="3">
        <v>270000</v>
      </c>
      <c r="W1311" s="3">
        <v>283000</v>
      </c>
      <c r="Z1311" t="s">
        <v>38</v>
      </c>
      <c r="AA1311" t="s">
        <v>39</v>
      </c>
      <c r="AB1311" t="s">
        <v>63</v>
      </c>
      <c r="AC1311" t="s">
        <v>68</v>
      </c>
      <c r="AD1311" s="5">
        <v>40898</v>
      </c>
      <c r="AE1311">
        <v>4</v>
      </c>
      <c r="AF1311" t="s">
        <v>64</v>
      </c>
      <c r="AG1311" s="5">
        <v>41426</v>
      </c>
      <c r="AH1311"/>
    </row>
    <row r="1312" spans="1:34" x14ac:dyDescent="0.2">
      <c r="A1312">
        <v>18348666</v>
      </c>
      <c r="B1312" s="5">
        <v>40807</v>
      </c>
      <c r="C1312" s="5">
        <v>40814</v>
      </c>
      <c r="E1312" s="5">
        <v>40826</v>
      </c>
      <c r="G1312" s="5">
        <v>40857</v>
      </c>
      <c r="H1312" t="s">
        <v>1974</v>
      </c>
      <c r="I1312" t="s">
        <v>34</v>
      </c>
      <c r="J1312">
        <v>320871361</v>
      </c>
      <c r="K1312" t="s">
        <v>126</v>
      </c>
      <c r="L1312" t="s">
        <v>36</v>
      </c>
      <c r="M1312" t="s">
        <v>67</v>
      </c>
      <c r="N1312" s="5">
        <v>40662</v>
      </c>
      <c r="O1312" s="6">
        <f t="shared" si="80"/>
        <v>4</v>
      </c>
      <c r="P1312" s="7" t="str">
        <f t="shared" si="81"/>
        <v>0 - 9 Months</v>
      </c>
      <c r="Q1312" s="3">
        <v>279900</v>
      </c>
      <c r="R1312">
        <v>783</v>
      </c>
      <c r="S1312" s="8" t="str">
        <f t="shared" si="82"/>
        <v>&gt;=700 and &lt;=799</v>
      </c>
      <c r="T1312" s="2">
        <v>90</v>
      </c>
      <c r="U1312" s="8" t="str">
        <f t="shared" si="83"/>
        <v>&gt;85% and &lt;= 90%</v>
      </c>
      <c r="V1312" s="3">
        <v>335000</v>
      </c>
      <c r="Z1312" t="s">
        <v>38</v>
      </c>
      <c r="AA1312" t="s">
        <v>39</v>
      </c>
      <c r="AB1312" t="s">
        <v>40</v>
      </c>
      <c r="AC1312" t="s">
        <v>41</v>
      </c>
      <c r="AD1312" s="5">
        <v>40841</v>
      </c>
      <c r="AE1312">
        <v>4</v>
      </c>
      <c r="AF1312" t="s">
        <v>103</v>
      </c>
      <c r="AG1312" s="5">
        <v>41426</v>
      </c>
      <c r="AH1312"/>
    </row>
    <row r="1313" spans="1:34" x14ac:dyDescent="0.2">
      <c r="A1313">
        <v>19776090</v>
      </c>
      <c r="B1313" s="5">
        <v>40277</v>
      </c>
      <c r="C1313" s="5">
        <v>40311</v>
      </c>
      <c r="G1313" s="5">
        <v>40436</v>
      </c>
      <c r="H1313" t="s">
        <v>1975</v>
      </c>
      <c r="I1313" t="s">
        <v>756</v>
      </c>
      <c r="J1313">
        <v>214929093</v>
      </c>
      <c r="K1313" t="s">
        <v>102</v>
      </c>
      <c r="L1313" t="s">
        <v>36</v>
      </c>
      <c r="M1313" t="s">
        <v>36</v>
      </c>
      <c r="N1313" s="5">
        <v>40185</v>
      </c>
      <c r="O1313" s="6">
        <f t="shared" si="80"/>
        <v>1</v>
      </c>
      <c r="P1313" s="7" t="str">
        <f t="shared" si="81"/>
        <v>0 - 9 Months</v>
      </c>
      <c r="Q1313" s="3">
        <v>250000</v>
      </c>
      <c r="R1313">
        <v>783</v>
      </c>
      <c r="S1313" s="8" t="str">
        <f t="shared" si="82"/>
        <v>&gt;=700 and &lt;=799</v>
      </c>
      <c r="T1313" s="2">
        <v>92.589996337890597</v>
      </c>
      <c r="U1313" s="8" t="str">
        <f t="shared" si="83"/>
        <v>&gt;90% and &lt;= 95%</v>
      </c>
      <c r="Z1313" t="s">
        <v>38</v>
      </c>
      <c r="AA1313" t="s">
        <v>39</v>
      </c>
      <c r="AB1313" t="s">
        <v>50</v>
      </c>
      <c r="AC1313" t="s">
        <v>41</v>
      </c>
      <c r="AD1313" s="5">
        <v>40380</v>
      </c>
      <c r="AE1313">
        <v>4</v>
      </c>
      <c r="AF1313" t="s">
        <v>42</v>
      </c>
      <c r="AG1313" s="5">
        <v>41426</v>
      </c>
      <c r="AH1313"/>
    </row>
    <row r="1314" spans="1:34" x14ac:dyDescent="0.2">
      <c r="A1314">
        <v>29601098</v>
      </c>
      <c r="B1314" s="5">
        <v>40652</v>
      </c>
      <c r="C1314" s="5">
        <v>40667</v>
      </c>
      <c r="E1314" s="5">
        <v>40675</v>
      </c>
      <c r="F1314" s="5">
        <v>40724</v>
      </c>
      <c r="G1314" s="5">
        <v>40732</v>
      </c>
      <c r="H1314" t="s">
        <v>1976</v>
      </c>
      <c r="I1314" t="s">
        <v>900</v>
      </c>
      <c r="J1314">
        <v>376538633</v>
      </c>
      <c r="K1314" t="s">
        <v>114</v>
      </c>
      <c r="L1314" t="s">
        <v>36</v>
      </c>
      <c r="M1314" t="s">
        <v>36</v>
      </c>
      <c r="N1314" s="5">
        <v>40602</v>
      </c>
      <c r="O1314" s="6">
        <f t="shared" si="80"/>
        <v>2</v>
      </c>
      <c r="P1314" s="7" t="str">
        <f t="shared" si="81"/>
        <v>0 - 9 Months</v>
      </c>
      <c r="Q1314" s="3">
        <v>328500</v>
      </c>
      <c r="R1314">
        <v>783</v>
      </c>
      <c r="S1314" s="8" t="str">
        <f t="shared" si="82"/>
        <v>&gt;=700 and &lt;=799</v>
      </c>
      <c r="T1314" s="2">
        <v>93.059997558593807</v>
      </c>
      <c r="U1314" s="8" t="str">
        <f t="shared" si="83"/>
        <v>&gt;90% and &lt;= 95%</v>
      </c>
      <c r="V1314" s="3">
        <v>353000</v>
      </c>
      <c r="W1314" s="3">
        <v>337000</v>
      </c>
      <c r="Z1314" t="s">
        <v>38</v>
      </c>
      <c r="AA1314" t="s">
        <v>39</v>
      </c>
      <c r="AB1314" t="s">
        <v>50</v>
      </c>
      <c r="AC1314" t="s">
        <v>68</v>
      </c>
      <c r="AD1314" s="5">
        <v>40688</v>
      </c>
      <c r="AE1314">
        <v>4</v>
      </c>
      <c r="AF1314" t="s">
        <v>103</v>
      </c>
      <c r="AG1314" s="5">
        <v>41426</v>
      </c>
      <c r="AH1314"/>
    </row>
    <row r="1315" spans="1:34" x14ac:dyDescent="0.2">
      <c r="A1315">
        <v>18119772</v>
      </c>
      <c r="B1315" s="5">
        <v>40897</v>
      </c>
      <c r="C1315" s="5">
        <v>40911</v>
      </c>
      <c r="E1315" s="5">
        <v>40932</v>
      </c>
      <c r="G1315" s="5">
        <v>40960</v>
      </c>
      <c r="H1315" t="s">
        <v>1977</v>
      </c>
      <c r="I1315" t="s">
        <v>1089</v>
      </c>
      <c r="J1315">
        <v>381030006</v>
      </c>
      <c r="K1315" t="s">
        <v>110</v>
      </c>
      <c r="L1315" t="s">
        <v>36</v>
      </c>
      <c r="M1315" t="s">
        <v>36</v>
      </c>
      <c r="N1315" s="5">
        <v>40837</v>
      </c>
      <c r="O1315" s="6">
        <f t="shared" si="80"/>
        <v>10</v>
      </c>
      <c r="P1315" s="7" t="str">
        <f t="shared" si="81"/>
        <v>10 - 19 Months</v>
      </c>
      <c r="Q1315" s="3">
        <v>117325</v>
      </c>
      <c r="R1315">
        <v>783</v>
      </c>
      <c r="S1315" s="8" t="str">
        <f t="shared" si="82"/>
        <v>&gt;=700 and &lt;=799</v>
      </c>
      <c r="T1315" s="2">
        <v>95</v>
      </c>
      <c r="U1315" s="8" t="str">
        <f t="shared" si="83"/>
        <v>&gt;90% and &lt;= 95%</v>
      </c>
      <c r="V1315" s="3">
        <v>125000</v>
      </c>
      <c r="X1315" t="s">
        <v>37</v>
      </c>
      <c r="Z1315" t="s">
        <v>38</v>
      </c>
      <c r="AA1315" t="s">
        <v>39</v>
      </c>
      <c r="AB1315" t="s">
        <v>74</v>
      </c>
      <c r="AC1315" t="s">
        <v>85</v>
      </c>
      <c r="AD1315" s="5">
        <v>40960</v>
      </c>
      <c r="AE1315">
        <v>4</v>
      </c>
      <c r="AF1315" t="s">
        <v>46</v>
      </c>
      <c r="AG1315" s="5">
        <v>41426</v>
      </c>
      <c r="AH1315"/>
    </row>
    <row r="1316" spans="1:34" x14ac:dyDescent="0.2">
      <c r="A1316">
        <v>20034527</v>
      </c>
      <c r="B1316" s="5">
        <v>41101</v>
      </c>
      <c r="C1316" s="5">
        <v>41102</v>
      </c>
      <c r="E1316" s="5">
        <v>41115</v>
      </c>
      <c r="G1316" s="5">
        <v>41152</v>
      </c>
      <c r="H1316" t="s">
        <v>1978</v>
      </c>
      <c r="I1316" t="s">
        <v>366</v>
      </c>
      <c r="J1316">
        <v>18629394</v>
      </c>
      <c r="K1316" t="s">
        <v>82</v>
      </c>
      <c r="L1316" t="s">
        <v>36</v>
      </c>
      <c r="M1316" t="s">
        <v>36</v>
      </c>
      <c r="N1316" s="5">
        <v>41054</v>
      </c>
      <c r="O1316" s="6">
        <f t="shared" si="80"/>
        <v>5</v>
      </c>
      <c r="P1316" s="7" t="str">
        <f t="shared" si="81"/>
        <v>0 - 9 Months</v>
      </c>
      <c r="Q1316" s="3">
        <v>135750</v>
      </c>
      <c r="R1316">
        <v>783</v>
      </c>
      <c r="S1316" s="8" t="str">
        <f t="shared" si="82"/>
        <v>&gt;=700 and &lt;=799</v>
      </c>
      <c r="T1316" s="2">
        <v>95</v>
      </c>
      <c r="U1316" s="8" t="str">
        <f t="shared" si="83"/>
        <v>&gt;90% and &lt;= 95%</v>
      </c>
      <c r="V1316" s="3">
        <v>145000</v>
      </c>
      <c r="X1316" t="s">
        <v>37</v>
      </c>
      <c r="Z1316" t="s">
        <v>38</v>
      </c>
      <c r="AA1316" t="s">
        <v>39</v>
      </c>
      <c r="AB1316" t="s">
        <v>50</v>
      </c>
      <c r="AC1316" t="s">
        <v>54</v>
      </c>
      <c r="AD1316" s="5">
        <v>41145</v>
      </c>
      <c r="AE1316">
        <v>4</v>
      </c>
      <c r="AF1316" t="s">
        <v>103</v>
      </c>
      <c r="AG1316" s="5">
        <v>41426</v>
      </c>
      <c r="AH1316"/>
    </row>
    <row r="1317" spans="1:34" x14ac:dyDescent="0.2">
      <c r="A1317">
        <v>16217424</v>
      </c>
      <c r="B1317" s="5">
        <v>40983</v>
      </c>
      <c r="C1317" s="5">
        <v>40987</v>
      </c>
      <c r="E1317" s="5">
        <v>40998</v>
      </c>
      <c r="G1317" s="5">
        <v>41051</v>
      </c>
      <c r="H1317" t="s">
        <v>1979</v>
      </c>
      <c r="I1317" t="s">
        <v>79</v>
      </c>
      <c r="J1317">
        <v>8006047010</v>
      </c>
      <c r="K1317" t="s">
        <v>35</v>
      </c>
      <c r="L1317" t="s">
        <v>36</v>
      </c>
      <c r="M1317" t="s">
        <v>36</v>
      </c>
      <c r="N1317" s="5">
        <v>40898</v>
      </c>
      <c r="O1317" s="6">
        <f t="shared" si="80"/>
        <v>12</v>
      </c>
      <c r="P1317" s="7" t="str">
        <f t="shared" si="81"/>
        <v>10 - 19 Months</v>
      </c>
      <c r="Q1317" s="3">
        <v>140600</v>
      </c>
      <c r="R1317">
        <v>783</v>
      </c>
      <c r="S1317" s="8" t="str">
        <f t="shared" si="82"/>
        <v>&gt;=700 and &lt;=799</v>
      </c>
      <c r="T1317" s="2">
        <v>95</v>
      </c>
      <c r="U1317" s="8" t="str">
        <f t="shared" si="83"/>
        <v>&gt;90% and &lt;= 95%</v>
      </c>
      <c r="V1317" s="3">
        <v>148000</v>
      </c>
      <c r="Z1317" t="s">
        <v>45</v>
      </c>
      <c r="AA1317" t="s">
        <v>39</v>
      </c>
      <c r="AB1317" t="s">
        <v>74</v>
      </c>
      <c r="AC1317" t="s">
        <v>68</v>
      </c>
      <c r="AD1317" s="5">
        <v>41043</v>
      </c>
      <c r="AE1317">
        <v>4</v>
      </c>
      <c r="AF1317" t="s">
        <v>46</v>
      </c>
      <c r="AG1317" s="5">
        <v>41426</v>
      </c>
      <c r="AH1317"/>
    </row>
    <row r="1318" spans="1:34" x14ac:dyDescent="0.2">
      <c r="A1318">
        <v>29385531</v>
      </c>
      <c r="B1318" s="5">
        <v>40505</v>
      </c>
      <c r="C1318" s="5">
        <v>40554</v>
      </c>
      <c r="G1318" s="5">
        <v>40667</v>
      </c>
      <c r="H1318" t="s">
        <v>1980</v>
      </c>
      <c r="I1318" t="s">
        <v>212</v>
      </c>
      <c r="J1318">
        <v>6800329339</v>
      </c>
      <c r="K1318" t="s">
        <v>117</v>
      </c>
      <c r="L1318" t="s">
        <v>36</v>
      </c>
      <c r="M1318" t="s">
        <v>36</v>
      </c>
      <c r="N1318" s="5">
        <v>40368</v>
      </c>
      <c r="O1318" s="6">
        <f t="shared" si="80"/>
        <v>7</v>
      </c>
      <c r="P1318" s="7" t="str">
        <f t="shared" si="81"/>
        <v>0 - 9 Months</v>
      </c>
      <c r="Q1318" s="3">
        <v>147250</v>
      </c>
      <c r="R1318">
        <v>783</v>
      </c>
      <c r="S1318" s="8" t="str">
        <f t="shared" si="82"/>
        <v>&gt;=700 and &lt;=799</v>
      </c>
      <c r="T1318" s="2">
        <v>95</v>
      </c>
      <c r="U1318" s="8" t="str">
        <f t="shared" si="83"/>
        <v>&gt;90% and &lt;= 95%</v>
      </c>
      <c r="V1318" s="3">
        <v>155000</v>
      </c>
      <c r="X1318" t="s">
        <v>37</v>
      </c>
      <c r="Z1318" t="s">
        <v>38</v>
      </c>
      <c r="AA1318" t="s">
        <v>39</v>
      </c>
      <c r="AB1318" t="s">
        <v>74</v>
      </c>
      <c r="AC1318" t="s">
        <v>85</v>
      </c>
      <c r="AD1318" s="5">
        <v>40625</v>
      </c>
      <c r="AE1318">
        <v>4</v>
      </c>
      <c r="AF1318" t="s">
        <v>103</v>
      </c>
      <c r="AG1318" s="5">
        <v>41426</v>
      </c>
      <c r="AH1318"/>
    </row>
    <row r="1319" spans="1:34" x14ac:dyDescent="0.2">
      <c r="A1319">
        <v>34045071</v>
      </c>
      <c r="B1319" s="5">
        <v>40807</v>
      </c>
      <c r="C1319" s="5">
        <v>40814</v>
      </c>
      <c r="D1319" s="5">
        <v>40835</v>
      </c>
      <c r="G1319" s="5">
        <v>40858</v>
      </c>
      <c r="H1319" t="s">
        <v>1981</v>
      </c>
      <c r="I1319" t="s">
        <v>138</v>
      </c>
      <c r="J1319">
        <v>3000083467</v>
      </c>
      <c r="K1319" t="s">
        <v>53</v>
      </c>
      <c r="L1319" t="s">
        <v>36</v>
      </c>
      <c r="M1319" t="s">
        <v>36</v>
      </c>
      <c r="N1319" s="5">
        <v>40644</v>
      </c>
      <c r="O1319" s="6">
        <f t="shared" si="80"/>
        <v>4</v>
      </c>
      <c r="P1319" s="7" t="str">
        <f t="shared" si="81"/>
        <v>0 - 9 Months</v>
      </c>
      <c r="Q1319" s="3">
        <v>156750</v>
      </c>
      <c r="R1319">
        <v>783</v>
      </c>
      <c r="S1319" s="8" t="str">
        <f t="shared" si="82"/>
        <v>&gt;=700 and &lt;=799</v>
      </c>
      <c r="T1319" s="2">
        <v>95</v>
      </c>
      <c r="U1319" s="8" t="str">
        <f t="shared" si="83"/>
        <v>&gt;90% and &lt;= 95%</v>
      </c>
      <c r="V1319" s="3">
        <v>170000</v>
      </c>
      <c r="Z1319" t="s">
        <v>38</v>
      </c>
      <c r="AA1319" t="s">
        <v>39</v>
      </c>
      <c r="AB1319" t="s">
        <v>59</v>
      </c>
      <c r="AC1319" t="s">
        <v>41</v>
      </c>
      <c r="AD1319" s="5">
        <v>40857</v>
      </c>
      <c r="AE1319">
        <v>4</v>
      </c>
      <c r="AF1319" t="s">
        <v>46</v>
      </c>
      <c r="AG1319" s="5">
        <v>41426</v>
      </c>
      <c r="AH1319"/>
    </row>
    <row r="1320" spans="1:34" x14ac:dyDescent="0.2">
      <c r="A1320">
        <v>25592484</v>
      </c>
      <c r="B1320" s="5">
        <v>41101</v>
      </c>
      <c r="C1320" s="5">
        <v>41102</v>
      </c>
      <c r="E1320" s="5">
        <v>41108</v>
      </c>
      <c r="F1320" s="5">
        <v>41144</v>
      </c>
      <c r="G1320" s="5">
        <v>41152</v>
      </c>
      <c r="H1320" t="s">
        <v>1982</v>
      </c>
      <c r="I1320" t="s">
        <v>651</v>
      </c>
      <c r="J1320">
        <v>412763195</v>
      </c>
      <c r="K1320" t="s">
        <v>102</v>
      </c>
      <c r="L1320" t="s">
        <v>36</v>
      </c>
      <c r="M1320" t="s">
        <v>67</v>
      </c>
      <c r="N1320" s="5">
        <v>40998</v>
      </c>
      <c r="O1320" s="6">
        <f t="shared" si="80"/>
        <v>3</v>
      </c>
      <c r="P1320" s="7" t="str">
        <f t="shared" si="81"/>
        <v>0 - 9 Months</v>
      </c>
      <c r="Q1320" s="3">
        <v>209000</v>
      </c>
      <c r="R1320">
        <v>783</v>
      </c>
      <c r="S1320" s="8" t="str">
        <f t="shared" si="82"/>
        <v>&gt;=700 and &lt;=799</v>
      </c>
      <c r="T1320" s="2">
        <v>95</v>
      </c>
      <c r="U1320" s="8" t="str">
        <f t="shared" si="83"/>
        <v>&gt;90% and &lt;= 95%</v>
      </c>
      <c r="V1320" s="3">
        <v>220000</v>
      </c>
      <c r="Z1320" t="s">
        <v>38</v>
      </c>
      <c r="AA1320" t="s">
        <v>39</v>
      </c>
      <c r="AB1320" t="s">
        <v>50</v>
      </c>
      <c r="AC1320" t="s">
        <v>41</v>
      </c>
      <c r="AD1320" s="5">
        <v>41121</v>
      </c>
      <c r="AE1320">
        <v>4</v>
      </c>
      <c r="AF1320" t="s">
        <v>46</v>
      </c>
      <c r="AG1320" s="5">
        <v>41426</v>
      </c>
      <c r="AH1320"/>
    </row>
    <row r="1321" spans="1:34" x14ac:dyDescent="0.2">
      <c r="A1321">
        <v>29250122</v>
      </c>
      <c r="B1321" s="5">
        <v>41101</v>
      </c>
      <c r="C1321" s="5">
        <v>41102</v>
      </c>
      <c r="E1321" s="5">
        <v>41120</v>
      </c>
      <c r="G1321" s="5">
        <v>41169</v>
      </c>
      <c r="H1321" t="s">
        <v>1983</v>
      </c>
      <c r="I1321" t="s">
        <v>208</v>
      </c>
      <c r="J1321">
        <v>413470915</v>
      </c>
      <c r="K1321" t="s">
        <v>219</v>
      </c>
      <c r="L1321" t="s">
        <v>36</v>
      </c>
      <c r="M1321" t="s">
        <v>36</v>
      </c>
      <c r="N1321" s="5">
        <v>41022</v>
      </c>
      <c r="O1321" s="6">
        <f t="shared" si="80"/>
        <v>4</v>
      </c>
      <c r="P1321" s="7" t="str">
        <f t="shared" si="81"/>
        <v>0 - 9 Months</v>
      </c>
      <c r="Q1321" s="3">
        <v>232750</v>
      </c>
      <c r="R1321">
        <v>783</v>
      </c>
      <c r="S1321" s="8" t="str">
        <f t="shared" si="82"/>
        <v>&gt;=700 and &lt;=799</v>
      </c>
      <c r="T1321" s="2">
        <v>95</v>
      </c>
      <c r="U1321" s="8" t="str">
        <f t="shared" si="83"/>
        <v>&gt;90% and &lt;= 95%</v>
      </c>
      <c r="V1321" s="3">
        <v>245000</v>
      </c>
      <c r="Z1321" t="s">
        <v>38</v>
      </c>
      <c r="AA1321" t="s">
        <v>39</v>
      </c>
      <c r="AB1321" t="s">
        <v>74</v>
      </c>
      <c r="AC1321" t="s">
        <v>41</v>
      </c>
      <c r="AD1321" s="5">
        <v>41159</v>
      </c>
      <c r="AE1321">
        <v>4</v>
      </c>
      <c r="AF1321" t="s">
        <v>42</v>
      </c>
      <c r="AG1321" s="5">
        <v>41426</v>
      </c>
      <c r="AH1321"/>
    </row>
    <row r="1322" spans="1:34" x14ac:dyDescent="0.2">
      <c r="A1322">
        <v>32356266</v>
      </c>
      <c r="B1322" s="5">
        <v>41285</v>
      </c>
      <c r="C1322" s="5">
        <v>41290</v>
      </c>
      <c r="H1322" t="s">
        <v>1984</v>
      </c>
      <c r="I1322" t="s">
        <v>169</v>
      </c>
      <c r="J1322">
        <v>8000086848</v>
      </c>
      <c r="K1322" t="s">
        <v>102</v>
      </c>
      <c r="L1322" t="s">
        <v>36</v>
      </c>
      <c r="M1322" t="s">
        <v>36</v>
      </c>
      <c r="N1322" s="5">
        <v>41184</v>
      </c>
      <c r="O1322" s="6">
        <f t="shared" si="80"/>
        <v>10</v>
      </c>
      <c r="P1322" s="7" t="str">
        <f t="shared" si="81"/>
        <v>10 - 19 Months</v>
      </c>
      <c r="Q1322" s="3">
        <v>413250</v>
      </c>
      <c r="R1322">
        <v>783</v>
      </c>
      <c r="S1322" s="8" t="str">
        <f t="shared" si="82"/>
        <v>&gt;=700 and &lt;=799</v>
      </c>
      <c r="T1322" s="2">
        <v>95</v>
      </c>
      <c r="U1322" s="8" t="str">
        <f t="shared" si="83"/>
        <v>&gt;90% and &lt;= 95%</v>
      </c>
      <c r="V1322" s="3">
        <v>435000</v>
      </c>
      <c r="Z1322" t="s">
        <v>38</v>
      </c>
      <c r="AA1322" t="s">
        <v>39</v>
      </c>
      <c r="AB1322" t="s">
        <v>50</v>
      </c>
      <c r="AF1322" t="s">
        <v>46</v>
      </c>
      <c r="AG1322" s="5">
        <v>41426</v>
      </c>
      <c r="AH1322"/>
    </row>
    <row r="1323" spans="1:34" x14ac:dyDescent="0.2">
      <c r="A1323">
        <v>16585900</v>
      </c>
      <c r="B1323" s="5">
        <v>40983</v>
      </c>
      <c r="C1323" s="5">
        <v>40987</v>
      </c>
      <c r="E1323" s="5">
        <v>41009</v>
      </c>
      <c r="G1323" s="5">
        <v>41053</v>
      </c>
      <c r="H1323" t="s">
        <v>1985</v>
      </c>
      <c r="I1323" t="s">
        <v>1318</v>
      </c>
      <c r="J1323">
        <v>96311</v>
      </c>
      <c r="K1323" t="s">
        <v>172</v>
      </c>
      <c r="L1323" t="s">
        <v>36</v>
      </c>
      <c r="M1323" t="s">
        <v>36</v>
      </c>
      <c r="N1323" s="5">
        <v>40885</v>
      </c>
      <c r="O1323" s="6">
        <f t="shared" si="80"/>
        <v>12</v>
      </c>
      <c r="P1323" s="7" t="str">
        <f t="shared" si="81"/>
        <v>10 - 19 Months</v>
      </c>
      <c r="Q1323" s="3">
        <v>139680</v>
      </c>
      <c r="R1323">
        <v>783</v>
      </c>
      <c r="S1323" s="8" t="str">
        <f t="shared" si="82"/>
        <v>&gt;=700 and &lt;=799</v>
      </c>
      <c r="T1323" s="2">
        <v>97</v>
      </c>
      <c r="U1323" s="8" t="str">
        <f t="shared" si="83"/>
        <v>&gt;95%</v>
      </c>
      <c r="V1323" s="3">
        <v>144000</v>
      </c>
      <c r="Z1323" t="s">
        <v>45</v>
      </c>
      <c r="AA1323" t="s">
        <v>39</v>
      </c>
      <c r="AB1323" t="s">
        <v>63</v>
      </c>
      <c r="AC1323" t="s">
        <v>41</v>
      </c>
      <c r="AD1323" s="5">
        <v>41044</v>
      </c>
      <c r="AE1323">
        <v>4</v>
      </c>
      <c r="AF1323" t="s">
        <v>64</v>
      </c>
      <c r="AG1323" s="5">
        <v>41426</v>
      </c>
      <c r="AH1323"/>
    </row>
    <row r="1324" spans="1:34" x14ac:dyDescent="0.2">
      <c r="A1324">
        <v>17277175</v>
      </c>
      <c r="B1324" s="5">
        <v>40505</v>
      </c>
      <c r="C1324" s="5">
        <v>40550</v>
      </c>
      <c r="G1324" s="5">
        <v>40554</v>
      </c>
      <c r="H1324" t="s">
        <v>1986</v>
      </c>
      <c r="I1324" t="s">
        <v>1987</v>
      </c>
      <c r="K1324" t="s">
        <v>49</v>
      </c>
      <c r="L1324" t="s">
        <v>36</v>
      </c>
      <c r="M1324" t="s">
        <v>36</v>
      </c>
      <c r="N1324" s="5">
        <v>40392</v>
      </c>
      <c r="O1324" s="6">
        <f t="shared" si="80"/>
        <v>8</v>
      </c>
      <c r="P1324" s="7" t="str">
        <f t="shared" si="81"/>
        <v>0 - 9 Months</v>
      </c>
      <c r="Q1324" s="3">
        <v>231500</v>
      </c>
      <c r="R1324">
        <v>784</v>
      </c>
      <c r="S1324" s="8" t="str">
        <f t="shared" si="82"/>
        <v>&gt;=700 and &lt;=799</v>
      </c>
      <c r="T1324" s="2">
        <v>82.680000305175795</v>
      </c>
      <c r="U1324" s="8" t="str">
        <f t="shared" si="83"/>
        <v>&lt;= 85%</v>
      </c>
      <c r="V1324" s="3">
        <v>279995.15999999997</v>
      </c>
      <c r="Z1324" t="s">
        <v>45</v>
      </c>
      <c r="AA1324" t="s">
        <v>39</v>
      </c>
      <c r="AB1324" t="s">
        <v>74</v>
      </c>
      <c r="AC1324" t="s">
        <v>41</v>
      </c>
      <c r="AD1324" s="5">
        <v>40554</v>
      </c>
      <c r="AE1324">
        <v>4</v>
      </c>
      <c r="AF1324" t="s">
        <v>46</v>
      </c>
      <c r="AG1324" s="5">
        <v>41426</v>
      </c>
      <c r="AH1324"/>
    </row>
    <row r="1325" spans="1:34" x14ac:dyDescent="0.2">
      <c r="A1325">
        <v>26751079</v>
      </c>
      <c r="B1325" s="5">
        <v>41101</v>
      </c>
      <c r="C1325" s="5">
        <v>41102</v>
      </c>
      <c r="E1325" s="5">
        <v>41123</v>
      </c>
      <c r="G1325" s="5">
        <v>41176</v>
      </c>
      <c r="H1325" t="s">
        <v>1988</v>
      </c>
      <c r="I1325" t="s">
        <v>559</v>
      </c>
      <c r="J1325">
        <v>116110104</v>
      </c>
      <c r="K1325" t="s">
        <v>57</v>
      </c>
      <c r="L1325" t="s">
        <v>36</v>
      </c>
      <c r="M1325" t="s">
        <v>36</v>
      </c>
      <c r="N1325" s="5">
        <v>41011</v>
      </c>
      <c r="O1325" s="6">
        <f t="shared" si="80"/>
        <v>4</v>
      </c>
      <c r="P1325" s="7" t="str">
        <f t="shared" si="81"/>
        <v>0 - 9 Months</v>
      </c>
      <c r="Q1325" s="3">
        <v>158000</v>
      </c>
      <c r="R1325">
        <v>784</v>
      </c>
      <c r="S1325" s="8" t="str">
        <f t="shared" si="82"/>
        <v>&gt;=700 and &lt;=799</v>
      </c>
      <c r="T1325" s="2">
        <v>83.599998474121094</v>
      </c>
      <c r="U1325" s="8" t="str">
        <f t="shared" si="83"/>
        <v>&lt;= 85%</v>
      </c>
      <c r="V1325" s="3">
        <v>189000</v>
      </c>
      <c r="Z1325" t="s">
        <v>45</v>
      </c>
      <c r="AA1325" t="s">
        <v>158</v>
      </c>
      <c r="AB1325" t="s">
        <v>63</v>
      </c>
      <c r="AC1325" t="s">
        <v>41</v>
      </c>
      <c r="AD1325" s="5">
        <v>41166</v>
      </c>
      <c r="AE1325">
        <v>4</v>
      </c>
      <c r="AF1325" t="s">
        <v>103</v>
      </c>
      <c r="AG1325" s="5">
        <v>41426</v>
      </c>
      <c r="AH1325"/>
    </row>
    <row r="1326" spans="1:34" x14ac:dyDescent="0.2">
      <c r="A1326">
        <v>24592079</v>
      </c>
      <c r="B1326" s="5">
        <v>41302</v>
      </c>
      <c r="E1326" s="5">
        <v>41302</v>
      </c>
      <c r="H1326" t="s">
        <v>1989</v>
      </c>
      <c r="I1326" t="s">
        <v>153</v>
      </c>
      <c r="K1326" t="s">
        <v>250</v>
      </c>
      <c r="L1326" t="s">
        <v>36</v>
      </c>
      <c r="M1326" t="s">
        <v>36</v>
      </c>
      <c r="N1326" s="5">
        <v>41248</v>
      </c>
      <c r="O1326" s="6">
        <f t="shared" si="80"/>
        <v>12</v>
      </c>
      <c r="P1326" s="7" t="str">
        <f t="shared" si="81"/>
        <v>10 - 19 Months</v>
      </c>
      <c r="Q1326" s="3">
        <v>156200</v>
      </c>
      <c r="R1326">
        <v>784</v>
      </c>
      <c r="S1326" s="8" t="str">
        <f t="shared" si="82"/>
        <v>&gt;=700 and &lt;=799</v>
      </c>
      <c r="T1326" s="2">
        <v>84.110000610351605</v>
      </c>
      <c r="U1326" s="8" t="str">
        <f t="shared" si="83"/>
        <v>&lt;= 85%</v>
      </c>
      <c r="V1326" s="3">
        <v>186000</v>
      </c>
      <c r="Z1326" t="s">
        <v>38</v>
      </c>
      <c r="AA1326" t="s">
        <v>39</v>
      </c>
      <c r="AB1326" t="s">
        <v>50</v>
      </c>
      <c r="AF1326" t="s">
        <v>46</v>
      </c>
      <c r="AG1326" s="5">
        <v>41426</v>
      </c>
      <c r="AH1326"/>
    </row>
    <row r="1327" spans="1:34" x14ac:dyDescent="0.2">
      <c r="A1327">
        <v>27132069</v>
      </c>
      <c r="B1327" s="5">
        <v>40897</v>
      </c>
      <c r="C1327" s="5">
        <v>40928</v>
      </c>
      <c r="D1327" s="5">
        <v>40960</v>
      </c>
      <c r="E1327" s="5">
        <v>40966</v>
      </c>
      <c r="G1327" s="5">
        <v>40981</v>
      </c>
      <c r="H1327" t="s">
        <v>1990</v>
      </c>
      <c r="I1327" t="s">
        <v>950</v>
      </c>
      <c r="J1327" t="s">
        <v>1291</v>
      </c>
      <c r="K1327" t="s">
        <v>77</v>
      </c>
      <c r="L1327" t="s">
        <v>36</v>
      </c>
      <c r="M1327" t="s">
        <v>67</v>
      </c>
      <c r="N1327" s="5">
        <v>40822</v>
      </c>
      <c r="O1327" s="6">
        <f t="shared" si="80"/>
        <v>10</v>
      </c>
      <c r="P1327" s="7" t="str">
        <f t="shared" si="81"/>
        <v>10 - 19 Months</v>
      </c>
      <c r="Q1327" s="3">
        <v>204000</v>
      </c>
      <c r="R1327">
        <v>784</v>
      </c>
      <c r="S1327" s="8" t="str">
        <f t="shared" si="82"/>
        <v>&gt;=700 and &lt;=799</v>
      </c>
      <c r="T1327" s="2">
        <v>85</v>
      </c>
      <c r="U1327" s="8" t="str">
        <f t="shared" si="83"/>
        <v>&lt;= 85%</v>
      </c>
      <c r="V1327" s="3">
        <v>240000</v>
      </c>
      <c r="Z1327" t="s">
        <v>58</v>
      </c>
      <c r="AA1327" t="s">
        <v>39</v>
      </c>
      <c r="AB1327" t="s">
        <v>50</v>
      </c>
      <c r="AC1327" t="s">
        <v>41</v>
      </c>
      <c r="AD1327" s="5">
        <v>40981</v>
      </c>
      <c r="AE1327">
        <v>4</v>
      </c>
      <c r="AF1327" t="s">
        <v>46</v>
      </c>
      <c r="AG1327" s="5">
        <v>41426</v>
      </c>
      <c r="AH1327"/>
    </row>
    <row r="1328" spans="1:34" x14ac:dyDescent="0.2">
      <c r="A1328">
        <v>34147412</v>
      </c>
      <c r="B1328" s="5">
        <v>41190</v>
      </c>
      <c r="C1328" s="5">
        <v>41192</v>
      </c>
      <c r="E1328" s="5">
        <v>41212</v>
      </c>
      <c r="G1328" s="5">
        <v>41261</v>
      </c>
      <c r="H1328" t="s">
        <v>1991</v>
      </c>
      <c r="I1328" t="s">
        <v>517</v>
      </c>
      <c r="J1328">
        <v>38447983</v>
      </c>
      <c r="K1328" t="s">
        <v>35</v>
      </c>
      <c r="L1328" t="s">
        <v>36</v>
      </c>
      <c r="M1328" t="s">
        <v>36</v>
      </c>
      <c r="N1328" s="5">
        <v>41134</v>
      </c>
      <c r="O1328" s="6">
        <f t="shared" si="80"/>
        <v>8</v>
      </c>
      <c r="P1328" s="7" t="str">
        <f t="shared" si="81"/>
        <v>0 - 9 Months</v>
      </c>
      <c r="Q1328" s="3">
        <v>209950</v>
      </c>
      <c r="R1328">
        <v>784</v>
      </c>
      <c r="S1328" s="8" t="str">
        <f t="shared" si="82"/>
        <v>&gt;=700 and &lt;=799</v>
      </c>
      <c r="T1328" s="2">
        <v>85</v>
      </c>
      <c r="U1328" s="8" t="str">
        <f t="shared" si="83"/>
        <v>&lt;= 85%</v>
      </c>
      <c r="V1328" s="3">
        <v>247000</v>
      </c>
      <c r="Z1328" t="s">
        <v>38</v>
      </c>
      <c r="AA1328" t="s">
        <v>39</v>
      </c>
      <c r="AB1328" t="s">
        <v>50</v>
      </c>
      <c r="AC1328" t="s">
        <v>68</v>
      </c>
      <c r="AD1328" s="5">
        <v>41248</v>
      </c>
      <c r="AE1328">
        <v>4</v>
      </c>
      <c r="AF1328" t="s">
        <v>42</v>
      </c>
      <c r="AG1328" s="5">
        <v>41426</v>
      </c>
      <c r="AH1328"/>
    </row>
    <row r="1329" spans="1:34" x14ac:dyDescent="0.2">
      <c r="A1329">
        <v>21714132</v>
      </c>
      <c r="B1329" s="5">
        <v>40652</v>
      </c>
      <c r="C1329" s="5">
        <v>40658</v>
      </c>
      <c r="G1329" s="5">
        <v>40674</v>
      </c>
      <c r="H1329" t="s">
        <v>1992</v>
      </c>
      <c r="I1329" t="s">
        <v>185</v>
      </c>
      <c r="J1329">
        <v>280255274</v>
      </c>
      <c r="K1329" t="s">
        <v>219</v>
      </c>
      <c r="L1329" t="s">
        <v>36</v>
      </c>
      <c r="M1329" t="s">
        <v>36</v>
      </c>
      <c r="N1329" s="5">
        <v>40548</v>
      </c>
      <c r="O1329" s="6">
        <f t="shared" si="80"/>
        <v>1</v>
      </c>
      <c r="P1329" s="7" t="str">
        <f t="shared" si="81"/>
        <v>0 - 9 Months</v>
      </c>
      <c r="Q1329" s="3">
        <v>536900</v>
      </c>
      <c r="R1329">
        <v>784</v>
      </c>
      <c r="S1329" s="8" t="str">
        <f t="shared" si="82"/>
        <v>&gt;=700 and &lt;=799</v>
      </c>
      <c r="T1329" s="2">
        <v>85.220001220703097</v>
      </c>
      <c r="U1329" s="8" t="str">
        <f t="shared" si="83"/>
        <v>&gt;85% and &lt;= 90%</v>
      </c>
      <c r="V1329" s="3">
        <v>630000</v>
      </c>
      <c r="Z1329" t="s">
        <v>45</v>
      </c>
      <c r="AA1329" t="s">
        <v>39</v>
      </c>
      <c r="AB1329" t="s">
        <v>74</v>
      </c>
      <c r="AC1329" t="s">
        <v>68</v>
      </c>
      <c r="AD1329" s="5">
        <v>40668</v>
      </c>
      <c r="AE1329">
        <v>4</v>
      </c>
      <c r="AF1329" t="s">
        <v>103</v>
      </c>
      <c r="AG1329" s="5">
        <v>41426</v>
      </c>
      <c r="AH1329"/>
    </row>
    <row r="1330" spans="1:34" x14ac:dyDescent="0.2">
      <c r="A1330">
        <v>18984729</v>
      </c>
      <c r="B1330" s="5">
        <v>40330</v>
      </c>
      <c r="C1330" s="5">
        <v>40423</v>
      </c>
      <c r="G1330" s="5">
        <v>40598</v>
      </c>
      <c r="H1330" t="s">
        <v>1993</v>
      </c>
      <c r="I1330" t="s">
        <v>160</v>
      </c>
      <c r="J1330">
        <v>700181</v>
      </c>
      <c r="K1330" t="s">
        <v>161</v>
      </c>
      <c r="L1330" t="s">
        <v>36</v>
      </c>
      <c r="M1330" t="s">
        <v>36</v>
      </c>
      <c r="N1330" s="5">
        <v>40242</v>
      </c>
      <c r="O1330" s="6">
        <f t="shared" si="80"/>
        <v>3</v>
      </c>
      <c r="P1330" s="7" t="str">
        <f t="shared" si="81"/>
        <v>0 - 9 Months</v>
      </c>
      <c r="Q1330" s="3">
        <v>163500</v>
      </c>
      <c r="R1330">
        <v>784</v>
      </c>
      <c r="S1330" s="8" t="str">
        <f t="shared" si="82"/>
        <v>&gt;=700 and &lt;=799</v>
      </c>
      <c r="T1330" s="2">
        <v>85.599998474121094</v>
      </c>
      <c r="U1330" s="8" t="str">
        <f t="shared" si="83"/>
        <v>&gt;85% and &lt;= 90%</v>
      </c>
      <c r="V1330" s="3">
        <v>191000</v>
      </c>
      <c r="X1330" t="s">
        <v>37</v>
      </c>
      <c r="Z1330" t="s">
        <v>45</v>
      </c>
      <c r="AA1330" t="s">
        <v>39</v>
      </c>
      <c r="AB1330" t="s">
        <v>74</v>
      </c>
      <c r="AC1330" t="s">
        <v>41</v>
      </c>
      <c r="AD1330" s="5">
        <v>40465</v>
      </c>
      <c r="AE1330">
        <v>4</v>
      </c>
      <c r="AF1330" t="s">
        <v>103</v>
      </c>
      <c r="AG1330" s="5">
        <v>41426</v>
      </c>
      <c r="AH1330"/>
    </row>
    <row r="1331" spans="1:34" x14ac:dyDescent="0.2">
      <c r="A1331">
        <v>16091659</v>
      </c>
      <c r="B1331" s="5">
        <v>40652</v>
      </c>
      <c r="C1331" s="5">
        <v>40667</v>
      </c>
      <c r="E1331" s="5">
        <v>40680</v>
      </c>
      <c r="G1331" s="5">
        <v>40702</v>
      </c>
      <c r="H1331" t="s">
        <v>1994</v>
      </c>
      <c r="I1331" t="s">
        <v>1493</v>
      </c>
      <c r="J1331">
        <v>218380947</v>
      </c>
      <c r="K1331" t="s">
        <v>114</v>
      </c>
      <c r="L1331" t="s">
        <v>36</v>
      </c>
      <c r="M1331" t="s">
        <v>36</v>
      </c>
      <c r="N1331" s="5">
        <v>40522</v>
      </c>
      <c r="O1331" s="6">
        <f t="shared" si="80"/>
        <v>12</v>
      </c>
      <c r="P1331" s="7" t="str">
        <f t="shared" si="81"/>
        <v>10 - 19 Months</v>
      </c>
      <c r="Q1331" s="3">
        <v>85000</v>
      </c>
      <c r="R1331">
        <v>784</v>
      </c>
      <c r="S1331" s="8" t="str">
        <f t="shared" si="82"/>
        <v>&gt;=700 and &lt;=799</v>
      </c>
      <c r="T1331" s="2">
        <v>85.860000610351605</v>
      </c>
      <c r="U1331" s="8" t="str">
        <f t="shared" si="83"/>
        <v>&gt;85% and &lt;= 90%</v>
      </c>
      <c r="V1331" s="3">
        <v>99000</v>
      </c>
      <c r="X1331" t="s">
        <v>37</v>
      </c>
      <c r="Z1331" t="s">
        <v>45</v>
      </c>
      <c r="AA1331" t="s">
        <v>39</v>
      </c>
      <c r="AB1331" t="s">
        <v>63</v>
      </c>
      <c r="AC1331" t="s">
        <v>85</v>
      </c>
      <c r="AD1331" s="5">
        <v>40694</v>
      </c>
      <c r="AE1331">
        <v>4</v>
      </c>
      <c r="AF1331" t="s">
        <v>103</v>
      </c>
      <c r="AG1331" s="5">
        <v>41426</v>
      </c>
      <c r="AH1331"/>
    </row>
    <row r="1332" spans="1:34" x14ac:dyDescent="0.2">
      <c r="A1332">
        <v>30711433</v>
      </c>
      <c r="B1332" s="5">
        <v>40652</v>
      </c>
      <c r="C1332" s="5">
        <v>40661</v>
      </c>
      <c r="E1332" s="5">
        <v>40701</v>
      </c>
      <c r="G1332" s="5">
        <v>40723</v>
      </c>
      <c r="H1332" t="s">
        <v>1995</v>
      </c>
      <c r="I1332" t="s">
        <v>402</v>
      </c>
      <c r="J1332">
        <v>209213834</v>
      </c>
      <c r="K1332" t="s">
        <v>102</v>
      </c>
      <c r="L1332" t="s">
        <v>36</v>
      </c>
      <c r="M1332" t="s">
        <v>36</v>
      </c>
      <c r="N1332" s="5">
        <v>40395</v>
      </c>
      <c r="O1332" s="6">
        <f t="shared" si="80"/>
        <v>8</v>
      </c>
      <c r="P1332" s="7" t="str">
        <f t="shared" si="81"/>
        <v>0 - 9 Months</v>
      </c>
      <c r="Q1332" s="3">
        <v>127000</v>
      </c>
      <c r="R1332">
        <v>784</v>
      </c>
      <c r="S1332" s="8" t="str">
        <f t="shared" si="82"/>
        <v>&gt;=700 and &lt;=799</v>
      </c>
      <c r="T1332" s="2">
        <v>86.389999389648395</v>
      </c>
      <c r="U1332" s="8" t="str">
        <f t="shared" si="83"/>
        <v>&gt;85% and &lt;= 90%</v>
      </c>
      <c r="V1332" s="3">
        <v>147000</v>
      </c>
      <c r="Z1332" t="s">
        <v>38</v>
      </c>
      <c r="AA1332" t="s">
        <v>39</v>
      </c>
      <c r="AB1332" t="s">
        <v>50</v>
      </c>
      <c r="AC1332" t="s">
        <v>68</v>
      </c>
      <c r="AD1332" s="5">
        <v>40722</v>
      </c>
      <c r="AE1332">
        <v>4</v>
      </c>
      <c r="AF1332" t="s">
        <v>103</v>
      </c>
      <c r="AG1332" s="5">
        <v>41426</v>
      </c>
      <c r="AH1332"/>
    </row>
    <row r="1333" spans="1:34" x14ac:dyDescent="0.2">
      <c r="A1333">
        <v>32013580</v>
      </c>
      <c r="B1333" s="5">
        <v>40505</v>
      </c>
      <c r="C1333" s="5">
        <v>40549</v>
      </c>
      <c r="G1333" s="5">
        <v>40577</v>
      </c>
      <c r="H1333" t="s">
        <v>1996</v>
      </c>
      <c r="I1333" t="s">
        <v>1919</v>
      </c>
      <c r="J1333">
        <v>2200013133</v>
      </c>
      <c r="K1333" t="s">
        <v>176</v>
      </c>
      <c r="L1333" t="s">
        <v>36</v>
      </c>
      <c r="M1333" t="s">
        <v>36</v>
      </c>
      <c r="N1333" s="5">
        <v>40401</v>
      </c>
      <c r="O1333" s="6">
        <f t="shared" si="80"/>
        <v>8</v>
      </c>
      <c r="P1333" s="7" t="str">
        <f t="shared" si="81"/>
        <v>0 - 9 Months</v>
      </c>
      <c r="Q1333" s="3">
        <v>185000</v>
      </c>
      <c r="R1333">
        <v>784</v>
      </c>
      <c r="S1333" s="8" t="str">
        <f t="shared" si="82"/>
        <v>&gt;=700 and &lt;=799</v>
      </c>
      <c r="T1333" s="2">
        <v>87.059997558593807</v>
      </c>
      <c r="U1333" s="8" t="str">
        <f t="shared" si="83"/>
        <v>&gt;85% and &lt;= 90%</v>
      </c>
      <c r="V1333" s="3">
        <v>212500</v>
      </c>
      <c r="Z1333" t="s">
        <v>45</v>
      </c>
      <c r="AA1333" t="s">
        <v>39</v>
      </c>
      <c r="AB1333" t="s">
        <v>50</v>
      </c>
      <c r="AC1333" t="s">
        <v>68</v>
      </c>
      <c r="AD1333" s="5">
        <v>40542</v>
      </c>
      <c r="AE1333">
        <v>4</v>
      </c>
      <c r="AF1333" t="s">
        <v>46</v>
      </c>
      <c r="AG1333" s="5">
        <v>41426</v>
      </c>
      <c r="AH1333"/>
    </row>
    <row r="1334" spans="1:34" x14ac:dyDescent="0.2">
      <c r="A1334">
        <v>30672078</v>
      </c>
      <c r="B1334" s="5">
        <v>40505</v>
      </c>
      <c r="C1334" s="5">
        <v>40554</v>
      </c>
      <c r="G1334" s="5">
        <v>40578</v>
      </c>
      <c r="H1334" t="s">
        <v>1997</v>
      </c>
      <c r="I1334" t="s">
        <v>1345</v>
      </c>
      <c r="K1334" t="s">
        <v>172</v>
      </c>
      <c r="L1334" t="s">
        <v>36</v>
      </c>
      <c r="M1334" t="s">
        <v>36</v>
      </c>
      <c r="N1334" s="5">
        <v>40352</v>
      </c>
      <c r="O1334" s="6">
        <f t="shared" si="80"/>
        <v>6</v>
      </c>
      <c r="P1334" s="7" t="str">
        <f t="shared" si="81"/>
        <v>0 - 9 Months</v>
      </c>
      <c r="Q1334" s="3">
        <v>221605</v>
      </c>
      <c r="R1334">
        <v>784</v>
      </c>
      <c r="S1334" s="8" t="str">
        <f t="shared" si="82"/>
        <v>&gt;=700 and &lt;=799</v>
      </c>
      <c r="T1334" s="2">
        <v>89.860000610351605</v>
      </c>
      <c r="U1334" s="8" t="str">
        <f t="shared" si="83"/>
        <v>&gt;85% and &lt;= 90%</v>
      </c>
      <c r="V1334" s="3">
        <v>250000</v>
      </c>
      <c r="Z1334" t="s">
        <v>38</v>
      </c>
      <c r="AA1334" t="s">
        <v>39</v>
      </c>
      <c r="AB1334" t="s">
        <v>74</v>
      </c>
      <c r="AC1334" t="s">
        <v>68</v>
      </c>
      <c r="AD1334" s="5">
        <v>40557</v>
      </c>
      <c r="AE1334">
        <v>4</v>
      </c>
      <c r="AF1334" t="s">
        <v>42</v>
      </c>
      <c r="AG1334" s="5">
        <v>41426</v>
      </c>
      <c r="AH1334"/>
    </row>
    <row r="1335" spans="1:34" x14ac:dyDescent="0.2">
      <c r="A1335">
        <v>14968147</v>
      </c>
      <c r="B1335" s="5">
        <v>41302</v>
      </c>
      <c r="E1335" s="5">
        <v>41302</v>
      </c>
      <c r="H1335" t="s">
        <v>1998</v>
      </c>
      <c r="I1335" t="s">
        <v>1488</v>
      </c>
      <c r="K1335" t="s">
        <v>114</v>
      </c>
      <c r="L1335" t="s">
        <v>36</v>
      </c>
      <c r="M1335" t="s">
        <v>36</v>
      </c>
      <c r="N1335" s="5">
        <v>41201</v>
      </c>
      <c r="O1335" s="6">
        <f t="shared" si="80"/>
        <v>10</v>
      </c>
      <c r="P1335" s="7" t="str">
        <f t="shared" si="81"/>
        <v>10 - 19 Months</v>
      </c>
      <c r="Q1335" s="3">
        <v>99000</v>
      </c>
      <c r="R1335">
        <v>784</v>
      </c>
      <c r="S1335" s="8" t="str">
        <f t="shared" si="82"/>
        <v>&gt;=700 and &lt;=799</v>
      </c>
      <c r="T1335" s="2">
        <v>90</v>
      </c>
      <c r="U1335" s="8" t="str">
        <f t="shared" si="83"/>
        <v>&gt;85% and &lt;= 90%</v>
      </c>
      <c r="V1335" s="3">
        <v>111000</v>
      </c>
      <c r="Z1335" t="s">
        <v>38</v>
      </c>
      <c r="AA1335" t="s">
        <v>39</v>
      </c>
      <c r="AB1335" t="s">
        <v>74</v>
      </c>
      <c r="AF1335" t="s">
        <v>42</v>
      </c>
      <c r="AG1335" s="5">
        <v>41426</v>
      </c>
      <c r="AH1335"/>
    </row>
    <row r="1336" spans="1:34" x14ac:dyDescent="0.2">
      <c r="A1336">
        <v>29843953</v>
      </c>
      <c r="B1336" s="5">
        <v>41302</v>
      </c>
      <c r="E1336" s="5">
        <v>41302</v>
      </c>
      <c r="H1336" t="s">
        <v>1999</v>
      </c>
      <c r="I1336" t="s">
        <v>502</v>
      </c>
      <c r="K1336" t="s">
        <v>110</v>
      </c>
      <c r="L1336" t="s">
        <v>36</v>
      </c>
      <c r="M1336" t="s">
        <v>36</v>
      </c>
      <c r="N1336" s="5">
        <v>41185</v>
      </c>
      <c r="O1336" s="6">
        <f t="shared" si="80"/>
        <v>10</v>
      </c>
      <c r="P1336" s="7" t="str">
        <f t="shared" si="81"/>
        <v>10 - 19 Months</v>
      </c>
      <c r="Q1336" s="3">
        <v>126000</v>
      </c>
      <c r="R1336">
        <v>784</v>
      </c>
      <c r="S1336" s="8" t="str">
        <f t="shared" si="82"/>
        <v>&gt;=700 and &lt;=799</v>
      </c>
      <c r="T1336" s="2">
        <v>90</v>
      </c>
      <c r="U1336" s="8" t="str">
        <f t="shared" si="83"/>
        <v>&gt;85% and &lt;= 90%</v>
      </c>
      <c r="V1336" s="3">
        <v>140000</v>
      </c>
      <c r="Z1336" t="s">
        <v>45</v>
      </c>
      <c r="AA1336" t="s">
        <v>39</v>
      </c>
      <c r="AB1336" t="s">
        <v>50</v>
      </c>
      <c r="AC1336" t="s">
        <v>92</v>
      </c>
      <c r="AD1336" s="5">
        <v>41303</v>
      </c>
      <c r="AE1336">
        <v>4</v>
      </c>
      <c r="AF1336" t="s">
        <v>103</v>
      </c>
      <c r="AG1336" s="5">
        <v>41426</v>
      </c>
      <c r="AH1336"/>
    </row>
    <row r="1337" spans="1:34" x14ac:dyDescent="0.2">
      <c r="A1337">
        <v>17886490</v>
      </c>
      <c r="B1337" s="5">
        <v>40652</v>
      </c>
      <c r="C1337" s="5">
        <v>40668</v>
      </c>
      <c r="G1337" s="5">
        <v>40710</v>
      </c>
      <c r="H1337" t="s">
        <v>2000</v>
      </c>
      <c r="I1337" t="s">
        <v>582</v>
      </c>
      <c r="J1337">
        <v>259848406</v>
      </c>
      <c r="K1337" t="s">
        <v>257</v>
      </c>
      <c r="L1337" t="s">
        <v>36</v>
      </c>
      <c r="M1337" t="s">
        <v>36</v>
      </c>
      <c r="N1337" s="5">
        <v>40520</v>
      </c>
      <c r="O1337" s="6">
        <f t="shared" si="80"/>
        <v>12</v>
      </c>
      <c r="P1337" s="7" t="str">
        <f t="shared" si="81"/>
        <v>10 - 19 Months</v>
      </c>
      <c r="Q1337" s="3">
        <v>170640</v>
      </c>
      <c r="R1337">
        <v>784</v>
      </c>
      <c r="S1337" s="8" t="str">
        <f t="shared" si="82"/>
        <v>&gt;=700 and &lt;=799</v>
      </c>
      <c r="T1337" s="2">
        <v>90</v>
      </c>
      <c r="U1337" s="8" t="str">
        <f t="shared" si="83"/>
        <v>&gt;85% and &lt;= 90%</v>
      </c>
      <c r="V1337" s="3">
        <v>189600</v>
      </c>
      <c r="Z1337" t="s">
        <v>45</v>
      </c>
      <c r="AA1337" t="s">
        <v>158</v>
      </c>
      <c r="AB1337" t="s">
        <v>74</v>
      </c>
      <c r="AE1337">
        <v>5</v>
      </c>
      <c r="AF1337" t="s">
        <v>64</v>
      </c>
      <c r="AG1337" s="5">
        <v>41426</v>
      </c>
      <c r="AH1337"/>
    </row>
    <row r="1338" spans="1:34" x14ac:dyDescent="0.2">
      <c r="A1338">
        <v>33393054</v>
      </c>
      <c r="B1338" s="5">
        <v>40277</v>
      </c>
      <c r="C1338" s="5">
        <v>40311</v>
      </c>
      <c r="G1338" s="5">
        <v>40435</v>
      </c>
      <c r="H1338" t="s">
        <v>2001</v>
      </c>
      <c r="I1338" t="s">
        <v>775</v>
      </c>
      <c r="J1338">
        <v>1422908507</v>
      </c>
      <c r="K1338" t="s">
        <v>223</v>
      </c>
      <c r="L1338" t="s">
        <v>36</v>
      </c>
      <c r="M1338" t="s">
        <v>36</v>
      </c>
      <c r="N1338" s="5">
        <v>40189</v>
      </c>
      <c r="O1338" s="6">
        <f t="shared" si="80"/>
        <v>1</v>
      </c>
      <c r="P1338" s="7" t="str">
        <f t="shared" si="81"/>
        <v>0 - 9 Months</v>
      </c>
      <c r="Q1338" s="3">
        <v>180000</v>
      </c>
      <c r="R1338">
        <v>784</v>
      </c>
      <c r="S1338" s="8" t="str">
        <f t="shared" si="82"/>
        <v>&gt;=700 and &lt;=799</v>
      </c>
      <c r="T1338" s="2">
        <v>90</v>
      </c>
      <c r="U1338" s="8" t="str">
        <f t="shared" si="83"/>
        <v>&gt;85% and &lt;= 90%</v>
      </c>
      <c r="V1338" s="3">
        <v>209000</v>
      </c>
      <c r="W1338" s="3">
        <v>235000</v>
      </c>
      <c r="X1338" t="s">
        <v>37</v>
      </c>
      <c r="Z1338" t="s">
        <v>38</v>
      </c>
      <c r="AA1338" t="s">
        <v>39</v>
      </c>
      <c r="AB1338" t="s">
        <v>63</v>
      </c>
      <c r="AC1338" t="s">
        <v>85</v>
      </c>
      <c r="AD1338" s="5">
        <v>40336</v>
      </c>
      <c r="AE1338">
        <v>4</v>
      </c>
      <c r="AF1338" t="s">
        <v>103</v>
      </c>
      <c r="AG1338" s="5">
        <v>41426</v>
      </c>
      <c r="AH1338"/>
    </row>
    <row r="1339" spans="1:34" x14ac:dyDescent="0.2">
      <c r="A1339">
        <v>24488266</v>
      </c>
      <c r="B1339" s="5">
        <v>40715</v>
      </c>
      <c r="C1339" s="5">
        <v>40717</v>
      </c>
      <c r="E1339" s="5">
        <v>40730</v>
      </c>
      <c r="G1339" s="5">
        <v>40756</v>
      </c>
      <c r="H1339" t="s">
        <v>2002</v>
      </c>
      <c r="I1339" t="s">
        <v>1632</v>
      </c>
      <c r="J1339">
        <v>26341</v>
      </c>
      <c r="K1339" t="s">
        <v>139</v>
      </c>
      <c r="L1339" t="s">
        <v>36</v>
      </c>
      <c r="M1339" t="s">
        <v>67</v>
      </c>
      <c r="N1339" s="5">
        <v>40647</v>
      </c>
      <c r="O1339" s="6">
        <f t="shared" si="80"/>
        <v>4</v>
      </c>
      <c r="P1339" s="7" t="str">
        <f t="shared" si="81"/>
        <v>0 - 9 Months</v>
      </c>
      <c r="Q1339" s="3">
        <v>210600</v>
      </c>
      <c r="R1339">
        <v>784</v>
      </c>
      <c r="S1339" s="8" t="str">
        <f t="shared" si="82"/>
        <v>&gt;=700 and &lt;=799</v>
      </c>
      <c r="T1339" s="2">
        <v>90</v>
      </c>
      <c r="U1339" s="8" t="str">
        <f t="shared" si="83"/>
        <v>&gt;85% and &lt;= 90%</v>
      </c>
      <c r="V1339" s="3">
        <v>300000</v>
      </c>
      <c r="Z1339" t="s">
        <v>38</v>
      </c>
      <c r="AA1339" t="s">
        <v>39</v>
      </c>
      <c r="AB1339" t="s">
        <v>63</v>
      </c>
      <c r="AC1339" t="s">
        <v>41</v>
      </c>
      <c r="AD1339" s="5">
        <v>40750</v>
      </c>
      <c r="AE1339">
        <v>4</v>
      </c>
      <c r="AF1339" t="s">
        <v>42</v>
      </c>
      <c r="AG1339" s="5">
        <v>41426</v>
      </c>
      <c r="AH1339"/>
    </row>
    <row r="1340" spans="1:34" x14ac:dyDescent="0.2">
      <c r="A1340">
        <v>28076823</v>
      </c>
      <c r="B1340" s="5">
        <v>41285</v>
      </c>
      <c r="C1340" s="5">
        <v>41290</v>
      </c>
      <c r="E1340" s="5">
        <v>41292</v>
      </c>
      <c r="G1340" s="5">
        <v>41309</v>
      </c>
      <c r="H1340" t="s">
        <v>2003</v>
      </c>
      <c r="I1340" t="s">
        <v>1295</v>
      </c>
      <c r="J1340">
        <v>171723</v>
      </c>
      <c r="K1340" t="s">
        <v>102</v>
      </c>
      <c r="L1340" t="s">
        <v>36</v>
      </c>
      <c r="M1340" t="s">
        <v>67</v>
      </c>
      <c r="N1340" s="5">
        <v>41257</v>
      </c>
      <c r="O1340" s="6">
        <f t="shared" si="80"/>
        <v>12</v>
      </c>
      <c r="P1340" s="7" t="str">
        <f t="shared" si="81"/>
        <v>10 - 19 Months</v>
      </c>
      <c r="Q1340" s="3">
        <v>229500</v>
      </c>
      <c r="R1340">
        <v>784</v>
      </c>
      <c r="S1340" s="8" t="str">
        <f t="shared" si="82"/>
        <v>&gt;=700 and &lt;=799</v>
      </c>
      <c r="T1340" s="2">
        <v>90</v>
      </c>
      <c r="U1340" s="8" t="str">
        <f t="shared" si="83"/>
        <v>&gt;85% and &lt;= 90%</v>
      </c>
      <c r="V1340" s="3">
        <v>255000</v>
      </c>
      <c r="W1340" s="3">
        <v>218103</v>
      </c>
      <c r="Z1340" t="s">
        <v>38</v>
      </c>
      <c r="AA1340" t="s">
        <v>39</v>
      </c>
      <c r="AB1340" t="s">
        <v>50</v>
      </c>
      <c r="AC1340" t="s">
        <v>68</v>
      </c>
      <c r="AD1340" s="5">
        <v>41305</v>
      </c>
      <c r="AE1340">
        <v>4</v>
      </c>
      <c r="AF1340" t="s">
        <v>64</v>
      </c>
      <c r="AG1340" s="5">
        <v>41426</v>
      </c>
      <c r="AH1340"/>
    </row>
    <row r="1341" spans="1:34" x14ac:dyDescent="0.2">
      <c r="A1341">
        <v>18839305</v>
      </c>
      <c r="B1341" s="5">
        <v>41190</v>
      </c>
      <c r="C1341" s="5">
        <v>41192</v>
      </c>
      <c r="E1341" s="5">
        <v>41207</v>
      </c>
      <c r="G1341" s="5">
        <v>41242</v>
      </c>
      <c r="H1341" t="s">
        <v>2004</v>
      </c>
      <c r="I1341" t="s">
        <v>779</v>
      </c>
      <c r="J1341">
        <v>415250695</v>
      </c>
      <c r="K1341" t="s">
        <v>49</v>
      </c>
      <c r="L1341" t="s">
        <v>36</v>
      </c>
      <c r="M1341" t="s">
        <v>36</v>
      </c>
      <c r="N1341" s="5">
        <v>41088</v>
      </c>
      <c r="O1341" s="6">
        <f t="shared" si="80"/>
        <v>6</v>
      </c>
      <c r="P1341" s="7" t="str">
        <f t="shared" si="81"/>
        <v>0 - 9 Months</v>
      </c>
      <c r="Q1341" s="3">
        <v>261900</v>
      </c>
      <c r="R1341">
        <v>784</v>
      </c>
      <c r="S1341" s="8" t="str">
        <f t="shared" si="82"/>
        <v>&gt;=700 and &lt;=799</v>
      </c>
      <c r="T1341" s="2">
        <v>90</v>
      </c>
      <c r="U1341" s="8" t="str">
        <f t="shared" si="83"/>
        <v>&gt;85% and &lt;= 90%</v>
      </c>
      <c r="V1341" s="3">
        <v>291000</v>
      </c>
      <c r="Z1341" t="s">
        <v>38</v>
      </c>
      <c r="AA1341" t="s">
        <v>39</v>
      </c>
      <c r="AB1341" t="s">
        <v>50</v>
      </c>
      <c r="AC1341" t="s">
        <v>41</v>
      </c>
      <c r="AD1341" s="5">
        <v>41240</v>
      </c>
      <c r="AE1341">
        <v>4</v>
      </c>
      <c r="AF1341" t="s">
        <v>42</v>
      </c>
      <c r="AG1341" s="5">
        <v>41426</v>
      </c>
      <c r="AH1341"/>
    </row>
    <row r="1342" spans="1:34" x14ac:dyDescent="0.2">
      <c r="A1342">
        <v>26427112</v>
      </c>
      <c r="B1342" s="5">
        <v>40828</v>
      </c>
      <c r="C1342" s="5">
        <v>40833</v>
      </c>
      <c r="E1342" s="5">
        <v>40855</v>
      </c>
      <c r="G1342" s="5">
        <v>40906</v>
      </c>
      <c r="H1342" t="s">
        <v>2005</v>
      </c>
      <c r="I1342" t="s">
        <v>1428</v>
      </c>
      <c r="J1342">
        <v>603124715</v>
      </c>
      <c r="K1342" t="s">
        <v>49</v>
      </c>
      <c r="L1342" t="s">
        <v>36</v>
      </c>
      <c r="M1342" t="s">
        <v>36</v>
      </c>
      <c r="N1342" s="5">
        <v>40764</v>
      </c>
      <c r="O1342" s="6">
        <f t="shared" si="80"/>
        <v>8</v>
      </c>
      <c r="P1342" s="7" t="str">
        <f t="shared" si="81"/>
        <v>0 - 9 Months</v>
      </c>
      <c r="Q1342" s="3">
        <v>449100</v>
      </c>
      <c r="R1342">
        <v>784</v>
      </c>
      <c r="S1342" s="8" t="str">
        <f t="shared" si="82"/>
        <v>&gt;=700 and &lt;=799</v>
      </c>
      <c r="T1342" s="2">
        <v>90</v>
      </c>
      <c r="U1342" s="8" t="str">
        <f t="shared" si="83"/>
        <v>&gt;85% and &lt;= 90%</v>
      </c>
      <c r="V1342" s="3">
        <v>520000</v>
      </c>
      <c r="Z1342" t="s">
        <v>38</v>
      </c>
      <c r="AA1342" t="s">
        <v>39</v>
      </c>
      <c r="AB1342" t="s">
        <v>74</v>
      </c>
      <c r="AC1342" t="s">
        <v>68</v>
      </c>
      <c r="AD1342" s="5">
        <v>40892</v>
      </c>
      <c r="AE1342">
        <v>4</v>
      </c>
      <c r="AF1342" t="s">
        <v>42</v>
      </c>
      <c r="AG1342" s="5">
        <v>41426</v>
      </c>
      <c r="AH1342"/>
    </row>
    <row r="1343" spans="1:34" x14ac:dyDescent="0.2">
      <c r="A1343">
        <v>21815316</v>
      </c>
      <c r="B1343" s="5">
        <v>40807</v>
      </c>
      <c r="C1343" s="5">
        <v>40814</v>
      </c>
      <c r="E1343" s="5">
        <v>40822</v>
      </c>
      <c r="G1343" s="5">
        <v>40835</v>
      </c>
      <c r="H1343" t="s">
        <v>2006</v>
      </c>
      <c r="I1343" t="s">
        <v>680</v>
      </c>
      <c r="J1343">
        <v>1122545326</v>
      </c>
      <c r="K1343" t="s">
        <v>172</v>
      </c>
      <c r="L1343" t="s">
        <v>36</v>
      </c>
      <c r="M1343" t="s">
        <v>36</v>
      </c>
      <c r="N1343" s="5">
        <v>40644</v>
      </c>
      <c r="O1343" s="6">
        <f t="shared" si="80"/>
        <v>4</v>
      </c>
      <c r="P1343" s="7" t="str">
        <f t="shared" si="81"/>
        <v>0 - 9 Months</v>
      </c>
      <c r="Q1343" s="3">
        <v>486000</v>
      </c>
      <c r="R1343">
        <v>784</v>
      </c>
      <c r="S1343" s="8" t="str">
        <f t="shared" si="82"/>
        <v>&gt;=700 and &lt;=799</v>
      </c>
      <c r="T1343" s="2">
        <v>90</v>
      </c>
      <c r="U1343" s="8" t="str">
        <f t="shared" si="83"/>
        <v>&gt;85% and &lt;= 90%</v>
      </c>
      <c r="V1343" s="3">
        <v>540000</v>
      </c>
      <c r="W1343" s="3">
        <v>659000</v>
      </c>
      <c r="X1343" t="s">
        <v>37</v>
      </c>
      <c r="Z1343" t="s">
        <v>38</v>
      </c>
      <c r="AA1343" t="s">
        <v>39</v>
      </c>
      <c r="AB1343" t="s">
        <v>59</v>
      </c>
      <c r="AC1343" t="s">
        <v>85</v>
      </c>
      <c r="AD1343" s="5">
        <v>40828</v>
      </c>
      <c r="AE1343">
        <v>4</v>
      </c>
      <c r="AF1343" t="s">
        <v>103</v>
      </c>
      <c r="AG1343" s="5">
        <v>41426</v>
      </c>
      <c r="AH1343"/>
    </row>
    <row r="1344" spans="1:34" x14ac:dyDescent="0.2">
      <c r="A1344">
        <v>33395417</v>
      </c>
      <c r="B1344" s="5">
        <v>40897</v>
      </c>
      <c r="C1344" s="5">
        <v>40911</v>
      </c>
      <c r="E1344" s="5">
        <v>40926</v>
      </c>
      <c r="G1344" s="5">
        <v>40962</v>
      </c>
      <c r="H1344" t="s">
        <v>2007</v>
      </c>
      <c r="I1344" t="s">
        <v>2008</v>
      </c>
      <c r="J1344">
        <v>816503</v>
      </c>
      <c r="K1344" t="s">
        <v>35</v>
      </c>
      <c r="L1344" t="s">
        <v>36</v>
      </c>
      <c r="M1344" t="s">
        <v>36</v>
      </c>
      <c r="N1344" s="5">
        <v>40855</v>
      </c>
      <c r="O1344" s="6">
        <f t="shared" si="80"/>
        <v>11</v>
      </c>
      <c r="P1344" s="7" t="str">
        <f t="shared" si="81"/>
        <v>10 - 19 Months</v>
      </c>
      <c r="Q1344" s="3">
        <v>165414</v>
      </c>
      <c r="R1344">
        <v>784</v>
      </c>
      <c r="S1344" s="8" t="str">
        <f t="shared" si="82"/>
        <v>&gt;=700 and &lt;=799</v>
      </c>
      <c r="T1344" s="2">
        <v>91.120002746582003</v>
      </c>
      <c r="U1344" s="8" t="str">
        <f t="shared" si="83"/>
        <v>&gt;90% and &lt;= 95%</v>
      </c>
      <c r="V1344" s="3">
        <v>1189000</v>
      </c>
      <c r="Z1344" t="s">
        <v>38</v>
      </c>
      <c r="AA1344" t="s">
        <v>39</v>
      </c>
      <c r="AB1344" t="s">
        <v>59</v>
      </c>
      <c r="AC1344" t="s">
        <v>68</v>
      </c>
      <c r="AD1344" s="5">
        <v>40948</v>
      </c>
      <c r="AE1344">
        <v>4</v>
      </c>
      <c r="AF1344" t="s">
        <v>64</v>
      </c>
      <c r="AG1344" s="5">
        <v>41426</v>
      </c>
      <c r="AH1344"/>
    </row>
    <row r="1345" spans="1:34" x14ac:dyDescent="0.2">
      <c r="A1345">
        <v>23881861</v>
      </c>
      <c r="B1345" s="5">
        <v>41285</v>
      </c>
      <c r="C1345" s="5">
        <v>41290</v>
      </c>
      <c r="D1345" s="5">
        <v>41305</v>
      </c>
      <c r="H1345" t="s">
        <v>2009</v>
      </c>
      <c r="I1345" t="s">
        <v>2010</v>
      </c>
      <c r="J1345">
        <v>1123231227</v>
      </c>
      <c r="K1345" t="s">
        <v>114</v>
      </c>
      <c r="L1345" t="s">
        <v>36</v>
      </c>
      <c r="M1345" t="s">
        <v>36</v>
      </c>
      <c r="N1345" s="5">
        <v>41193</v>
      </c>
      <c r="O1345" s="6">
        <f t="shared" si="80"/>
        <v>10</v>
      </c>
      <c r="P1345" s="7" t="str">
        <f t="shared" si="81"/>
        <v>10 - 19 Months</v>
      </c>
      <c r="Q1345" s="3">
        <v>336000</v>
      </c>
      <c r="R1345">
        <v>784</v>
      </c>
      <c r="S1345" s="8" t="str">
        <f t="shared" si="82"/>
        <v>&gt;=700 and &lt;=799</v>
      </c>
      <c r="T1345" s="2">
        <v>92.050003051757798</v>
      </c>
      <c r="U1345" s="8" t="str">
        <f t="shared" si="83"/>
        <v>&gt;90% and &lt;= 95%</v>
      </c>
      <c r="V1345" s="3">
        <v>365000</v>
      </c>
      <c r="Z1345" t="s">
        <v>45</v>
      </c>
      <c r="AA1345" t="s">
        <v>39</v>
      </c>
      <c r="AB1345" t="s">
        <v>50</v>
      </c>
      <c r="AF1345" t="s">
        <v>46</v>
      </c>
      <c r="AG1345" s="5">
        <v>41426</v>
      </c>
      <c r="AH1345"/>
    </row>
    <row r="1346" spans="1:34" x14ac:dyDescent="0.2">
      <c r="A1346">
        <v>21215649</v>
      </c>
      <c r="B1346" s="5">
        <v>40983</v>
      </c>
      <c r="C1346" s="5">
        <v>40987</v>
      </c>
      <c r="D1346" s="5">
        <v>41019</v>
      </c>
      <c r="E1346" s="5">
        <v>41032</v>
      </c>
      <c r="G1346" s="5">
        <v>41072</v>
      </c>
      <c r="H1346" t="s">
        <v>2011</v>
      </c>
      <c r="I1346" t="s">
        <v>2012</v>
      </c>
      <c r="J1346">
        <v>6850360882</v>
      </c>
      <c r="K1346" t="s">
        <v>35</v>
      </c>
      <c r="L1346" t="s">
        <v>67</v>
      </c>
      <c r="M1346" t="s">
        <v>36</v>
      </c>
      <c r="N1346" s="5">
        <v>40898</v>
      </c>
      <c r="O1346" s="6">
        <f t="shared" si="80"/>
        <v>12</v>
      </c>
      <c r="P1346" s="7" t="str">
        <f t="shared" si="81"/>
        <v>10 - 19 Months</v>
      </c>
      <c r="Q1346" s="3">
        <v>277875</v>
      </c>
      <c r="R1346">
        <v>784</v>
      </c>
      <c r="S1346" s="8" t="str">
        <f t="shared" si="82"/>
        <v>&gt;=700 and &lt;=799</v>
      </c>
      <c r="T1346" s="2">
        <v>92.629997253417997</v>
      </c>
      <c r="U1346" s="8" t="str">
        <f t="shared" si="83"/>
        <v>&gt;90% and &lt;= 95%</v>
      </c>
      <c r="V1346" s="3">
        <v>300000</v>
      </c>
      <c r="Z1346" t="s">
        <v>45</v>
      </c>
      <c r="AA1346" t="s">
        <v>39</v>
      </c>
      <c r="AB1346" t="s">
        <v>74</v>
      </c>
      <c r="AC1346" t="s">
        <v>41</v>
      </c>
      <c r="AD1346" s="5">
        <v>41071</v>
      </c>
      <c r="AE1346">
        <v>4</v>
      </c>
      <c r="AF1346" t="s">
        <v>64</v>
      </c>
      <c r="AG1346" s="5">
        <v>41426</v>
      </c>
      <c r="AH1346"/>
    </row>
    <row r="1347" spans="1:34" x14ac:dyDescent="0.2">
      <c r="A1347">
        <v>29284720</v>
      </c>
      <c r="B1347" s="5">
        <v>40897</v>
      </c>
      <c r="C1347" s="5">
        <v>40899</v>
      </c>
      <c r="E1347" s="5">
        <v>40921</v>
      </c>
      <c r="G1347" s="5">
        <v>40938</v>
      </c>
      <c r="H1347" t="s">
        <v>2013</v>
      </c>
      <c r="I1347" t="s">
        <v>391</v>
      </c>
      <c r="J1347">
        <v>6800447500</v>
      </c>
      <c r="K1347" t="s">
        <v>176</v>
      </c>
      <c r="L1347" t="s">
        <v>36</v>
      </c>
      <c r="M1347" t="s">
        <v>36</v>
      </c>
      <c r="N1347" s="5">
        <v>40835</v>
      </c>
      <c r="O1347" s="6">
        <f t="shared" ref="O1347:O1410" si="84">MONTH(N1347-6/1/2013)</f>
        <v>10</v>
      </c>
      <c r="P1347" s="7" t="str">
        <f t="shared" ref="P1347:P1410" si="85">IF(O1347&gt;=40,"&gt;= 40 Months",IF(O1347&gt;=30,"30 - 39 Months",IF(O1347&gt;=20,"20 - 29 Months",IF(O1347&gt;=10,"10 - 19 Months","0 - 9 Months"))))</f>
        <v>10 - 19 Months</v>
      </c>
      <c r="Q1347" s="3">
        <v>142000</v>
      </c>
      <c r="R1347">
        <v>784</v>
      </c>
      <c r="S1347" s="8" t="str">
        <f t="shared" ref="S1347:S1410" si="86">IF(R1347&gt;=800,"&gt;= 800",IF(R1347&gt;=700,"&gt;=700 and &lt;=799",IF(R1347&gt;=600,"&gt;=600 and &lt;=699","&lt; 600")))</f>
        <v>&gt;=700 and &lt;=799</v>
      </c>
      <c r="T1347" s="2">
        <v>94.040000915527301</v>
      </c>
      <c r="U1347" s="8" t="str">
        <f t="shared" ref="U1347:U1410" si="87">IF(T1347&gt;95,"&gt;95%",IF(T1347&gt;90,"&gt;90% and &lt;= 95%",IF(T1347&gt;85,"&gt;85% and &lt;= 90%","&lt;= 85%")))</f>
        <v>&gt;90% and &lt;= 95%</v>
      </c>
      <c r="V1347" s="3">
        <v>151000</v>
      </c>
      <c r="Z1347" t="s">
        <v>45</v>
      </c>
      <c r="AA1347" t="s">
        <v>39</v>
      </c>
      <c r="AB1347" t="s">
        <v>74</v>
      </c>
      <c r="AC1347" t="s">
        <v>41</v>
      </c>
      <c r="AD1347" s="5">
        <v>40925</v>
      </c>
      <c r="AE1347">
        <v>4</v>
      </c>
      <c r="AF1347" t="s">
        <v>46</v>
      </c>
      <c r="AG1347" s="5">
        <v>41426</v>
      </c>
      <c r="AH1347"/>
    </row>
    <row r="1348" spans="1:34" x14ac:dyDescent="0.2">
      <c r="A1348">
        <v>24344297</v>
      </c>
      <c r="B1348" s="5">
        <v>41285</v>
      </c>
      <c r="C1348" s="5">
        <v>41290</v>
      </c>
      <c r="E1348" s="5">
        <v>41298</v>
      </c>
      <c r="H1348" t="s">
        <v>2014</v>
      </c>
      <c r="I1348" t="s">
        <v>915</v>
      </c>
      <c r="J1348">
        <v>6996936331</v>
      </c>
      <c r="K1348" t="s">
        <v>73</v>
      </c>
      <c r="L1348" t="s">
        <v>36</v>
      </c>
      <c r="M1348" t="s">
        <v>36</v>
      </c>
      <c r="N1348" s="5">
        <v>41242</v>
      </c>
      <c r="O1348" s="6">
        <f t="shared" si="84"/>
        <v>11</v>
      </c>
      <c r="P1348" s="7" t="str">
        <f t="shared" si="85"/>
        <v>10 - 19 Months</v>
      </c>
      <c r="Q1348" s="3">
        <v>153700</v>
      </c>
      <c r="R1348">
        <v>784</v>
      </c>
      <c r="S1348" s="8" t="str">
        <f t="shared" si="86"/>
        <v>&gt;=700 and &lt;=799</v>
      </c>
      <c r="T1348" s="2">
        <v>94.290000915527301</v>
      </c>
      <c r="U1348" s="8" t="str">
        <f t="shared" si="87"/>
        <v>&gt;90% and &lt;= 95%</v>
      </c>
      <c r="V1348" s="3">
        <v>163500</v>
      </c>
      <c r="X1348" t="s">
        <v>37</v>
      </c>
      <c r="Z1348" t="s">
        <v>38</v>
      </c>
      <c r="AA1348" t="s">
        <v>39</v>
      </c>
      <c r="AB1348" t="s">
        <v>50</v>
      </c>
      <c r="AC1348" t="s">
        <v>54</v>
      </c>
      <c r="AD1348" s="5">
        <v>41310</v>
      </c>
      <c r="AE1348">
        <v>1</v>
      </c>
      <c r="AF1348" t="s">
        <v>64</v>
      </c>
      <c r="AG1348" s="5">
        <v>41426</v>
      </c>
      <c r="AH1348"/>
    </row>
    <row r="1349" spans="1:34" x14ac:dyDescent="0.2">
      <c r="A1349">
        <v>17703775</v>
      </c>
      <c r="B1349" s="5">
        <v>41180</v>
      </c>
      <c r="C1349" s="5">
        <v>41180</v>
      </c>
      <c r="G1349" s="5">
        <v>41205</v>
      </c>
      <c r="H1349" t="s">
        <v>2015</v>
      </c>
      <c r="I1349" t="s">
        <v>1334</v>
      </c>
      <c r="K1349" t="s">
        <v>219</v>
      </c>
      <c r="L1349" t="s">
        <v>36</v>
      </c>
      <c r="M1349" t="s">
        <v>36</v>
      </c>
      <c r="N1349" s="5">
        <v>41138</v>
      </c>
      <c r="O1349" s="6">
        <f t="shared" si="84"/>
        <v>8</v>
      </c>
      <c r="P1349" s="7" t="str">
        <f t="shared" si="85"/>
        <v>0 - 9 Months</v>
      </c>
      <c r="Q1349" s="3">
        <v>397000</v>
      </c>
      <c r="R1349">
        <v>784</v>
      </c>
      <c r="S1349" s="8" t="str">
        <f t="shared" si="86"/>
        <v>&gt;=700 and &lt;=799</v>
      </c>
      <c r="T1349" s="2">
        <v>94.519996643066406</v>
      </c>
      <c r="U1349" s="8" t="str">
        <f t="shared" si="87"/>
        <v>&gt;90% and &lt;= 95%</v>
      </c>
      <c r="V1349" s="3">
        <v>420000</v>
      </c>
      <c r="X1349" t="s">
        <v>37</v>
      </c>
      <c r="Z1349" t="s">
        <v>45</v>
      </c>
      <c r="AA1349" t="s">
        <v>39</v>
      </c>
      <c r="AB1349" t="s">
        <v>50</v>
      </c>
      <c r="AC1349" t="s">
        <v>85</v>
      </c>
      <c r="AD1349" s="5">
        <v>41197</v>
      </c>
      <c r="AE1349">
        <v>4</v>
      </c>
      <c r="AF1349" t="s">
        <v>42</v>
      </c>
      <c r="AG1349" s="5">
        <v>41426</v>
      </c>
      <c r="AH1349"/>
    </row>
    <row r="1350" spans="1:34" x14ac:dyDescent="0.2">
      <c r="A1350">
        <v>33074093</v>
      </c>
      <c r="B1350" s="5">
        <v>40828</v>
      </c>
      <c r="C1350" s="5">
        <v>40830</v>
      </c>
      <c r="E1350" s="5">
        <v>40834</v>
      </c>
      <c r="G1350" s="5">
        <v>40870</v>
      </c>
      <c r="H1350" t="s">
        <v>2016</v>
      </c>
      <c r="I1350" t="s">
        <v>1289</v>
      </c>
      <c r="J1350">
        <v>379973019</v>
      </c>
      <c r="K1350" t="s">
        <v>133</v>
      </c>
      <c r="L1350" t="s">
        <v>36</v>
      </c>
      <c r="M1350" t="s">
        <v>67</v>
      </c>
      <c r="N1350" s="5">
        <v>40794</v>
      </c>
      <c r="O1350" s="6">
        <f t="shared" si="84"/>
        <v>9</v>
      </c>
      <c r="P1350" s="7" t="str">
        <f t="shared" si="85"/>
        <v>0 - 9 Months</v>
      </c>
      <c r="Q1350" s="3">
        <v>155500</v>
      </c>
      <c r="R1350">
        <v>784</v>
      </c>
      <c r="S1350" s="8" t="str">
        <f t="shared" si="86"/>
        <v>&gt;=700 and &lt;=799</v>
      </c>
      <c r="T1350" s="2">
        <v>94.819999694824205</v>
      </c>
      <c r="U1350" s="8" t="str">
        <f t="shared" si="87"/>
        <v>&gt;90% and &lt;= 95%</v>
      </c>
      <c r="V1350" s="3">
        <v>164000</v>
      </c>
      <c r="Z1350" t="s">
        <v>45</v>
      </c>
      <c r="AA1350" t="s">
        <v>39</v>
      </c>
      <c r="AB1350" t="s">
        <v>59</v>
      </c>
      <c r="AC1350" t="s">
        <v>68</v>
      </c>
      <c r="AD1350" s="5">
        <v>40855</v>
      </c>
      <c r="AE1350">
        <v>4</v>
      </c>
      <c r="AF1350" t="s">
        <v>42</v>
      </c>
      <c r="AG1350" s="5">
        <v>41426</v>
      </c>
      <c r="AH1350"/>
    </row>
    <row r="1351" spans="1:34" x14ac:dyDescent="0.2">
      <c r="A1351">
        <v>29617134</v>
      </c>
      <c r="B1351" s="5">
        <v>41285</v>
      </c>
      <c r="C1351" s="5">
        <v>41290</v>
      </c>
      <c r="E1351" s="5">
        <v>41310</v>
      </c>
      <c r="H1351" t="s">
        <v>2017</v>
      </c>
      <c r="I1351" t="s">
        <v>416</v>
      </c>
      <c r="J1351">
        <v>7860470360</v>
      </c>
      <c r="K1351" t="s">
        <v>110</v>
      </c>
      <c r="L1351" t="s">
        <v>36</v>
      </c>
      <c r="M1351" t="s">
        <v>36</v>
      </c>
      <c r="N1351" s="5">
        <v>41254</v>
      </c>
      <c r="O1351" s="6">
        <f t="shared" si="84"/>
        <v>12</v>
      </c>
      <c r="P1351" s="7" t="str">
        <f t="shared" si="85"/>
        <v>10 - 19 Months</v>
      </c>
      <c r="Q1351" s="3">
        <v>124939</v>
      </c>
      <c r="R1351">
        <v>784</v>
      </c>
      <c r="S1351" s="8" t="str">
        <f t="shared" si="86"/>
        <v>&gt;=700 and &lt;=799</v>
      </c>
      <c r="T1351" s="2">
        <v>95</v>
      </c>
      <c r="U1351" s="8" t="str">
        <f t="shared" si="87"/>
        <v>&gt;90% and &lt;= 95%</v>
      </c>
      <c r="V1351" s="3">
        <v>130000</v>
      </c>
      <c r="Z1351" t="s">
        <v>38</v>
      </c>
      <c r="AA1351" t="s">
        <v>39</v>
      </c>
      <c r="AB1351" t="s">
        <v>74</v>
      </c>
      <c r="AF1351" t="s">
        <v>64</v>
      </c>
      <c r="AG1351" s="5">
        <v>41426</v>
      </c>
      <c r="AH1351"/>
    </row>
    <row r="1352" spans="1:34" x14ac:dyDescent="0.2">
      <c r="A1352">
        <v>22544898</v>
      </c>
      <c r="B1352" s="5">
        <v>40505</v>
      </c>
      <c r="C1352" s="5">
        <v>40549</v>
      </c>
      <c r="G1352" s="5">
        <v>40583</v>
      </c>
      <c r="H1352" t="s">
        <v>2018</v>
      </c>
      <c r="I1352" t="s">
        <v>1014</v>
      </c>
      <c r="J1352">
        <v>90003835</v>
      </c>
      <c r="K1352" t="s">
        <v>99</v>
      </c>
      <c r="L1352" t="s">
        <v>36</v>
      </c>
      <c r="M1352" t="s">
        <v>36</v>
      </c>
      <c r="N1352" s="5">
        <v>40358</v>
      </c>
      <c r="O1352" s="6">
        <f t="shared" si="84"/>
        <v>6</v>
      </c>
      <c r="P1352" s="7" t="str">
        <f t="shared" si="85"/>
        <v>0 - 9 Months</v>
      </c>
      <c r="Q1352" s="3">
        <v>184775</v>
      </c>
      <c r="R1352">
        <v>784</v>
      </c>
      <c r="S1352" s="8" t="str">
        <f t="shared" si="86"/>
        <v>&gt;=700 and &lt;=799</v>
      </c>
      <c r="T1352" s="2">
        <v>95</v>
      </c>
      <c r="U1352" s="8" t="str">
        <f t="shared" si="87"/>
        <v>&gt;90% and &lt;= 95%</v>
      </c>
      <c r="V1352" s="3">
        <v>194500</v>
      </c>
      <c r="Z1352" t="s">
        <v>38</v>
      </c>
      <c r="AA1352" t="s">
        <v>39</v>
      </c>
      <c r="AB1352" t="s">
        <v>63</v>
      </c>
      <c r="AC1352" t="s">
        <v>41</v>
      </c>
      <c r="AD1352" s="5">
        <v>40546</v>
      </c>
      <c r="AE1352">
        <v>4</v>
      </c>
      <c r="AF1352" t="s">
        <v>46</v>
      </c>
      <c r="AG1352" s="5">
        <v>41426</v>
      </c>
      <c r="AH1352"/>
    </row>
    <row r="1353" spans="1:34" x14ac:dyDescent="0.2">
      <c r="A1353">
        <v>26214782</v>
      </c>
      <c r="B1353" s="5">
        <v>40983</v>
      </c>
      <c r="C1353" s="5">
        <v>40987</v>
      </c>
      <c r="E1353" s="5">
        <v>41002</v>
      </c>
      <c r="G1353" s="5">
        <v>41024</v>
      </c>
      <c r="H1353" t="s">
        <v>2019</v>
      </c>
      <c r="I1353" t="s">
        <v>682</v>
      </c>
      <c r="J1353">
        <v>66715</v>
      </c>
      <c r="K1353" t="s">
        <v>99</v>
      </c>
      <c r="L1353" t="s">
        <v>36</v>
      </c>
      <c r="M1353" t="s">
        <v>36</v>
      </c>
      <c r="N1353" s="5">
        <v>40917</v>
      </c>
      <c r="O1353" s="6">
        <f t="shared" si="84"/>
        <v>1</v>
      </c>
      <c r="P1353" s="7" t="str">
        <f t="shared" si="85"/>
        <v>0 - 9 Months</v>
      </c>
      <c r="Q1353" s="3">
        <v>198550</v>
      </c>
      <c r="R1353">
        <v>784</v>
      </c>
      <c r="S1353" s="8" t="str">
        <f t="shared" si="86"/>
        <v>&gt;=700 and &lt;=799</v>
      </c>
      <c r="T1353" s="2">
        <v>95</v>
      </c>
      <c r="U1353" s="8" t="str">
        <f t="shared" si="87"/>
        <v>&gt;90% and &lt;= 95%</v>
      </c>
      <c r="V1353" s="3">
        <v>210000</v>
      </c>
      <c r="Z1353" t="s">
        <v>38</v>
      </c>
      <c r="AA1353" t="s">
        <v>39</v>
      </c>
      <c r="AB1353" t="s">
        <v>74</v>
      </c>
      <c r="AC1353" t="s">
        <v>68</v>
      </c>
      <c r="AD1353" s="5">
        <v>41016</v>
      </c>
      <c r="AE1353">
        <v>4</v>
      </c>
      <c r="AF1353" t="s">
        <v>42</v>
      </c>
      <c r="AG1353" s="5">
        <v>41426</v>
      </c>
      <c r="AH1353"/>
    </row>
    <row r="1354" spans="1:34" x14ac:dyDescent="0.2">
      <c r="A1354">
        <v>21978040</v>
      </c>
      <c r="B1354" s="5">
        <v>40897</v>
      </c>
      <c r="C1354" s="5">
        <v>40899</v>
      </c>
      <c r="E1354" s="5">
        <v>40918</v>
      </c>
      <c r="G1354" s="5">
        <v>40952</v>
      </c>
      <c r="H1354" t="s">
        <v>2020</v>
      </c>
      <c r="I1354" t="s">
        <v>355</v>
      </c>
      <c r="J1354">
        <v>1111090709</v>
      </c>
      <c r="K1354" t="s">
        <v>114</v>
      </c>
      <c r="L1354" t="s">
        <v>36</v>
      </c>
      <c r="M1354" t="s">
        <v>36</v>
      </c>
      <c r="N1354" s="5">
        <v>40829</v>
      </c>
      <c r="O1354" s="6">
        <f t="shared" si="84"/>
        <v>10</v>
      </c>
      <c r="P1354" s="7" t="str">
        <f t="shared" si="85"/>
        <v>10 - 19 Months</v>
      </c>
      <c r="Q1354" s="3">
        <v>266000</v>
      </c>
      <c r="R1354">
        <v>784</v>
      </c>
      <c r="S1354" s="8" t="str">
        <f t="shared" si="86"/>
        <v>&gt;=700 and &lt;=799</v>
      </c>
      <c r="T1354" s="2">
        <v>95</v>
      </c>
      <c r="U1354" s="8" t="str">
        <f t="shared" si="87"/>
        <v>&gt;90% and &lt;= 95%</v>
      </c>
      <c r="V1354" s="3">
        <v>280000</v>
      </c>
      <c r="Z1354" t="s">
        <v>38</v>
      </c>
      <c r="AA1354" t="s">
        <v>39</v>
      </c>
      <c r="AB1354" t="s">
        <v>50</v>
      </c>
      <c r="AC1354" t="s">
        <v>41</v>
      </c>
      <c r="AD1354" s="5">
        <v>40940</v>
      </c>
      <c r="AE1354">
        <v>4</v>
      </c>
      <c r="AF1354" t="s">
        <v>103</v>
      </c>
      <c r="AG1354" s="5">
        <v>41426</v>
      </c>
      <c r="AH1354"/>
    </row>
    <row r="1355" spans="1:34" x14ac:dyDescent="0.2">
      <c r="A1355">
        <v>28529439</v>
      </c>
      <c r="B1355" s="5">
        <v>40897</v>
      </c>
      <c r="C1355" s="5">
        <v>40906</v>
      </c>
      <c r="E1355" s="5">
        <v>40926</v>
      </c>
      <c r="G1355" s="5">
        <v>40955</v>
      </c>
      <c r="H1355" t="s">
        <v>2021</v>
      </c>
      <c r="I1355" t="s">
        <v>2022</v>
      </c>
      <c r="J1355" t="s">
        <v>2023</v>
      </c>
      <c r="K1355" t="s">
        <v>99</v>
      </c>
      <c r="L1355" t="s">
        <v>36</v>
      </c>
      <c r="M1355" t="s">
        <v>36</v>
      </c>
      <c r="N1355" s="5">
        <v>40843</v>
      </c>
      <c r="O1355" s="6">
        <f t="shared" si="84"/>
        <v>10</v>
      </c>
      <c r="P1355" s="7" t="str">
        <f t="shared" si="85"/>
        <v>10 - 19 Months</v>
      </c>
      <c r="Q1355" s="3">
        <v>270750</v>
      </c>
      <c r="R1355">
        <v>784</v>
      </c>
      <c r="S1355" s="8" t="str">
        <f t="shared" si="86"/>
        <v>&gt;=700 and &lt;=799</v>
      </c>
      <c r="T1355" s="2">
        <v>95</v>
      </c>
      <c r="U1355" s="8" t="str">
        <f t="shared" si="87"/>
        <v>&gt;90% and &lt;= 95%</v>
      </c>
      <c r="V1355" s="3">
        <v>300000</v>
      </c>
      <c r="X1355" t="s">
        <v>37</v>
      </c>
      <c r="Z1355" t="s">
        <v>38</v>
      </c>
      <c r="AA1355" t="s">
        <v>39</v>
      </c>
      <c r="AB1355" t="s">
        <v>74</v>
      </c>
      <c r="AC1355" t="s">
        <v>85</v>
      </c>
      <c r="AD1355" s="5">
        <v>40949</v>
      </c>
      <c r="AE1355">
        <v>4</v>
      </c>
      <c r="AF1355" t="s">
        <v>64</v>
      </c>
      <c r="AG1355" s="5">
        <v>41426</v>
      </c>
      <c r="AH1355"/>
    </row>
    <row r="1356" spans="1:34" x14ac:dyDescent="0.2">
      <c r="A1356">
        <v>24259577</v>
      </c>
      <c r="B1356" s="5">
        <v>41190</v>
      </c>
      <c r="C1356" s="5">
        <v>41192</v>
      </c>
      <c r="E1356" s="5">
        <v>41214</v>
      </c>
      <c r="G1356" s="5">
        <v>41250</v>
      </c>
      <c r="H1356" t="s">
        <v>2024</v>
      </c>
      <c r="I1356" t="s">
        <v>146</v>
      </c>
      <c r="J1356">
        <v>1465529634</v>
      </c>
      <c r="K1356" t="s">
        <v>35</v>
      </c>
      <c r="L1356" t="s">
        <v>36</v>
      </c>
      <c r="M1356" t="s">
        <v>36</v>
      </c>
      <c r="N1356" s="5">
        <v>41162</v>
      </c>
      <c r="O1356" s="6">
        <f t="shared" si="84"/>
        <v>9</v>
      </c>
      <c r="P1356" s="7" t="str">
        <f t="shared" si="85"/>
        <v>0 - 9 Months</v>
      </c>
      <c r="Q1356" s="3">
        <v>273600</v>
      </c>
      <c r="R1356">
        <v>784</v>
      </c>
      <c r="S1356" s="8" t="str">
        <f t="shared" si="86"/>
        <v>&gt;=700 and &lt;=799</v>
      </c>
      <c r="T1356" s="2">
        <v>95</v>
      </c>
      <c r="U1356" s="8" t="str">
        <f t="shared" si="87"/>
        <v>&gt;90% and &lt;= 95%</v>
      </c>
      <c r="V1356" s="3">
        <v>288000</v>
      </c>
      <c r="Z1356" t="s">
        <v>38</v>
      </c>
      <c r="AA1356" t="s">
        <v>39</v>
      </c>
      <c r="AB1356" t="s">
        <v>50</v>
      </c>
      <c r="AC1356" t="s">
        <v>41</v>
      </c>
      <c r="AD1356" s="5">
        <v>41250</v>
      </c>
      <c r="AE1356">
        <v>4</v>
      </c>
      <c r="AF1356" t="s">
        <v>103</v>
      </c>
      <c r="AG1356" s="5">
        <v>41426</v>
      </c>
      <c r="AH1356"/>
    </row>
    <row r="1357" spans="1:34" x14ac:dyDescent="0.2">
      <c r="A1357">
        <v>32042175</v>
      </c>
      <c r="B1357" s="5">
        <v>40828</v>
      </c>
      <c r="C1357" s="5">
        <v>40830</v>
      </c>
      <c r="E1357" s="5">
        <v>40886</v>
      </c>
      <c r="G1357" s="5">
        <v>40899</v>
      </c>
      <c r="H1357" t="s">
        <v>2025</v>
      </c>
      <c r="I1357" t="s">
        <v>446</v>
      </c>
      <c r="J1357">
        <v>74990466</v>
      </c>
      <c r="K1357" t="s">
        <v>49</v>
      </c>
      <c r="L1357" t="s">
        <v>36</v>
      </c>
      <c r="M1357" t="s">
        <v>36</v>
      </c>
      <c r="N1357" s="5">
        <v>40778</v>
      </c>
      <c r="O1357" s="6">
        <f t="shared" si="84"/>
        <v>8</v>
      </c>
      <c r="P1357" s="7" t="str">
        <f t="shared" si="85"/>
        <v>0 - 9 Months</v>
      </c>
      <c r="Q1357" s="3">
        <v>308026</v>
      </c>
      <c r="R1357">
        <v>784</v>
      </c>
      <c r="S1357" s="8" t="str">
        <f t="shared" si="86"/>
        <v>&gt;=700 and &lt;=799</v>
      </c>
      <c r="T1357" s="2">
        <v>95</v>
      </c>
      <c r="U1357" s="8" t="str">
        <f t="shared" si="87"/>
        <v>&gt;90% and &lt;= 95%</v>
      </c>
      <c r="V1357" s="3">
        <v>326000</v>
      </c>
      <c r="Z1357" t="s">
        <v>38</v>
      </c>
      <c r="AA1357" t="s">
        <v>39</v>
      </c>
      <c r="AB1357" t="s">
        <v>40</v>
      </c>
      <c r="AC1357" t="s">
        <v>41</v>
      </c>
      <c r="AD1357" s="5">
        <v>40899</v>
      </c>
      <c r="AE1357">
        <v>4</v>
      </c>
      <c r="AF1357" t="s">
        <v>46</v>
      </c>
      <c r="AG1357" s="5">
        <v>41426</v>
      </c>
      <c r="AH1357"/>
    </row>
    <row r="1358" spans="1:34" x14ac:dyDescent="0.2">
      <c r="A1358">
        <v>25570050</v>
      </c>
      <c r="B1358" s="5">
        <v>40256</v>
      </c>
      <c r="C1358" s="5">
        <v>40260</v>
      </c>
      <c r="G1358" s="5">
        <v>40387</v>
      </c>
      <c r="H1358" t="s">
        <v>2026</v>
      </c>
      <c r="I1358" t="s">
        <v>1463</v>
      </c>
      <c r="J1358">
        <v>35169</v>
      </c>
      <c r="K1358" t="s">
        <v>126</v>
      </c>
      <c r="L1358" t="s">
        <v>36</v>
      </c>
      <c r="M1358" t="s">
        <v>36</v>
      </c>
      <c r="N1358" s="5">
        <v>40178</v>
      </c>
      <c r="O1358" s="6">
        <f t="shared" si="84"/>
        <v>12</v>
      </c>
      <c r="P1358" s="7" t="str">
        <f t="shared" si="85"/>
        <v>10 - 19 Months</v>
      </c>
      <c r="Q1358" s="3">
        <v>312550</v>
      </c>
      <c r="R1358">
        <v>784</v>
      </c>
      <c r="S1358" s="8" t="str">
        <f t="shared" si="86"/>
        <v>&gt;=700 and &lt;=799</v>
      </c>
      <c r="T1358" s="2">
        <v>95</v>
      </c>
      <c r="U1358" s="8" t="str">
        <f t="shared" si="87"/>
        <v>&gt;90% and &lt;= 95%</v>
      </c>
      <c r="V1358" s="3">
        <v>312550</v>
      </c>
      <c r="X1358" t="s">
        <v>37</v>
      </c>
      <c r="Z1358" t="s">
        <v>38</v>
      </c>
      <c r="AA1358" t="s">
        <v>39</v>
      </c>
      <c r="AB1358" t="s">
        <v>63</v>
      </c>
      <c r="AC1358" t="s">
        <v>85</v>
      </c>
      <c r="AD1358" s="5">
        <v>40269</v>
      </c>
      <c r="AE1358">
        <v>4</v>
      </c>
      <c r="AF1358" t="s">
        <v>64</v>
      </c>
      <c r="AG1358" s="5">
        <v>41426</v>
      </c>
      <c r="AH1358"/>
    </row>
    <row r="1359" spans="1:34" x14ac:dyDescent="0.2">
      <c r="A1359">
        <v>15767539</v>
      </c>
      <c r="B1359" s="5">
        <v>40715</v>
      </c>
      <c r="C1359" s="5">
        <v>40717</v>
      </c>
      <c r="D1359" s="5">
        <v>40739</v>
      </c>
      <c r="E1359" s="5">
        <v>40750</v>
      </c>
      <c r="G1359" s="5">
        <v>40773</v>
      </c>
      <c r="H1359" t="s">
        <v>2027</v>
      </c>
      <c r="I1359" t="s">
        <v>1062</v>
      </c>
      <c r="J1359">
        <v>3140110002</v>
      </c>
      <c r="K1359" t="s">
        <v>82</v>
      </c>
      <c r="L1359" t="s">
        <v>67</v>
      </c>
      <c r="M1359" t="s">
        <v>36</v>
      </c>
      <c r="N1359" s="5">
        <v>40638</v>
      </c>
      <c r="O1359" s="6">
        <f t="shared" si="84"/>
        <v>4</v>
      </c>
      <c r="P1359" s="7" t="str">
        <f t="shared" si="85"/>
        <v>0 - 9 Months</v>
      </c>
      <c r="Q1359" s="3">
        <v>336300</v>
      </c>
      <c r="R1359">
        <v>784</v>
      </c>
      <c r="S1359" s="8" t="str">
        <f t="shared" si="86"/>
        <v>&gt;=700 and &lt;=799</v>
      </c>
      <c r="T1359" s="2">
        <v>95</v>
      </c>
      <c r="U1359" s="8" t="str">
        <f t="shared" si="87"/>
        <v>&gt;90% and &lt;= 95%</v>
      </c>
      <c r="V1359" s="3">
        <v>354000</v>
      </c>
      <c r="Z1359" t="s">
        <v>38</v>
      </c>
      <c r="AA1359" t="s">
        <v>39</v>
      </c>
      <c r="AB1359" t="s">
        <v>59</v>
      </c>
      <c r="AC1359" t="s">
        <v>68</v>
      </c>
      <c r="AD1359" s="5">
        <v>40771</v>
      </c>
      <c r="AE1359">
        <v>4</v>
      </c>
      <c r="AF1359" t="s">
        <v>46</v>
      </c>
      <c r="AG1359" s="5">
        <v>41426</v>
      </c>
      <c r="AH1359"/>
    </row>
    <row r="1360" spans="1:34" x14ac:dyDescent="0.2">
      <c r="A1360">
        <v>22095165</v>
      </c>
      <c r="B1360" s="5">
        <v>41190</v>
      </c>
      <c r="C1360" s="5">
        <v>41192</v>
      </c>
      <c r="E1360" s="5">
        <v>41199</v>
      </c>
      <c r="G1360" s="5">
        <v>41228</v>
      </c>
      <c r="H1360" t="s">
        <v>2028</v>
      </c>
      <c r="I1360" t="s">
        <v>954</v>
      </c>
      <c r="J1360">
        <v>2108115220</v>
      </c>
      <c r="K1360" t="s">
        <v>102</v>
      </c>
      <c r="L1360" t="s">
        <v>36</v>
      </c>
      <c r="M1360" t="s">
        <v>36</v>
      </c>
      <c r="N1360" s="5">
        <v>41163</v>
      </c>
      <c r="O1360" s="6">
        <f t="shared" si="84"/>
        <v>9</v>
      </c>
      <c r="P1360" s="7" t="str">
        <f t="shared" si="85"/>
        <v>0 - 9 Months</v>
      </c>
      <c r="Q1360" s="3">
        <v>388000</v>
      </c>
      <c r="R1360">
        <v>785</v>
      </c>
      <c r="S1360" s="8" t="str">
        <f t="shared" si="86"/>
        <v>&gt;=700 and &lt;=799</v>
      </c>
      <c r="T1360" s="2">
        <v>82.550003051757798</v>
      </c>
      <c r="U1360" s="8" t="str">
        <f t="shared" si="87"/>
        <v>&lt;= 85%</v>
      </c>
      <c r="V1360" s="3">
        <v>470000</v>
      </c>
      <c r="W1360" s="3">
        <v>329000</v>
      </c>
      <c r="X1360" t="s">
        <v>67</v>
      </c>
      <c r="Y1360">
        <v>470000</v>
      </c>
      <c r="Z1360" t="s">
        <v>45</v>
      </c>
      <c r="AA1360" t="s">
        <v>39</v>
      </c>
      <c r="AB1360" t="s">
        <v>50</v>
      </c>
      <c r="AC1360" t="s">
        <v>54</v>
      </c>
      <c r="AD1360" s="5">
        <v>41211</v>
      </c>
      <c r="AE1360">
        <v>4</v>
      </c>
      <c r="AF1360" t="s">
        <v>42</v>
      </c>
      <c r="AG1360" s="5">
        <v>41426</v>
      </c>
      <c r="AH1360"/>
    </row>
    <row r="1361" spans="1:34" x14ac:dyDescent="0.2">
      <c r="A1361">
        <v>22057134</v>
      </c>
      <c r="B1361" s="5">
        <v>41093</v>
      </c>
      <c r="C1361" s="5">
        <v>41099</v>
      </c>
      <c r="D1361" s="5">
        <v>41114</v>
      </c>
      <c r="G1361" s="5">
        <v>41150</v>
      </c>
      <c r="H1361" t="s">
        <v>2029</v>
      </c>
      <c r="I1361" t="s">
        <v>34</v>
      </c>
      <c r="J1361">
        <v>409526936</v>
      </c>
      <c r="K1361" t="s">
        <v>102</v>
      </c>
      <c r="L1361" t="s">
        <v>36</v>
      </c>
      <c r="M1361" t="s">
        <v>36</v>
      </c>
      <c r="N1361" s="5">
        <v>40899</v>
      </c>
      <c r="O1361" s="6">
        <f t="shared" si="84"/>
        <v>12</v>
      </c>
      <c r="P1361" s="7" t="str">
        <f t="shared" si="85"/>
        <v>10 - 19 Months</v>
      </c>
      <c r="Q1361" s="3">
        <v>417000</v>
      </c>
      <c r="R1361">
        <v>785</v>
      </c>
      <c r="S1361" s="8" t="str">
        <f t="shared" si="86"/>
        <v>&gt;=700 and &lt;=799</v>
      </c>
      <c r="T1361" s="2">
        <v>83.400001525878906</v>
      </c>
      <c r="U1361" s="8" t="str">
        <f t="shared" si="87"/>
        <v>&lt;= 85%</v>
      </c>
      <c r="V1361" s="3">
        <v>500000</v>
      </c>
      <c r="W1361" s="3">
        <v>502000</v>
      </c>
      <c r="Z1361" t="s">
        <v>38</v>
      </c>
      <c r="AA1361" t="s">
        <v>39</v>
      </c>
      <c r="AB1361" t="s">
        <v>40</v>
      </c>
      <c r="AC1361" t="s">
        <v>41</v>
      </c>
      <c r="AD1361" s="5">
        <v>41134</v>
      </c>
      <c r="AE1361">
        <v>4</v>
      </c>
      <c r="AF1361" t="s">
        <v>42</v>
      </c>
      <c r="AG1361" s="5">
        <v>41426</v>
      </c>
      <c r="AH1361"/>
    </row>
    <row r="1362" spans="1:34" x14ac:dyDescent="0.2">
      <c r="A1362">
        <v>18626938</v>
      </c>
      <c r="B1362" s="5">
        <v>40897</v>
      </c>
      <c r="C1362" s="5">
        <v>40904</v>
      </c>
      <c r="E1362" s="5">
        <v>40926</v>
      </c>
      <c r="G1362" s="5">
        <v>40961</v>
      </c>
      <c r="H1362" t="s">
        <v>2030</v>
      </c>
      <c r="I1362" t="s">
        <v>687</v>
      </c>
      <c r="J1362">
        <v>19471908</v>
      </c>
      <c r="K1362" t="s">
        <v>35</v>
      </c>
      <c r="L1362" t="s">
        <v>36</v>
      </c>
      <c r="M1362" t="s">
        <v>36</v>
      </c>
      <c r="N1362" s="5">
        <v>40822</v>
      </c>
      <c r="O1362" s="6">
        <f t="shared" si="84"/>
        <v>10</v>
      </c>
      <c r="P1362" s="7" t="str">
        <f t="shared" si="85"/>
        <v>10 - 19 Months</v>
      </c>
      <c r="Q1362" s="3">
        <v>172550</v>
      </c>
      <c r="R1362">
        <v>785</v>
      </c>
      <c r="S1362" s="8" t="str">
        <f t="shared" si="86"/>
        <v>&gt;=700 and &lt;=799</v>
      </c>
      <c r="T1362" s="2">
        <v>83.760002136230497</v>
      </c>
      <c r="U1362" s="8" t="str">
        <f t="shared" si="87"/>
        <v>&lt;= 85%</v>
      </c>
      <c r="V1362" s="3">
        <v>206000</v>
      </c>
      <c r="Z1362" t="s">
        <v>58</v>
      </c>
      <c r="AA1362" t="s">
        <v>39</v>
      </c>
      <c r="AB1362" t="s">
        <v>74</v>
      </c>
      <c r="AC1362" t="s">
        <v>68</v>
      </c>
      <c r="AD1362" s="5">
        <v>40952</v>
      </c>
      <c r="AE1362">
        <v>4</v>
      </c>
      <c r="AF1362" t="s">
        <v>64</v>
      </c>
      <c r="AG1362" s="5">
        <v>41426</v>
      </c>
      <c r="AH1362"/>
    </row>
    <row r="1363" spans="1:34" x14ac:dyDescent="0.2">
      <c r="A1363">
        <v>20934740</v>
      </c>
      <c r="B1363" s="5">
        <v>40854</v>
      </c>
      <c r="C1363" s="5">
        <v>40854</v>
      </c>
      <c r="E1363" s="5">
        <v>40877</v>
      </c>
      <c r="G1363" s="5">
        <v>40918</v>
      </c>
      <c r="H1363" t="s">
        <v>2031</v>
      </c>
      <c r="I1363" t="s">
        <v>814</v>
      </c>
      <c r="J1363">
        <v>1079954506</v>
      </c>
      <c r="K1363" t="s">
        <v>253</v>
      </c>
      <c r="L1363" t="s">
        <v>36</v>
      </c>
      <c r="M1363" t="s">
        <v>36</v>
      </c>
      <c r="N1363" s="5">
        <v>40840</v>
      </c>
      <c r="O1363" s="6">
        <f t="shared" si="84"/>
        <v>10</v>
      </c>
      <c r="P1363" s="7" t="str">
        <f t="shared" si="85"/>
        <v>10 - 19 Months</v>
      </c>
      <c r="Q1363" s="3">
        <v>191250</v>
      </c>
      <c r="R1363">
        <v>785</v>
      </c>
      <c r="S1363" s="8" t="str">
        <f t="shared" si="86"/>
        <v>&gt;=700 and &lt;=799</v>
      </c>
      <c r="T1363" s="2">
        <v>85</v>
      </c>
      <c r="U1363" s="8" t="str">
        <f t="shared" si="87"/>
        <v>&lt;= 85%</v>
      </c>
      <c r="V1363" s="3">
        <v>225000</v>
      </c>
      <c r="X1363" t="s">
        <v>37</v>
      </c>
      <c r="Z1363" t="s">
        <v>58</v>
      </c>
      <c r="AA1363" t="s">
        <v>39</v>
      </c>
      <c r="AB1363" t="s">
        <v>74</v>
      </c>
      <c r="AC1363" t="s">
        <v>85</v>
      </c>
      <c r="AD1363" s="5">
        <v>40911</v>
      </c>
      <c r="AE1363">
        <v>4</v>
      </c>
      <c r="AF1363" t="s">
        <v>42</v>
      </c>
      <c r="AG1363" s="5">
        <v>41426</v>
      </c>
      <c r="AH1363"/>
    </row>
    <row r="1364" spans="1:34" x14ac:dyDescent="0.2">
      <c r="A1364">
        <v>15604219</v>
      </c>
      <c r="B1364" s="5">
        <v>40256</v>
      </c>
      <c r="C1364" s="5">
        <v>40256</v>
      </c>
      <c r="G1364" s="5">
        <v>40387</v>
      </c>
      <c r="H1364" t="s">
        <v>2032</v>
      </c>
      <c r="I1364" t="s">
        <v>1064</v>
      </c>
      <c r="J1364">
        <v>203136270</v>
      </c>
      <c r="K1364" t="s">
        <v>99</v>
      </c>
      <c r="L1364" t="s">
        <v>36</v>
      </c>
      <c r="M1364" t="s">
        <v>36</v>
      </c>
      <c r="N1364" s="5">
        <v>40150</v>
      </c>
      <c r="O1364" s="6">
        <f t="shared" si="84"/>
        <v>12</v>
      </c>
      <c r="P1364" s="7" t="str">
        <f t="shared" si="85"/>
        <v>10 - 19 Months</v>
      </c>
      <c r="Q1364" s="3">
        <v>202470</v>
      </c>
      <c r="R1364">
        <v>785</v>
      </c>
      <c r="S1364" s="8" t="str">
        <f t="shared" si="86"/>
        <v>&gt;=700 and &lt;=799</v>
      </c>
      <c r="T1364" s="2">
        <v>85</v>
      </c>
      <c r="U1364" s="8" t="str">
        <f t="shared" si="87"/>
        <v>&lt;= 85%</v>
      </c>
      <c r="V1364" s="3">
        <v>238200</v>
      </c>
      <c r="W1364" s="3">
        <v>261000</v>
      </c>
      <c r="Z1364" t="s">
        <v>38</v>
      </c>
      <c r="AA1364" t="s">
        <v>39</v>
      </c>
      <c r="AB1364" t="s">
        <v>63</v>
      </c>
      <c r="AC1364" t="s">
        <v>68</v>
      </c>
      <c r="AD1364" s="5">
        <v>40269</v>
      </c>
      <c r="AE1364">
        <v>4</v>
      </c>
      <c r="AF1364" t="s">
        <v>46</v>
      </c>
      <c r="AG1364" s="5">
        <v>41426</v>
      </c>
      <c r="AH1364"/>
    </row>
    <row r="1365" spans="1:34" x14ac:dyDescent="0.2">
      <c r="A1365">
        <v>17525186</v>
      </c>
      <c r="B1365" s="5">
        <v>40256</v>
      </c>
      <c r="C1365" s="5">
        <v>40247</v>
      </c>
      <c r="G1365" s="5">
        <v>40385</v>
      </c>
      <c r="H1365" t="s">
        <v>2033</v>
      </c>
      <c r="I1365" t="s">
        <v>34</v>
      </c>
      <c r="J1365">
        <v>265037028</v>
      </c>
      <c r="K1365" t="s">
        <v>102</v>
      </c>
      <c r="L1365" t="s">
        <v>36</v>
      </c>
      <c r="M1365" t="s">
        <v>36</v>
      </c>
      <c r="N1365" s="5">
        <v>40151</v>
      </c>
      <c r="O1365" s="6">
        <f t="shared" si="84"/>
        <v>12</v>
      </c>
      <c r="P1365" s="7" t="str">
        <f t="shared" si="85"/>
        <v>10 - 19 Months</v>
      </c>
      <c r="Q1365" s="3">
        <v>467500</v>
      </c>
      <c r="R1365">
        <v>785</v>
      </c>
      <c r="S1365" s="8" t="str">
        <f t="shared" si="86"/>
        <v>&gt;=700 and &lt;=799</v>
      </c>
      <c r="T1365" s="2">
        <v>85</v>
      </c>
      <c r="U1365" s="8" t="str">
        <f t="shared" si="87"/>
        <v>&lt;= 85%</v>
      </c>
      <c r="V1365" s="3">
        <v>550000</v>
      </c>
      <c r="Z1365" t="s">
        <v>45</v>
      </c>
      <c r="AA1365" t="s">
        <v>39</v>
      </c>
      <c r="AB1365" t="s">
        <v>40</v>
      </c>
      <c r="AC1365" t="s">
        <v>68</v>
      </c>
      <c r="AD1365" s="5">
        <v>40270</v>
      </c>
      <c r="AE1365">
        <v>4</v>
      </c>
      <c r="AF1365" t="s">
        <v>103</v>
      </c>
      <c r="AG1365" s="5">
        <v>41426</v>
      </c>
      <c r="AH1365"/>
    </row>
    <row r="1366" spans="1:34" x14ac:dyDescent="0.2">
      <c r="A1366">
        <v>21341516</v>
      </c>
      <c r="B1366" s="5">
        <v>40652</v>
      </c>
      <c r="C1366" s="5">
        <v>40668</v>
      </c>
      <c r="E1366" s="5">
        <v>40680</v>
      </c>
      <c r="G1366" s="5">
        <v>40690</v>
      </c>
      <c r="H1366" t="s">
        <v>2034</v>
      </c>
      <c r="I1366" t="s">
        <v>2035</v>
      </c>
      <c r="J1366">
        <v>2155588</v>
      </c>
      <c r="K1366" t="s">
        <v>82</v>
      </c>
      <c r="L1366" t="s">
        <v>36</v>
      </c>
      <c r="M1366" t="s">
        <v>36</v>
      </c>
      <c r="N1366" s="5">
        <v>40602</v>
      </c>
      <c r="O1366" s="6">
        <f t="shared" si="84"/>
        <v>2</v>
      </c>
      <c r="P1366" s="7" t="str">
        <f t="shared" si="85"/>
        <v>0 - 9 Months</v>
      </c>
      <c r="Q1366" s="3">
        <v>62100</v>
      </c>
      <c r="R1366">
        <v>785</v>
      </c>
      <c r="S1366" s="8" t="str">
        <f t="shared" si="86"/>
        <v>&gt;=700 and &lt;=799</v>
      </c>
      <c r="T1366" s="2">
        <v>87.459999084472699</v>
      </c>
      <c r="U1366" s="8" t="str">
        <f t="shared" si="87"/>
        <v>&gt;85% and &lt;= 90%</v>
      </c>
      <c r="V1366" s="3">
        <v>71000</v>
      </c>
      <c r="Z1366" t="s">
        <v>45</v>
      </c>
      <c r="AA1366" t="s">
        <v>39</v>
      </c>
      <c r="AB1366" t="s">
        <v>63</v>
      </c>
      <c r="AC1366" t="s">
        <v>68</v>
      </c>
      <c r="AD1366" s="5">
        <v>40690</v>
      </c>
      <c r="AE1366">
        <v>4</v>
      </c>
      <c r="AF1366" t="s">
        <v>42</v>
      </c>
      <c r="AG1366" s="5">
        <v>41426</v>
      </c>
      <c r="AH1366"/>
    </row>
    <row r="1367" spans="1:34" x14ac:dyDescent="0.2">
      <c r="A1367">
        <v>33503627</v>
      </c>
      <c r="B1367" s="5">
        <v>41285</v>
      </c>
      <c r="C1367" s="5">
        <v>41290</v>
      </c>
      <c r="H1367" t="s">
        <v>2036</v>
      </c>
      <c r="I1367" t="s">
        <v>287</v>
      </c>
      <c r="J1367">
        <v>433016987</v>
      </c>
      <c r="K1367" t="s">
        <v>186</v>
      </c>
      <c r="L1367" t="s">
        <v>36</v>
      </c>
      <c r="M1367" t="s">
        <v>36</v>
      </c>
      <c r="N1367" s="5">
        <v>41248</v>
      </c>
      <c r="O1367" s="6">
        <f t="shared" si="84"/>
        <v>12</v>
      </c>
      <c r="P1367" s="7" t="str">
        <f t="shared" si="85"/>
        <v>10 - 19 Months</v>
      </c>
      <c r="Q1367" s="3">
        <v>148483</v>
      </c>
      <c r="R1367">
        <v>785</v>
      </c>
      <c r="S1367" s="8" t="str">
        <f t="shared" si="86"/>
        <v>&gt;=700 and &lt;=799</v>
      </c>
      <c r="T1367" s="2">
        <v>89.989997863769503</v>
      </c>
      <c r="U1367" s="8" t="str">
        <f t="shared" si="87"/>
        <v>&gt;85% and &lt;= 90%</v>
      </c>
      <c r="V1367" s="3">
        <v>165000</v>
      </c>
      <c r="Z1367" t="s">
        <v>45</v>
      </c>
      <c r="AA1367" t="s">
        <v>39</v>
      </c>
      <c r="AB1367" t="s">
        <v>50</v>
      </c>
      <c r="AF1367" t="s">
        <v>103</v>
      </c>
      <c r="AG1367" s="5">
        <v>41426</v>
      </c>
      <c r="AH1367"/>
    </row>
    <row r="1368" spans="1:34" x14ac:dyDescent="0.2">
      <c r="A1368">
        <v>25288242</v>
      </c>
      <c r="B1368" s="5">
        <v>41101</v>
      </c>
      <c r="C1368" s="5">
        <v>41102</v>
      </c>
      <c r="E1368" s="5">
        <v>41122</v>
      </c>
      <c r="G1368" s="5">
        <v>41165</v>
      </c>
      <c r="H1368" t="s">
        <v>2037</v>
      </c>
      <c r="I1368" t="s">
        <v>330</v>
      </c>
      <c r="J1368">
        <v>37451440</v>
      </c>
      <c r="K1368" t="s">
        <v>82</v>
      </c>
      <c r="L1368" t="s">
        <v>36</v>
      </c>
      <c r="M1368" t="s">
        <v>36</v>
      </c>
      <c r="N1368" s="5">
        <v>40976</v>
      </c>
      <c r="O1368" s="6">
        <f t="shared" si="84"/>
        <v>3</v>
      </c>
      <c r="P1368" s="7" t="str">
        <f t="shared" si="85"/>
        <v>0 - 9 Months</v>
      </c>
      <c r="Q1368" s="3">
        <v>229500</v>
      </c>
      <c r="R1368">
        <v>785</v>
      </c>
      <c r="S1368" s="8" t="str">
        <f t="shared" si="86"/>
        <v>&gt;=700 and &lt;=799</v>
      </c>
      <c r="T1368" s="2">
        <v>90</v>
      </c>
      <c r="U1368" s="8" t="str">
        <f t="shared" si="87"/>
        <v>&gt;85% and &lt;= 90%</v>
      </c>
      <c r="V1368" s="3">
        <v>255000</v>
      </c>
      <c r="X1368" t="s">
        <v>37</v>
      </c>
      <c r="Z1368" t="s">
        <v>38</v>
      </c>
      <c r="AA1368" t="s">
        <v>39</v>
      </c>
      <c r="AB1368" t="s">
        <v>63</v>
      </c>
      <c r="AC1368" t="s">
        <v>85</v>
      </c>
      <c r="AD1368" s="5">
        <v>41159</v>
      </c>
      <c r="AE1368">
        <v>4</v>
      </c>
      <c r="AF1368" t="s">
        <v>103</v>
      </c>
      <c r="AG1368" s="5">
        <v>41426</v>
      </c>
      <c r="AH1368"/>
    </row>
    <row r="1369" spans="1:34" x14ac:dyDescent="0.2">
      <c r="A1369">
        <v>28238009</v>
      </c>
      <c r="B1369" s="5">
        <v>41190</v>
      </c>
      <c r="C1369" s="5">
        <v>41194</v>
      </c>
      <c r="E1369" s="5">
        <v>41201</v>
      </c>
      <c r="G1369" s="5">
        <v>41253</v>
      </c>
      <c r="H1369" t="s">
        <v>2038</v>
      </c>
      <c r="I1369" t="s">
        <v>528</v>
      </c>
      <c r="J1369">
        <v>4000006872</v>
      </c>
      <c r="K1369" t="s">
        <v>95</v>
      </c>
      <c r="L1369" t="s">
        <v>36</v>
      </c>
      <c r="M1369" t="s">
        <v>36</v>
      </c>
      <c r="N1369" s="5">
        <v>41120</v>
      </c>
      <c r="O1369" s="6">
        <f t="shared" si="84"/>
        <v>7</v>
      </c>
      <c r="P1369" s="7" t="str">
        <f t="shared" si="85"/>
        <v>0 - 9 Months</v>
      </c>
      <c r="Q1369" s="3">
        <v>253818</v>
      </c>
      <c r="R1369">
        <v>785</v>
      </c>
      <c r="S1369" s="8" t="str">
        <f t="shared" si="86"/>
        <v>&gt;=700 and &lt;=799</v>
      </c>
      <c r="T1369" s="2">
        <v>90</v>
      </c>
      <c r="U1369" s="8" t="str">
        <f t="shared" si="87"/>
        <v>&gt;85% and &lt;= 90%</v>
      </c>
      <c r="V1369" s="3">
        <v>280000</v>
      </c>
      <c r="X1369" t="s">
        <v>37</v>
      </c>
      <c r="Z1369" t="s">
        <v>38</v>
      </c>
      <c r="AA1369" t="s">
        <v>39</v>
      </c>
      <c r="AB1369" t="s">
        <v>50</v>
      </c>
      <c r="AC1369" t="s">
        <v>85</v>
      </c>
      <c r="AD1369" s="5">
        <v>41220</v>
      </c>
      <c r="AE1369">
        <v>4</v>
      </c>
      <c r="AF1369" t="s">
        <v>42</v>
      </c>
      <c r="AG1369" s="5">
        <v>41426</v>
      </c>
      <c r="AH1369"/>
    </row>
    <row r="1370" spans="1:34" x14ac:dyDescent="0.2">
      <c r="A1370">
        <v>21072332</v>
      </c>
      <c r="B1370" s="5">
        <v>41183</v>
      </c>
      <c r="C1370" s="5">
        <v>41184</v>
      </c>
      <c r="E1370" s="5">
        <v>41198</v>
      </c>
      <c r="G1370" s="5">
        <v>41219</v>
      </c>
      <c r="H1370" t="s">
        <v>2039</v>
      </c>
      <c r="I1370" t="s">
        <v>657</v>
      </c>
      <c r="J1370">
        <v>416139418</v>
      </c>
      <c r="K1370" t="s">
        <v>53</v>
      </c>
      <c r="L1370" t="s">
        <v>36</v>
      </c>
      <c r="M1370" t="s">
        <v>36</v>
      </c>
      <c r="N1370" s="5">
        <v>41089</v>
      </c>
      <c r="O1370" s="6">
        <f t="shared" si="84"/>
        <v>6</v>
      </c>
      <c r="P1370" s="7" t="str">
        <f t="shared" si="85"/>
        <v>0 - 9 Months</v>
      </c>
      <c r="Q1370" s="3">
        <v>499950</v>
      </c>
      <c r="R1370">
        <v>785</v>
      </c>
      <c r="S1370" s="8" t="str">
        <f t="shared" si="86"/>
        <v>&gt;=700 and &lt;=799</v>
      </c>
      <c r="T1370" s="2">
        <v>90</v>
      </c>
      <c r="U1370" s="8" t="str">
        <f t="shared" si="87"/>
        <v>&gt;85% and &lt;= 90%</v>
      </c>
      <c r="V1370" s="3">
        <v>562000</v>
      </c>
      <c r="X1370" t="s">
        <v>37</v>
      </c>
      <c r="Z1370" t="s">
        <v>38</v>
      </c>
      <c r="AA1370" t="s">
        <v>39</v>
      </c>
      <c r="AB1370" t="s">
        <v>50</v>
      </c>
      <c r="AC1370" t="s">
        <v>85</v>
      </c>
      <c r="AD1370" s="5">
        <v>41207</v>
      </c>
      <c r="AE1370">
        <v>4</v>
      </c>
      <c r="AF1370" t="s">
        <v>103</v>
      </c>
      <c r="AG1370" s="5">
        <v>41426</v>
      </c>
      <c r="AH1370"/>
    </row>
    <row r="1371" spans="1:34" x14ac:dyDescent="0.2">
      <c r="A1371">
        <v>33335191</v>
      </c>
      <c r="B1371" s="5">
        <v>41253</v>
      </c>
      <c r="C1371" s="5">
        <v>41254</v>
      </c>
      <c r="E1371" s="5">
        <v>41263</v>
      </c>
      <c r="G1371" s="5">
        <v>41297</v>
      </c>
      <c r="H1371" t="s">
        <v>2040</v>
      </c>
      <c r="I1371" t="s">
        <v>2041</v>
      </c>
      <c r="K1371" t="s">
        <v>99</v>
      </c>
      <c r="L1371" t="s">
        <v>36</v>
      </c>
      <c r="M1371" t="s">
        <v>36</v>
      </c>
      <c r="N1371" s="5">
        <v>41180</v>
      </c>
      <c r="O1371" s="6">
        <f t="shared" si="84"/>
        <v>9</v>
      </c>
      <c r="P1371" s="7" t="str">
        <f t="shared" si="85"/>
        <v>0 - 9 Months</v>
      </c>
      <c r="Q1371" s="3">
        <v>80000</v>
      </c>
      <c r="R1371">
        <v>785</v>
      </c>
      <c r="S1371" s="8" t="str">
        <f t="shared" si="86"/>
        <v>&gt;=700 and &lt;=799</v>
      </c>
      <c r="T1371" s="2">
        <v>94.120002746582003</v>
      </c>
      <c r="U1371" s="8" t="str">
        <f t="shared" si="87"/>
        <v>&gt;90% and &lt;= 95%</v>
      </c>
      <c r="V1371" s="3">
        <v>85000</v>
      </c>
      <c r="Z1371" t="s">
        <v>45</v>
      </c>
      <c r="AA1371" t="s">
        <v>39</v>
      </c>
      <c r="AB1371" t="s">
        <v>63</v>
      </c>
      <c r="AC1371" t="s">
        <v>68</v>
      </c>
      <c r="AD1371" s="5">
        <v>41297</v>
      </c>
      <c r="AE1371">
        <v>4</v>
      </c>
      <c r="AF1371" t="s">
        <v>42</v>
      </c>
      <c r="AG1371" s="5">
        <v>41426</v>
      </c>
      <c r="AH1371"/>
    </row>
    <row r="1372" spans="1:34" x14ac:dyDescent="0.2">
      <c r="A1372">
        <v>24178717</v>
      </c>
      <c r="B1372" s="5">
        <v>40897</v>
      </c>
      <c r="C1372" s="5">
        <v>40917</v>
      </c>
      <c r="D1372" s="5">
        <v>40939</v>
      </c>
      <c r="E1372" s="5">
        <v>40942</v>
      </c>
      <c r="G1372" s="5">
        <v>40974</v>
      </c>
      <c r="H1372" t="s">
        <v>2042</v>
      </c>
      <c r="I1372" t="s">
        <v>2043</v>
      </c>
      <c r="J1372" t="s">
        <v>2044</v>
      </c>
      <c r="K1372" t="s">
        <v>122</v>
      </c>
      <c r="L1372" t="s">
        <v>36</v>
      </c>
      <c r="M1372" t="s">
        <v>36</v>
      </c>
      <c r="N1372" s="5">
        <v>40823</v>
      </c>
      <c r="O1372" s="6">
        <f t="shared" si="84"/>
        <v>10</v>
      </c>
      <c r="P1372" s="7" t="str">
        <f t="shared" si="85"/>
        <v>10 - 19 Months</v>
      </c>
      <c r="Q1372" s="3">
        <v>60000</v>
      </c>
      <c r="R1372">
        <v>785</v>
      </c>
      <c r="S1372" s="8" t="str">
        <f t="shared" si="86"/>
        <v>&gt;=700 and &lt;=799</v>
      </c>
      <c r="T1372" s="2">
        <v>94.940002441406307</v>
      </c>
      <c r="U1372" s="8" t="str">
        <f t="shared" si="87"/>
        <v>&gt;90% and &lt;= 95%</v>
      </c>
      <c r="V1372" s="3">
        <v>66000</v>
      </c>
      <c r="Z1372" t="s">
        <v>38</v>
      </c>
      <c r="AA1372" t="s">
        <v>39</v>
      </c>
      <c r="AB1372" t="s">
        <v>74</v>
      </c>
      <c r="AC1372" t="s">
        <v>41</v>
      </c>
      <c r="AD1372" s="5">
        <v>40974</v>
      </c>
      <c r="AE1372">
        <v>4</v>
      </c>
      <c r="AF1372" t="s">
        <v>42</v>
      </c>
      <c r="AG1372" s="5">
        <v>41426</v>
      </c>
      <c r="AH1372"/>
    </row>
    <row r="1373" spans="1:34" x14ac:dyDescent="0.2">
      <c r="A1373">
        <v>24779533</v>
      </c>
      <c r="B1373" s="5">
        <v>40715</v>
      </c>
      <c r="C1373" s="5">
        <v>40717</v>
      </c>
      <c r="E1373" s="5">
        <v>40738</v>
      </c>
      <c r="G1373" s="5">
        <v>40772</v>
      </c>
      <c r="H1373" t="s">
        <v>2045</v>
      </c>
      <c r="I1373" t="s">
        <v>604</v>
      </c>
      <c r="J1373" t="s">
        <v>2046</v>
      </c>
      <c r="K1373" t="s">
        <v>189</v>
      </c>
      <c r="L1373" t="s">
        <v>36</v>
      </c>
      <c r="M1373" t="s">
        <v>36</v>
      </c>
      <c r="N1373" s="5">
        <v>40591</v>
      </c>
      <c r="O1373" s="6">
        <f t="shared" si="84"/>
        <v>2</v>
      </c>
      <c r="P1373" s="7" t="str">
        <f t="shared" si="85"/>
        <v>0 - 9 Months</v>
      </c>
      <c r="Q1373" s="3">
        <v>84550</v>
      </c>
      <c r="R1373">
        <v>785</v>
      </c>
      <c r="S1373" s="8" t="str">
        <f t="shared" si="86"/>
        <v>&gt;=700 and &lt;=799</v>
      </c>
      <c r="T1373" s="2">
        <v>95</v>
      </c>
      <c r="U1373" s="8" t="str">
        <f t="shared" si="87"/>
        <v>&gt;90% and &lt;= 95%</v>
      </c>
      <c r="V1373" s="3">
        <v>89000</v>
      </c>
      <c r="Z1373" t="s">
        <v>38</v>
      </c>
      <c r="AA1373" t="s">
        <v>39</v>
      </c>
      <c r="AB1373" t="s">
        <v>63</v>
      </c>
      <c r="AC1373" t="s">
        <v>68</v>
      </c>
      <c r="AD1373" s="5">
        <v>40766</v>
      </c>
      <c r="AE1373">
        <v>4</v>
      </c>
      <c r="AF1373" t="s">
        <v>103</v>
      </c>
      <c r="AG1373" s="5">
        <v>41426</v>
      </c>
      <c r="AH1373"/>
    </row>
    <row r="1374" spans="1:34" x14ac:dyDescent="0.2">
      <c r="A1374">
        <v>25750257</v>
      </c>
      <c r="B1374" s="5">
        <v>40897</v>
      </c>
      <c r="C1374" s="5">
        <v>40904</v>
      </c>
      <c r="D1374" s="5">
        <v>40926</v>
      </c>
      <c r="E1374" s="5">
        <v>40956</v>
      </c>
      <c r="F1374" s="5">
        <v>40998</v>
      </c>
      <c r="G1374" s="5">
        <v>41001</v>
      </c>
      <c r="H1374" t="s">
        <v>2047</v>
      </c>
      <c r="I1374" t="s">
        <v>376</v>
      </c>
      <c r="J1374">
        <v>2909080028</v>
      </c>
      <c r="K1374" t="s">
        <v>102</v>
      </c>
      <c r="L1374" t="s">
        <v>36</v>
      </c>
      <c r="M1374" t="s">
        <v>36</v>
      </c>
      <c r="N1374" s="5">
        <v>40823</v>
      </c>
      <c r="O1374" s="6">
        <f t="shared" si="84"/>
        <v>10</v>
      </c>
      <c r="P1374" s="7" t="str">
        <f t="shared" si="85"/>
        <v>10 - 19 Months</v>
      </c>
      <c r="Q1374" s="3">
        <v>327750</v>
      </c>
      <c r="R1374">
        <v>785</v>
      </c>
      <c r="S1374" s="8" t="str">
        <f t="shared" si="86"/>
        <v>&gt;=700 and &lt;=799</v>
      </c>
      <c r="T1374" s="2">
        <v>95</v>
      </c>
      <c r="U1374" s="8" t="str">
        <f t="shared" si="87"/>
        <v>&gt;90% and &lt;= 95%</v>
      </c>
      <c r="V1374" s="3">
        <v>345000</v>
      </c>
      <c r="Z1374" t="s">
        <v>38</v>
      </c>
      <c r="AA1374" t="s">
        <v>39</v>
      </c>
      <c r="AB1374" t="s">
        <v>50</v>
      </c>
      <c r="AC1374" t="s">
        <v>41</v>
      </c>
      <c r="AD1374" s="5">
        <v>40981</v>
      </c>
      <c r="AE1374">
        <v>4</v>
      </c>
      <c r="AF1374" t="s">
        <v>64</v>
      </c>
      <c r="AG1374" s="5">
        <v>41426</v>
      </c>
      <c r="AH1374"/>
    </row>
    <row r="1375" spans="1:34" x14ac:dyDescent="0.2">
      <c r="A1375">
        <v>29385882</v>
      </c>
      <c r="B1375" s="5">
        <v>40652</v>
      </c>
      <c r="C1375" s="5">
        <v>40668</v>
      </c>
      <c r="E1375" s="5">
        <v>40688</v>
      </c>
      <c r="G1375" s="5">
        <v>40732</v>
      </c>
      <c r="H1375" t="s">
        <v>2048</v>
      </c>
      <c r="I1375" t="s">
        <v>1558</v>
      </c>
      <c r="J1375">
        <v>43454090</v>
      </c>
      <c r="K1375" t="s">
        <v>257</v>
      </c>
      <c r="L1375" t="s">
        <v>36</v>
      </c>
      <c r="M1375" t="s">
        <v>36</v>
      </c>
      <c r="N1375" s="5">
        <v>40592</v>
      </c>
      <c r="O1375" s="6">
        <f t="shared" si="84"/>
        <v>2</v>
      </c>
      <c r="P1375" s="7" t="str">
        <f t="shared" si="85"/>
        <v>0 - 9 Months</v>
      </c>
      <c r="Q1375" s="3">
        <v>140900</v>
      </c>
      <c r="R1375">
        <v>786</v>
      </c>
      <c r="S1375" s="8" t="str">
        <f t="shared" si="86"/>
        <v>&gt;=700 and &lt;=799</v>
      </c>
      <c r="T1375" s="2">
        <v>82.449996948242202</v>
      </c>
      <c r="U1375" s="8" t="str">
        <f t="shared" si="87"/>
        <v>&lt;= 85%</v>
      </c>
      <c r="V1375" s="3">
        <v>187000</v>
      </c>
      <c r="X1375" t="s">
        <v>37</v>
      </c>
      <c r="Z1375" t="s">
        <v>38</v>
      </c>
      <c r="AA1375" t="s">
        <v>39</v>
      </c>
      <c r="AB1375" t="s">
        <v>74</v>
      </c>
      <c r="AC1375" t="s">
        <v>85</v>
      </c>
      <c r="AD1375" s="5">
        <v>40709</v>
      </c>
      <c r="AE1375">
        <v>4</v>
      </c>
      <c r="AF1375" t="s">
        <v>64</v>
      </c>
      <c r="AG1375" s="5">
        <v>41426</v>
      </c>
      <c r="AH1375"/>
    </row>
    <row r="1376" spans="1:34" x14ac:dyDescent="0.2">
      <c r="A1376">
        <v>16062517</v>
      </c>
      <c r="B1376" s="5">
        <v>41253</v>
      </c>
      <c r="C1376" s="5">
        <v>41192</v>
      </c>
      <c r="E1376" s="5">
        <v>41225</v>
      </c>
      <c r="G1376" s="5">
        <v>41303</v>
      </c>
      <c r="H1376" t="s">
        <v>2049</v>
      </c>
      <c r="I1376" t="s">
        <v>645</v>
      </c>
      <c r="J1376">
        <v>2091206061</v>
      </c>
      <c r="K1376" t="s">
        <v>133</v>
      </c>
      <c r="L1376" t="s">
        <v>36</v>
      </c>
      <c r="M1376" t="s">
        <v>67</v>
      </c>
      <c r="N1376" s="5">
        <v>41149</v>
      </c>
      <c r="O1376" s="6">
        <f t="shared" si="84"/>
        <v>8</v>
      </c>
      <c r="P1376" s="7" t="str">
        <f t="shared" si="85"/>
        <v>0 - 9 Months</v>
      </c>
      <c r="Q1376" s="3">
        <v>189700</v>
      </c>
      <c r="R1376">
        <v>786</v>
      </c>
      <c r="S1376" s="8" t="str">
        <f t="shared" si="86"/>
        <v>&gt;=700 and &lt;=799</v>
      </c>
      <c r="T1376" s="2">
        <v>84.309997558593807</v>
      </c>
      <c r="U1376" s="8" t="str">
        <f t="shared" si="87"/>
        <v>&lt;= 85%</v>
      </c>
      <c r="V1376" s="3">
        <v>225000</v>
      </c>
      <c r="X1376" t="s">
        <v>37</v>
      </c>
      <c r="Z1376" t="s">
        <v>45</v>
      </c>
      <c r="AA1376" t="s">
        <v>39</v>
      </c>
      <c r="AB1376" t="s">
        <v>59</v>
      </c>
      <c r="AC1376" t="s">
        <v>85</v>
      </c>
      <c r="AD1376" s="5">
        <v>41276</v>
      </c>
      <c r="AE1376">
        <v>4</v>
      </c>
      <c r="AF1376" t="s">
        <v>103</v>
      </c>
      <c r="AG1376" s="5">
        <v>41426</v>
      </c>
      <c r="AH1376"/>
    </row>
    <row r="1377" spans="1:34" x14ac:dyDescent="0.2">
      <c r="A1377">
        <v>23402987</v>
      </c>
      <c r="B1377" s="5">
        <v>40983</v>
      </c>
      <c r="C1377" s="5">
        <v>40987</v>
      </c>
      <c r="E1377" s="5">
        <v>41019</v>
      </c>
      <c r="G1377" s="5">
        <v>41082</v>
      </c>
      <c r="H1377" t="s">
        <v>2050</v>
      </c>
      <c r="I1377" t="s">
        <v>318</v>
      </c>
      <c r="J1377">
        <v>413927328</v>
      </c>
      <c r="K1377" t="s">
        <v>219</v>
      </c>
      <c r="L1377" t="s">
        <v>67</v>
      </c>
      <c r="M1377" t="s">
        <v>36</v>
      </c>
      <c r="N1377" s="5">
        <v>40928</v>
      </c>
      <c r="O1377" s="6">
        <f t="shared" si="84"/>
        <v>1</v>
      </c>
      <c r="P1377" s="7" t="str">
        <f t="shared" si="85"/>
        <v>0 - 9 Months</v>
      </c>
      <c r="Q1377" s="3">
        <v>408635</v>
      </c>
      <c r="R1377">
        <v>786</v>
      </c>
      <c r="S1377" s="8" t="str">
        <f t="shared" si="86"/>
        <v>&gt;=700 and &lt;=799</v>
      </c>
      <c r="T1377" s="2">
        <v>85.540000915527301</v>
      </c>
      <c r="U1377" s="8" t="str">
        <f t="shared" si="87"/>
        <v>&gt;85% and &lt;= 90%</v>
      </c>
      <c r="V1377" s="3">
        <v>484000</v>
      </c>
      <c r="X1377" t="s">
        <v>37</v>
      </c>
      <c r="Z1377" t="s">
        <v>38</v>
      </c>
      <c r="AA1377" t="s">
        <v>39</v>
      </c>
      <c r="AB1377" t="s">
        <v>40</v>
      </c>
      <c r="AC1377" t="s">
        <v>85</v>
      </c>
      <c r="AD1377" s="5">
        <v>41064</v>
      </c>
      <c r="AE1377">
        <v>4</v>
      </c>
      <c r="AF1377" t="s">
        <v>42</v>
      </c>
      <c r="AG1377" s="5">
        <v>41426</v>
      </c>
      <c r="AH1377"/>
    </row>
    <row r="1378" spans="1:34" x14ac:dyDescent="0.2">
      <c r="A1378">
        <v>15661418</v>
      </c>
      <c r="B1378" s="5">
        <v>41190</v>
      </c>
      <c r="C1378" s="5">
        <v>41192</v>
      </c>
      <c r="E1378" s="5">
        <v>41213</v>
      </c>
      <c r="G1378" s="5">
        <v>41261</v>
      </c>
      <c r="H1378" t="s">
        <v>2051</v>
      </c>
      <c r="I1378" t="s">
        <v>1528</v>
      </c>
      <c r="J1378">
        <v>430038265</v>
      </c>
      <c r="K1378" t="s">
        <v>102</v>
      </c>
      <c r="L1378" t="s">
        <v>36</v>
      </c>
      <c r="M1378" t="s">
        <v>36</v>
      </c>
      <c r="N1378" s="5">
        <v>41145</v>
      </c>
      <c r="O1378" s="6">
        <f t="shared" si="84"/>
        <v>8</v>
      </c>
      <c r="P1378" s="7" t="str">
        <f t="shared" si="85"/>
        <v>0 - 9 Months</v>
      </c>
      <c r="Q1378" s="3">
        <v>164900</v>
      </c>
      <c r="R1378">
        <v>786</v>
      </c>
      <c r="S1378" s="8" t="str">
        <f t="shared" si="86"/>
        <v>&gt;=700 and &lt;=799</v>
      </c>
      <c r="T1378" s="2">
        <v>86.839996337890597</v>
      </c>
      <c r="U1378" s="8" t="str">
        <f t="shared" si="87"/>
        <v>&gt;85% and &lt;= 90%</v>
      </c>
      <c r="V1378" s="3">
        <v>190000</v>
      </c>
      <c r="Z1378" t="s">
        <v>38</v>
      </c>
      <c r="AA1378" t="s">
        <v>39</v>
      </c>
      <c r="AB1378" t="s">
        <v>50</v>
      </c>
      <c r="AC1378" t="s">
        <v>68</v>
      </c>
      <c r="AD1378" s="5">
        <v>41253</v>
      </c>
      <c r="AE1378">
        <v>4</v>
      </c>
      <c r="AF1378" t="s">
        <v>46</v>
      </c>
      <c r="AG1378" s="5">
        <v>41426</v>
      </c>
      <c r="AH1378"/>
    </row>
    <row r="1379" spans="1:34" x14ac:dyDescent="0.2">
      <c r="A1379">
        <v>27703467</v>
      </c>
      <c r="B1379" s="5">
        <v>41101</v>
      </c>
      <c r="C1379" s="5">
        <v>41102</v>
      </c>
      <c r="E1379" s="5">
        <v>41113</v>
      </c>
      <c r="G1379" s="5">
        <v>41129</v>
      </c>
      <c r="H1379" t="s">
        <v>2052</v>
      </c>
      <c r="I1379" t="s">
        <v>1060</v>
      </c>
      <c r="J1379" t="s">
        <v>2053</v>
      </c>
      <c r="K1379" t="s">
        <v>77</v>
      </c>
      <c r="L1379" t="s">
        <v>36</v>
      </c>
      <c r="M1379" t="s">
        <v>36</v>
      </c>
      <c r="N1379" s="5">
        <v>41003</v>
      </c>
      <c r="O1379" s="6">
        <f t="shared" si="84"/>
        <v>4</v>
      </c>
      <c r="P1379" s="7" t="str">
        <f t="shared" si="85"/>
        <v>0 - 9 Months</v>
      </c>
      <c r="Q1379" s="3">
        <v>195200</v>
      </c>
      <c r="R1379">
        <v>786</v>
      </c>
      <c r="S1379" s="8" t="str">
        <f t="shared" si="86"/>
        <v>&gt;=700 and &lt;=799</v>
      </c>
      <c r="T1379" s="2">
        <v>87.529998779296903</v>
      </c>
      <c r="U1379" s="8" t="str">
        <f t="shared" si="87"/>
        <v>&gt;85% and &lt;= 90%</v>
      </c>
      <c r="V1379" s="3">
        <v>223000</v>
      </c>
      <c r="Z1379" t="s">
        <v>45</v>
      </c>
      <c r="AA1379" t="s">
        <v>39</v>
      </c>
      <c r="AB1379" t="s">
        <v>74</v>
      </c>
      <c r="AC1379" t="s">
        <v>41</v>
      </c>
      <c r="AD1379" s="5">
        <v>41129</v>
      </c>
      <c r="AE1379">
        <v>4</v>
      </c>
      <c r="AF1379" t="s">
        <v>42</v>
      </c>
      <c r="AG1379" s="5">
        <v>41426</v>
      </c>
      <c r="AH1379"/>
    </row>
    <row r="1380" spans="1:34" x14ac:dyDescent="0.2">
      <c r="A1380">
        <v>33515829</v>
      </c>
      <c r="B1380" s="5">
        <v>40983</v>
      </c>
      <c r="C1380" s="5">
        <v>40987</v>
      </c>
      <c r="E1380" s="5">
        <v>40998</v>
      </c>
      <c r="G1380" s="5">
        <v>41017</v>
      </c>
      <c r="H1380" t="s">
        <v>2054</v>
      </c>
      <c r="I1380" t="s">
        <v>925</v>
      </c>
      <c r="J1380">
        <v>114420</v>
      </c>
      <c r="K1380" t="s">
        <v>172</v>
      </c>
      <c r="L1380" t="s">
        <v>36</v>
      </c>
      <c r="M1380" t="s">
        <v>36</v>
      </c>
      <c r="N1380" s="5">
        <v>40928</v>
      </c>
      <c r="O1380" s="6">
        <f t="shared" si="84"/>
        <v>1</v>
      </c>
      <c r="P1380" s="7" t="str">
        <f t="shared" si="85"/>
        <v>0 - 9 Months</v>
      </c>
      <c r="Q1380" s="3">
        <v>40500</v>
      </c>
      <c r="R1380">
        <v>786</v>
      </c>
      <c r="S1380" s="8" t="str">
        <f t="shared" si="86"/>
        <v>&gt;=700 and &lt;=799</v>
      </c>
      <c r="T1380" s="2">
        <v>90</v>
      </c>
      <c r="U1380" s="8" t="str">
        <f t="shared" si="87"/>
        <v>&gt;85% and &lt;= 90%</v>
      </c>
      <c r="V1380" s="3">
        <v>45000</v>
      </c>
      <c r="X1380" t="s">
        <v>37</v>
      </c>
      <c r="Z1380" t="s">
        <v>38</v>
      </c>
      <c r="AA1380" t="s">
        <v>39</v>
      </c>
      <c r="AB1380" t="s">
        <v>63</v>
      </c>
      <c r="AC1380" t="s">
        <v>85</v>
      </c>
      <c r="AD1380" s="5">
        <v>41016</v>
      </c>
      <c r="AE1380">
        <v>4</v>
      </c>
      <c r="AF1380" t="s">
        <v>64</v>
      </c>
      <c r="AG1380" s="5">
        <v>41426</v>
      </c>
      <c r="AH1380"/>
    </row>
    <row r="1381" spans="1:34" x14ac:dyDescent="0.2">
      <c r="A1381">
        <v>23046168</v>
      </c>
      <c r="B1381" s="5">
        <v>41101</v>
      </c>
      <c r="C1381" s="5">
        <v>41102</v>
      </c>
      <c r="E1381" s="5">
        <v>41116</v>
      </c>
      <c r="G1381" s="5">
        <v>41152</v>
      </c>
      <c r="H1381" t="s">
        <v>2055</v>
      </c>
      <c r="I1381" t="s">
        <v>1537</v>
      </c>
      <c r="K1381" t="s">
        <v>139</v>
      </c>
      <c r="L1381" t="s">
        <v>36</v>
      </c>
      <c r="M1381" t="s">
        <v>36</v>
      </c>
      <c r="N1381" s="5">
        <v>41023</v>
      </c>
      <c r="O1381" s="6">
        <f t="shared" si="84"/>
        <v>4</v>
      </c>
      <c r="P1381" s="7" t="str">
        <f t="shared" si="85"/>
        <v>0 - 9 Months</v>
      </c>
      <c r="Q1381" s="3">
        <v>58500</v>
      </c>
      <c r="R1381">
        <v>786</v>
      </c>
      <c r="S1381" s="8" t="str">
        <f t="shared" si="86"/>
        <v>&gt;=700 and &lt;=799</v>
      </c>
      <c r="T1381" s="2">
        <v>90</v>
      </c>
      <c r="U1381" s="8" t="str">
        <f t="shared" si="87"/>
        <v>&gt;85% and &lt;= 90%</v>
      </c>
      <c r="V1381" s="3">
        <v>69000</v>
      </c>
      <c r="X1381" t="s">
        <v>37</v>
      </c>
      <c r="Z1381" t="s">
        <v>38</v>
      </c>
      <c r="AA1381" t="s">
        <v>39</v>
      </c>
      <c r="AB1381" t="s">
        <v>74</v>
      </c>
      <c r="AC1381" t="s">
        <v>54</v>
      </c>
      <c r="AD1381" s="5">
        <v>41148</v>
      </c>
      <c r="AE1381">
        <v>4</v>
      </c>
      <c r="AF1381" t="s">
        <v>46</v>
      </c>
      <c r="AG1381" s="5">
        <v>41426</v>
      </c>
      <c r="AH1381"/>
    </row>
    <row r="1382" spans="1:34" x14ac:dyDescent="0.2">
      <c r="A1382">
        <v>17461027</v>
      </c>
      <c r="B1382" s="5">
        <v>41285</v>
      </c>
      <c r="C1382" s="5">
        <v>41290</v>
      </c>
      <c r="E1382" s="5">
        <v>41305</v>
      </c>
      <c r="H1382" t="s">
        <v>2056</v>
      </c>
      <c r="I1382" t="s">
        <v>1957</v>
      </c>
      <c r="J1382">
        <v>2200213904</v>
      </c>
      <c r="K1382" t="s">
        <v>44</v>
      </c>
      <c r="L1382" t="s">
        <v>36</v>
      </c>
      <c r="M1382" t="s">
        <v>36</v>
      </c>
      <c r="N1382" s="5">
        <v>41213</v>
      </c>
      <c r="O1382" s="6">
        <f t="shared" si="84"/>
        <v>10</v>
      </c>
      <c r="P1382" s="7" t="str">
        <f t="shared" si="85"/>
        <v>10 - 19 Months</v>
      </c>
      <c r="Q1382" s="3">
        <v>67500</v>
      </c>
      <c r="R1382">
        <v>786</v>
      </c>
      <c r="S1382" s="8" t="str">
        <f t="shared" si="86"/>
        <v>&gt;=700 and &lt;=799</v>
      </c>
      <c r="T1382" s="2">
        <v>90</v>
      </c>
      <c r="U1382" s="8" t="str">
        <f t="shared" si="87"/>
        <v>&gt;85% and &lt;= 90%</v>
      </c>
      <c r="V1382" s="3">
        <v>75000</v>
      </c>
      <c r="Z1382" t="s">
        <v>38</v>
      </c>
      <c r="AA1382" t="s">
        <v>158</v>
      </c>
      <c r="AB1382" t="s">
        <v>50</v>
      </c>
      <c r="AF1382" t="s">
        <v>42</v>
      </c>
      <c r="AG1382" s="5">
        <v>41426</v>
      </c>
      <c r="AH1382"/>
    </row>
    <row r="1383" spans="1:34" x14ac:dyDescent="0.2">
      <c r="A1383">
        <v>20130961</v>
      </c>
      <c r="B1383" s="5">
        <v>41302</v>
      </c>
      <c r="E1383" s="5">
        <v>41302</v>
      </c>
      <c r="H1383" t="s">
        <v>2057</v>
      </c>
      <c r="I1383" t="s">
        <v>305</v>
      </c>
      <c r="J1383">
        <v>100218312</v>
      </c>
      <c r="K1383" t="s">
        <v>99</v>
      </c>
      <c r="L1383" t="s">
        <v>36</v>
      </c>
      <c r="M1383" t="s">
        <v>36</v>
      </c>
      <c r="N1383" s="5">
        <v>41247</v>
      </c>
      <c r="O1383" s="6">
        <f t="shared" si="84"/>
        <v>12</v>
      </c>
      <c r="P1383" s="7" t="str">
        <f t="shared" si="85"/>
        <v>10 - 19 Months</v>
      </c>
      <c r="Q1383" s="3">
        <v>129600</v>
      </c>
      <c r="R1383">
        <v>786</v>
      </c>
      <c r="S1383" s="8" t="str">
        <f t="shared" si="86"/>
        <v>&gt;=700 and &lt;=799</v>
      </c>
      <c r="T1383" s="2">
        <v>90</v>
      </c>
      <c r="U1383" s="8" t="str">
        <f t="shared" si="87"/>
        <v>&gt;85% and &lt;= 90%</v>
      </c>
      <c r="V1383" s="3">
        <v>146000</v>
      </c>
      <c r="Z1383" t="s">
        <v>38</v>
      </c>
      <c r="AA1383" t="s">
        <v>39</v>
      </c>
      <c r="AB1383" t="s">
        <v>74</v>
      </c>
      <c r="AF1383" t="s">
        <v>42</v>
      </c>
      <c r="AG1383" s="5">
        <v>41426</v>
      </c>
      <c r="AH1383"/>
    </row>
    <row r="1384" spans="1:34" x14ac:dyDescent="0.2">
      <c r="A1384">
        <v>32723678</v>
      </c>
      <c r="B1384" s="5">
        <v>40983</v>
      </c>
      <c r="C1384" s="5">
        <v>40987</v>
      </c>
      <c r="E1384" s="5">
        <v>41003</v>
      </c>
      <c r="G1384" s="5">
        <v>41032</v>
      </c>
      <c r="H1384" t="s">
        <v>2058</v>
      </c>
      <c r="I1384" t="s">
        <v>210</v>
      </c>
      <c r="J1384">
        <v>6923598403</v>
      </c>
      <c r="K1384" t="s">
        <v>658</v>
      </c>
      <c r="L1384" t="s">
        <v>36</v>
      </c>
      <c r="M1384" t="s">
        <v>36</v>
      </c>
      <c r="N1384" s="5">
        <v>40962</v>
      </c>
      <c r="O1384" s="6">
        <f t="shared" si="84"/>
        <v>2</v>
      </c>
      <c r="P1384" s="7" t="str">
        <f t="shared" si="85"/>
        <v>0 - 9 Months</v>
      </c>
      <c r="Q1384" s="3">
        <v>243000</v>
      </c>
      <c r="R1384">
        <v>786</v>
      </c>
      <c r="S1384" s="8" t="str">
        <f t="shared" si="86"/>
        <v>&gt;=700 and &lt;=799</v>
      </c>
      <c r="T1384" s="2">
        <v>90</v>
      </c>
      <c r="U1384" s="8" t="str">
        <f t="shared" si="87"/>
        <v>&gt;85% and &lt;= 90%</v>
      </c>
      <c r="V1384" s="3">
        <v>290000</v>
      </c>
      <c r="Z1384" t="s">
        <v>38</v>
      </c>
      <c r="AA1384" t="s">
        <v>39</v>
      </c>
      <c r="AB1384" t="s">
        <v>50</v>
      </c>
      <c r="AC1384" t="s">
        <v>41</v>
      </c>
      <c r="AD1384" s="5">
        <v>41024</v>
      </c>
      <c r="AE1384">
        <v>4</v>
      </c>
      <c r="AF1384" t="s">
        <v>46</v>
      </c>
      <c r="AG1384" s="5">
        <v>41426</v>
      </c>
      <c r="AH1384"/>
    </row>
    <row r="1385" spans="1:34" x14ac:dyDescent="0.2">
      <c r="A1385">
        <v>16082916</v>
      </c>
      <c r="B1385" s="5">
        <v>40256</v>
      </c>
      <c r="C1385" s="5">
        <v>40260</v>
      </c>
      <c r="G1385" s="5">
        <v>40387</v>
      </c>
      <c r="H1385" t="s">
        <v>2059</v>
      </c>
      <c r="I1385" t="s">
        <v>1463</v>
      </c>
      <c r="J1385">
        <v>8018365</v>
      </c>
      <c r="K1385" t="s">
        <v>126</v>
      </c>
      <c r="L1385" t="s">
        <v>36</v>
      </c>
      <c r="M1385" t="s">
        <v>36</v>
      </c>
      <c r="N1385" s="5">
        <v>40177</v>
      </c>
      <c r="O1385" s="6">
        <f t="shared" si="84"/>
        <v>12</v>
      </c>
      <c r="P1385" s="7" t="str">
        <f t="shared" si="85"/>
        <v>10 - 19 Months</v>
      </c>
      <c r="Q1385" s="3">
        <v>274950</v>
      </c>
      <c r="R1385">
        <v>786</v>
      </c>
      <c r="S1385" s="8" t="str">
        <f t="shared" si="86"/>
        <v>&gt;=700 and &lt;=799</v>
      </c>
      <c r="T1385" s="2">
        <v>90</v>
      </c>
      <c r="U1385" s="8" t="str">
        <f t="shared" si="87"/>
        <v>&gt;85% and &lt;= 90%</v>
      </c>
      <c r="V1385" s="3">
        <v>274950</v>
      </c>
      <c r="X1385" t="s">
        <v>37</v>
      </c>
      <c r="Z1385" t="s">
        <v>45</v>
      </c>
      <c r="AA1385" t="s">
        <v>39</v>
      </c>
      <c r="AB1385" t="s">
        <v>63</v>
      </c>
      <c r="AC1385" t="s">
        <v>85</v>
      </c>
      <c r="AD1385" s="5">
        <v>40268</v>
      </c>
      <c r="AE1385">
        <v>4</v>
      </c>
      <c r="AF1385" t="s">
        <v>103</v>
      </c>
      <c r="AG1385" s="5">
        <v>41426</v>
      </c>
      <c r="AH1385"/>
    </row>
    <row r="1386" spans="1:34" x14ac:dyDescent="0.2">
      <c r="A1386">
        <v>24077401</v>
      </c>
      <c r="B1386" s="5">
        <v>40807</v>
      </c>
      <c r="C1386" s="5">
        <v>40814</v>
      </c>
      <c r="E1386" s="5">
        <v>40851</v>
      </c>
      <c r="G1386" s="5">
        <v>40906</v>
      </c>
      <c r="H1386" t="s">
        <v>2060</v>
      </c>
      <c r="I1386" t="s">
        <v>380</v>
      </c>
      <c r="J1386">
        <v>234217210</v>
      </c>
      <c r="K1386" t="s">
        <v>35</v>
      </c>
      <c r="L1386" t="s">
        <v>36</v>
      </c>
      <c r="M1386" t="s">
        <v>36</v>
      </c>
      <c r="N1386" s="5">
        <v>40637</v>
      </c>
      <c r="O1386" s="6">
        <f t="shared" si="84"/>
        <v>4</v>
      </c>
      <c r="P1386" s="7" t="str">
        <f t="shared" si="85"/>
        <v>0 - 9 Months</v>
      </c>
      <c r="Q1386" s="3">
        <v>369000</v>
      </c>
      <c r="R1386">
        <v>786</v>
      </c>
      <c r="S1386" s="8" t="str">
        <f t="shared" si="86"/>
        <v>&gt;=700 and &lt;=799</v>
      </c>
      <c r="T1386" s="2">
        <v>90</v>
      </c>
      <c r="U1386" s="8" t="str">
        <f t="shared" si="87"/>
        <v>&gt;85% and &lt;= 90%</v>
      </c>
      <c r="V1386" s="3">
        <v>411000</v>
      </c>
      <c r="Z1386" t="s">
        <v>38</v>
      </c>
      <c r="AA1386" t="s">
        <v>39</v>
      </c>
      <c r="AB1386" t="s">
        <v>40</v>
      </c>
      <c r="AC1386" t="s">
        <v>68</v>
      </c>
      <c r="AD1386" s="5">
        <v>40876</v>
      </c>
      <c r="AE1386">
        <v>4</v>
      </c>
      <c r="AF1386" t="s">
        <v>103</v>
      </c>
      <c r="AG1386" s="5">
        <v>41426</v>
      </c>
      <c r="AH1386"/>
    </row>
    <row r="1387" spans="1:34" x14ac:dyDescent="0.2">
      <c r="A1387">
        <v>15452899</v>
      </c>
      <c r="B1387" s="5">
        <v>41190</v>
      </c>
      <c r="C1387" s="5">
        <v>41192</v>
      </c>
      <c r="E1387" s="5">
        <v>41194</v>
      </c>
      <c r="G1387" s="5">
        <v>41215</v>
      </c>
      <c r="H1387" t="s">
        <v>2061</v>
      </c>
      <c r="I1387" t="s">
        <v>491</v>
      </c>
      <c r="J1387">
        <v>416320778</v>
      </c>
      <c r="K1387" t="s">
        <v>53</v>
      </c>
      <c r="L1387" t="s">
        <v>36</v>
      </c>
      <c r="M1387" t="s">
        <v>36</v>
      </c>
      <c r="N1387" s="5">
        <v>41108</v>
      </c>
      <c r="O1387" s="6">
        <f t="shared" si="84"/>
        <v>7</v>
      </c>
      <c r="P1387" s="7" t="str">
        <f t="shared" si="85"/>
        <v>0 - 9 Months</v>
      </c>
      <c r="Q1387" s="3">
        <v>467550</v>
      </c>
      <c r="R1387">
        <v>786</v>
      </c>
      <c r="S1387" s="8" t="str">
        <f t="shared" si="86"/>
        <v>&gt;=700 and &lt;=799</v>
      </c>
      <c r="T1387" s="2">
        <v>90</v>
      </c>
      <c r="U1387" s="8" t="str">
        <f t="shared" si="87"/>
        <v>&gt;85% and &lt;= 90%</v>
      </c>
      <c r="V1387" s="3">
        <v>522000</v>
      </c>
      <c r="Z1387" t="s">
        <v>38</v>
      </c>
      <c r="AA1387" t="s">
        <v>39</v>
      </c>
      <c r="AB1387" t="s">
        <v>59</v>
      </c>
      <c r="AC1387" t="s">
        <v>68</v>
      </c>
      <c r="AD1387" s="5">
        <v>41198</v>
      </c>
      <c r="AE1387">
        <v>4</v>
      </c>
      <c r="AF1387" t="s">
        <v>103</v>
      </c>
      <c r="AG1387" s="5">
        <v>41426</v>
      </c>
      <c r="AH1387"/>
    </row>
    <row r="1388" spans="1:34" x14ac:dyDescent="0.2">
      <c r="A1388">
        <v>26924213</v>
      </c>
      <c r="B1388" s="5">
        <v>40505</v>
      </c>
      <c r="C1388" s="5">
        <v>40553</v>
      </c>
      <c r="G1388" s="5">
        <v>40578</v>
      </c>
      <c r="H1388" t="s">
        <v>2062</v>
      </c>
      <c r="I1388" t="s">
        <v>843</v>
      </c>
      <c r="J1388">
        <v>267991602</v>
      </c>
      <c r="K1388" t="s">
        <v>53</v>
      </c>
      <c r="L1388" t="s">
        <v>36</v>
      </c>
      <c r="M1388" t="s">
        <v>36</v>
      </c>
      <c r="N1388" s="5">
        <v>40333</v>
      </c>
      <c r="O1388" s="6">
        <f t="shared" si="84"/>
        <v>6</v>
      </c>
      <c r="P1388" s="7" t="str">
        <f t="shared" si="85"/>
        <v>0 - 9 Months</v>
      </c>
      <c r="Q1388" s="3">
        <v>494900</v>
      </c>
      <c r="R1388">
        <v>786</v>
      </c>
      <c r="S1388" s="8" t="str">
        <f t="shared" si="86"/>
        <v>&gt;=700 and &lt;=799</v>
      </c>
      <c r="T1388" s="2">
        <v>90</v>
      </c>
      <c r="U1388" s="8" t="str">
        <f t="shared" si="87"/>
        <v>&gt;85% and &lt;= 90%</v>
      </c>
      <c r="V1388" s="3">
        <v>549888.89</v>
      </c>
      <c r="Z1388" t="s">
        <v>38</v>
      </c>
      <c r="AA1388" t="s">
        <v>39</v>
      </c>
      <c r="AB1388" t="s">
        <v>74</v>
      </c>
      <c r="AC1388" t="s">
        <v>68</v>
      </c>
      <c r="AD1388" s="5">
        <v>40554</v>
      </c>
      <c r="AE1388">
        <v>4</v>
      </c>
      <c r="AF1388" t="s">
        <v>64</v>
      </c>
      <c r="AG1388" s="5">
        <v>41426</v>
      </c>
      <c r="AH1388"/>
    </row>
    <row r="1389" spans="1:34" x14ac:dyDescent="0.2">
      <c r="A1389">
        <v>15724822</v>
      </c>
      <c r="B1389" s="5">
        <v>40277</v>
      </c>
      <c r="C1389" s="5">
        <v>40303</v>
      </c>
      <c r="G1389" s="5">
        <v>40436</v>
      </c>
      <c r="H1389" t="s">
        <v>2063</v>
      </c>
      <c r="I1389" t="s">
        <v>84</v>
      </c>
      <c r="J1389">
        <v>27538214</v>
      </c>
      <c r="K1389" t="s">
        <v>62</v>
      </c>
      <c r="L1389" t="s">
        <v>36</v>
      </c>
      <c r="M1389" t="s">
        <v>36</v>
      </c>
      <c r="N1389" s="5">
        <v>40203</v>
      </c>
      <c r="O1389" s="6">
        <f t="shared" si="84"/>
        <v>1</v>
      </c>
      <c r="P1389" s="7" t="str">
        <f t="shared" si="85"/>
        <v>0 - 9 Months</v>
      </c>
      <c r="Q1389" s="3">
        <v>112100</v>
      </c>
      <c r="R1389">
        <v>786</v>
      </c>
      <c r="S1389" s="8" t="str">
        <f t="shared" si="86"/>
        <v>&gt;=700 and &lt;=799</v>
      </c>
      <c r="T1389" s="2">
        <v>95</v>
      </c>
      <c r="U1389" s="8" t="str">
        <f t="shared" si="87"/>
        <v>&gt;90% and &lt;= 95%</v>
      </c>
      <c r="Z1389" t="s">
        <v>38</v>
      </c>
      <c r="AA1389" t="s">
        <v>39</v>
      </c>
      <c r="AB1389" t="s">
        <v>63</v>
      </c>
      <c r="AC1389" t="s">
        <v>41</v>
      </c>
      <c r="AD1389" s="5">
        <v>40382</v>
      </c>
      <c r="AE1389">
        <v>4</v>
      </c>
      <c r="AF1389" t="s">
        <v>103</v>
      </c>
      <c r="AG1389" s="5">
        <v>41426</v>
      </c>
      <c r="AH1389"/>
    </row>
    <row r="1390" spans="1:34" x14ac:dyDescent="0.2">
      <c r="A1390">
        <v>25523968</v>
      </c>
      <c r="B1390" s="5">
        <v>40828</v>
      </c>
      <c r="C1390" s="5">
        <v>40830</v>
      </c>
      <c r="E1390" s="5">
        <v>40851</v>
      </c>
      <c r="G1390" s="5">
        <v>40878</v>
      </c>
      <c r="H1390" t="s">
        <v>2064</v>
      </c>
      <c r="I1390" t="s">
        <v>1105</v>
      </c>
      <c r="J1390">
        <v>321838</v>
      </c>
      <c r="K1390" t="s">
        <v>99</v>
      </c>
      <c r="L1390" t="s">
        <v>36</v>
      </c>
      <c r="M1390" t="s">
        <v>36</v>
      </c>
      <c r="N1390" s="5">
        <v>40746</v>
      </c>
      <c r="O1390" s="6">
        <f t="shared" si="84"/>
        <v>7</v>
      </c>
      <c r="P1390" s="7" t="str">
        <f t="shared" si="85"/>
        <v>0 - 9 Months</v>
      </c>
      <c r="Q1390" s="3">
        <v>138700</v>
      </c>
      <c r="R1390">
        <v>786</v>
      </c>
      <c r="S1390" s="8" t="str">
        <f t="shared" si="86"/>
        <v>&gt;=700 and &lt;=799</v>
      </c>
      <c r="T1390" s="2">
        <v>95</v>
      </c>
      <c r="U1390" s="8" t="str">
        <f t="shared" si="87"/>
        <v>&gt;90% and &lt;= 95%</v>
      </c>
      <c r="V1390" s="3">
        <v>146500</v>
      </c>
      <c r="W1390" s="3">
        <v>147744</v>
      </c>
      <c r="X1390" t="s">
        <v>37</v>
      </c>
      <c r="Z1390" t="s">
        <v>38</v>
      </c>
      <c r="AA1390" t="s">
        <v>39</v>
      </c>
      <c r="AB1390" t="s">
        <v>63</v>
      </c>
      <c r="AC1390" t="s">
        <v>85</v>
      </c>
      <c r="AD1390" s="5">
        <v>40876</v>
      </c>
      <c r="AE1390">
        <v>4</v>
      </c>
      <c r="AF1390" t="s">
        <v>46</v>
      </c>
      <c r="AG1390" s="5">
        <v>41426</v>
      </c>
      <c r="AH1390"/>
    </row>
    <row r="1391" spans="1:34" x14ac:dyDescent="0.2">
      <c r="A1391">
        <v>17398789</v>
      </c>
      <c r="B1391" s="5">
        <v>41087</v>
      </c>
      <c r="C1391" s="5">
        <v>41087</v>
      </c>
      <c r="D1391" s="5">
        <v>41109</v>
      </c>
      <c r="E1391" s="5">
        <v>41120</v>
      </c>
      <c r="G1391" s="5">
        <v>41169</v>
      </c>
      <c r="H1391" t="s">
        <v>2065</v>
      </c>
      <c r="I1391" t="s">
        <v>222</v>
      </c>
      <c r="J1391">
        <v>26772</v>
      </c>
      <c r="K1391" t="s">
        <v>253</v>
      </c>
      <c r="L1391" t="s">
        <v>36</v>
      </c>
      <c r="M1391" t="s">
        <v>36</v>
      </c>
      <c r="N1391" s="5">
        <v>40961</v>
      </c>
      <c r="O1391" s="6">
        <f t="shared" si="84"/>
        <v>2</v>
      </c>
      <c r="P1391" s="7" t="str">
        <f t="shared" si="85"/>
        <v>0 - 9 Months</v>
      </c>
      <c r="Q1391" s="3">
        <v>147725</v>
      </c>
      <c r="R1391">
        <v>786</v>
      </c>
      <c r="S1391" s="8" t="str">
        <f t="shared" si="86"/>
        <v>&gt;=700 and &lt;=799</v>
      </c>
      <c r="T1391" s="2">
        <v>95</v>
      </c>
      <c r="U1391" s="8" t="str">
        <f t="shared" si="87"/>
        <v>&gt;90% and &lt;= 95%</v>
      </c>
      <c r="V1391" s="3">
        <v>155500</v>
      </c>
      <c r="W1391" s="3">
        <v>187000</v>
      </c>
      <c r="Z1391" t="s">
        <v>45</v>
      </c>
      <c r="AA1391" t="s">
        <v>39</v>
      </c>
      <c r="AB1391" t="s">
        <v>63</v>
      </c>
      <c r="AC1391" t="s">
        <v>68</v>
      </c>
      <c r="AD1391" s="5">
        <v>41152</v>
      </c>
      <c r="AE1391">
        <v>4</v>
      </c>
      <c r="AF1391" t="s">
        <v>103</v>
      </c>
      <c r="AG1391" s="5">
        <v>41426</v>
      </c>
      <c r="AH1391"/>
    </row>
    <row r="1392" spans="1:34" x14ac:dyDescent="0.2">
      <c r="A1392">
        <v>29133506</v>
      </c>
      <c r="B1392" s="5">
        <v>40897</v>
      </c>
      <c r="C1392" s="5">
        <v>40906</v>
      </c>
      <c r="D1392" s="5">
        <v>40928</v>
      </c>
      <c r="E1392" s="5">
        <v>40948</v>
      </c>
      <c r="G1392" s="5">
        <v>40977</v>
      </c>
      <c r="H1392" t="s">
        <v>2066</v>
      </c>
      <c r="I1392" t="s">
        <v>2067</v>
      </c>
      <c r="J1392">
        <v>1002795</v>
      </c>
      <c r="K1392" t="s">
        <v>253</v>
      </c>
      <c r="L1392" t="s">
        <v>36</v>
      </c>
      <c r="M1392" t="s">
        <v>36</v>
      </c>
      <c r="N1392" s="5">
        <v>40830</v>
      </c>
      <c r="O1392" s="6">
        <f t="shared" si="84"/>
        <v>10</v>
      </c>
      <c r="P1392" s="7" t="str">
        <f t="shared" si="85"/>
        <v>10 - 19 Months</v>
      </c>
      <c r="Q1392" s="3">
        <v>180500</v>
      </c>
      <c r="R1392">
        <v>786</v>
      </c>
      <c r="S1392" s="8" t="str">
        <f t="shared" si="86"/>
        <v>&gt;=700 and &lt;=799</v>
      </c>
      <c r="T1392" s="2">
        <v>95</v>
      </c>
      <c r="U1392" s="8" t="str">
        <f t="shared" si="87"/>
        <v>&gt;90% and &lt;= 95%</v>
      </c>
      <c r="V1392" s="3">
        <v>190000</v>
      </c>
      <c r="W1392" s="3">
        <v>177000</v>
      </c>
      <c r="X1392" t="s">
        <v>37</v>
      </c>
      <c r="Z1392" t="s">
        <v>38</v>
      </c>
      <c r="AA1392" t="s">
        <v>39</v>
      </c>
      <c r="AB1392" t="s">
        <v>63</v>
      </c>
      <c r="AC1392" t="s">
        <v>85</v>
      </c>
      <c r="AD1392" s="5">
        <v>40976</v>
      </c>
      <c r="AE1392">
        <v>4</v>
      </c>
      <c r="AF1392" t="s">
        <v>42</v>
      </c>
      <c r="AG1392" s="5">
        <v>41426</v>
      </c>
      <c r="AH1392"/>
    </row>
    <row r="1393" spans="1:34" x14ac:dyDescent="0.2">
      <c r="A1393">
        <v>30826785</v>
      </c>
      <c r="B1393" s="5">
        <v>40330</v>
      </c>
      <c r="C1393" s="5">
        <v>40407</v>
      </c>
      <c r="G1393" s="5">
        <v>40423</v>
      </c>
      <c r="H1393" t="s">
        <v>2068</v>
      </c>
      <c r="I1393" t="s">
        <v>1401</v>
      </c>
      <c r="J1393" t="s">
        <v>2069</v>
      </c>
      <c r="K1393" t="s">
        <v>186</v>
      </c>
      <c r="L1393" t="s">
        <v>36</v>
      </c>
      <c r="M1393" t="s">
        <v>36</v>
      </c>
      <c r="N1393" s="5">
        <v>40204</v>
      </c>
      <c r="O1393" s="6">
        <f t="shared" si="84"/>
        <v>1</v>
      </c>
      <c r="P1393" s="7" t="str">
        <f t="shared" si="85"/>
        <v>0 - 9 Months</v>
      </c>
      <c r="Q1393" s="3">
        <v>266000</v>
      </c>
      <c r="R1393">
        <v>786</v>
      </c>
      <c r="S1393" s="8" t="str">
        <f t="shared" si="86"/>
        <v>&gt;=700 and &lt;=799</v>
      </c>
      <c r="T1393" s="2">
        <v>95</v>
      </c>
      <c r="U1393" s="8" t="str">
        <f t="shared" si="87"/>
        <v>&gt;90% and &lt;= 95%</v>
      </c>
      <c r="X1393" t="s">
        <v>37</v>
      </c>
      <c r="Z1393" t="s">
        <v>45</v>
      </c>
      <c r="AA1393" t="s">
        <v>39</v>
      </c>
      <c r="AB1393" t="s">
        <v>74</v>
      </c>
      <c r="AC1393" t="s">
        <v>85</v>
      </c>
      <c r="AD1393" s="5">
        <v>40423</v>
      </c>
      <c r="AE1393">
        <v>4</v>
      </c>
      <c r="AF1393" t="s">
        <v>46</v>
      </c>
      <c r="AG1393" s="5">
        <v>41426</v>
      </c>
      <c r="AH1393"/>
    </row>
    <row r="1394" spans="1:34" x14ac:dyDescent="0.2">
      <c r="A1394">
        <v>28222932</v>
      </c>
      <c r="B1394" s="5">
        <v>40983</v>
      </c>
      <c r="C1394" s="5">
        <v>40987</v>
      </c>
      <c r="E1394" s="5">
        <v>41008</v>
      </c>
      <c r="G1394" s="5">
        <v>41043</v>
      </c>
      <c r="H1394" t="s">
        <v>2070</v>
      </c>
      <c r="I1394" t="s">
        <v>1089</v>
      </c>
      <c r="J1394">
        <v>410815336</v>
      </c>
      <c r="K1394" t="s">
        <v>35</v>
      </c>
      <c r="L1394" t="s">
        <v>36</v>
      </c>
      <c r="M1394" t="s">
        <v>36</v>
      </c>
      <c r="N1394" s="5">
        <v>40940</v>
      </c>
      <c r="O1394" s="6">
        <f t="shared" si="84"/>
        <v>1</v>
      </c>
      <c r="P1394" s="7" t="str">
        <f t="shared" si="85"/>
        <v>0 - 9 Months</v>
      </c>
      <c r="Q1394" s="3">
        <v>347700</v>
      </c>
      <c r="R1394">
        <v>786</v>
      </c>
      <c r="S1394" s="8" t="str">
        <f t="shared" si="86"/>
        <v>&gt;=700 and &lt;=799</v>
      </c>
      <c r="T1394" s="2">
        <v>95</v>
      </c>
      <c r="U1394" s="8" t="str">
        <f t="shared" si="87"/>
        <v>&gt;90% and &lt;= 95%</v>
      </c>
      <c r="V1394" s="3">
        <v>366000</v>
      </c>
      <c r="Z1394" t="s">
        <v>45</v>
      </c>
      <c r="AA1394" t="s">
        <v>39</v>
      </c>
      <c r="AB1394" t="s">
        <v>74</v>
      </c>
      <c r="AC1394" t="s">
        <v>41</v>
      </c>
      <c r="AD1394" s="5">
        <v>41038</v>
      </c>
      <c r="AE1394">
        <v>4</v>
      </c>
      <c r="AF1394" t="s">
        <v>64</v>
      </c>
      <c r="AG1394" s="5">
        <v>41426</v>
      </c>
      <c r="AH1394"/>
    </row>
    <row r="1395" spans="1:34" x14ac:dyDescent="0.2">
      <c r="A1395">
        <v>30469184</v>
      </c>
      <c r="B1395" s="5">
        <v>40505</v>
      </c>
      <c r="C1395" s="5">
        <v>40549</v>
      </c>
      <c r="G1395" s="5">
        <v>40583</v>
      </c>
      <c r="H1395" t="s">
        <v>2071</v>
      </c>
      <c r="I1395" t="s">
        <v>347</v>
      </c>
      <c r="J1395">
        <v>32870594</v>
      </c>
      <c r="K1395" t="s">
        <v>77</v>
      </c>
      <c r="L1395" t="s">
        <v>36</v>
      </c>
      <c r="M1395" t="s">
        <v>36</v>
      </c>
      <c r="N1395" s="5">
        <v>40357</v>
      </c>
      <c r="O1395" s="6">
        <f t="shared" si="84"/>
        <v>6</v>
      </c>
      <c r="P1395" s="7" t="str">
        <f t="shared" si="85"/>
        <v>0 - 9 Months</v>
      </c>
      <c r="Q1395" s="3">
        <v>125000</v>
      </c>
      <c r="R1395">
        <v>787</v>
      </c>
      <c r="S1395" s="8" t="str">
        <f t="shared" si="86"/>
        <v>&gt;=700 and &lt;=799</v>
      </c>
      <c r="T1395" s="2">
        <v>83.330001831054702</v>
      </c>
      <c r="U1395" s="8" t="str">
        <f t="shared" si="87"/>
        <v>&lt;= 85%</v>
      </c>
      <c r="V1395" s="3">
        <v>150006</v>
      </c>
      <c r="Z1395" t="s">
        <v>38</v>
      </c>
      <c r="AA1395" t="s">
        <v>39</v>
      </c>
      <c r="AB1395" t="s">
        <v>50</v>
      </c>
      <c r="AC1395" t="s">
        <v>41</v>
      </c>
      <c r="AD1395" s="5">
        <v>40548</v>
      </c>
      <c r="AE1395">
        <v>4</v>
      </c>
      <c r="AF1395" t="s">
        <v>46</v>
      </c>
      <c r="AG1395" s="5">
        <v>41426</v>
      </c>
      <c r="AH1395"/>
    </row>
    <row r="1396" spans="1:34" x14ac:dyDescent="0.2">
      <c r="A1396">
        <v>21777937</v>
      </c>
      <c r="B1396" s="5">
        <v>40983</v>
      </c>
      <c r="C1396" s="5">
        <v>40987</v>
      </c>
      <c r="E1396" s="5">
        <v>40995</v>
      </c>
      <c r="G1396" s="5">
        <v>41004</v>
      </c>
      <c r="H1396" t="s">
        <v>2072</v>
      </c>
      <c r="I1396" t="s">
        <v>1161</v>
      </c>
      <c r="J1396">
        <v>1111135002</v>
      </c>
      <c r="K1396" t="s">
        <v>91</v>
      </c>
      <c r="L1396" t="s">
        <v>36</v>
      </c>
      <c r="M1396" t="s">
        <v>36</v>
      </c>
      <c r="N1396" s="5">
        <v>40899</v>
      </c>
      <c r="O1396" s="6">
        <f t="shared" si="84"/>
        <v>12</v>
      </c>
      <c r="P1396" s="7" t="str">
        <f t="shared" si="85"/>
        <v>10 - 19 Months</v>
      </c>
      <c r="Q1396" s="3">
        <v>409000</v>
      </c>
      <c r="R1396">
        <v>787</v>
      </c>
      <c r="S1396" s="8" t="str">
        <f t="shared" si="86"/>
        <v>&gt;=700 and &lt;=799</v>
      </c>
      <c r="T1396" s="2">
        <v>83.470001220703097</v>
      </c>
      <c r="U1396" s="8" t="str">
        <f t="shared" si="87"/>
        <v>&lt;= 85%</v>
      </c>
      <c r="V1396" s="3">
        <v>490000</v>
      </c>
      <c r="Z1396" t="s">
        <v>45</v>
      </c>
      <c r="AA1396" t="s">
        <v>39</v>
      </c>
      <c r="AB1396" t="s">
        <v>74</v>
      </c>
      <c r="AC1396" t="s">
        <v>41</v>
      </c>
      <c r="AD1396" s="5">
        <v>41004</v>
      </c>
      <c r="AE1396">
        <v>4</v>
      </c>
      <c r="AF1396" t="s">
        <v>42</v>
      </c>
      <c r="AG1396" s="5">
        <v>41426</v>
      </c>
      <c r="AH1396"/>
    </row>
    <row r="1397" spans="1:34" x14ac:dyDescent="0.2">
      <c r="A1397">
        <v>27905841</v>
      </c>
      <c r="B1397" s="5">
        <v>40828</v>
      </c>
      <c r="C1397" s="5">
        <v>40830</v>
      </c>
      <c r="E1397" s="5">
        <v>40861</v>
      </c>
      <c r="G1397" s="5">
        <v>40899</v>
      </c>
      <c r="H1397" t="s">
        <v>2073</v>
      </c>
      <c r="I1397" t="s">
        <v>260</v>
      </c>
      <c r="J1397">
        <v>1222003688</v>
      </c>
      <c r="K1397" t="s">
        <v>99</v>
      </c>
      <c r="L1397" t="s">
        <v>36</v>
      </c>
      <c r="M1397" t="s">
        <v>36</v>
      </c>
      <c r="N1397" s="5">
        <v>40788</v>
      </c>
      <c r="O1397" s="6">
        <f t="shared" si="84"/>
        <v>9</v>
      </c>
      <c r="P1397" s="7" t="str">
        <f t="shared" si="85"/>
        <v>0 - 9 Months</v>
      </c>
      <c r="Q1397" s="3">
        <v>166000</v>
      </c>
      <c r="R1397">
        <v>787</v>
      </c>
      <c r="S1397" s="8" t="str">
        <f t="shared" si="86"/>
        <v>&gt;=700 and &lt;=799</v>
      </c>
      <c r="T1397" s="2">
        <v>84.690002441406307</v>
      </c>
      <c r="U1397" s="8" t="str">
        <f t="shared" si="87"/>
        <v>&lt;= 85%</v>
      </c>
      <c r="V1397" s="3">
        <v>196000</v>
      </c>
      <c r="X1397" t="s">
        <v>37</v>
      </c>
      <c r="Z1397" t="s">
        <v>45</v>
      </c>
      <c r="AA1397" t="s">
        <v>39</v>
      </c>
      <c r="AB1397" t="s">
        <v>40</v>
      </c>
      <c r="AC1397" t="s">
        <v>85</v>
      </c>
      <c r="AD1397" s="5">
        <v>40899</v>
      </c>
      <c r="AE1397">
        <v>4</v>
      </c>
      <c r="AF1397" t="s">
        <v>42</v>
      </c>
      <c r="AG1397" s="5">
        <v>41426</v>
      </c>
      <c r="AH1397"/>
    </row>
    <row r="1398" spans="1:34" x14ac:dyDescent="0.2">
      <c r="A1398">
        <v>25538215</v>
      </c>
      <c r="B1398" s="5">
        <v>41180</v>
      </c>
      <c r="C1398" s="5">
        <v>41180</v>
      </c>
      <c r="G1398" s="5">
        <v>41205</v>
      </c>
      <c r="H1398" t="s">
        <v>2074</v>
      </c>
      <c r="I1398" t="s">
        <v>1073</v>
      </c>
      <c r="J1398" t="s">
        <v>2075</v>
      </c>
      <c r="K1398" t="s">
        <v>110</v>
      </c>
      <c r="L1398" t="s">
        <v>36</v>
      </c>
      <c r="M1398" t="s">
        <v>36</v>
      </c>
      <c r="N1398" s="5">
        <v>41138</v>
      </c>
      <c r="O1398" s="6">
        <f t="shared" si="84"/>
        <v>8</v>
      </c>
      <c r="P1398" s="7" t="str">
        <f t="shared" si="85"/>
        <v>0 - 9 Months</v>
      </c>
      <c r="Q1398" s="3">
        <v>116143</v>
      </c>
      <c r="R1398">
        <v>787</v>
      </c>
      <c r="S1398" s="8" t="str">
        <f t="shared" si="86"/>
        <v>&gt;=700 and &lt;=799</v>
      </c>
      <c r="T1398" s="2">
        <v>85</v>
      </c>
      <c r="U1398" s="8" t="str">
        <f t="shared" si="87"/>
        <v>&lt;= 85%</v>
      </c>
      <c r="V1398" s="3">
        <v>134000</v>
      </c>
      <c r="X1398" t="s">
        <v>37</v>
      </c>
      <c r="Z1398" t="s">
        <v>45</v>
      </c>
      <c r="AA1398" t="s">
        <v>39</v>
      </c>
      <c r="AB1398" t="s">
        <v>74</v>
      </c>
      <c r="AC1398" t="s">
        <v>85</v>
      </c>
      <c r="AD1398" s="5">
        <v>41197</v>
      </c>
      <c r="AE1398">
        <v>4</v>
      </c>
      <c r="AF1398" t="s">
        <v>46</v>
      </c>
      <c r="AG1398" s="5">
        <v>41426</v>
      </c>
      <c r="AH1398"/>
    </row>
    <row r="1399" spans="1:34" x14ac:dyDescent="0.2">
      <c r="A1399">
        <v>32722217</v>
      </c>
      <c r="B1399" s="5">
        <v>40505</v>
      </c>
      <c r="C1399" s="5">
        <v>40555</v>
      </c>
      <c r="G1399" s="5">
        <v>40645</v>
      </c>
      <c r="H1399" t="s">
        <v>2076</v>
      </c>
      <c r="I1399" t="s">
        <v>2077</v>
      </c>
      <c r="J1399">
        <v>50024595</v>
      </c>
      <c r="K1399" t="s">
        <v>49</v>
      </c>
      <c r="L1399" t="s">
        <v>36</v>
      </c>
      <c r="M1399" t="s">
        <v>36</v>
      </c>
      <c r="N1399" s="5">
        <v>40367</v>
      </c>
      <c r="O1399" s="6">
        <f t="shared" si="84"/>
        <v>7</v>
      </c>
      <c r="P1399" s="7" t="str">
        <f t="shared" si="85"/>
        <v>0 - 9 Months</v>
      </c>
      <c r="Q1399" s="3">
        <v>147900</v>
      </c>
      <c r="R1399">
        <v>787</v>
      </c>
      <c r="S1399" s="8" t="str">
        <f t="shared" si="86"/>
        <v>&gt;=700 and &lt;=799</v>
      </c>
      <c r="T1399" s="2">
        <v>85</v>
      </c>
      <c r="U1399" s="8" t="str">
        <f t="shared" si="87"/>
        <v>&lt;= 85%</v>
      </c>
      <c r="V1399" s="3">
        <v>174000</v>
      </c>
      <c r="Z1399" t="s">
        <v>58</v>
      </c>
      <c r="AA1399" t="s">
        <v>39</v>
      </c>
      <c r="AB1399" t="s">
        <v>74</v>
      </c>
      <c r="AC1399" t="s">
        <v>68</v>
      </c>
      <c r="AD1399" s="5">
        <v>40634</v>
      </c>
      <c r="AE1399">
        <v>4</v>
      </c>
      <c r="AF1399" t="s">
        <v>103</v>
      </c>
      <c r="AG1399" s="5">
        <v>41426</v>
      </c>
      <c r="AH1399"/>
    </row>
    <row r="1400" spans="1:34" x14ac:dyDescent="0.2">
      <c r="A1400">
        <v>29128842</v>
      </c>
      <c r="B1400" s="5">
        <v>41285</v>
      </c>
      <c r="C1400" s="5">
        <v>41290</v>
      </c>
      <c r="E1400" s="5">
        <v>41309</v>
      </c>
      <c r="H1400" t="s">
        <v>2078</v>
      </c>
      <c r="I1400" t="s">
        <v>428</v>
      </c>
      <c r="J1400">
        <v>6000013486</v>
      </c>
      <c r="K1400" t="s">
        <v>139</v>
      </c>
      <c r="L1400" t="s">
        <v>36</v>
      </c>
      <c r="M1400" t="s">
        <v>36</v>
      </c>
      <c r="N1400" s="5">
        <v>41261</v>
      </c>
      <c r="O1400" s="6">
        <f t="shared" si="84"/>
        <v>12</v>
      </c>
      <c r="P1400" s="7" t="str">
        <f t="shared" si="85"/>
        <v>10 - 19 Months</v>
      </c>
      <c r="Q1400" s="3">
        <v>198300</v>
      </c>
      <c r="R1400">
        <v>787</v>
      </c>
      <c r="S1400" s="8" t="str">
        <f t="shared" si="86"/>
        <v>&gt;=700 and &lt;=799</v>
      </c>
      <c r="T1400" s="2">
        <v>86.970001220703097</v>
      </c>
      <c r="U1400" s="8" t="str">
        <f t="shared" si="87"/>
        <v>&gt;85% and &lt;= 90%</v>
      </c>
      <c r="V1400" s="3">
        <v>228000</v>
      </c>
      <c r="Z1400" t="s">
        <v>45</v>
      </c>
      <c r="AA1400" t="s">
        <v>39</v>
      </c>
      <c r="AB1400" t="s">
        <v>50</v>
      </c>
      <c r="AF1400" t="s">
        <v>103</v>
      </c>
      <c r="AG1400" s="5">
        <v>41426</v>
      </c>
      <c r="AH1400"/>
    </row>
    <row r="1401" spans="1:34" x14ac:dyDescent="0.2">
      <c r="A1401">
        <v>20122815</v>
      </c>
      <c r="B1401" s="5">
        <v>40652</v>
      </c>
      <c r="C1401" s="5">
        <v>40668</v>
      </c>
      <c r="E1401" s="5">
        <v>40690</v>
      </c>
      <c r="G1401" s="5">
        <v>40708</v>
      </c>
      <c r="H1401" t="s">
        <v>2079</v>
      </c>
      <c r="I1401" t="s">
        <v>309</v>
      </c>
      <c r="J1401">
        <v>3638714</v>
      </c>
      <c r="K1401" t="s">
        <v>122</v>
      </c>
      <c r="L1401" t="s">
        <v>36</v>
      </c>
      <c r="M1401" t="s">
        <v>36</v>
      </c>
      <c r="N1401" s="5">
        <v>40548</v>
      </c>
      <c r="O1401" s="6">
        <f t="shared" si="84"/>
        <v>1</v>
      </c>
      <c r="P1401" s="7" t="str">
        <f t="shared" si="85"/>
        <v>0 - 9 Months</v>
      </c>
      <c r="Q1401" s="3">
        <v>135000</v>
      </c>
      <c r="R1401">
        <v>787</v>
      </c>
      <c r="S1401" s="8" t="str">
        <f t="shared" si="86"/>
        <v>&gt;=700 and &lt;=799</v>
      </c>
      <c r="T1401" s="2">
        <v>87.099998474121094</v>
      </c>
      <c r="U1401" s="8" t="str">
        <f t="shared" si="87"/>
        <v>&gt;85% and &lt;= 90%</v>
      </c>
      <c r="V1401" s="3">
        <v>155000</v>
      </c>
      <c r="Z1401" t="s">
        <v>45</v>
      </c>
      <c r="AA1401" t="s">
        <v>39</v>
      </c>
      <c r="AB1401" t="s">
        <v>50</v>
      </c>
      <c r="AC1401" t="s">
        <v>41</v>
      </c>
      <c r="AD1401" s="5">
        <v>40700</v>
      </c>
      <c r="AE1401">
        <v>4</v>
      </c>
      <c r="AF1401" t="s">
        <v>103</v>
      </c>
      <c r="AG1401" s="5">
        <v>41426</v>
      </c>
      <c r="AH1401"/>
    </row>
    <row r="1402" spans="1:34" x14ac:dyDescent="0.2">
      <c r="A1402">
        <v>21581752</v>
      </c>
      <c r="B1402" s="5">
        <v>40828</v>
      </c>
      <c r="C1402" s="5">
        <v>40830</v>
      </c>
      <c r="E1402" s="5">
        <v>40834</v>
      </c>
      <c r="G1402" s="5">
        <v>40850</v>
      </c>
      <c r="H1402" t="s">
        <v>2080</v>
      </c>
      <c r="I1402" t="s">
        <v>1924</v>
      </c>
      <c r="J1402">
        <v>6110032536</v>
      </c>
      <c r="K1402" t="s">
        <v>53</v>
      </c>
      <c r="L1402" t="s">
        <v>36</v>
      </c>
      <c r="M1402" t="s">
        <v>36</v>
      </c>
      <c r="N1402" s="5">
        <v>40744</v>
      </c>
      <c r="O1402" s="6">
        <f t="shared" si="84"/>
        <v>7</v>
      </c>
      <c r="P1402" s="7" t="str">
        <f t="shared" si="85"/>
        <v>0 - 9 Months</v>
      </c>
      <c r="Q1402" s="3">
        <v>212000</v>
      </c>
      <c r="R1402">
        <v>787</v>
      </c>
      <c r="S1402" s="8" t="str">
        <f t="shared" si="86"/>
        <v>&gt;=700 and &lt;=799</v>
      </c>
      <c r="T1402" s="2">
        <v>87.599998474121094</v>
      </c>
      <c r="U1402" s="8" t="str">
        <f t="shared" si="87"/>
        <v>&gt;85% and &lt;= 90%</v>
      </c>
      <c r="V1402" s="3">
        <v>250000</v>
      </c>
      <c r="Z1402" t="s">
        <v>38</v>
      </c>
      <c r="AA1402" t="s">
        <v>39</v>
      </c>
      <c r="AB1402" t="s">
        <v>63</v>
      </c>
      <c r="AC1402" t="s">
        <v>68</v>
      </c>
      <c r="AD1402" s="5">
        <v>40849</v>
      </c>
      <c r="AE1402">
        <v>4</v>
      </c>
      <c r="AF1402" t="s">
        <v>64</v>
      </c>
      <c r="AG1402" s="5">
        <v>41426</v>
      </c>
      <c r="AH1402"/>
    </row>
    <row r="1403" spans="1:34" x14ac:dyDescent="0.2">
      <c r="A1403">
        <v>30529450</v>
      </c>
      <c r="B1403" s="5">
        <v>40983</v>
      </c>
      <c r="C1403" s="5">
        <v>40987</v>
      </c>
      <c r="E1403" s="5">
        <v>40995</v>
      </c>
      <c r="G1403" s="5">
        <v>41010</v>
      </c>
      <c r="H1403" t="s">
        <v>2081</v>
      </c>
      <c r="I1403" t="s">
        <v>141</v>
      </c>
      <c r="J1403">
        <v>1426138507</v>
      </c>
      <c r="K1403" t="s">
        <v>102</v>
      </c>
      <c r="L1403" t="s">
        <v>36</v>
      </c>
      <c r="M1403" t="s">
        <v>36</v>
      </c>
      <c r="N1403" s="5">
        <v>40879</v>
      </c>
      <c r="O1403" s="6">
        <f t="shared" si="84"/>
        <v>12</v>
      </c>
      <c r="P1403" s="7" t="str">
        <f t="shared" si="85"/>
        <v>10 - 19 Months</v>
      </c>
      <c r="Q1403" s="3">
        <v>244000</v>
      </c>
      <c r="R1403">
        <v>787</v>
      </c>
      <c r="S1403" s="8" t="str">
        <f t="shared" si="86"/>
        <v>&gt;=700 and &lt;=799</v>
      </c>
      <c r="T1403" s="2">
        <v>88.089996337890597</v>
      </c>
      <c r="U1403" s="8" t="str">
        <f t="shared" si="87"/>
        <v>&gt;85% and &lt;= 90%</v>
      </c>
      <c r="V1403" s="3">
        <v>277000</v>
      </c>
      <c r="Z1403" t="s">
        <v>45</v>
      </c>
      <c r="AA1403" t="s">
        <v>39</v>
      </c>
      <c r="AB1403" t="s">
        <v>63</v>
      </c>
      <c r="AC1403" t="s">
        <v>68</v>
      </c>
      <c r="AD1403" s="5">
        <v>41001</v>
      </c>
      <c r="AE1403">
        <v>4</v>
      </c>
      <c r="AF1403" t="s">
        <v>64</v>
      </c>
      <c r="AG1403" s="5">
        <v>41426</v>
      </c>
      <c r="AH1403"/>
    </row>
    <row r="1404" spans="1:34" x14ac:dyDescent="0.2">
      <c r="A1404">
        <v>27658946</v>
      </c>
      <c r="B1404" s="5">
        <v>40652</v>
      </c>
      <c r="C1404" s="5">
        <v>40662</v>
      </c>
      <c r="E1404" s="5">
        <v>40682</v>
      </c>
      <c r="G1404" s="5">
        <v>40702</v>
      </c>
      <c r="H1404" t="s">
        <v>2082</v>
      </c>
      <c r="I1404" t="s">
        <v>370</v>
      </c>
      <c r="J1404">
        <v>375508546</v>
      </c>
      <c r="K1404" t="s">
        <v>35</v>
      </c>
      <c r="L1404" t="s">
        <v>36</v>
      </c>
      <c r="M1404" t="s">
        <v>36</v>
      </c>
      <c r="N1404" s="5">
        <v>40542</v>
      </c>
      <c r="O1404" s="6">
        <f t="shared" si="84"/>
        <v>12</v>
      </c>
      <c r="P1404" s="7" t="str">
        <f t="shared" si="85"/>
        <v>10 - 19 Months</v>
      </c>
      <c r="Q1404" s="3">
        <v>230000</v>
      </c>
      <c r="R1404">
        <v>787</v>
      </c>
      <c r="S1404" s="8" t="str">
        <f t="shared" si="86"/>
        <v>&gt;=700 and &lt;=799</v>
      </c>
      <c r="T1404" s="2">
        <v>88.459999084472699</v>
      </c>
      <c r="U1404" s="8" t="str">
        <f t="shared" si="87"/>
        <v>&gt;85% and &lt;= 90%</v>
      </c>
      <c r="V1404" s="3">
        <v>260000</v>
      </c>
      <c r="Z1404" t="s">
        <v>38</v>
      </c>
      <c r="AA1404" t="s">
        <v>39</v>
      </c>
      <c r="AB1404" t="s">
        <v>50</v>
      </c>
      <c r="AC1404" t="s">
        <v>41</v>
      </c>
      <c r="AD1404" s="5">
        <v>40701</v>
      </c>
      <c r="AE1404">
        <v>4</v>
      </c>
      <c r="AF1404" t="s">
        <v>103</v>
      </c>
      <c r="AG1404" s="5">
        <v>41426</v>
      </c>
      <c r="AH1404"/>
    </row>
    <row r="1405" spans="1:34" x14ac:dyDescent="0.2">
      <c r="A1405">
        <v>26231978</v>
      </c>
      <c r="B1405" s="5">
        <v>40652</v>
      </c>
      <c r="C1405" s="5">
        <v>40667</v>
      </c>
      <c r="G1405" s="5">
        <v>40697</v>
      </c>
      <c r="H1405" t="s">
        <v>2083</v>
      </c>
      <c r="I1405" t="s">
        <v>388</v>
      </c>
      <c r="J1405">
        <v>24872</v>
      </c>
      <c r="K1405" t="s">
        <v>114</v>
      </c>
      <c r="L1405" t="s">
        <v>36</v>
      </c>
      <c r="M1405" t="s">
        <v>36</v>
      </c>
      <c r="N1405" s="5">
        <v>40541</v>
      </c>
      <c r="O1405" s="6">
        <f t="shared" si="84"/>
        <v>12</v>
      </c>
      <c r="P1405" s="7" t="str">
        <f t="shared" si="85"/>
        <v>10 - 19 Months</v>
      </c>
      <c r="Q1405" s="3">
        <v>245300</v>
      </c>
      <c r="R1405">
        <v>787</v>
      </c>
      <c r="S1405" s="8" t="str">
        <f t="shared" si="86"/>
        <v>&gt;=700 and &lt;=799</v>
      </c>
      <c r="T1405" s="2">
        <v>89.199996948242202</v>
      </c>
      <c r="U1405" s="8" t="str">
        <f t="shared" si="87"/>
        <v>&gt;85% and &lt;= 90%</v>
      </c>
      <c r="V1405" s="3">
        <v>275000</v>
      </c>
      <c r="Z1405" t="s">
        <v>45</v>
      </c>
      <c r="AA1405" t="s">
        <v>39</v>
      </c>
      <c r="AB1405" t="s">
        <v>63</v>
      </c>
      <c r="AE1405">
        <v>5</v>
      </c>
      <c r="AF1405" t="s">
        <v>103</v>
      </c>
      <c r="AG1405" s="5">
        <v>41426</v>
      </c>
      <c r="AH1405"/>
    </row>
    <row r="1406" spans="1:34" x14ac:dyDescent="0.2">
      <c r="A1406">
        <v>27824158</v>
      </c>
      <c r="B1406" s="5">
        <v>41101</v>
      </c>
      <c r="C1406" s="5">
        <v>41102</v>
      </c>
      <c r="E1406" s="5">
        <v>41113</v>
      </c>
      <c r="G1406" s="5">
        <v>41129</v>
      </c>
      <c r="H1406" t="s">
        <v>2084</v>
      </c>
      <c r="I1406" t="s">
        <v>1060</v>
      </c>
      <c r="J1406">
        <v>38925707</v>
      </c>
      <c r="K1406" t="s">
        <v>77</v>
      </c>
      <c r="L1406" t="s">
        <v>36</v>
      </c>
      <c r="M1406" t="s">
        <v>36</v>
      </c>
      <c r="N1406" s="5">
        <v>41029</v>
      </c>
      <c r="O1406" s="6">
        <f t="shared" si="84"/>
        <v>4</v>
      </c>
      <c r="P1406" s="7" t="str">
        <f t="shared" si="85"/>
        <v>0 - 9 Months</v>
      </c>
      <c r="Q1406" s="3">
        <v>161000</v>
      </c>
      <c r="R1406">
        <v>787</v>
      </c>
      <c r="S1406" s="8" t="str">
        <f t="shared" si="86"/>
        <v>&gt;=700 and &lt;=799</v>
      </c>
      <c r="T1406" s="2">
        <v>89.440002441406307</v>
      </c>
      <c r="U1406" s="8" t="str">
        <f t="shared" si="87"/>
        <v>&gt;85% and &lt;= 90%</v>
      </c>
      <c r="V1406" s="3">
        <v>180000</v>
      </c>
      <c r="Z1406" t="s">
        <v>45</v>
      </c>
      <c r="AA1406" t="s">
        <v>39</v>
      </c>
      <c r="AB1406" t="s">
        <v>74</v>
      </c>
      <c r="AC1406" t="s">
        <v>41</v>
      </c>
      <c r="AD1406" s="5">
        <v>41129</v>
      </c>
      <c r="AE1406">
        <v>4</v>
      </c>
      <c r="AF1406" t="s">
        <v>103</v>
      </c>
      <c r="AG1406" s="5">
        <v>41426</v>
      </c>
      <c r="AH1406"/>
    </row>
    <row r="1407" spans="1:34" x14ac:dyDescent="0.2">
      <c r="A1407">
        <v>19092199</v>
      </c>
      <c r="B1407" s="5">
        <v>41101</v>
      </c>
      <c r="C1407" s="5">
        <v>41102</v>
      </c>
      <c r="E1407" s="5">
        <v>41114</v>
      </c>
      <c r="G1407" s="5">
        <v>41151</v>
      </c>
      <c r="H1407" t="s">
        <v>2085</v>
      </c>
      <c r="I1407" t="s">
        <v>2086</v>
      </c>
      <c r="J1407">
        <v>7834274</v>
      </c>
      <c r="K1407" t="s">
        <v>204</v>
      </c>
      <c r="L1407" t="s">
        <v>36</v>
      </c>
      <c r="M1407" t="s">
        <v>36</v>
      </c>
      <c r="N1407" s="5">
        <v>41058</v>
      </c>
      <c r="O1407" s="6">
        <f t="shared" si="84"/>
        <v>5</v>
      </c>
      <c r="P1407" s="7" t="str">
        <f t="shared" si="85"/>
        <v>0 - 9 Months</v>
      </c>
      <c r="Q1407" s="3">
        <v>164219</v>
      </c>
      <c r="R1407">
        <v>787</v>
      </c>
      <c r="S1407" s="8" t="str">
        <f t="shared" si="86"/>
        <v>&gt;=700 and &lt;=799</v>
      </c>
      <c r="T1407" s="2">
        <v>90</v>
      </c>
      <c r="U1407" s="8" t="str">
        <f t="shared" si="87"/>
        <v>&gt;85% and &lt;= 90%</v>
      </c>
      <c r="V1407" s="3">
        <v>183000</v>
      </c>
      <c r="X1407" t="s">
        <v>37</v>
      </c>
      <c r="Z1407" t="s">
        <v>38</v>
      </c>
      <c r="AA1407" t="s">
        <v>39</v>
      </c>
      <c r="AB1407" t="s">
        <v>74</v>
      </c>
      <c r="AC1407" t="s">
        <v>85</v>
      </c>
      <c r="AD1407" s="5">
        <v>41136</v>
      </c>
      <c r="AE1407">
        <v>4</v>
      </c>
      <c r="AF1407" t="s">
        <v>42</v>
      </c>
      <c r="AG1407" s="5">
        <v>41426</v>
      </c>
      <c r="AH1407"/>
    </row>
    <row r="1408" spans="1:34" x14ac:dyDescent="0.2">
      <c r="A1408">
        <v>29919368</v>
      </c>
      <c r="B1408" s="5">
        <v>40983</v>
      </c>
      <c r="C1408" s="5">
        <v>40987</v>
      </c>
      <c r="E1408" s="5">
        <v>40995</v>
      </c>
      <c r="G1408" s="5">
        <v>41010</v>
      </c>
      <c r="H1408" t="s">
        <v>2087</v>
      </c>
      <c r="I1408" t="s">
        <v>141</v>
      </c>
      <c r="J1408">
        <v>6000196714</v>
      </c>
      <c r="K1408" t="s">
        <v>102</v>
      </c>
      <c r="L1408" t="s">
        <v>36</v>
      </c>
      <c r="M1408" t="s">
        <v>36</v>
      </c>
      <c r="N1408" s="5">
        <v>40925</v>
      </c>
      <c r="O1408" s="6">
        <f t="shared" si="84"/>
        <v>1</v>
      </c>
      <c r="P1408" s="7" t="str">
        <f t="shared" si="85"/>
        <v>0 - 9 Months</v>
      </c>
      <c r="Q1408" s="3">
        <v>539100</v>
      </c>
      <c r="R1408">
        <v>787</v>
      </c>
      <c r="S1408" s="8" t="str">
        <f t="shared" si="86"/>
        <v>&gt;=700 and &lt;=799</v>
      </c>
      <c r="T1408" s="2">
        <v>90</v>
      </c>
      <c r="U1408" s="8" t="str">
        <f t="shared" si="87"/>
        <v>&gt;85% and &lt;= 90%</v>
      </c>
      <c r="V1408" s="3">
        <v>599000</v>
      </c>
      <c r="Z1408" t="s">
        <v>38</v>
      </c>
      <c r="AA1408" t="s">
        <v>39</v>
      </c>
      <c r="AB1408" t="s">
        <v>63</v>
      </c>
      <c r="AC1408" t="s">
        <v>68</v>
      </c>
      <c r="AD1408" s="5">
        <v>41003</v>
      </c>
      <c r="AE1408">
        <v>4</v>
      </c>
      <c r="AF1408" t="s">
        <v>42</v>
      </c>
      <c r="AG1408" s="5">
        <v>41426</v>
      </c>
      <c r="AH1408"/>
    </row>
    <row r="1409" spans="1:34" x14ac:dyDescent="0.2">
      <c r="A1409">
        <v>23271526</v>
      </c>
      <c r="B1409" s="5">
        <v>40715</v>
      </c>
      <c r="C1409" s="5">
        <v>40717</v>
      </c>
      <c r="E1409" s="5">
        <v>40730</v>
      </c>
      <c r="G1409" s="5">
        <v>40756</v>
      </c>
      <c r="H1409" t="s">
        <v>2088</v>
      </c>
      <c r="I1409" t="s">
        <v>1632</v>
      </c>
      <c r="J1409">
        <v>26379</v>
      </c>
      <c r="K1409" t="s">
        <v>139</v>
      </c>
      <c r="L1409" t="s">
        <v>36</v>
      </c>
      <c r="M1409" t="s">
        <v>36</v>
      </c>
      <c r="N1409" s="5">
        <v>40653</v>
      </c>
      <c r="O1409" s="6">
        <f t="shared" si="84"/>
        <v>4</v>
      </c>
      <c r="P1409" s="7" t="str">
        <f t="shared" si="85"/>
        <v>0 - 9 Months</v>
      </c>
      <c r="Q1409" s="3">
        <v>141700</v>
      </c>
      <c r="R1409">
        <v>787</v>
      </c>
      <c r="S1409" s="8" t="str">
        <f t="shared" si="86"/>
        <v>&gt;=700 and &lt;=799</v>
      </c>
      <c r="T1409" s="2">
        <v>91.419998168945298</v>
      </c>
      <c r="U1409" s="8" t="str">
        <f t="shared" si="87"/>
        <v>&gt;90% and &lt;= 95%</v>
      </c>
      <c r="V1409" s="3">
        <v>155000</v>
      </c>
      <c r="Z1409" t="s">
        <v>45</v>
      </c>
      <c r="AA1409" t="s">
        <v>39</v>
      </c>
      <c r="AB1409" t="s">
        <v>63</v>
      </c>
      <c r="AC1409" t="s">
        <v>41</v>
      </c>
      <c r="AD1409" s="5">
        <v>40750</v>
      </c>
      <c r="AE1409">
        <v>4</v>
      </c>
      <c r="AF1409" t="s">
        <v>46</v>
      </c>
      <c r="AG1409" s="5">
        <v>41426</v>
      </c>
      <c r="AH1409"/>
    </row>
    <row r="1410" spans="1:34" x14ac:dyDescent="0.2">
      <c r="A1410">
        <v>23605833</v>
      </c>
      <c r="B1410" s="5">
        <v>40330</v>
      </c>
      <c r="C1410" s="5">
        <v>40399</v>
      </c>
      <c r="G1410" s="5">
        <v>40483</v>
      </c>
      <c r="H1410" t="s">
        <v>2089</v>
      </c>
      <c r="I1410" t="s">
        <v>509</v>
      </c>
      <c r="J1410">
        <v>602632923</v>
      </c>
      <c r="K1410" t="s">
        <v>273</v>
      </c>
      <c r="L1410" t="s">
        <v>36</v>
      </c>
      <c r="M1410" t="s">
        <v>36</v>
      </c>
      <c r="N1410" s="5">
        <v>40267</v>
      </c>
      <c r="O1410" s="6">
        <f t="shared" si="84"/>
        <v>3</v>
      </c>
      <c r="P1410" s="7" t="str">
        <f t="shared" si="85"/>
        <v>0 - 9 Months</v>
      </c>
      <c r="Q1410" s="3">
        <v>239500</v>
      </c>
      <c r="R1410">
        <v>787</v>
      </c>
      <c r="S1410" s="8" t="str">
        <f t="shared" si="86"/>
        <v>&gt;=700 and &lt;=799</v>
      </c>
      <c r="T1410" s="2">
        <v>94.120002746582003</v>
      </c>
      <c r="U1410" s="8" t="str">
        <f t="shared" si="87"/>
        <v>&gt;90% and &lt;= 95%</v>
      </c>
      <c r="V1410" s="3">
        <v>263000</v>
      </c>
      <c r="W1410" s="3">
        <v>253913</v>
      </c>
      <c r="Z1410" t="s">
        <v>45</v>
      </c>
      <c r="AA1410" t="s">
        <v>39</v>
      </c>
      <c r="AB1410" t="s">
        <v>74</v>
      </c>
      <c r="AC1410" t="s">
        <v>41</v>
      </c>
      <c r="AD1410" s="5">
        <v>40492</v>
      </c>
      <c r="AE1410">
        <v>4</v>
      </c>
      <c r="AF1410" t="s">
        <v>103</v>
      </c>
      <c r="AG1410" s="5">
        <v>41426</v>
      </c>
      <c r="AH1410"/>
    </row>
    <row r="1411" spans="1:34" x14ac:dyDescent="0.2">
      <c r="A1411">
        <v>22458821</v>
      </c>
      <c r="B1411" s="5">
        <v>41101</v>
      </c>
      <c r="C1411" s="5">
        <v>41102</v>
      </c>
      <c r="E1411" s="5">
        <v>41120</v>
      </c>
      <c r="G1411" s="5">
        <v>41180</v>
      </c>
      <c r="H1411" t="s">
        <v>2090</v>
      </c>
      <c r="I1411" t="s">
        <v>34</v>
      </c>
      <c r="J1411">
        <v>340958602</v>
      </c>
      <c r="K1411" t="s">
        <v>189</v>
      </c>
      <c r="L1411" t="s">
        <v>36</v>
      </c>
      <c r="M1411" t="s">
        <v>36</v>
      </c>
      <c r="N1411" s="5">
        <v>41045</v>
      </c>
      <c r="O1411" s="6">
        <f t="shared" ref="O1411:O1474" si="88">MONTH(N1411-6/1/2013)</f>
        <v>5</v>
      </c>
      <c r="P1411" s="7" t="str">
        <f t="shared" ref="P1411:P1474" si="89">IF(O1411&gt;=40,"&gt;= 40 Months",IF(O1411&gt;=30,"30 - 39 Months",IF(O1411&gt;=20,"20 - 29 Months",IF(O1411&gt;=10,"10 - 19 Months","0 - 9 Months"))))</f>
        <v>0 - 9 Months</v>
      </c>
      <c r="Q1411" s="3">
        <v>69350</v>
      </c>
      <c r="R1411">
        <v>787</v>
      </c>
      <c r="S1411" s="8" t="str">
        <f t="shared" ref="S1411:S1474" si="90">IF(R1411&gt;=800,"&gt;= 800",IF(R1411&gt;=700,"&gt;=700 and &lt;=799",IF(R1411&gt;=600,"&gt;=600 and &lt;=699","&lt; 600")))</f>
        <v>&gt;=700 and &lt;=799</v>
      </c>
      <c r="T1411" s="2">
        <v>95</v>
      </c>
      <c r="U1411" s="8" t="str">
        <f t="shared" ref="U1411:U1474" si="91">IF(T1411&gt;95,"&gt;95%",IF(T1411&gt;90,"&gt;90% and &lt;= 95%",IF(T1411&gt;85,"&gt;85% and &lt;= 90%","&lt;= 85%")))</f>
        <v>&gt;90% and &lt;= 95%</v>
      </c>
      <c r="V1411" s="3">
        <v>75000</v>
      </c>
      <c r="X1411" t="s">
        <v>37</v>
      </c>
      <c r="Z1411" t="s">
        <v>38</v>
      </c>
      <c r="AA1411" t="s">
        <v>39</v>
      </c>
      <c r="AB1411" t="s">
        <v>40</v>
      </c>
      <c r="AC1411" t="s">
        <v>54</v>
      </c>
      <c r="AD1411" s="5">
        <v>41159</v>
      </c>
      <c r="AE1411">
        <v>4</v>
      </c>
      <c r="AF1411" t="s">
        <v>103</v>
      </c>
      <c r="AG1411" s="5">
        <v>41426</v>
      </c>
      <c r="AH1411"/>
    </row>
    <row r="1412" spans="1:34" x14ac:dyDescent="0.2">
      <c r="A1412">
        <v>29879801</v>
      </c>
      <c r="B1412" s="5">
        <v>40983</v>
      </c>
      <c r="C1412" s="5">
        <v>40987</v>
      </c>
      <c r="E1412" s="5">
        <v>41010</v>
      </c>
      <c r="F1412" s="5">
        <v>41079</v>
      </c>
      <c r="G1412" s="5">
        <v>41093</v>
      </c>
      <c r="H1412" t="s">
        <v>2091</v>
      </c>
      <c r="I1412" t="s">
        <v>388</v>
      </c>
      <c r="J1412">
        <v>34594093</v>
      </c>
      <c r="K1412" t="s">
        <v>57</v>
      </c>
      <c r="L1412" t="s">
        <v>36</v>
      </c>
      <c r="M1412" t="s">
        <v>36</v>
      </c>
      <c r="N1412" s="5">
        <v>40889</v>
      </c>
      <c r="O1412" s="6">
        <f t="shared" si="88"/>
        <v>12</v>
      </c>
      <c r="P1412" s="7" t="str">
        <f t="shared" si="89"/>
        <v>10 - 19 Months</v>
      </c>
      <c r="Q1412" s="3">
        <v>228000</v>
      </c>
      <c r="R1412">
        <v>787</v>
      </c>
      <c r="S1412" s="8" t="str">
        <f t="shared" si="90"/>
        <v>&gt;=700 and &lt;=799</v>
      </c>
      <c r="T1412" s="2">
        <v>95</v>
      </c>
      <c r="U1412" s="8" t="str">
        <f t="shared" si="91"/>
        <v>&gt;90% and &lt;= 95%</v>
      </c>
      <c r="V1412" s="3">
        <v>250000</v>
      </c>
      <c r="Z1412" t="s">
        <v>38</v>
      </c>
      <c r="AA1412" t="s">
        <v>39</v>
      </c>
      <c r="AB1412" t="s">
        <v>63</v>
      </c>
      <c r="AC1412" t="s">
        <v>68</v>
      </c>
      <c r="AD1412" s="5">
        <v>41046</v>
      </c>
      <c r="AE1412">
        <v>4</v>
      </c>
      <c r="AF1412" t="s">
        <v>46</v>
      </c>
      <c r="AG1412" s="5">
        <v>41426</v>
      </c>
      <c r="AH1412"/>
    </row>
    <row r="1413" spans="1:34" x14ac:dyDescent="0.2">
      <c r="A1413">
        <v>21111373</v>
      </c>
      <c r="B1413" s="5">
        <v>40897</v>
      </c>
      <c r="C1413" s="5">
        <v>40904</v>
      </c>
      <c r="E1413" s="5">
        <v>40910</v>
      </c>
      <c r="G1413" s="5">
        <v>40927</v>
      </c>
      <c r="H1413" t="s">
        <v>2092</v>
      </c>
      <c r="I1413" t="s">
        <v>1893</v>
      </c>
      <c r="J1413">
        <v>1109060005</v>
      </c>
      <c r="K1413" t="s">
        <v>985</v>
      </c>
      <c r="L1413" t="s">
        <v>67</v>
      </c>
      <c r="M1413" t="s">
        <v>36</v>
      </c>
      <c r="N1413" s="5">
        <v>40835</v>
      </c>
      <c r="O1413" s="6">
        <f t="shared" si="88"/>
        <v>10</v>
      </c>
      <c r="P1413" s="7" t="str">
        <f t="shared" si="89"/>
        <v>10 - 19 Months</v>
      </c>
      <c r="Q1413" s="3">
        <v>258119</v>
      </c>
      <c r="R1413">
        <v>787</v>
      </c>
      <c r="S1413" s="8" t="str">
        <f t="shared" si="90"/>
        <v>&gt;=700 and &lt;=799</v>
      </c>
      <c r="T1413" s="2">
        <v>95</v>
      </c>
      <c r="U1413" s="8" t="str">
        <f t="shared" si="91"/>
        <v>&gt;90% and &lt;= 95%</v>
      </c>
      <c r="V1413" s="3">
        <v>272000</v>
      </c>
      <c r="Z1413" t="s">
        <v>38</v>
      </c>
      <c r="AA1413" t="s">
        <v>39</v>
      </c>
      <c r="AB1413" t="s">
        <v>40</v>
      </c>
      <c r="AC1413" t="s">
        <v>68</v>
      </c>
      <c r="AD1413" s="5">
        <v>40917</v>
      </c>
      <c r="AE1413">
        <v>4</v>
      </c>
      <c r="AF1413" t="s">
        <v>64</v>
      </c>
      <c r="AG1413" s="5">
        <v>41426</v>
      </c>
      <c r="AH1413"/>
    </row>
    <row r="1414" spans="1:34" x14ac:dyDescent="0.2">
      <c r="A1414">
        <v>28277640</v>
      </c>
      <c r="B1414" s="5">
        <v>41101</v>
      </c>
      <c r="C1414" s="5">
        <v>41102</v>
      </c>
      <c r="E1414" s="5">
        <v>41115</v>
      </c>
      <c r="G1414" s="5">
        <v>41179</v>
      </c>
      <c r="H1414" t="s">
        <v>2093</v>
      </c>
      <c r="I1414" t="s">
        <v>521</v>
      </c>
      <c r="J1414">
        <v>569438362</v>
      </c>
      <c r="K1414" t="s">
        <v>62</v>
      </c>
      <c r="L1414" t="s">
        <v>36</v>
      </c>
      <c r="M1414" t="s">
        <v>36</v>
      </c>
      <c r="N1414" s="5">
        <v>41026</v>
      </c>
      <c r="O1414" s="6">
        <f t="shared" si="88"/>
        <v>4</v>
      </c>
      <c r="P1414" s="7" t="str">
        <f t="shared" si="89"/>
        <v>0 - 9 Months</v>
      </c>
      <c r="Q1414" s="3">
        <v>261250</v>
      </c>
      <c r="R1414">
        <v>787</v>
      </c>
      <c r="S1414" s="8" t="str">
        <f t="shared" si="90"/>
        <v>&gt;=700 and &lt;=799</v>
      </c>
      <c r="T1414" s="2">
        <v>95</v>
      </c>
      <c r="U1414" s="8" t="str">
        <f t="shared" si="91"/>
        <v>&gt;90% and &lt;= 95%</v>
      </c>
      <c r="V1414" s="3">
        <v>276000</v>
      </c>
      <c r="X1414" t="s">
        <v>37</v>
      </c>
      <c r="Z1414" t="s">
        <v>38</v>
      </c>
      <c r="AA1414" t="s">
        <v>39</v>
      </c>
      <c r="AB1414" t="s">
        <v>74</v>
      </c>
      <c r="AC1414" t="s">
        <v>54</v>
      </c>
      <c r="AD1414" s="5">
        <v>41141</v>
      </c>
      <c r="AE1414">
        <v>4</v>
      </c>
      <c r="AF1414" t="s">
        <v>46</v>
      </c>
      <c r="AG1414" s="5">
        <v>41426</v>
      </c>
      <c r="AH1414"/>
    </row>
    <row r="1415" spans="1:34" x14ac:dyDescent="0.2">
      <c r="A1415">
        <v>25292894</v>
      </c>
      <c r="B1415" s="5">
        <v>41183</v>
      </c>
      <c r="C1415" s="5">
        <v>41184</v>
      </c>
      <c r="E1415" s="5">
        <v>41190</v>
      </c>
      <c r="G1415" s="5">
        <v>41191</v>
      </c>
      <c r="H1415" t="s">
        <v>2094</v>
      </c>
      <c r="I1415" t="s">
        <v>2095</v>
      </c>
      <c r="J1415">
        <v>520775</v>
      </c>
      <c r="K1415" t="s">
        <v>49</v>
      </c>
      <c r="L1415" t="s">
        <v>36</v>
      </c>
      <c r="M1415" t="s">
        <v>67</v>
      </c>
      <c r="N1415" s="5">
        <v>41025</v>
      </c>
      <c r="O1415" s="6">
        <f t="shared" si="88"/>
        <v>4</v>
      </c>
      <c r="P1415" s="7" t="str">
        <f t="shared" si="89"/>
        <v>0 - 9 Months</v>
      </c>
      <c r="Q1415" s="3">
        <v>308750</v>
      </c>
      <c r="R1415">
        <v>787</v>
      </c>
      <c r="S1415" s="8" t="str">
        <f t="shared" si="90"/>
        <v>&gt;=700 and &lt;=799</v>
      </c>
      <c r="T1415" s="2">
        <v>95</v>
      </c>
      <c r="U1415" s="8" t="str">
        <f t="shared" si="91"/>
        <v>&gt;90% and &lt;= 95%</v>
      </c>
      <c r="V1415" s="3">
        <v>325000</v>
      </c>
      <c r="X1415" t="s">
        <v>37</v>
      </c>
      <c r="Z1415" t="s">
        <v>38</v>
      </c>
      <c r="AA1415" t="s">
        <v>39</v>
      </c>
      <c r="AB1415" t="s">
        <v>74</v>
      </c>
      <c r="AC1415" t="s">
        <v>85</v>
      </c>
      <c r="AD1415" s="5">
        <v>41190</v>
      </c>
      <c r="AE1415">
        <v>4</v>
      </c>
      <c r="AF1415" t="s">
        <v>42</v>
      </c>
      <c r="AG1415" s="5">
        <v>41426</v>
      </c>
      <c r="AH1415"/>
    </row>
    <row r="1416" spans="1:34" x14ac:dyDescent="0.2">
      <c r="A1416">
        <v>28111004</v>
      </c>
      <c r="B1416" s="5">
        <v>41101</v>
      </c>
      <c r="C1416" s="5">
        <v>41102</v>
      </c>
      <c r="D1416" s="5">
        <v>41124</v>
      </c>
      <c r="E1416" s="5">
        <v>41130</v>
      </c>
      <c r="G1416" s="5">
        <v>41187</v>
      </c>
      <c r="H1416" t="s">
        <v>2096</v>
      </c>
      <c r="I1416" t="s">
        <v>2097</v>
      </c>
      <c r="J1416" t="s">
        <v>2098</v>
      </c>
      <c r="K1416" t="s">
        <v>62</v>
      </c>
      <c r="L1416" t="s">
        <v>36</v>
      </c>
      <c r="M1416" t="s">
        <v>36</v>
      </c>
      <c r="N1416" s="5">
        <v>41068</v>
      </c>
      <c r="O1416" s="6">
        <f t="shared" si="88"/>
        <v>6</v>
      </c>
      <c r="P1416" s="7" t="str">
        <f t="shared" si="89"/>
        <v>0 - 9 Months</v>
      </c>
      <c r="Q1416" s="3">
        <v>308750</v>
      </c>
      <c r="R1416">
        <v>787</v>
      </c>
      <c r="S1416" s="8" t="str">
        <f t="shared" si="90"/>
        <v>&gt;=700 and &lt;=799</v>
      </c>
      <c r="T1416" s="2">
        <v>95</v>
      </c>
      <c r="U1416" s="8" t="str">
        <f t="shared" si="91"/>
        <v>&gt;90% and &lt;= 95%</v>
      </c>
      <c r="V1416" s="3">
        <v>330000</v>
      </c>
      <c r="Z1416" t="s">
        <v>38</v>
      </c>
      <c r="AA1416" t="s">
        <v>39</v>
      </c>
      <c r="AB1416" t="s">
        <v>50</v>
      </c>
      <c r="AC1416" t="s">
        <v>41</v>
      </c>
      <c r="AD1416" s="5">
        <v>41177</v>
      </c>
      <c r="AE1416">
        <v>4</v>
      </c>
      <c r="AF1416" t="s">
        <v>42</v>
      </c>
      <c r="AG1416" s="5">
        <v>41426</v>
      </c>
      <c r="AH1416"/>
    </row>
    <row r="1417" spans="1:34" x14ac:dyDescent="0.2">
      <c r="A1417">
        <v>17283977</v>
      </c>
      <c r="B1417" s="5">
        <v>40897</v>
      </c>
      <c r="C1417" s="5">
        <v>40911</v>
      </c>
      <c r="E1417" s="5">
        <v>40932</v>
      </c>
      <c r="G1417" s="5">
        <v>40973</v>
      </c>
      <c r="H1417" t="s">
        <v>2099</v>
      </c>
      <c r="I1417" t="s">
        <v>2100</v>
      </c>
      <c r="J1417">
        <v>2156601449</v>
      </c>
      <c r="K1417" t="s">
        <v>102</v>
      </c>
      <c r="L1417" t="s">
        <v>36</v>
      </c>
      <c r="M1417" t="s">
        <v>67</v>
      </c>
      <c r="N1417" s="5">
        <v>40861</v>
      </c>
      <c r="O1417" s="6">
        <f t="shared" si="88"/>
        <v>11</v>
      </c>
      <c r="P1417" s="7" t="str">
        <f t="shared" si="89"/>
        <v>10 - 19 Months</v>
      </c>
      <c r="Q1417" s="3">
        <v>239450</v>
      </c>
      <c r="R1417">
        <v>787</v>
      </c>
      <c r="S1417" s="8" t="str">
        <f t="shared" si="90"/>
        <v>&gt;=700 and &lt;=799</v>
      </c>
      <c r="T1417" s="2">
        <v>96.940002441406307</v>
      </c>
      <c r="U1417" s="8" t="str">
        <f t="shared" si="91"/>
        <v>&gt;95%</v>
      </c>
      <c r="V1417" s="3">
        <v>251000</v>
      </c>
      <c r="Z1417" t="s">
        <v>38</v>
      </c>
      <c r="AA1417" t="s">
        <v>39</v>
      </c>
      <c r="AB1417" t="s">
        <v>50</v>
      </c>
      <c r="AC1417" t="s">
        <v>68</v>
      </c>
      <c r="AD1417" s="5">
        <v>40966</v>
      </c>
      <c r="AE1417">
        <v>4</v>
      </c>
      <c r="AF1417" t="s">
        <v>103</v>
      </c>
      <c r="AG1417" s="5">
        <v>41426</v>
      </c>
      <c r="AH1417"/>
    </row>
    <row r="1418" spans="1:34" x14ac:dyDescent="0.2">
      <c r="A1418">
        <v>29978908</v>
      </c>
      <c r="B1418" s="5">
        <v>40983</v>
      </c>
      <c r="C1418" s="5">
        <v>40987</v>
      </c>
      <c r="E1418" s="5">
        <v>41026</v>
      </c>
      <c r="G1418" s="5">
        <v>41068</v>
      </c>
      <c r="H1418" t="s">
        <v>2101</v>
      </c>
      <c r="I1418" t="s">
        <v>309</v>
      </c>
      <c r="J1418">
        <v>3785914</v>
      </c>
      <c r="K1418" t="s">
        <v>35</v>
      </c>
      <c r="L1418" t="s">
        <v>36</v>
      </c>
      <c r="M1418" t="s">
        <v>36</v>
      </c>
      <c r="N1418" s="5">
        <v>40942</v>
      </c>
      <c r="O1418" s="6">
        <f t="shared" si="88"/>
        <v>2</v>
      </c>
      <c r="P1418" s="7" t="str">
        <f t="shared" si="89"/>
        <v>0 - 9 Months</v>
      </c>
      <c r="Q1418" s="3">
        <v>269000</v>
      </c>
      <c r="R1418">
        <v>788</v>
      </c>
      <c r="S1418" s="8" t="str">
        <f t="shared" si="90"/>
        <v>&gt;=700 and &lt;=799</v>
      </c>
      <c r="T1418" s="2">
        <v>84.059997558593807</v>
      </c>
      <c r="U1418" s="8" t="str">
        <f t="shared" si="91"/>
        <v>&lt;= 85%</v>
      </c>
      <c r="V1418" s="3">
        <v>320000</v>
      </c>
      <c r="Z1418" t="s">
        <v>45</v>
      </c>
      <c r="AA1418" t="s">
        <v>39</v>
      </c>
      <c r="AB1418" t="s">
        <v>50</v>
      </c>
      <c r="AC1418" t="s">
        <v>41</v>
      </c>
      <c r="AD1418" s="5">
        <v>41066</v>
      </c>
      <c r="AE1418">
        <v>4</v>
      </c>
      <c r="AF1418" t="s">
        <v>64</v>
      </c>
      <c r="AG1418" s="5">
        <v>41426</v>
      </c>
      <c r="AH1418"/>
    </row>
    <row r="1419" spans="1:34" x14ac:dyDescent="0.2">
      <c r="A1419">
        <v>16595954</v>
      </c>
      <c r="B1419" s="5">
        <v>40330</v>
      </c>
      <c r="C1419" s="5">
        <v>40442</v>
      </c>
      <c r="G1419" s="5">
        <v>40493</v>
      </c>
      <c r="H1419" t="s">
        <v>2102</v>
      </c>
      <c r="I1419" t="s">
        <v>2103</v>
      </c>
      <c r="J1419">
        <v>214714297</v>
      </c>
      <c r="K1419" t="s">
        <v>144</v>
      </c>
      <c r="L1419" t="s">
        <v>36</v>
      </c>
      <c r="M1419" t="s">
        <v>36</v>
      </c>
      <c r="N1419" s="5">
        <v>39966</v>
      </c>
      <c r="O1419" s="6">
        <f t="shared" si="88"/>
        <v>6</v>
      </c>
      <c r="P1419" s="7" t="str">
        <f t="shared" si="89"/>
        <v>0 - 9 Months</v>
      </c>
      <c r="Q1419" s="3">
        <v>360000</v>
      </c>
      <c r="R1419">
        <v>788</v>
      </c>
      <c r="S1419" s="8" t="str">
        <f t="shared" si="90"/>
        <v>&gt;=700 and &lt;=799</v>
      </c>
      <c r="T1419" s="2">
        <v>84.709999084472699</v>
      </c>
      <c r="U1419" s="8" t="str">
        <f t="shared" si="91"/>
        <v>&lt;= 85%</v>
      </c>
      <c r="V1419" s="3">
        <v>425000</v>
      </c>
      <c r="W1419" s="3">
        <v>385000</v>
      </c>
      <c r="X1419" t="s">
        <v>37</v>
      </c>
      <c r="Z1419" t="s">
        <v>38</v>
      </c>
      <c r="AA1419" t="s">
        <v>39</v>
      </c>
      <c r="AB1419" t="s">
        <v>63</v>
      </c>
      <c r="AC1419" t="s">
        <v>85</v>
      </c>
      <c r="AD1419" s="5">
        <v>40493</v>
      </c>
      <c r="AE1419">
        <v>4</v>
      </c>
      <c r="AF1419" t="s">
        <v>46</v>
      </c>
      <c r="AG1419" s="5">
        <v>41426</v>
      </c>
      <c r="AH1419"/>
    </row>
    <row r="1420" spans="1:34" x14ac:dyDescent="0.2">
      <c r="A1420">
        <v>15664290</v>
      </c>
      <c r="B1420" s="5">
        <v>40330</v>
      </c>
      <c r="C1420" s="5">
        <v>40423</v>
      </c>
      <c r="G1420" s="5">
        <v>40480</v>
      </c>
      <c r="H1420" t="s">
        <v>2104</v>
      </c>
      <c r="I1420" t="s">
        <v>112</v>
      </c>
      <c r="J1420">
        <v>1006136132</v>
      </c>
      <c r="K1420" t="s">
        <v>114</v>
      </c>
      <c r="L1420" t="s">
        <v>36</v>
      </c>
      <c r="M1420" t="s">
        <v>67</v>
      </c>
      <c r="N1420" s="5">
        <v>40233</v>
      </c>
      <c r="O1420" s="6">
        <f t="shared" si="88"/>
        <v>2</v>
      </c>
      <c r="P1420" s="7" t="str">
        <f t="shared" si="89"/>
        <v>0 - 9 Months</v>
      </c>
      <c r="Q1420" s="3">
        <v>235000</v>
      </c>
      <c r="R1420">
        <v>788</v>
      </c>
      <c r="S1420" s="8" t="str">
        <f t="shared" si="90"/>
        <v>&gt;=700 and &lt;=799</v>
      </c>
      <c r="T1420" s="2">
        <v>84.839996337890597</v>
      </c>
      <c r="U1420" s="8" t="str">
        <f t="shared" si="91"/>
        <v>&lt;= 85%</v>
      </c>
      <c r="V1420" s="3">
        <v>279000</v>
      </c>
      <c r="Z1420" t="s">
        <v>38</v>
      </c>
      <c r="AA1420" t="s">
        <v>39</v>
      </c>
      <c r="AB1420" t="s">
        <v>50</v>
      </c>
      <c r="AC1420" t="s">
        <v>41</v>
      </c>
      <c r="AD1420" s="5">
        <v>40480</v>
      </c>
      <c r="AE1420">
        <v>4</v>
      </c>
      <c r="AF1420" t="s">
        <v>42</v>
      </c>
      <c r="AG1420" s="5">
        <v>41426</v>
      </c>
      <c r="AH1420"/>
    </row>
    <row r="1421" spans="1:34" x14ac:dyDescent="0.2">
      <c r="A1421">
        <v>24057579</v>
      </c>
      <c r="B1421" s="5">
        <v>40854</v>
      </c>
      <c r="C1421" s="5">
        <v>40854</v>
      </c>
      <c r="E1421" s="5">
        <v>40877</v>
      </c>
      <c r="G1421" s="5">
        <v>40913</v>
      </c>
      <c r="H1421" t="s">
        <v>2105</v>
      </c>
      <c r="I1421" t="s">
        <v>2106</v>
      </c>
      <c r="J1421">
        <v>780201</v>
      </c>
      <c r="K1421" t="s">
        <v>139</v>
      </c>
      <c r="L1421" t="s">
        <v>36</v>
      </c>
      <c r="M1421" t="s">
        <v>36</v>
      </c>
      <c r="N1421" s="5">
        <v>40849</v>
      </c>
      <c r="O1421" s="6">
        <f t="shared" si="88"/>
        <v>11</v>
      </c>
      <c r="P1421" s="7" t="str">
        <f t="shared" si="89"/>
        <v>10 - 19 Months</v>
      </c>
      <c r="Q1421" s="3">
        <v>137700</v>
      </c>
      <c r="R1421">
        <v>788</v>
      </c>
      <c r="S1421" s="8" t="str">
        <f t="shared" si="90"/>
        <v>&gt;=700 and &lt;=799</v>
      </c>
      <c r="T1421" s="2">
        <v>85</v>
      </c>
      <c r="U1421" s="8" t="str">
        <f t="shared" si="91"/>
        <v>&lt;= 85%</v>
      </c>
      <c r="V1421" s="3">
        <v>162000</v>
      </c>
      <c r="X1421" t="s">
        <v>37</v>
      </c>
      <c r="Z1421" t="s">
        <v>45</v>
      </c>
      <c r="AA1421" t="s">
        <v>39</v>
      </c>
      <c r="AB1421" t="s">
        <v>59</v>
      </c>
      <c r="AC1421" t="s">
        <v>85</v>
      </c>
      <c r="AD1421" s="5">
        <v>40912</v>
      </c>
      <c r="AE1421">
        <v>4</v>
      </c>
      <c r="AF1421" t="s">
        <v>42</v>
      </c>
      <c r="AG1421" s="5">
        <v>41426</v>
      </c>
      <c r="AH1421"/>
    </row>
    <row r="1422" spans="1:34" x14ac:dyDescent="0.2">
      <c r="A1422">
        <v>26191476</v>
      </c>
      <c r="B1422" s="5">
        <v>40256</v>
      </c>
      <c r="C1422" s="5">
        <v>40247</v>
      </c>
      <c r="G1422" s="5">
        <v>40385</v>
      </c>
      <c r="H1422" t="s">
        <v>2107</v>
      </c>
      <c r="I1422" t="s">
        <v>34</v>
      </c>
      <c r="J1422">
        <v>264612516</v>
      </c>
      <c r="K1422" t="s">
        <v>35</v>
      </c>
      <c r="L1422" t="s">
        <v>36</v>
      </c>
      <c r="M1422" t="s">
        <v>36</v>
      </c>
      <c r="N1422" s="5">
        <v>40165</v>
      </c>
      <c r="O1422" s="6">
        <f t="shared" si="88"/>
        <v>12</v>
      </c>
      <c r="P1422" s="7" t="str">
        <f t="shared" si="89"/>
        <v>10 - 19 Months</v>
      </c>
      <c r="Q1422" s="3">
        <v>320000</v>
      </c>
      <c r="R1422">
        <v>788</v>
      </c>
      <c r="S1422" s="8" t="str">
        <f t="shared" si="90"/>
        <v>&gt;=700 and &lt;=799</v>
      </c>
      <c r="T1422" s="2">
        <v>86.319999694824205</v>
      </c>
      <c r="U1422" s="8" t="str">
        <f t="shared" si="91"/>
        <v>&gt;85% and &lt;= 90%</v>
      </c>
      <c r="V1422" s="3">
        <v>371000</v>
      </c>
      <c r="Z1422" t="s">
        <v>38</v>
      </c>
      <c r="AA1422" t="s">
        <v>39</v>
      </c>
      <c r="AB1422" t="s">
        <v>40</v>
      </c>
      <c r="AC1422" t="s">
        <v>41</v>
      </c>
      <c r="AD1422" s="5">
        <v>40274</v>
      </c>
      <c r="AE1422">
        <v>4</v>
      </c>
      <c r="AF1422" t="s">
        <v>64</v>
      </c>
      <c r="AG1422" s="5">
        <v>41426</v>
      </c>
      <c r="AH1422"/>
    </row>
    <row r="1423" spans="1:34" x14ac:dyDescent="0.2">
      <c r="A1423">
        <v>25203377</v>
      </c>
      <c r="B1423" s="5">
        <v>40330</v>
      </c>
      <c r="C1423" s="5">
        <v>40442</v>
      </c>
      <c r="G1423" s="5">
        <v>40525</v>
      </c>
      <c r="H1423" t="s">
        <v>2108</v>
      </c>
      <c r="I1423" t="s">
        <v>360</v>
      </c>
      <c r="J1423">
        <v>8033859</v>
      </c>
      <c r="K1423" t="s">
        <v>223</v>
      </c>
      <c r="L1423" t="s">
        <v>36</v>
      </c>
      <c r="M1423" t="s">
        <v>36</v>
      </c>
      <c r="N1423" s="5">
        <v>39938</v>
      </c>
      <c r="O1423" s="6">
        <f t="shared" si="88"/>
        <v>5</v>
      </c>
      <c r="P1423" s="7" t="str">
        <f t="shared" si="89"/>
        <v>0 - 9 Months</v>
      </c>
      <c r="Q1423" s="3">
        <v>200000</v>
      </c>
      <c r="R1423">
        <v>788</v>
      </c>
      <c r="S1423" s="8" t="str">
        <f t="shared" si="90"/>
        <v>&gt;=700 and &lt;=799</v>
      </c>
      <c r="T1423" s="2">
        <v>88.5</v>
      </c>
      <c r="U1423" s="8" t="str">
        <f t="shared" si="91"/>
        <v>&gt;85% and &lt;= 90%</v>
      </c>
      <c r="V1423" s="3">
        <v>226000</v>
      </c>
      <c r="Z1423" t="s">
        <v>58</v>
      </c>
      <c r="AA1423" t="s">
        <v>39</v>
      </c>
      <c r="AB1423" t="s">
        <v>63</v>
      </c>
      <c r="AC1423" t="s">
        <v>41</v>
      </c>
      <c r="AD1423" s="5">
        <v>40525</v>
      </c>
      <c r="AE1423">
        <v>4</v>
      </c>
      <c r="AF1423" t="s">
        <v>42</v>
      </c>
      <c r="AG1423" s="5">
        <v>41426</v>
      </c>
      <c r="AH1423"/>
    </row>
    <row r="1424" spans="1:34" x14ac:dyDescent="0.2">
      <c r="A1424">
        <v>30581433</v>
      </c>
      <c r="B1424" s="5">
        <v>41190</v>
      </c>
      <c r="C1424" s="5">
        <v>41193</v>
      </c>
      <c r="E1424" s="5">
        <v>41205</v>
      </c>
      <c r="G1424" s="5">
        <v>41242</v>
      </c>
      <c r="H1424" t="s">
        <v>2109</v>
      </c>
      <c r="I1424" t="s">
        <v>2110</v>
      </c>
      <c r="J1424">
        <v>1170741723</v>
      </c>
      <c r="K1424" t="s">
        <v>114</v>
      </c>
      <c r="L1424" t="s">
        <v>36</v>
      </c>
      <c r="M1424" t="s">
        <v>67</v>
      </c>
      <c r="N1424" s="5">
        <v>41081</v>
      </c>
      <c r="O1424" s="6">
        <f t="shared" si="88"/>
        <v>6</v>
      </c>
      <c r="P1424" s="7" t="str">
        <f t="shared" si="89"/>
        <v>0 - 9 Months</v>
      </c>
      <c r="Q1424" s="3">
        <v>332000</v>
      </c>
      <c r="R1424">
        <v>788</v>
      </c>
      <c r="S1424" s="8" t="str">
        <f t="shared" si="90"/>
        <v>&gt;=700 and &lt;=799</v>
      </c>
      <c r="T1424" s="2">
        <v>88.529998779296903</v>
      </c>
      <c r="U1424" s="8" t="str">
        <f t="shared" si="91"/>
        <v>&gt;85% and &lt;= 90%</v>
      </c>
      <c r="V1424" s="3">
        <v>375000</v>
      </c>
      <c r="Z1424" t="s">
        <v>45</v>
      </c>
      <c r="AA1424" t="s">
        <v>39</v>
      </c>
      <c r="AB1424" t="s">
        <v>50</v>
      </c>
      <c r="AC1424" t="s">
        <v>41</v>
      </c>
      <c r="AD1424" s="5">
        <v>41240</v>
      </c>
      <c r="AE1424">
        <v>4</v>
      </c>
      <c r="AF1424" t="s">
        <v>64</v>
      </c>
      <c r="AG1424" s="5">
        <v>41426</v>
      </c>
      <c r="AH1424"/>
    </row>
    <row r="1425" spans="1:34" x14ac:dyDescent="0.2">
      <c r="A1425">
        <v>18703206</v>
      </c>
      <c r="B1425" s="5">
        <v>41218</v>
      </c>
      <c r="C1425" s="5">
        <v>41220</v>
      </c>
      <c r="E1425" s="5">
        <v>41242</v>
      </c>
      <c r="G1425" s="5">
        <v>41277</v>
      </c>
      <c r="H1425" t="s">
        <v>2111</v>
      </c>
      <c r="I1425" t="s">
        <v>130</v>
      </c>
      <c r="J1425">
        <v>1465427317</v>
      </c>
      <c r="K1425" t="s">
        <v>787</v>
      </c>
      <c r="L1425" t="s">
        <v>36</v>
      </c>
      <c r="M1425" t="s">
        <v>36</v>
      </c>
      <c r="N1425" s="5">
        <v>41103</v>
      </c>
      <c r="O1425" s="6">
        <f t="shared" si="88"/>
        <v>7</v>
      </c>
      <c r="P1425" s="7" t="str">
        <f t="shared" si="89"/>
        <v>0 - 9 Months</v>
      </c>
      <c r="Q1425" s="3">
        <v>207000</v>
      </c>
      <c r="R1425">
        <v>788</v>
      </c>
      <c r="S1425" s="8" t="str">
        <f t="shared" si="90"/>
        <v>&gt;=700 and &lt;=799</v>
      </c>
      <c r="T1425" s="2">
        <v>90</v>
      </c>
      <c r="U1425" s="8" t="str">
        <f t="shared" si="91"/>
        <v>&gt;85% and &lt;= 90%</v>
      </c>
      <c r="V1425" s="3">
        <v>230000</v>
      </c>
      <c r="W1425" s="3">
        <v>205000</v>
      </c>
      <c r="Z1425" t="s">
        <v>45</v>
      </c>
      <c r="AA1425" t="s">
        <v>39</v>
      </c>
      <c r="AB1425" t="s">
        <v>40</v>
      </c>
      <c r="AC1425" t="s">
        <v>41</v>
      </c>
      <c r="AD1425" s="5">
        <v>41242</v>
      </c>
      <c r="AE1425">
        <v>4</v>
      </c>
      <c r="AF1425" t="s">
        <v>42</v>
      </c>
      <c r="AG1425" s="5">
        <v>41426</v>
      </c>
      <c r="AH1425"/>
    </row>
    <row r="1426" spans="1:34" x14ac:dyDescent="0.2">
      <c r="A1426">
        <v>15711268</v>
      </c>
      <c r="B1426" s="5">
        <v>41183</v>
      </c>
      <c r="C1426" s="5">
        <v>41184</v>
      </c>
      <c r="E1426" s="5">
        <v>41198</v>
      </c>
      <c r="G1426" s="5">
        <v>41208</v>
      </c>
      <c r="H1426" t="s">
        <v>2112</v>
      </c>
      <c r="I1426" t="s">
        <v>997</v>
      </c>
      <c r="J1426">
        <v>165206</v>
      </c>
      <c r="K1426" t="s">
        <v>102</v>
      </c>
      <c r="L1426" t="s">
        <v>36</v>
      </c>
      <c r="M1426" t="s">
        <v>36</v>
      </c>
      <c r="N1426" s="5">
        <v>41066</v>
      </c>
      <c r="O1426" s="6">
        <f t="shared" si="88"/>
        <v>6</v>
      </c>
      <c r="P1426" s="7" t="str">
        <f t="shared" si="89"/>
        <v>0 - 9 Months</v>
      </c>
      <c r="Q1426" s="3">
        <v>256500</v>
      </c>
      <c r="R1426">
        <v>788</v>
      </c>
      <c r="S1426" s="8" t="str">
        <f t="shared" si="90"/>
        <v>&gt;=700 and &lt;=799</v>
      </c>
      <c r="T1426" s="2">
        <v>90</v>
      </c>
      <c r="U1426" s="8" t="str">
        <f t="shared" si="91"/>
        <v>&gt;85% and &lt;= 90%</v>
      </c>
      <c r="V1426" s="3">
        <v>285000</v>
      </c>
      <c r="Z1426" t="s">
        <v>38</v>
      </c>
      <c r="AA1426" t="s">
        <v>39</v>
      </c>
      <c r="AB1426" t="s">
        <v>50</v>
      </c>
      <c r="AC1426" t="s">
        <v>68</v>
      </c>
      <c r="AD1426" s="5">
        <v>41207</v>
      </c>
      <c r="AE1426">
        <v>4</v>
      </c>
      <c r="AF1426" t="s">
        <v>46</v>
      </c>
      <c r="AG1426" s="5">
        <v>41426</v>
      </c>
      <c r="AH1426"/>
    </row>
    <row r="1427" spans="1:34" x14ac:dyDescent="0.2">
      <c r="A1427">
        <v>19540533</v>
      </c>
      <c r="B1427" s="5">
        <v>40897</v>
      </c>
      <c r="C1427" s="5">
        <v>40913</v>
      </c>
      <c r="E1427" s="5">
        <v>40917</v>
      </c>
      <c r="G1427" s="5">
        <v>40946</v>
      </c>
      <c r="H1427" t="s">
        <v>2113</v>
      </c>
      <c r="I1427" t="s">
        <v>709</v>
      </c>
      <c r="J1427" t="s">
        <v>2114</v>
      </c>
      <c r="K1427" t="s">
        <v>646</v>
      </c>
      <c r="L1427" t="s">
        <v>67</v>
      </c>
      <c r="M1427" t="s">
        <v>36</v>
      </c>
      <c r="N1427" s="5">
        <v>40821</v>
      </c>
      <c r="O1427" s="6">
        <f t="shared" si="88"/>
        <v>10</v>
      </c>
      <c r="P1427" s="7" t="str">
        <f t="shared" si="89"/>
        <v>10 - 19 Months</v>
      </c>
      <c r="Q1427" s="3">
        <v>279000</v>
      </c>
      <c r="R1427">
        <v>788</v>
      </c>
      <c r="S1427" s="8" t="str">
        <f t="shared" si="90"/>
        <v>&gt;=700 and &lt;=799</v>
      </c>
      <c r="T1427" s="2">
        <v>90</v>
      </c>
      <c r="U1427" s="8" t="str">
        <f t="shared" si="91"/>
        <v>&gt;85% and &lt;= 90%</v>
      </c>
      <c r="V1427" s="3">
        <v>310000</v>
      </c>
      <c r="Z1427" t="s">
        <v>38</v>
      </c>
      <c r="AA1427" t="s">
        <v>39</v>
      </c>
      <c r="AB1427" t="s">
        <v>50</v>
      </c>
      <c r="AC1427" t="s">
        <v>68</v>
      </c>
      <c r="AD1427" s="5">
        <v>40934</v>
      </c>
      <c r="AE1427">
        <v>4</v>
      </c>
      <c r="AF1427" t="s">
        <v>103</v>
      </c>
      <c r="AG1427" s="5">
        <v>41426</v>
      </c>
      <c r="AH1427"/>
    </row>
    <row r="1428" spans="1:34" x14ac:dyDescent="0.2">
      <c r="A1428">
        <v>28170286</v>
      </c>
      <c r="B1428" s="5">
        <v>40828</v>
      </c>
      <c r="C1428" s="5">
        <v>40830</v>
      </c>
      <c r="E1428" s="5">
        <v>40861</v>
      </c>
      <c r="G1428" s="5">
        <v>40899</v>
      </c>
      <c r="H1428" t="s">
        <v>2115</v>
      </c>
      <c r="I1428" t="s">
        <v>260</v>
      </c>
      <c r="J1428">
        <v>1540074252</v>
      </c>
      <c r="K1428" t="s">
        <v>133</v>
      </c>
      <c r="L1428" t="s">
        <v>36</v>
      </c>
      <c r="M1428" t="s">
        <v>36</v>
      </c>
      <c r="N1428" s="5">
        <v>40793</v>
      </c>
      <c r="O1428" s="6">
        <f t="shared" si="88"/>
        <v>9</v>
      </c>
      <c r="P1428" s="7" t="str">
        <f t="shared" si="89"/>
        <v>0 - 9 Months</v>
      </c>
      <c r="Q1428" s="3">
        <v>300712</v>
      </c>
      <c r="R1428">
        <v>788</v>
      </c>
      <c r="S1428" s="8" t="str">
        <f t="shared" si="90"/>
        <v>&gt;=700 and &lt;=799</v>
      </c>
      <c r="T1428" s="2">
        <v>90</v>
      </c>
      <c r="U1428" s="8" t="str">
        <f t="shared" si="91"/>
        <v>&gt;85% and &lt;= 90%</v>
      </c>
      <c r="V1428" s="3">
        <v>330000</v>
      </c>
      <c r="X1428" t="s">
        <v>37</v>
      </c>
      <c r="Z1428" t="s">
        <v>38</v>
      </c>
      <c r="AA1428" t="s">
        <v>39</v>
      </c>
      <c r="AB1428" t="s">
        <v>40</v>
      </c>
      <c r="AC1428" t="s">
        <v>85</v>
      </c>
      <c r="AD1428" s="5">
        <v>40899</v>
      </c>
      <c r="AE1428">
        <v>4</v>
      </c>
      <c r="AF1428" t="s">
        <v>46</v>
      </c>
      <c r="AG1428" s="5">
        <v>41426</v>
      </c>
      <c r="AH1428"/>
    </row>
    <row r="1429" spans="1:34" x14ac:dyDescent="0.2">
      <c r="A1429">
        <v>26192807</v>
      </c>
      <c r="B1429" s="5">
        <v>41101</v>
      </c>
      <c r="C1429" s="5">
        <v>41102</v>
      </c>
      <c r="E1429" s="5">
        <v>41108</v>
      </c>
      <c r="G1429" s="5">
        <v>41156</v>
      </c>
      <c r="H1429" t="s">
        <v>2116</v>
      </c>
      <c r="I1429" t="s">
        <v>740</v>
      </c>
      <c r="J1429">
        <v>5400036627</v>
      </c>
      <c r="K1429" t="s">
        <v>646</v>
      </c>
      <c r="L1429" t="s">
        <v>36</v>
      </c>
      <c r="M1429" t="s">
        <v>36</v>
      </c>
      <c r="N1429" s="5">
        <v>41058</v>
      </c>
      <c r="O1429" s="6">
        <f t="shared" si="88"/>
        <v>5</v>
      </c>
      <c r="P1429" s="7" t="str">
        <f t="shared" si="89"/>
        <v>0 - 9 Months</v>
      </c>
      <c r="Q1429" s="3">
        <v>355500</v>
      </c>
      <c r="R1429">
        <v>788</v>
      </c>
      <c r="S1429" s="8" t="str">
        <f t="shared" si="90"/>
        <v>&gt;=700 and &lt;=799</v>
      </c>
      <c r="T1429" s="2">
        <v>90</v>
      </c>
      <c r="U1429" s="8" t="str">
        <f t="shared" si="91"/>
        <v>&gt;85% and &lt;= 90%</v>
      </c>
      <c r="V1429" s="3">
        <v>395000</v>
      </c>
      <c r="Z1429" t="s">
        <v>45</v>
      </c>
      <c r="AA1429" t="s">
        <v>39</v>
      </c>
      <c r="AB1429" t="s">
        <v>50</v>
      </c>
      <c r="AC1429" t="s">
        <v>41</v>
      </c>
      <c r="AD1429" s="5">
        <v>41127</v>
      </c>
      <c r="AE1429">
        <v>4</v>
      </c>
      <c r="AF1429" t="s">
        <v>46</v>
      </c>
      <c r="AG1429" s="5">
        <v>41426</v>
      </c>
      <c r="AH1429"/>
    </row>
    <row r="1430" spans="1:34" x14ac:dyDescent="0.2">
      <c r="A1430">
        <v>30627992</v>
      </c>
      <c r="B1430" s="5">
        <v>40807</v>
      </c>
      <c r="C1430" s="5">
        <v>40814</v>
      </c>
      <c r="E1430" s="5">
        <v>40826</v>
      </c>
      <c r="G1430" s="5">
        <v>40857</v>
      </c>
      <c r="H1430" t="s">
        <v>2117</v>
      </c>
      <c r="I1430" t="s">
        <v>34</v>
      </c>
      <c r="J1430">
        <v>321530016</v>
      </c>
      <c r="K1430" t="s">
        <v>53</v>
      </c>
      <c r="L1430" t="s">
        <v>36</v>
      </c>
      <c r="M1430" t="s">
        <v>36</v>
      </c>
      <c r="N1430" s="5">
        <v>40683</v>
      </c>
      <c r="O1430" s="6">
        <f t="shared" si="88"/>
        <v>5</v>
      </c>
      <c r="P1430" s="7" t="str">
        <f t="shared" si="89"/>
        <v>0 - 9 Months</v>
      </c>
      <c r="Q1430" s="3">
        <v>373500</v>
      </c>
      <c r="R1430">
        <v>788</v>
      </c>
      <c r="S1430" s="8" t="str">
        <f t="shared" si="90"/>
        <v>&gt;=700 and &lt;=799</v>
      </c>
      <c r="T1430" s="2">
        <v>90</v>
      </c>
      <c r="U1430" s="8" t="str">
        <f t="shared" si="91"/>
        <v>&gt;85% and &lt;= 90%</v>
      </c>
      <c r="V1430" s="3">
        <v>415000</v>
      </c>
      <c r="Z1430" t="s">
        <v>38</v>
      </c>
      <c r="AA1430" t="s">
        <v>39</v>
      </c>
      <c r="AB1430" t="s">
        <v>40</v>
      </c>
      <c r="AC1430" t="s">
        <v>68</v>
      </c>
      <c r="AD1430" s="5">
        <v>40842</v>
      </c>
      <c r="AE1430">
        <v>4</v>
      </c>
      <c r="AF1430" t="s">
        <v>42</v>
      </c>
      <c r="AG1430" s="5">
        <v>41426</v>
      </c>
      <c r="AH1430"/>
    </row>
    <row r="1431" spans="1:34" x14ac:dyDescent="0.2">
      <c r="A1431">
        <v>22530114</v>
      </c>
      <c r="B1431" s="5">
        <v>40277</v>
      </c>
      <c r="C1431" s="5">
        <v>40304</v>
      </c>
      <c r="G1431" s="5">
        <v>40437</v>
      </c>
      <c r="H1431" t="s">
        <v>2118</v>
      </c>
      <c r="I1431" t="s">
        <v>466</v>
      </c>
      <c r="J1431">
        <v>1121119831</v>
      </c>
      <c r="K1431" t="s">
        <v>172</v>
      </c>
      <c r="L1431" t="s">
        <v>36</v>
      </c>
      <c r="M1431" t="s">
        <v>36</v>
      </c>
      <c r="N1431" s="5">
        <v>40198</v>
      </c>
      <c r="O1431" s="6">
        <f t="shared" si="88"/>
        <v>1</v>
      </c>
      <c r="P1431" s="7" t="str">
        <f t="shared" si="89"/>
        <v>0 - 9 Months</v>
      </c>
      <c r="Q1431" s="3">
        <v>391500</v>
      </c>
      <c r="R1431">
        <v>788</v>
      </c>
      <c r="S1431" s="8" t="str">
        <f t="shared" si="90"/>
        <v>&gt;=700 and &lt;=799</v>
      </c>
      <c r="T1431" s="2">
        <v>90</v>
      </c>
      <c r="U1431" s="8" t="str">
        <f t="shared" si="91"/>
        <v>&gt;85% and &lt;= 90%</v>
      </c>
      <c r="V1431" s="3">
        <v>435000</v>
      </c>
      <c r="Z1431" t="s">
        <v>38</v>
      </c>
      <c r="AA1431" t="s">
        <v>39</v>
      </c>
      <c r="AB1431" t="s">
        <v>59</v>
      </c>
      <c r="AC1431" t="s">
        <v>41</v>
      </c>
      <c r="AD1431" s="5">
        <v>40309</v>
      </c>
      <c r="AE1431">
        <v>4</v>
      </c>
      <c r="AF1431" t="s">
        <v>103</v>
      </c>
      <c r="AG1431" s="5">
        <v>41426</v>
      </c>
      <c r="AH1431"/>
    </row>
    <row r="1432" spans="1:34" x14ac:dyDescent="0.2">
      <c r="A1432">
        <v>21055278</v>
      </c>
      <c r="B1432" s="5">
        <v>40897</v>
      </c>
      <c r="C1432" s="5">
        <v>40911</v>
      </c>
      <c r="E1432" s="5">
        <v>40940</v>
      </c>
      <c r="G1432" s="5">
        <v>40974</v>
      </c>
      <c r="H1432" t="s">
        <v>2119</v>
      </c>
      <c r="I1432" t="s">
        <v>1078</v>
      </c>
      <c r="J1432">
        <v>380831642</v>
      </c>
      <c r="K1432" t="s">
        <v>139</v>
      </c>
      <c r="L1432" t="s">
        <v>67</v>
      </c>
      <c r="M1432" t="s">
        <v>36</v>
      </c>
      <c r="N1432" s="5">
        <v>40821</v>
      </c>
      <c r="O1432" s="6">
        <f t="shared" si="88"/>
        <v>10</v>
      </c>
      <c r="P1432" s="7" t="str">
        <f t="shared" si="89"/>
        <v>10 - 19 Months</v>
      </c>
      <c r="Q1432" s="3">
        <v>185786</v>
      </c>
      <c r="R1432">
        <v>788</v>
      </c>
      <c r="S1432" s="8" t="str">
        <f t="shared" si="90"/>
        <v>&gt;=700 and &lt;=799</v>
      </c>
      <c r="T1432" s="2">
        <v>92.080001831054702</v>
      </c>
      <c r="U1432" s="8" t="str">
        <f t="shared" si="91"/>
        <v>&gt;90% and &lt;= 95%</v>
      </c>
      <c r="V1432" s="3">
        <v>202000</v>
      </c>
      <c r="Z1432" t="s">
        <v>38</v>
      </c>
      <c r="AA1432" t="s">
        <v>39</v>
      </c>
      <c r="AB1432" t="s">
        <v>59</v>
      </c>
      <c r="AC1432" t="s">
        <v>41</v>
      </c>
      <c r="AD1432" s="5">
        <v>40973</v>
      </c>
      <c r="AE1432">
        <v>4</v>
      </c>
      <c r="AF1432" t="s">
        <v>103</v>
      </c>
      <c r="AG1432" s="5">
        <v>41426</v>
      </c>
      <c r="AH1432"/>
    </row>
    <row r="1433" spans="1:34" x14ac:dyDescent="0.2">
      <c r="A1433">
        <v>33762597</v>
      </c>
      <c r="B1433" s="5">
        <v>40983</v>
      </c>
      <c r="C1433" s="5">
        <v>40987</v>
      </c>
      <c r="E1433" s="5">
        <v>41002</v>
      </c>
      <c r="G1433" s="5">
        <v>41024</v>
      </c>
      <c r="H1433" t="s">
        <v>2120</v>
      </c>
      <c r="I1433" t="s">
        <v>606</v>
      </c>
      <c r="J1433">
        <v>5778151029</v>
      </c>
      <c r="K1433" t="s">
        <v>114</v>
      </c>
      <c r="L1433" t="s">
        <v>36</v>
      </c>
      <c r="M1433" t="s">
        <v>36</v>
      </c>
      <c r="N1433" s="5">
        <v>40893</v>
      </c>
      <c r="O1433" s="6">
        <f t="shared" si="88"/>
        <v>12</v>
      </c>
      <c r="P1433" s="7" t="str">
        <f t="shared" si="89"/>
        <v>10 - 19 Months</v>
      </c>
      <c r="Q1433" s="3">
        <v>28500</v>
      </c>
      <c r="R1433">
        <v>788</v>
      </c>
      <c r="S1433" s="8" t="str">
        <f t="shared" si="90"/>
        <v>&gt;=700 and &lt;=799</v>
      </c>
      <c r="T1433" s="2">
        <v>95</v>
      </c>
      <c r="U1433" s="8" t="str">
        <f t="shared" si="91"/>
        <v>&gt;90% and &lt;= 95%</v>
      </c>
      <c r="V1433" s="3">
        <v>33000</v>
      </c>
      <c r="Z1433" t="s">
        <v>38</v>
      </c>
      <c r="AA1433" t="s">
        <v>39</v>
      </c>
      <c r="AB1433" t="s">
        <v>74</v>
      </c>
      <c r="AC1433" t="s">
        <v>41</v>
      </c>
      <c r="AD1433" s="5">
        <v>41017</v>
      </c>
      <c r="AE1433">
        <v>4</v>
      </c>
      <c r="AF1433" t="s">
        <v>64</v>
      </c>
      <c r="AG1433" s="5">
        <v>41426</v>
      </c>
      <c r="AH1433"/>
    </row>
    <row r="1434" spans="1:34" x14ac:dyDescent="0.2">
      <c r="A1434">
        <v>16360805</v>
      </c>
      <c r="B1434" s="5">
        <v>41101</v>
      </c>
      <c r="C1434" s="5">
        <v>41102</v>
      </c>
      <c r="E1434" s="5">
        <v>41120</v>
      </c>
      <c r="G1434" s="5">
        <v>41183</v>
      </c>
      <c r="H1434" t="s">
        <v>2121</v>
      </c>
      <c r="I1434" t="s">
        <v>160</v>
      </c>
      <c r="J1434">
        <v>530021378</v>
      </c>
      <c r="K1434" t="s">
        <v>257</v>
      </c>
      <c r="L1434" t="s">
        <v>36</v>
      </c>
      <c r="M1434" t="s">
        <v>36</v>
      </c>
      <c r="N1434" s="5">
        <v>41059</v>
      </c>
      <c r="O1434" s="6">
        <f t="shared" si="88"/>
        <v>5</v>
      </c>
      <c r="P1434" s="7" t="str">
        <f t="shared" si="89"/>
        <v>0 - 9 Months</v>
      </c>
      <c r="Q1434" s="3">
        <v>160550</v>
      </c>
      <c r="R1434">
        <v>788</v>
      </c>
      <c r="S1434" s="8" t="str">
        <f t="shared" si="90"/>
        <v>&gt;=700 and &lt;=799</v>
      </c>
      <c r="T1434" s="2">
        <v>95</v>
      </c>
      <c r="U1434" s="8" t="str">
        <f t="shared" si="91"/>
        <v>&gt;90% and &lt;= 95%</v>
      </c>
      <c r="V1434" s="3">
        <v>170000</v>
      </c>
      <c r="Z1434" t="s">
        <v>38</v>
      </c>
      <c r="AA1434" t="s">
        <v>39</v>
      </c>
      <c r="AB1434" t="s">
        <v>74</v>
      </c>
      <c r="AC1434" t="s">
        <v>68</v>
      </c>
      <c r="AD1434" s="5">
        <v>41159</v>
      </c>
      <c r="AE1434">
        <v>4</v>
      </c>
      <c r="AF1434" t="s">
        <v>103</v>
      </c>
      <c r="AG1434" s="5">
        <v>41426</v>
      </c>
      <c r="AH1434"/>
    </row>
    <row r="1435" spans="1:34" x14ac:dyDescent="0.2">
      <c r="A1435">
        <v>30556976</v>
      </c>
      <c r="B1435" s="5">
        <v>41284</v>
      </c>
      <c r="C1435" s="5">
        <v>41285</v>
      </c>
      <c r="E1435" s="5">
        <v>41292</v>
      </c>
      <c r="H1435" t="s">
        <v>2122</v>
      </c>
      <c r="I1435" t="s">
        <v>267</v>
      </c>
      <c r="J1435">
        <v>1722090174</v>
      </c>
      <c r="K1435" t="s">
        <v>646</v>
      </c>
      <c r="L1435" t="s">
        <v>36</v>
      </c>
      <c r="M1435" t="s">
        <v>36</v>
      </c>
      <c r="N1435" s="5">
        <v>41211</v>
      </c>
      <c r="O1435" s="6">
        <f t="shared" si="88"/>
        <v>10</v>
      </c>
      <c r="P1435" s="7" t="str">
        <f t="shared" si="89"/>
        <v>10 - 19 Months</v>
      </c>
      <c r="Q1435" s="3">
        <v>190000</v>
      </c>
      <c r="R1435">
        <v>788</v>
      </c>
      <c r="S1435" s="8" t="str">
        <f t="shared" si="90"/>
        <v>&gt;=700 and &lt;=799</v>
      </c>
      <c r="T1435" s="2">
        <v>95</v>
      </c>
      <c r="U1435" s="8" t="str">
        <f t="shared" si="91"/>
        <v>&gt;90% and &lt;= 95%</v>
      </c>
      <c r="V1435" s="3">
        <v>200000</v>
      </c>
      <c r="Z1435" t="s">
        <v>45</v>
      </c>
      <c r="AA1435" t="s">
        <v>39</v>
      </c>
      <c r="AB1435" t="s">
        <v>59</v>
      </c>
      <c r="AF1435" t="s">
        <v>46</v>
      </c>
      <c r="AG1435" s="5">
        <v>41426</v>
      </c>
      <c r="AH1435"/>
    </row>
    <row r="1436" spans="1:34" x14ac:dyDescent="0.2">
      <c r="A1436">
        <v>15927022</v>
      </c>
      <c r="B1436" s="5">
        <v>40505</v>
      </c>
      <c r="C1436" s="5">
        <v>40563</v>
      </c>
      <c r="G1436" s="5">
        <v>40583</v>
      </c>
      <c r="H1436" t="s">
        <v>2123</v>
      </c>
      <c r="I1436" t="s">
        <v>1334</v>
      </c>
      <c r="J1436">
        <v>222032264</v>
      </c>
      <c r="K1436" t="s">
        <v>219</v>
      </c>
      <c r="L1436" t="s">
        <v>36</v>
      </c>
      <c r="M1436" t="s">
        <v>36</v>
      </c>
      <c r="N1436" s="5">
        <v>40352</v>
      </c>
      <c r="O1436" s="6">
        <f t="shared" si="88"/>
        <v>6</v>
      </c>
      <c r="P1436" s="7" t="str">
        <f t="shared" si="89"/>
        <v>0 - 9 Months</v>
      </c>
      <c r="Q1436" s="3">
        <v>304000</v>
      </c>
      <c r="R1436">
        <v>788</v>
      </c>
      <c r="S1436" s="8" t="str">
        <f t="shared" si="90"/>
        <v>&gt;=700 and &lt;=799</v>
      </c>
      <c r="T1436" s="2">
        <v>95</v>
      </c>
      <c r="U1436" s="8" t="str">
        <f t="shared" si="91"/>
        <v>&gt;90% and &lt;= 95%</v>
      </c>
      <c r="V1436" s="3">
        <v>320000</v>
      </c>
      <c r="W1436" s="3">
        <v>299000</v>
      </c>
      <c r="X1436" t="s">
        <v>37</v>
      </c>
      <c r="Z1436" t="s">
        <v>38</v>
      </c>
      <c r="AA1436" t="s">
        <v>39</v>
      </c>
      <c r="AB1436" t="s">
        <v>50</v>
      </c>
      <c r="AC1436" t="s">
        <v>85</v>
      </c>
      <c r="AD1436" s="5">
        <v>40542</v>
      </c>
      <c r="AE1436">
        <v>4</v>
      </c>
      <c r="AF1436" t="s">
        <v>64</v>
      </c>
      <c r="AG1436" s="5">
        <v>41426</v>
      </c>
      <c r="AH1436"/>
    </row>
    <row r="1437" spans="1:34" x14ac:dyDescent="0.2">
      <c r="A1437">
        <v>27918342</v>
      </c>
      <c r="B1437" s="5">
        <v>41305</v>
      </c>
      <c r="C1437" s="5">
        <v>41306</v>
      </c>
      <c r="H1437" t="s">
        <v>2124</v>
      </c>
      <c r="I1437" t="s">
        <v>203</v>
      </c>
      <c r="J1437">
        <v>11400795260</v>
      </c>
      <c r="K1437" t="s">
        <v>172</v>
      </c>
      <c r="L1437" t="s">
        <v>36</v>
      </c>
      <c r="M1437" t="s">
        <v>36</v>
      </c>
      <c r="N1437" s="5">
        <v>41248</v>
      </c>
      <c r="O1437" s="6">
        <f t="shared" si="88"/>
        <v>12</v>
      </c>
      <c r="P1437" s="7" t="str">
        <f t="shared" si="89"/>
        <v>10 - 19 Months</v>
      </c>
      <c r="Q1437" s="3">
        <v>356250</v>
      </c>
      <c r="R1437">
        <v>788</v>
      </c>
      <c r="S1437" s="8" t="str">
        <f t="shared" si="90"/>
        <v>&gt;=700 and &lt;=799</v>
      </c>
      <c r="T1437" s="2">
        <v>95</v>
      </c>
      <c r="U1437" s="8" t="str">
        <f t="shared" si="91"/>
        <v>&gt;90% and &lt;= 95%</v>
      </c>
      <c r="V1437" s="3">
        <v>375000</v>
      </c>
      <c r="Z1437" t="s">
        <v>38</v>
      </c>
      <c r="AA1437" t="s">
        <v>39</v>
      </c>
      <c r="AB1437" t="s">
        <v>59</v>
      </c>
      <c r="AF1437" t="s">
        <v>64</v>
      </c>
      <c r="AG1437" s="5">
        <v>41426</v>
      </c>
      <c r="AH1437"/>
    </row>
    <row r="1438" spans="1:34" x14ac:dyDescent="0.2">
      <c r="A1438">
        <v>27500195</v>
      </c>
      <c r="B1438" s="5">
        <v>40828</v>
      </c>
      <c r="C1438" s="5">
        <v>40830</v>
      </c>
      <c r="E1438" s="5">
        <v>40849</v>
      </c>
      <c r="G1438" s="5">
        <v>40878</v>
      </c>
      <c r="H1438" t="s">
        <v>2125</v>
      </c>
      <c r="I1438" t="s">
        <v>2126</v>
      </c>
      <c r="J1438">
        <v>940100852</v>
      </c>
      <c r="K1438" t="s">
        <v>99</v>
      </c>
      <c r="L1438" t="s">
        <v>36</v>
      </c>
      <c r="M1438" t="s">
        <v>36</v>
      </c>
      <c r="N1438" s="5">
        <v>40736</v>
      </c>
      <c r="O1438" s="6">
        <f t="shared" si="88"/>
        <v>7</v>
      </c>
      <c r="P1438" s="7" t="str">
        <f t="shared" si="89"/>
        <v>0 - 9 Months</v>
      </c>
      <c r="Q1438" s="3">
        <v>365750</v>
      </c>
      <c r="R1438">
        <v>788</v>
      </c>
      <c r="S1438" s="8" t="str">
        <f t="shared" si="90"/>
        <v>&gt;=700 and &lt;=799</v>
      </c>
      <c r="T1438" s="2">
        <v>95</v>
      </c>
      <c r="U1438" s="8" t="str">
        <f t="shared" si="91"/>
        <v>&gt;90% and &lt;= 95%</v>
      </c>
      <c r="V1438" s="3">
        <v>385000</v>
      </c>
      <c r="X1438" t="s">
        <v>37</v>
      </c>
      <c r="Z1438" t="s">
        <v>38</v>
      </c>
      <c r="AA1438" t="s">
        <v>39</v>
      </c>
      <c r="AB1438" t="s">
        <v>74</v>
      </c>
      <c r="AC1438" t="s">
        <v>85</v>
      </c>
      <c r="AD1438" s="5">
        <v>40878</v>
      </c>
      <c r="AE1438">
        <v>4</v>
      </c>
      <c r="AF1438" t="s">
        <v>42</v>
      </c>
      <c r="AG1438" s="5">
        <v>41426</v>
      </c>
      <c r="AH1438"/>
    </row>
    <row r="1439" spans="1:34" x14ac:dyDescent="0.2">
      <c r="A1439">
        <v>29970694</v>
      </c>
      <c r="B1439" s="5">
        <v>40828</v>
      </c>
      <c r="C1439" s="5">
        <v>40830</v>
      </c>
      <c r="E1439" s="5">
        <v>40886</v>
      </c>
      <c r="G1439" s="5">
        <v>40899</v>
      </c>
      <c r="H1439" t="s">
        <v>2127</v>
      </c>
      <c r="I1439" t="s">
        <v>446</v>
      </c>
      <c r="J1439">
        <v>74961830</v>
      </c>
      <c r="K1439" t="s">
        <v>126</v>
      </c>
      <c r="L1439" t="s">
        <v>36</v>
      </c>
      <c r="M1439" t="s">
        <v>36</v>
      </c>
      <c r="N1439" s="5">
        <v>40788</v>
      </c>
      <c r="O1439" s="6">
        <f t="shared" si="88"/>
        <v>9</v>
      </c>
      <c r="P1439" s="7" t="str">
        <f t="shared" si="89"/>
        <v>0 - 9 Months</v>
      </c>
      <c r="Q1439" s="3">
        <v>150121</v>
      </c>
      <c r="R1439">
        <v>788</v>
      </c>
      <c r="S1439" s="8" t="str">
        <f t="shared" si="90"/>
        <v>&gt;=700 and &lt;=799</v>
      </c>
      <c r="T1439" s="2">
        <v>96.849998474121094</v>
      </c>
      <c r="U1439" s="8" t="str">
        <f t="shared" si="91"/>
        <v>&gt;95%</v>
      </c>
      <c r="V1439" s="3">
        <v>164000</v>
      </c>
      <c r="Z1439" t="s">
        <v>38</v>
      </c>
      <c r="AA1439" t="s">
        <v>39</v>
      </c>
      <c r="AB1439" t="s">
        <v>40</v>
      </c>
      <c r="AC1439" t="s">
        <v>41</v>
      </c>
      <c r="AD1439" s="5">
        <v>40899</v>
      </c>
      <c r="AE1439">
        <v>4</v>
      </c>
      <c r="AF1439" t="s">
        <v>42</v>
      </c>
      <c r="AG1439" s="5">
        <v>41426</v>
      </c>
      <c r="AH1439"/>
    </row>
    <row r="1440" spans="1:34" x14ac:dyDescent="0.2">
      <c r="A1440">
        <v>17288588</v>
      </c>
      <c r="B1440" s="5">
        <v>41085</v>
      </c>
      <c r="C1440" s="5">
        <v>41085</v>
      </c>
      <c r="G1440" s="5">
        <v>41109</v>
      </c>
      <c r="H1440" t="s">
        <v>2128</v>
      </c>
      <c r="I1440" t="s">
        <v>201</v>
      </c>
      <c r="J1440">
        <v>38752325</v>
      </c>
      <c r="K1440" t="s">
        <v>95</v>
      </c>
      <c r="L1440" t="s">
        <v>36</v>
      </c>
      <c r="M1440" t="s">
        <v>36</v>
      </c>
      <c r="N1440" s="5">
        <v>41052</v>
      </c>
      <c r="O1440" s="6">
        <f t="shared" si="88"/>
        <v>5</v>
      </c>
      <c r="P1440" s="7" t="str">
        <f t="shared" si="89"/>
        <v>0 - 9 Months</v>
      </c>
      <c r="Q1440" s="3">
        <v>130950</v>
      </c>
      <c r="R1440">
        <v>788</v>
      </c>
      <c r="S1440" s="8" t="str">
        <f t="shared" si="90"/>
        <v>&gt;=700 and &lt;=799</v>
      </c>
      <c r="T1440" s="2">
        <v>97</v>
      </c>
      <c r="U1440" s="8" t="str">
        <f t="shared" si="91"/>
        <v>&gt;95%</v>
      </c>
      <c r="V1440" s="3">
        <v>137000</v>
      </c>
      <c r="X1440" t="s">
        <v>37</v>
      </c>
      <c r="Z1440" t="s">
        <v>38</v>
      </c>
      <c r="AA1440" t="s">
        <v>39</v>
      </c>
      <c r="AB1440" t="s">
        <v>50</v>
      </c>
      <c r="AC1440" t="s">
        <v>85</v>
      </c>
      <c r="AD1440" s="5">
        <v>41086</v>
      </c>
      <c r="AE1440">
        <v>4</v>
      </c>
      <c r="AF1440" t="s">
        <v>103</v>
      </c>
      <c r="AG1440" s="5">
        <v>41426</v>
      </c>
      <c r="AH1440"/>
    </row>
    <row r="1441" spans="1:34" x14ac:dyDescent="0.2">
      <c r="A1441">
        <v>22530394</v>
      </c>
      <c r="B1441" s="5">
        <v>41190</v>
      </c>
      <c r="C1441" s="5">
        <v>41192</v>
      </c>
      <c r="E1441" s="5">
        <v>41206</v>
      </c>
      <c r="G1441" s="5">
        <v>41243</v>
      </c>
      <c r="H1441" t="s">
        <v>2129</v>
      </c>
      <c r="I1441" t="s">
        <v>637</v>
      </c>
      <c r="J1441">
        <v>5909944</v>
      </c>
      <c r="K1441" t="s">
        <v>263</v>
      </c>
      <c r="L1441" t="s">
        <v>36</v>
      </c>
      <c r="M1441" t="s">
        <v>67</v>
      </c>
      <c r="N1441" s="5">
        <v>41137</v>
      </c>
      <c r="O1441" s="6">
        <f t="shared" si="88"/>
        <v>8</v>
      </c>
      <c r="P1441" s="7" t="str">
        <f t="shared" si="89"/>
        <v>0 - 9 Months</v>
      </c>
      <c r="Q1441" s="3">
        <v>323100</v>
      </c>
      <c r="R1441">
        <v>789</v>
      </c>
      <c r="S1441" s="8" t="str">
        <f t="shared" si="90"/>
        <v>&gt;=700 and &lt;=799</v>
      </c>
      <c r="T1441" s="2">
        <v>82.050003051757798</v>
      </c>
      <c r="U1441" s="8" t="str">
        <f t="shared" si="91"/>
        <v>&lt;= 85%</v>
      </c>
      <c r="V1441" s="3">
        <v>390000</v>
      </c>
      <c r="Z1441" t="s">
        <v>45</v>
      </c>
      <c r="AA1441" t="s">
        <v>39</v>
      </c>
      <c r="AB1441" t="s">
        <v>50</v>
      </c>
      <c r="AC1441" t="s">
        <v>41</v>
      </c>
      <c r="AD1441" s="5">
        <v>41229</v>
      </c>
      <c r="AE1441">
        <v>4</v>
      </c>
      <c r="AF1441" t="s">
        <v>42</v>
      </c>
      <c r="AG1441" s="5">
        <v>41426</v>
      </c>
      <c r="AH1441"/>
    </row>
    <row r="1442" spans="1:34" x14ac:dyDescent="0.2">
      <c r="A1442">
        <v>24860914</v>
      </c>
      <c r="B1442" s="5">
        <v>40715</v>
      </c>
      <c r="C1442" s="5">
        <v>40717</v>
      </c>
      <c r="E1442" s="5">
        <v>40721</v>
      </c>
      <c r="G1442" s="5">
        <v>40739</v>
      </c>
      <c r="H1442" t="s">
        <v>2130</v>
      </c>
      <c r="I1442" t="s">
        <v>1020</v>
      </c>
      <c r="J1442" t="s">
        <v>2131</v>
      </c>
      <c r="K1442" t="s">
        <v>186</v>
      </c>
      <c r="L1442" t="s">
        <v>36</v>
      </c>
      <c r="M1442" t="s">
        <v>36</v>
      </c>
      <c r="N1442" s="5">
        <v>40634</v>
      </c>
      <c r="O1442" s="6">
        <f t="shared" si="88"/>
        <v>3</v>
      </c>
      <c r="P1442" s="7" t="str">
        <f t="shared" si="89"/>
        <v>0 - 9 Months</v>
      </c>
      <c r="Q1442" s="3">
        <v>104000</v>
      </c>
      <c r="R1442">
        <v>789</v>
      </c>
      <c r="S1442" s="8" t="str">
        <f t="shared" si="90"/>
        <v>&gt;=700 and &lt;=799</v>
      </c>
      <c r="T1442" s="2">
        <v>83.199996948242202</v>
      </c>
      <c r="U1442" s="8" t="str">
        <f t="shared" si="91"/>
        <v>&lt;= 85%</v>
      </c>
      <c r="V1442" s="3">
        <v>125000</v>
      </c>
      <c r="X1442" t="s">
        <v>37</v>
      </c>
      <c r="Z1442" t="s">
        <v>45</v>
      </c>
      <c r="AA1442" t="s">
        <v>39</v>
      </c>
      <c r="AB1442" t="s">
        <v>63</v>
      </c>
      <c r="AC1442" t="s">
        <v>85</v>
      </c>
      <c r="AD1442" s="5">
        <v>40737</v>
      </c>
      <c r="AE1442">
        <v>4</v>
      </c>
      <c r="AF1442" t="s">
        <v>103</v>
      </c>
      <c r="AG1442" s="5">
        <v>41426</v>
      </c>
      <c r="AH1442"/>
    </row>
    <row r="1443" spans="1:34" x14ac:dyDescent="0.2">
      <c r="A1443">
        <v>30626453</v>
      </c>
      <c r="B1443" s="5">
        <v>40983</v>
      </c>
      <c r="C1443" s="5">
        <v>40987</v>
      </c>
      <c r="E1443" s="5">
        <v>41010</v>
      </c>
      <c r="F1443" s="5">
        <v>41079</v>
      </c>
      <c r="G1443" s="5">
        <v>41093</v>
      </c>
      <c r="H1443" t="s">
        <v>2132</v>
      </c>
      <c r="I1443" t="s">
        <v>388</v>
      </c>
      <c r="J1443">
        <v>34611970</v>
      </c>
      <c r="K1443" t="s">
        <v>99</v>
      </c>
      <c r="L1443" t="s">
        <v>36</v>
      </c>
      <c r="M1443" t="s">
        <v>36</v>
      </c>
      <c r="N1443" s="5">
        <v>40889</v>
      </c>
      <c r="O1443" s="6">
        <f t="shared" si="88"/>
        <v>12</v>
      </c>
      <c r="P1443" s="7" t="str">
        <f t="shared" si="89"/>
        <v>10 - 19 Months</v>
      </c>
      <c r="Q1443" s="3">
        <v>300000</v>
      </c>
      <c r="R1443">
        <v>789</v>
      </c>
      <c r="S1443" s="8" t="str">
        <f t="shared" si="90"/>
        <v>&gt;=700 and &lt;=799</v>
      </c>
      <c r="T1443" s="2">
        <v>83.330001831054702</v>
      </c>
      <c r="U1443" s="8" t="str">
        <f t="shared" si="91"/>
        <v>&lt;= 85%</v>
      </c>
      <c r="V1443" s="3">
        <v>360000</v>
      </c>
      <c r="Z1443" t="s">
        <v>45</v>
      </c>
      <c r="AA1443" t="s">
        <v>158</v>
      </c>
      <c r="AB1443" t="s">
        <v>63</v>
      </c>
      <c r="AC1443" t="s">
        <v>68</v>
      </c>
      <c r="AD1443" s="5">
        <v>41046</v>
      </c>
      <c r="AE1443">
        <v>4</v>
      </c>
      <c r="AF1443" t="s">
        <v>103</v>
      </c>
      <c r="AG1443" s="5">
        <v>41426</v>
      </c>
      <c r="AH1443"/>
    </row>
    <row r="1444" spans="1:34" x14ac:dyDescent="0.2">
      <c r="A1444">
        <v>19273566</v>
      </c>
      <c r="B1444" s="5">
        <v>40330</v>
      </c>
      <c r="C1444" s="5">
        <v>40379</v>
      </c>
      <c r="G1444" s="5">
        <v>40423</v>
      </c>
      <c r="H1444" t="s">
        <v>2133</v>
      </c>
      <c r="I1444" t="s">
        <v>1062</v>
      </c>
      <c r="J1444">
        <v>1120882720</v>
      </c>
      <c r="K1444" t="s">
        <v>102</v>
      </c>
      <c r="L1444" t="s">
        <v>36</v>
      </c>
      <c r="M1444" t="s">
        <v>36</v>
      </c>
      <c r="N1444" s="5">
        <v>39968</v>
      </c>
      <c r="O1444" s="6">
        <f t="shared" si="88"/>
        <v>6</v>
      </c>
      <c r="P1444" s="7" t="str">
        <f t="shared" si="89"/>
        <v>0 - 9 Months</v>
      </c>
      <c r="Q1444" s="3">
        <v>515000</v>
      </c>
      <c r="R1444">
        <v>789</v>
      </c>
      <c r="S1444" s="8" t="str">
        <f t="shared" si="90"/>
        <v>&gt;=700 and &lt;=799</v>
      </c>
      <c r="T1444" s="2">
        <v>83.739997863769503</v>
      </c>
      <c r="U1444" s="8" t="str">
        <f t="shared" si="91"/>
        <v>&lt;= 85%</v>
      </c>
      <c r="V1444" s="3">
        <v>615000</v>
      </c>
      <c r="X1444" t="s">
        <v>37</v>
      </c>
      <c r="Z1444" t="s">
        <v>38</v>
      </c>
      <c r="AA1444" t="s">
        <v>39</v>
      </c>
      <c r="AB1444" t="s">
        <v>59</v>
      </c>
      <c r="AC1444" t="s">
        <v>41</v>
      </c>
      <c r="AD1444" s="5">
        <v>40423</v>
      </c>
      <c r="AE1444">
        <v>4</v>
      </c>
      <c r="AF1444" t="s">
        <v>103</v>
      </c>
      <c r="AG1444" s="5">
        <v>41426</v>
      </c>
      <c r="AH1444"/>
    </row>
    <row r="1445" spans="1:34" x14ac:dyDescent="0.2">
      <c r="A1445">
        <v>19554018</v>
      </c>
      <c r="B1445" s="5">
        <v>40505</v>
      </c>
      <c r="C1445" s="5">
        <v>40553</v>
      </c>
      <c r="G1445" s="5">
        <v>40578</v>
      </c>
      <c r="H1445" t="s">
        <v>2134</v>
      </c>
      <c r="I1445" t="s">
        <v>843</v>
      </c>
      <c r="J1445">
        <v>268147261</v>
      </c>
      <c r="K1445" t="s">
        <v>53</v>
      </c>
      <c r="L1445" t="s">
        <v>36</v>
      </c>
      <c r="M1445" t="s">
        <v>36</v>
      </c>
      <c r="N1445" s="5">
        <v>40350</v>
      </c>
      <c r="O1445" s="6">
        <f t="shared" si="88"/>
        <v>6</v>
      </c>
      <c r="P1445" s="7" t="str">
        <f t="shared" si="89"/>
        <v>0 - 9 Months</v>
      </c>
      <c r="Q1445" s="3">
        <v>306000</v>
      </c>
      <c r="R1445">
        <v>789</v>
      </c>
      <c r="S1445" s="8" t="str">
        <f t="shared" si="90"/>
        <v>&gt;=700 and &lt;=799</v>
      </c>
      <c r="T1445" s="2">
        <v>85</v>
      </c>
      <c r="U1445" s="8" t="str">
        <f t="shared" si="91"/>
        <v>&lt;= 85%</v>
      </c>
      <c r="V1445" s="3">
        <v>360000</v>
      </c>
      <c r="Z1445" t="s">
        <v>45</v>
      </c>
      <c r="AA1445" t="s">
        <v>39</v>
      </c>
      <c r="AB1445" t="s">
        <v>74</v>
      </c>
      <c r="AC1445" t="s">
        <v>68</v>
      </c>
      <c r="AD1445" s="5">
        <v>40554</v>
      </c>
      <c r="AE1445">
        <v>4</v>
      </c>
      <c r="AF1445" t="s">
        <v>103</v>
      </c>
      <c r="AG1445" s="5">
        <v>41426</v>
      </c>
      <c r="AH1445"/>
    </row>
    <row r="1446" spans="1:34" x14ac:dyDescent="0.2">
      <c r="A1446">
        <v>25820999</v>
      </c>
      <c r="B1446" s="5">
        <v>40505</v>
      </c>
      <c r="C1446" s="5">
        <v>40554</v>
      </c>
      <c r="G1446" s="5">
        <v>40590</v>
      </c>
      <c r="H1446" t="s">
        <v>2135</v>
      </c>
      <c r="I1446" t="s">
        <v>1788</v>
      </c>
      <c r="J1446">
        <v>222171157</v>
      </c>
      <c r="K1446" t="s">
        <v>985</v>
      </c>
      <c r="L1446" t="s">
        <v>36</v>
      </c>
      <c r="M1446" t="s">
        <v>36</v>
      </c>
      <c r="N1446" s="5">
        <v>40388</v>
      </c>
      <c r="O1446" s="6">
        <f t="shared" si="88"/>
        <v>7</v>
      </c>
      <c r="P1446" s="7" t="str">
        <f t="shared" si="89"/>
        <v>0 - 9 Months</v>
      </c>
      <c r="Q1446" s="3">
        <v>185900</v>
      </c>
      <c r="R1446">
        <v>789</v>
      </c>
      <c r="S1446" s="8" t="str">
        <f t="shared" si="90"/>
        <v>&gt;=700 and &lt;=799</v>
      </c>
      <c r="T1446" s="2">
        <v>86.099998474121094</v>
      </c>
      <c r="U1446" s="8" t="str">
        <f t="shared" si="91"/>
        <v>&gt;85% and &lt;= 90%</v>
      </c>
      <c r="V1446" s="3">
        <v>215911.73</v>
      </c>
      <c r="X1446" t="s">
        <v>37</v>
      </c>
      <c r="Z1446" t="s">
        <v>38</v>
      </c>
      <c r="AA1446" t="s">
        <v>39</v>
      </c>
      <c r="AB1446" t="s">
        <v>50</v>
      </c>
      <c r="AC1446" t="s">
        <v>85</v>
      </c>
      <c r="AD1446" s="5">
        <v>40583</v>
      </c>
      <c r="AE1446">
        <v>4</v>
      </c>
      <c r="AF1446" t="s">
        <v>64</v>
      </c>
      <c r="AG1446" s="5">
        <v>41426</v>
      </c>
      <c r="AH1446"/>
    </row>
    <row r="1447" spans="1:34" x14ac:dyDescent="0.2">
      <c r="A1447">
        <v>15301099</v>
      </c>
      <c r="B1447" s="5">
        <v>40983</v>
      </c>
      <c r="C1447" s="5">
        <v>40987</v>
      </c>
      <c r="E1447" s="5">
        <v>40995</v>
      </c>
      <c r="G1447" s="5">
        <v>41004</v>
      </c>
      <c r="H1447" t="s">
        <v>2136</v>
      </c>
      <c r="I1447" t="s">
        <v>1161</v>
      </c>
      <c r="J1447">
        <v>1111285040</v>
      </c>
      <c r="K1447" t="s">
        <v>95</v>
      </c>
      <c r="L1447" t="s">
        <v>36</v>
      </c>
      <c r="M1447" t="s">
        <v>36</v>
      </c>
      <c r="N1447" s="5">
        <v>40919</v>
      </c>
      <c r="O1447" s="6">
        <f t="shared" si="88"/>
        <v>1</v>
      </c>
      <c r="P1447" s="7" t="str">
        <f t="shared" si="89"/>
        <v>0 - 9 Months</v>
      </c>
      <c r="Q1447" s="3">
        <v>303000</v>
      </c>
      <c r="R1447">
        <v>789</v>
      </c>
      <c r="S1447" s="8" t="str">
        <f t="shared" si="90"/>
        <v>&gt;=700 and &lt;=799</v>
      </c>
      <c r="T1447" s="2">
        <v>87.830001831054702</v>
      </c>
      <c r="U1447" s="8" t="str">
        <f t="shared" si="91"/>
        <v>&gt;85% and &lt;= 90%</v>
      </c>
      <c r="V1447" s="3">
        <v>345000</v>
      </c>
      <c r="Z1447" t="s">
        <v>45</v>
      </c>
      <c r="AA1447" t="s">
        <v>39</v>
      </c>
      <c r="AB1447" t="s">
        <v>74</v>
      </c>
      <c r="AC1447" t="s">
        <v>41</v>
      </c>
      <c r="AD1447" s="5">
        <v>41004</v>
      </c>
      <c r="AE1447">
        <v>4</v>
      </c>
      <c r="AF1447" t="s">
        <v>64</v>
      </c>
      <c r="AG1447" s="5">
        <v>41426</v>
      </c>
      <c r="AH1447"/>
    </row>
    <row r="1448" spans="1:34" x14ac:dyDescent="0.2">
      <c r="A1448">
        <v>20453208</v>
      </c>
      <c r="B1448" s="5">
        <v>40715</v>
      </c>
      <c r="C1448" s="5">
        <v>40717</v>
      </c>
      <c r="E1448" s="5">
        <v>40737</v>
      </c>
      <c r="G1448" s="5">
        <v>40786</v>
      </c>
      <c r="H1448" t="s">
        <v>2137</v>
      </c>
      <c r="I1448" t="s">
        <v>506</v>
      </c>
      <c r="J1448">
        <v>5141792</v>
      </c>
      <c r="K1448" t="s">
        <v>102</v>
      </c>
      <c r="L1448" t="s">
        <v>36</v>
      </c>
      <c r="M1448" t="s">
        <v>36</v>
      </c>
      <c r="N1448" s="5">
        <v>40616</v>
      </c>
      <c r="O1448" s="6">
        <f t="shared" si="88"/>
        <v>3</v>
      </c>
      <c r="P1448" s="7" t="str">
        <f t="shared" si="89"/>
        <v>0 - 9 Months</v>
      </c>
      <c r="Q1448" s="3">
        <v>729750</v>
      </c>
      <c r="R1448">
        <v>789</v>
      </c>
      <c r="S1448" s="8" t="str">
        <f t="shared" si="90"/>
        <v>&gt;=700 and &lt;=799</v>
      </c>
      <c r="T1448" s="2">
        <v>89.540000915527301</v>
      </c>
      <c r="U1448" s="8" t="str">
        <f t="shared" si="91"/>
        <v>&gt;85% and &lt;= 90%</v>
      </c>
      <c r="V1448" s="3">
        <v>859000</v>
      </c>
      <c r="Z1448" t="s">
        <v>38</v>
      </c>
      <c r="AA1448" t="s">
        <v>39</v>
      </c>
      <c r="AB1448" t="s">
        <v>74</v>
      </c>
      <c r="AC1448" t="s">
        <v>41</v>
      </c>
      <c r="AD1448" s="5">
        <v>40766</v>
      </c>
      <c r="AE1448">
        <v>4</v>
      </c>
      <c r="AF1448" t="s">
        <v>103</v>
      </c>
      <c r="AG1448" s="5">
        <v>41426</v>
      </c>
      <c r="AH1448"/>
    </row>
    <row r="1449" spans="1:34" x14ac:dyDescent="0.2">
      <c r="A1449">
        <v>14952102</v>
      </c>
      <c r="B1449" s="5">
        <v>40505</v>
      </c>
      <c r="C1449" s="5">
        <v>40505</v>
      </c>
      <c r="G1449" s="5">
        <v>40540</v>
      </c>
      <c r="H1449" t="s">
        <v>2138</v>
      </c>
      <c r="I1449" t="s">
        <v>628</v>
      </c>
      <c r="J1449">
        <v>32962169</v>
      </c>
      <c r="K1449" t="s">
        <v>49</v>
      </c>
      <c r="L1449" t="s">
        <v>36</v>
      </c>
      <c r="M1449" t="s">
        <v>36</v>
      </c>
      <c r="N1449" s="5">
        <v>40381</v>
      </c>
      <c r="O1449" s="6">
        <f t="shared" si="88"/>
        <v>7</v>
      </c>
      <c r="P1449" s="7" t="str">
        <f t="shared" si="89"/>
        <v>0 - 9 Months</v>
      </c>
      <c r="Q1449" s="3">
        <v>61650</v>
      </c>
      <c r="R1449">
        <v>789</v>
      </c>
      <c r="S1449" s="8" t="str">
        <f t="shared" si="90"/>
        <v>&gt;=700 and &lt;=799</v>
      </c>
      <c r="T1449" s="2">
        <v>90</v>
      </c>
      <c r="U1449" s="8" t="str">
        <f t="shared" si="91"/>
        <v>&gt;85% and &lt;= 90%</v>
      </c>
      <c r="V1449" s="3">
        <v>68500</v>
      </c>
      <c r="Z1449" t="s">
        <v>38</v>
      </c>
      <c r="AA1449" t="s">
        <v>39</v>
      </c>
      <c r="AB1449" t="s">
        <v>63</v>
      </c>
      <c r="AE1449">
        <v>5</v>
      </c>
      <c r="AF1449" t="s">
        <v>42</v>
      </c>
      <c r="AG1449" s="5">
        <v>41426</v>
      </c>
      <c r="AH1449"/>
    </row>
    <row r="1450" spans="1:34" x14ac:dyDescent="0.2">
      <c r="A1450">
        <v>26247877</v>
      </c>
      <c r="B1450" s="5">
        <v>40652</v>
      </c>
      <c r="C1450" s="5">
        <v>40661</v>
      </c>
      <c r="E1450" s="5">
        <v>40689</v>
      </c>
      <c r="G1450" s="5">
        <v>40735</v>
      </c>
      <c r="H1450" t="s">
        <v>2139</v>
      </c>
      <c r="I1450" t="s">
        <v>770</v>
      </c>
      <c r="J1450" t="s">
        <v>2140</v>
      </c>
      <c r="K1450" t="s">
        <v>172</v>
      </c>
      <c r="L1450" t="s">
        <v>36</v>
      </c>
      <c r="M1450" t="s">
        <v>36</v>
      </c>
      <c r="N1450" s="5">
        <v>40619</v>
      </c>
      <c r="O1450" s="6">
        <f t="shared" si="88"/>
        <v>3</v>
      </c>
      <c r="P1450" s="7" t="str">
        <f t="shared" si="89"/>
        <v>0 - 9 Months</v>
      </c>
      <c r="Q1450" s="3">
        <v>65700</v>
      </c>
      <c r="R1450">
        <v>789</v>
      </c>
      <c r="S1450" s="8" t="str">
        <f t="shared" si="90"/>
        <v>&gt;=700 and &lt;=799</v>
      </c>
      <c r="T1450" s="2">
        <v>90</v>
      </c>
      <c r="U1450" s="8" t="str">
        <f t="shared" si="91"/>
        <v>&gt;85% and &lt;= 90%</v>
      </c>
      <c r="V1450" s="3">
        <v>73000</v>
      </c>
      <c r="Z1450" t="s">
        <v>38</v>
      </c>
      <c r="AA1450" t="s">
        <v>39</v>
      </c>
      <c r="AB1450" t="s">
        <v>74</v>
      </c>
      <c r="AC1450" t="s">
        <v>41</v>
      </c>
      <c r="AD1450" s="5">
        <v>40715</v>
      </c>
      <c r="AE1450">
        <v>4</v>
      </c>
      <c r="AF1450" t="s">
        <v>64</v>
      </c>
      <c r="AG1450" s="5">
        <v>41426</v>
      </c>
      <c r="AH1450"/>
    </row>
    <row r="1451" spans="1:34" x14ac:dyDescent="0.2">
      <c r="A1451">
        <v>19369520</v>
      </c>
      <c r="B1451" s="5">
        <v>40807</v>
      </c>
      <c r="C1451" s="5">
        <v>40814</v>
      </c>
      <c r="E1451" s="5">
        <v>40835</v>
      </c>
      <c r="G1451" s="5">
        <v>40876</v>
      </c>
      <c r="H1451" t="s">
        <v>2141</v>
      </c>
      <c r="I1451" t="s">
        <v>87</v>
      </c>
      <c r="J1451">
        <v>34624171</v>
      </c>
      <c r="K1451" t="s">
        <v>62</v>
      </c>
      <c r="L1451" t="s">
        <v>36</v>
      </c>
      <c r="M1451" t="s">
        <v>36</v>
      </c>
      <c r="N1451" s="5">
        <v>40662</v>
      </c>
      <c r="O1451" s="6">
        <f t="shared" si="88"/>
        <v>4</v>
      </c>
      <c r="P1451" s="7" t="str">
        <f t="shared" si="89"/>
        <v>0 - 9 Months</v>
      </c>
      <c r="Q1451" s="3">
        <v>130500</v>
      </c>
      <c r="R1451">
        <v>789</v>
      </c>
      <c r="S1451" s="8" t="str">
        <f t="shared" si="90"/>
        <v>&gt;=700 and &lt;=799</v>
      </c>
      <c r="T1451" s="2">
        <v>90</v>
      </c>
      <c r="U1451" s="8" t="str">
        <f t="shared" si="91"/>
        <v>&gt;85% and &lt;= 90%</v>
      </c>
      <c r="V1451" s="3">
        <v>167000</v>
      </c>
      <c r="Z1451" t="s">
        <v>38</v>
      </c>
      <c r="AA1451" t="s">
        <v>39</v>
      </c>
      <c r="AB1451" t="s">
        <v>63</v>
      </c>
      <c r="AC1451" t="s">
        <v>41</v>
      </c>
      <c r="AD1451" s="5">
        <v>40851</v>
      </c>
      <c r="AE1451">
        <v>4</v>
      </c>
      <c r="AF1451" t="s">
        <v>64</v>
      </c>
      <c r="AG1451" s="5">
        <v>41426</v>
      </c>
      <c r="AH1451"/>
    </row>
    <row r="1452" spans="1:34" x14ac:dyDescent="0.2">
      <c r="A1452">
        <v>23454426</v>
      </c>
      <c r="B1452" s="5">
        <v>40807</v>
      </c>
      <c r="C1452" s="5">
        <v>40814</v>
      </c>
      <c r="E1452" s="5">
        <v>40851</v>
      </c>
      <c r="G1452" s="5">
        <v>40906</v>
      </c>
      <c r="H1452" t="s">
        <v>2142</v>
      </c>
      <c r="I1452" t="s">
        <v>380</v>
      </c>
      <c r="J1452">
        <v>234305085</v>
      </c>
      <c r="K1452" t="s">
        <v>114</v>
      </c>
      <c r="L1452" t="s">
        <v>36</v>
      </c>
      <c r="M1452" t="s">
        <v>67</v>
      </c>
      <c r="N1452" s="5">
        <v>40707</v>
      </c>
      <c r="O1452" s="6">
        <f t="shared" si="88"/>
        <v>6</v>
      </c>
      <c r="P1452" s="7" t="str">
        <f t="shared" si="89"/>
        <v>0 - 9 Months</v>
      </c>
      <c r="Q1452" s="3">
        <v>174600</v>
      </c>
      <c r="R1452">
        <v>789</v>
      </c>
      <c r="S1452" s="8" t="str">
        <f t="shared" si="90"/>
        <v>&gt;=700 and &lt;=799</v>
      </c>
      <c r="T1452" s="2">
        <v>90</v>
      </c>
      <c r="U1452" s="8" t="str">
        <f t="shared" si="91"/>
        <v>&gt;85% and &lt;= 90%</v>
      </c>
      <c r="V1452" s="3">
        <v>195000</v>
      </c>
      <c r="Z1452" t="s">
        <v>38</v>
      </c>
      <c r="AA1452" t="s">
        <v>39</v>
      </c>
      <c r="AB1452" t="s">
        <v>40</v>
      </c>
      <c r="AC1452" t="s">
        <v>68</v>
      </c>
      <c r="AD1452" s="5">
        <v>40893</v>
      </c>
      <c r="AE1452">
        <v>4</v>
      </c>
      <c r="AF1452" t="s">
        <v>64</v>
      </c>
      <c r="AG1452" s="5">
        <v>41426</v>
      </c>
      <c r="AH1452"/>
    </row>
    <row r="1453" spans="1:34" x14ac:dyDescent="0.2">
      <c r="A1453">
        <v>27119900</v>
      </c>
      <c r="B1453" s="5">
        <v>40983</v>
      </c>
      <c r="C1453" s="5">
        <v>40987</v>
      </c>
      <c r="E1453" s="5">
        <v>41004</v>
      </c>
      <c r="G1453" s="5">
        <v>41036</v>
      </c>
      <c r="H1453" t="s">
        <v>2143</v>
      </c>
      <c r="I1453" t="s">
        <v>1833</v>
      </c>
      <c r="J1453">
        <v>409924941</v>
      </c>
      <c r="K1453" t="s">
        <v>53</v>
      </c>
      <c r="L1453" t="s">
        <v>67</v>
      </c>
      <c r="M1453" t="s">
        <v>67</v>
      </c>
      <c r="N1453" s="5">
        <v>40906</v>
      </c>
      <c r="O1453" s="6">
        <f t="shared" si="88"/>
        <v>12</v>
      </c>
      <c r="P1453" s="7" t="str">
        <f t="shared" si="89"/>
        <v>10 - 19 Months</v>
      </c>
      <c r="Q1453" s="3">
        <v>277200</v>
      </c>
      <c r="R1453">
        <v>789</v>
      </c>
      <c r="S1453" s="8" t="str">
        <f t="shared" si="90"/>
        <v>&gt;=700 and &lt;=799</v>
      </c>
      <c r="T1453" s="2">
        <v>90</v>
      </c>
      <c r="U1453" s="8" t="str">
        <f t="shared" si="91"/>
        <v>&gt;85% and &lt;= 90%</v>
      </c>
      <c r="V1453" s="3">
        <v>327000</v>
      </c>
      <c r="Z1453" t="s">
        <v>38</v>
      </c>
      <c r="AA1453" t="s">
        <v>39</v>
      </c>
      <c r="AB1453" t="s">
        <v>59</v>
      </c>
      <c r="AC1453" t="s">
        <v>68</v>
      </c>
      <c r="AD1453" s="5">
        <v>41030</v>
      </c>
      <c r="AE1453">
        <v>4</v>
      </c>
      <c r="AF1453" t="s">
        <v>46</v>
      </c>
      <c r="AG1453" s="5">
        <v>41426</v>
      </c>
      <c r="AH1453"/>
    </row>
    <row r="1454" spans="1:34" x14ac:dyDescent="0.2">
      <c r="A1454">
        <v>25270161</v>
      </c>
      <c r="B1454" s="5">
        <v>40715</v>
      </c>
      <c r="C1454" s="5">
        <v>40717</v>
      </c>
      <c r="E1454" s="5">
        <v>40721</v>
      </c>
      <c r="G1454" s="5">
        <v>40767</v>
      </c>
      <c r="H1454" t="s">
        <v>2144</v>
      </c>
      <c r="I1454" t="s">
        <v>491</v>
      </c>
      <c r="J1454">
        <v>1792047020</v>
      </c>
      <c r="K1454" t="s">
        <v>787</v>
      </c>
      <c r="L1454" t="s">
        <v>36</v>
      </c>
      <c r="M1454" t="s">
        <v>36</v>
      </c>
      <c r="N1454" s="5">
        <v>40646</v>
      </c>
      <c r="O1454" s="6">
        <f t="shared" si="88"/>
        <v>4</v>
      </c>
      <c r="P1454" s="7" t="str">
        <f t="shared" si="89"/>
        <v>0 - 9 Months</v>
      </c>
      <c r="Q1454" s="3">
        <v>328500</v>
      </c>
      <c r="R1454">
        <v>789</v>
      </c>
      <c r="S1454" s="8" t="str">
        <f t="shared" si="90"/>
        <v>&gt;=700 and &lt;=799</v>
      </c>
      <c r="T1454" s="2">
        <v>90</v>
      </c>
      <c r="U1454" s="8" t="str">
        <f t="shared" si="91"/>
        <v>&gt;85% and &lt;= 90%</v>
      </c>
      <c r="V1454" s="3">
        <v>368000</v>
      </c>
      <c r="Z1454" t="s">
        <v>38</v>
      </c>
      <c r="AA1454" t="s">
        <v>158</v>
      </c>
      <c r="AB1454" t="s">
        <v>59</v>
      </c>
      <c r="AC1454" t="s">
        <v>41</v>
      </c>
      <c r="AD1454" s="5">
        <v>40735</v>
      </c>
      <c r="AE1454">
        <v>4</v>
      </c>
      <c r="AF1454" t="s">
        <v>103</v>
      </c>
      <c r="AG1454" s="5">
        <v>41426</v>
      </c>
      <c r="AH1454"/>
    </row>
    <row r="1455" spans="1:34" x14ac:dyDescent="0.2">
      <c r="A1455">
        <v>18489603</v>
      </c>
      <c r="B1455" s="5">
        <v>40736</v>
      </c>
      <c r="C1455" s="5">
        <v>40738</v>
      </c>
      <c r="E1455" s="5">
        <v>40756</v>
      </c>
      <c r="G1455" s="5">
        <v>40778</v>
      </c>
      <c r="H1455" t="s">
        <v>2145</v>
      </c>
      <c r="I1455" t="s">
        <v>515</v>
      </c>
      <c r="J1455">
        <v>8000010368</v>
      </c>
      <c r="K1455" t="s">
        <v>117</v>
      </c>
      <c r="L1455" t="s">
        <v>36</v>
      </c>
      <c r="M1455" t="s">
        <v>36</v>
      </c>
      <c r="N1455" s="5">
        <v>40710</v>
      </c>
      <c r="O1455" s="6">
        <f t="shared" si="88"/>
        <v>6</v>
      </c>
      <c r="P1455" s="7" t="str">
        <f t="shared" si="89"/>
        <v>0 - 9 Months</v>
      </c>
      <c r="Q1455" s="3">
        <v>356400</v>
      </c>
      <c r="R1455">
        <v>789</v>
      </c>
      <c r="S1455" s="8" t="str">
        <f t="shared" si="90"/>
        <v>&gt;=700 and &lt;=799</v>
      </c>
      <c r="T1455" s="2">
        <v>90</v>
      </c>
      <c r="U1455" s="8" t="str">
        <f t="shared" si="91"/>
        <v>&gt;85% and &lt;= 90%</v>
      </c>
      <c r="V1455" s="3">
        <v>396000</v>
      </c>
      <c r="Z1455" t="s">
        <v>38</v>
      </c>
      <c r="AA1455" t="s">
        <v>39</v>
      </c>
      <c r="AB1455" t="s">
        <v>74</v>
      </c>
      <c r="AC1455" t="s">
        <v>41</v>
      </c>
      <c r="AD1455" s="5">
        <v>40773</v>
      </c>
      <c r="AE1455">
        <v>4</v>
      </c>
      <c r="AF1455" t="s">
        <v>64</v>
      </c>
      <c r="AG1455" s="5">
        <v>41426</v>
      </c>
      <c r="AH1455"/>
    </row>
    <row r="1456" spans="1:34" x14ac:dyDescent="0.2">
      <c r="A1456">
        <v>15868450</v>
      </c>
      <c r="B1456" s="5">
        <v>41190</v>
      </c>
      <c r="C1456" s="5">
        <v>41192</v>
      </c>
      <c r="E1456" s="5">
        <v>41199</v>
      </c>
      <c r="G1456" s="5">
        <v>41214</v>
      </c>
      <c r="H1456" t="s">
        <v>2146</v>
      </c>
      <c r="I1456" t="s">
        <v>34</v>
      </c>
      <c r="J1456">
        <v>341815157</v>
      </c>
      <c r="K1456" t="s">
        <v>263</v>
      </c>
      <c r="L1456" t="s">
        <v>36</v>
      </c>
      <c r="M1456" t="s">
        <v>36</v>
      </c>
      <c r="N1456" s="5">
        <v>41089</v>
      </c>
      <c r="O1456" s="6">
        <f t="shared" si="88"/>
        <v>6</v>
      </c>
      <c r="P1456" s="7" t="str">
        <f t="shared" si="89"/>
        <v>0 - 9 Months</v>
      </c>
      <c r="Q1456" s="3">
        <v>720000</v>
      </c>
      <c r="R1456">
        <v>789</v>
      </c>
      <c r="S1456" s="8" t="str">
        <f t="shared" si="90"/>
        <v>&gt;=700 and &lt;=799</v>
      </c>
      <c r="T1456" s="2">
        <v>90</v>
      </c>
      <c r="U1456" s="8" t="str">
        <f t="shared" si="91"/>
        <v>&gt;85% and &lt;= 90%</v>
      </c>
      <c r="V1456" s="3">
        <v>800000</v>
      </c>
      <c r="X1456" t="s">
        <v>37</v>
      </c>
      <c r="Z1456" t="s">
        <v>38</v>
      </c>
      <c r="AA1456" t="s">
        <v>39</v>
      </c>
      <c r="AB1456" t="s">
        <v>40</v>
      </c>
      <c r="AC1456" t="s">
        <v>85</v>
      </c>
      <c r="AD1456" s="5">
        <v>41200</v>
      </c>
      <c r="AE1456">
        <v>4</v>
      </c>
      <c r="AF1456" t="s">
        <v>42</v>
      </c>
      <c r="AG1456" s="5">
        <v>41426</v>
      </c>
      <c r="AH1456"/>
    </row>
    <row r="1457" spans="1:34" x14ac:dyDescent="0.2">
      <c r="A1457">
        <v>23762904</v>
      </c>
      <c r="B1457" s="5">
        <v>41101</v>
      </c>
      <c r="C1457" s="5">
        <v>41102</v>
      </c>
      <c r="E1457" s="5">
        <v>41113</v>
      </c>
      <c r="G1457" s="5">
        <v>41187</v>
      </c>
      <c r="H1457" t="s">
        <v>2147</v>
      </c>
      <c r="I1457" t="s">
        <v>754</v>
      </c>
      <c r="J1457">
        <v>9500009282</v>
      </c>
      <c r="K1457" t="s">
        <v>99</v>
      </c>
      <c r="L1457" t="s">
        <v>36</v>
      </c>
      <c r="M1457" t="s">
        <v>67</v>
      </c>
      <c r="N1457" s="5">
        <v>41011</v>
      </c>
      <c r="O1457" s="6">
        <f t="shared" si="88"/>
        <v>4</v>
      </c>
      <c r="P1457" s="7" t="str">
        <f t="shared" si="89"/>
        <v>0 - 9 Months</v>
      </c>
      <c r="Q1457" s="3">
        <v>49400</v>
      </c>
      <c r="R1457">
        <v>789</v>
      </c>
      <c r="S1457" s="8" t="str">
        <f t="shared" si="90"/>
        <v>&gt;=700 and &lt;=799</v>
      </c>
      <c r="T1457" s="2">
        <v>95</v>
      </c>
      <c r="U1457" s="8" t="str">
        <f t="shared" si="91"/>
        <v>&gt;90% and &lt;= 95%</v>
      </c>
      <c r="V1457" s="3">
        <v>52000</v>
      </c>
      <c r="Z1457" t="s">
        <v>38</v>
      </c>
      <c r="AA1457" t="s">
        <v>39</v>
      </c>
      <c r="AB1457" t="s">
        <v>63</v>
      </c>
      <c r="AC1457" t="s">
        <v>68</v>
      </c>
      <c r="AD1457" s="5">
        <v>41186</v>
      </c>
      <c r="AE1457">
        <v>4</v>
      </c>
      <c r="AF1457" t="s">
        <v>103</v>
      </c>
      <c r="AG1457" s="5">
        <v>41426</v>
      </c>
      <c r="AH1457"/>
    </row>
    <row r="1458" spans="1:34" x14ac:dyDescent="0.2">
      <c r="A1458">
        <v>20596893</v>
      </c>
      <c r="B1458" s="5">
        <v>40652</v>
      </c>
      <c r="C1458" s="5">
        <v>40667</v>
      </c>
      <c r="G1458" s="5">
        <v>40709</v>
      </c>
      <c r="H1458" t="s">
        <v>2148</v>
      </c>
      <c r="I1458" t="s">
        <v>712</v>
      </c>
      <c r="J1458">
        <v>82896821</v>
      </c>
      <c r="K1458" t="s">
        <v>114</v>
      </c>
      <c r="L1458" t="s">
        <v>36</v>
      </c>
      <c r="M1458" t="s">
        <v>36</v>
      </c>
      <c r="N1458" s="5">
        <v>40624</v>
      </c>
      <c r="O1458" s="6">
        <f t="shared" si="88"/>
        <v>3</v>
      </c>
      <c r="P1458" s="7" t="str">
        <f t="shared" si="89"/>
        <v>0 - 9 Months</v>
      </c>
      <c r="Q1458" s="3">
        <v>61750</v>
      </c>
      <c r="R1458">
        <v>789</v>
      </c>
      <c r="S1458" s="8" t="str">
        <f t="shared" si="90"/>
        <v>&gt;=700 and &lt;=799</v>
      </c>
      <c r="T1458" s="2">
        <v>95</v>
      </c>
      <c r="U1458" s="8" t="str">
        <f t="shared" si="91"/>
        <v>&gt;90% and &lt;= 95%</v>
      </c>
      <c r="V1458" s="3">
        <v>65000</v>
      </c>
      <c r="Z1458" t="s">
        <v>38</v>
      </c>
      <c r="AA1458" t="s">
        <v>39</v>
      </c>
      <c r="AB1458" t="s">
        <v>74</v>
      </c>
      <c r="AE1458">
        <v>5</v>
      </c>
      <c r="AF1458" t="s">
        <v>103</v>
      </c>
      <c r="AG1458" s="5">
        <v>41426</v>
      </c>
      <c r="AH1458"/>
    </row>
    <row r="1459" spans="1:34" x14ac:dyDescent="0.2">
      <c r="A1459">
        <v>23525120</v>
      </c>
      <c r="B1459" s="5">
        <v>41190</v>
      </c>
      <c r="C1459" s="5">
        <v>41192</v>
      </c>
      <c r="E1459" s="5">
        <v>41214</v>
      </c>
      <c r="G1459" s="5">
        <v>41250</v>
      </c>
      <c r="H1459" t="s">
        <v>2149</v>
      </c>
      <c r="I1459" t="s">
        <v>146</v>
      </c>
      <c r="J1459">
        <v>416167948</v>
      </c>
      <c r="K1459" t="s">
        <v>35</v>
      </c>
      <c r="L1459" t="s">
        <v>36</v>
      </c>
      <c r="M1459" t="s">
        <v>36</v>
      </c>
      <c r="N1459" s="5">
        <v>41107</v>
      </c>
      <c r="O1459" s="6">
        <f t="shared" si="88"/>
        <v>7</v>
      </c>
      <c r="P1459" s="7" t="str">
        <f t="shared" si="89"/>
        <v>0 - 9 Months</v>
      </c>
      <c r="Q1459" s="3">
        <v>165300</v>
      </c>
      <c r="R1459">
        <v>789</v>
      </c>
      <c r="S1459" s="8" t="str">
        <f t="shared" si="90"/>
        <v>&gt;=700 and &lt;=799</v>
      </c>
      <c r="T1459" s="2">
        <v>95</v>
      </c>
      <c r="U1459" s="8" t="str">
        <f t="shared" si="91"/>
        <v>&gt;90% and &lt;= 95%</v>
      </c>
      <c r="V1459" s="3">
        <v>174000</v>
      </c>
      <c r="Z1459" t="s">
        <v>38</v>
      </c>
      <c r="AA1459" t="s">
        <v>39</v>
      </c>
      <c r="AB1459" t="s">
        <v>50</v>
      </c>
      <c r="AC1459" t="s">
        <v>41</v>
      </c>
      <c r="AD1459" s="5">
        <v>41250</v>
      </c>
      <c r="AE1459">
        <v>4</v>
      </c>
      <c r="AF1459" t="s">
        <v>64</v>
      </c>
      <c r="AG1459" s="5">
        <v>41426</v>
      </c>
      <c r="AH1459"/>
    </row>
    <row r="1460" spans="1:34" x14ac:dyDescent="0.2">
      <c r="A1460">
        <v>23446904</v>
      </c>
      <c r="B1460" s="5">
        <v>41190</v>
      </c>
      <c r="C1460" s="5">
        <v>41192</v>
      </c>
      <c r="E1460" s="5">
        <v>41204</v>
      </c>
      <c r="G1460" s="5">
        <v>41222</v>
      </c>
      <c r="H1460" t="s">
        <v>2150</v>
      </c>
      <c r="I1460" t="s">
        <v>1399</v>
      </c>
      <c r="J1460">
        <v>287545487</v>
      </c>
      <c r="K1460" t="s">
        <v>161</v>
      </c>
      <c r="L1460" t="s">
        <v>36</v>
      </c>
      <c r="M1460" t="s">
        <v>36</v>
      </c>
      <c r="N1460" s="5">
        <v>41135</v>
      </c>
      <c r="O1460" s="6">
        <f t="shared" si="88"/>
        <v>8</v>
      </c>
      <c r="P1460" s="7" t="str">
        <f t="shared" si="89"/>
        <v>0 - 9 Months</v>
      </c>
      <c r="Q1460" s="3">
        <v>172900</v>
      </c>
      <c r="R1460">
        <v>789</v>
      </c>
      <c r="S1460" s="8" t="str">
        <f t="shared" si="90"/>
        <v>&gt;=700 and &lt;=799</v>
      </c>
      <c r="T1460" s="2">
        <v>95</v>
      </c>
      <c r="U1460" s="8" t="str">
        <f t="shared" si="91"/>
        <v>&gt;90% and &lt;= 95%</v>
      </c>
      <c r="V1460" s="3">
        <v>183000</v>
      </c>
      <c r="Z1460" t="s">
        <v>38</v>
      </c>
      <c r="AA1460" t="s">
        <v>39</v>
      </c>
      <c r="AB1460" t="s">
        <v>74</v>
      </c>
      <c r="AC1460" t="s">
        <v>41</v>
      </c>
      <c r="AD1460" s="5">
        <v>41222</v>
      </c>
      <c r="AE1460">
        <v>4</v>
      </c>
      <c r="AF1460" t="s">
        <v>42</v>
      </c>
      <c r="AG1460" s="5">
        <v>41426</v>
      </c>
      <c r="AH1460"/>
    </row>
    <row r="1461" spans="1:34" x14ac:dyDescent="0.2">
      <c r="A1461">
        <v>34132914</v>
      </c>
      <c r="B1461" s="5">
        <v>40620</v>
      </c>
      <c r="C1461" s="5">
        <v>40631</v>
      </c>
      <c r="G1461" s="5">
        <v>40682</v>
      </c>
      <c r="H1461" t="s">
        <v>2151</v>
      </c>
      <c r="I1461" t="s">
        <v>130</v>
      </c>
      <c r="J1461">
        <v>1650300258</v>
      </c>
      <c r="K1461" t="s">
        <v>186</v>
      </c>
      <c r="L1461" t="s">
        <v>36</v>
      </c>
      <c r="M1461" t="s">
        <v>36</v>
      </c>
      <c r="N1461" s="5">
        <v>40547</v>
      </c>
      <c r="O1461" s="6">
        <f t="shared" si="88"/>
        <v>1</v>
      </c>
      <c r="P1461" s="7" t="str">
        <f t="shared" si="89"/>
        <v>0 - 9 Months</v>
      </c>
      <c r="Q1461" s="3">
        <v>196175</v>
      </c>
      <c r="R1461">
        <v>789</v>
      </c>
      <c r="S1461" s="8" t="str">
        <f t="shared" si="90"/>
        <v>&gt;=700 and &lt;=799</v>
      </c>
      <c r="T1461" s="2">
        <v>95</v>
      </c>
      <c r="U1461" s="8" t="str">
        <f t="shared" si="91"/>
        <v>&gt;90% and &lt;= 95%</v>
      </c>
      <c r="V1461" s="3">
        <v>206500</v>
      </c>
      <c r="W1461" s="3">
        <v>194000</v>
      </c>
      <c r="X1461" t="s">
        <v>37</v>
      </c>
      <c r="Z1461" t="s">
        <v>38</v>
      </c>
      <c r="AA1461" t="s">
        <v>39</v>
      </c>
      <c r="AB1461" t="s">
        <v>40</v>
      </c>
      <c r="AE1461">
        <v>5</v>
      </c>
      <c r="AF1461" t="s">
        <v>64</v>
      </c>
      <c r="AG1461" s="5">
        <v>41426</v>
      </c>
      <c r="AH1461"/>
    </row>
    <row r="1462" spans="1:34" x14ac:dyDescent="0.2">
      <c r="A1462">
        <v>26569239</v>
      </c>
      <c r="B1462" s="5">
        <v>41285</v>
      </c>
      <c r="C1462" s="5">
        <v>41290</v>
      </c>
      <c r="H1462" t="s">
        <v>2152</v>
      </c>
      <c r="I1462" t="s">
        <v>1598</v>
      </c>
      <c r="J1462">
        <v>1428972796</v>
      </c>
      <c r="K1462" t="s">
        <v>95</v>
      </c>
      <c r="L1462" t="s">
        <v>36</v>
      </c>
      <c r="M1462" t="s">
        <v>36</v>
      </c>
      <c r="N1462" s="5">
        <v>41256</v>
      </c>
      <c r="O1462" s="6">
        <f t="shared" si="88"/>
        <v>12</v>
      </c>
      <c r="P1462" s="7" t="str">
        <f t="shared" si="89"/>
        <v>10 - 19 Months</v>
      </c>
      <c r="Q1462" s="3">
        <v>305860</v>
      </c>
      <c r="R1462">
        <v>789</v>
      </c>
      <c r="S1462" s="8" t="str">
        <f t="shared" si="90"/>
        <v>&gt;=700 and &lt;=799</v>
      </c>
      <c r="T1462" s="2">
        <v>95</v>
      </c>
      <c r="U1462" s="8" t="str">
        <f t="shared" si="91"/>
        <v>&gt;90% and &lt;= 95%</v>
      </c>
      <c r="V1462" s="3">
        <v>325000</v>
      </c>
      <c r="Z1462" t="s">
        <v>38</v>
      </c>
      <c r="AA1462" t="s">
        <v>39</v>
      </c>
      <c r="AB1462" t="s">
        <v>63</v>
      </c>
      <c r="AF1462" t="s">
        <v>42</v>
      </c>
      <c r="AG1462" s="5">
        <v>41426</v>
      </c>
      <c r="AH1462"/>
    </row>
    <row r="1463" spans="1:34" x14ac:dyDescent="0.2">
      <c r="A1463">
        <v>27239535</v>
      </c>
      <c r="B1463" s="5">
        <v>40897</v>
      </c>
      <c r="C1463" s="5">
        <v>40911</v>
      </c>
      <c r="D1463" s="5">
        <v>40933</v>
      </c>
      <c r="E1463" s="5">
        <v>40934</v>
      </c>
      <c r="G1463" s="5">
        <v>40967</v>
      </c>
      <c r="H1463" t="s">
        <v>2153</v>
      </c>
      <c r="I1463" t="s">
        <v>952</v>
      </c>
      <c r="J1463">
        <v>2011090998</v>
      </c>
      <c r="K1463" t="s">
        <v>122</v>
      </c>
      <c r="L1463" t="s">
        <v>36</v>
      </c>
      <c r="M1463" t="s">
        <v>36</v>
      </c>
      <c r="N1463" s="5">
        <v>40865</v>
      </c>
      <c r="O1463" s="6">
        <f t="shared" si="88"/>
        <v>11</v>
      </c>
      <c r="P1463" s="7" t="str">
        <f t="shared" si="89"/>
        <v>10 - 19 Months</v>
      </c>
      <c r="Q1463" s="3">
        <v>380000</v>
      </c>
      <c r="R1463">
        <v>789</v>
      </c>
      <c r="S1463" s="8" t="str">
        <f t="shared" si="90"/>
        <v>&gt;=700 and &lt;=799</v>
      </c>
      <c r="T1463" s="2">
        <v>95</v>
      </c>
      <c r="U1463" s="8" t="str">
        <f t="shared" si="91"/>
        <v>&gt;90% and &lt;= 95%</v>
      </c>
      <c r="V1463" s="3">
        <v>400000</v>
      </c>
      <c r="X1463" t="s">
        <v>37</v>
      </c>
      <c r="Z1463" t="s">
        <v>45</v>
      </c>
      <c r="AA1463" t="s">
        <v>39</v>
      </c>
      <c r="AB1463" t="s">
        <v>74</v>
      </c>
      <c r="AC1463" t="s">
        <v>85</v>
      </c>
      <c r="AD1463" s="5">
        <v>40966</v>
      </c>
      <c r="AE1463">
        <v>4</v>
      </c>
      <c r="AF1463" t="s">
        <v>103</v>
      </c>
      <c r="AG1463" s="5">
        <v>41426</v>
      </c>
      <c r="AH1463"/>
    </row>
    <row r="1464" spans="1:34" x14ac:dyDescent="0.2">
      <c r="A1464">
        <v>27368892</v>
      </c>
      <c r="B1464" s="5">
        <v>40828</v>
      </c>
      <c r="C1464" s="5">
        <v>40830</v>
      </c>
      <c r="E1464" s="5">
        <v>40855</v>
      </c>
      <c r="G1464" s="5">
        <v>40904</v>
      </c>
      <c r="H1464" t="s">
        <v>2154</v>
      </c>
      <c r="I1464" t="s">
        <v>1359</v>
      </c>
      <c r="J1464">
        <v>8085100</v>
      </c>
      <c r="K1464" t="s">
        <v>204</v>
      </c>
      <c r="L1464" t="s">
        <v>36</v>
      </c>
      <c r="M1464" t="s">
        <v>36</v>
      </c>
      <c r="N1464" s="5">
        <v>40730</v>
      </c>
      <c r="O1464" s="6">
        <f t="shared" si="88"/>
        <v>7</v>
      </c>
      <c r="P1464" s="7" t="str">
        <f t="shared" si="89"/>
        <v>0 - 9 Months</v>
      </c>
      <c r="Q1464" s="3">
        <v>385700</v>
      </c>
      <c r="R1464">
        <v>789</v>
      </c>
      <c r="S1464" s="8" t="str">
        <f t="shared" si="90"/>
        <v>&gt;=700 and &lt;=799</v>
      </c>
      <c r="T1464" s="2">
        <v>95</v>
      </c>
      <c r="U1464" s="8" t="str">
        <f t="shared" si="91"/>
        <v>&gt;90% and &lt;= 95%</v>
      </c>
      <c r="V1464" s="3">
        <v>410000</v>
      </c>
      <c r="W1464" s="3">
        <v>327000</v>
      </c>
      <c r="X1464" t="s">
        <v>37</v>
      </c>
      <c r="Z1464" t="s">
        <v>38</v>
      </c>
      <c r="AA1464" t="s">
        <v>39</v>
      </c>
      <c r="AB1464" t="s">
        <v>74</v>
      </c>
      <c r="AC1464" t="s">
        <v>85</v>
      </c>
      <c r="AD1464" s="5">
        <v>40885</v>
      </c>
      <c r="AE1464">
        <v>4</v>
      </c>
      <c r="AF1464" t="s">
        <v>103</v>
      </c>
      <c r="AG1464" s="5">
        <v>41426</v>
      </c>
      <c r="AH1464"/>
    </row>
    <row r="1465" spans="1:34" x14ac:dyDescent="0.2">
      <c r="A1465">
        <v>19971312</v>
      </c>
      <c r="B1465" s="5">
        <v>40256</v>
      </c>
      <c r="C1465" s="5">
        <v>40248</v>
      </c>
      <c r="G1465" s="5">
        <v>40388</v>
      </c>
      <c r="H1465" t="s">
        <v>2155</v>
      </c>
      <c r="I1465" t="s">
        <v>307</v>
      </c>
      <c r="J1465">
        <v>602568607</v>
      </c>
      <c r="K1465" t="s">
        <v>95</v>
      </c>
      <c r="L1465" t="s">
        <v>36</v>
      </c>
      <c r="M1465" t="s">
        <v>36</v>
      </c>
      <c r="N1465" s="5">
        <v>40154</v>
      </c>
      <c r="O1465" s="6">
        <f t="shared" si="88"/>
        <v>12</v>
      </c>
      <c r="P1465" s="7" t="str">
        <f t="shared" si="89"/>
        <v>10 - 19 Months</v>
      </c>
      <c r="Q1465" s="3">
        <v>267000</v>
      </c>
      <c r="R1465">
        <v>790</v>
      </c>
      <c r="S1465" s="8" t="str">
        <f t="shared" si="90"/>
        <v>&gt;=700 and &lt;=799</v>
      </c>
      <c r="T1465" s="2">
        <v>84.489997863769503</v>
      </c>
      <c r="U1465" s="8" t="str">
        <f t="shared" si="91"/>
        <v>&lt;= 85%</v>
      </c>
      <c r="X1465" t="s">
        <v>37</v>
      </c>
      <c r="Z1465" t="s">
        <v>45</v>
      </c>
      <c r="AA1465" t="s">
        <v>39</v>
      </c>
      <c r="AB1465" t="s">
        <v>59</v>
      </c>
      <c r="AC1465" t="s">
        <v>85</v>
      </c>
      <c r="AD1465" s="5">
        <v>40259</v>
      </c>
      <c r="AE1465">
        <v>4</v>
      </c>
      <c r="AF1465" t="s">
        <v>42</v>
      </c>
      <c r="AG1465" s="5">
        <v>41426</v>
      </c>
      <c r="AH1465"/>
    </row>
    <row r="1466" spans="1:34" x14ac:dyDescent="0.2">
      <c r="A1466">
        <v>16112514</v>
      </c>
      <c r="B1466" s="5">
        <v>40256</v>
      </c>
      <c r="C1466" s="5">
        <v>40248</v>
      </c>
      <c r="G1466" s="5">
        <v>40385</v>
      </c>
      <c r="H1466" t="s">
        <v>2156</v>
      </c>
      <c r="I1466" t="s">
        <v>380</v>
      </c>
      <c r="J1466">
        <v>851470532</v>
      </c>
      <c r="K1466" t="s">
        <v>102</v>
      </c>
      <c r="L1466" t="s">
        <v>36</v>
      </c>
      <c r="M1466" t="s">
        <v>36</v>
      </c>
      <c r="N1466" s="5">
        <v>40168</v>
      </c>
      <c r="O1466" s="6">
        <f t="shared" si="88"/>
        <v>12</v>
      </c>
      <c r="P1466" s="7" t="str">
        <f t="shared" si="89"/>
        <v>10 - 19 Months</v>
      </c>
      <c r="Q1466" s="3">
        <v>212500</v>
      </c>
      <c r="R1466">
        <v>790</v>
      </c>
      <c r="S1466" s="8" t="str">
        <f t="shared" si="90"/>
        <v>&gt;=700 and &lt;=799</v>
      </c>
      <c r="T1466" s="2">
        <v>85</v>
      </c>
      <c r="U1466" s="8" t="str">
        <f t="shared" si="91"/>
        <v>&lt;= 85%</v>
      </c>
      <c r="V1466" s="3">
        <v>250000</v>
      </c>
      <c r="Z1466" t="s">
        <v>38</v>
      </c>
      <c r="AA1466" t="s">
        <v>39</v>
      </c>
      <c r="AB1466" t="s">
        <v>40</v>
      </c>
      <c r="AC1466" t="s">
        <v>41</v>
      </c>
      <c r="AD1466" s="5">
        <v>40284</v>
      </c>
      <c r="AE1466">
        <v>4</v>
      </c>
      <c r="AF1466" t="s">
        <v>46</v>
      </c>
      <c r="AG1466" s="5">
        <v>41426</v>
      </c>
      <c r="AH1466"/>
    </row>
    <row r="1467" spans="1:34" x14ac:dyDescent="0.2">
      <c r="A1467">
        <v>22373223</v>
      </c>
      <c r="B1467" s="5">
        <v>40330</v>
      </c>
      <c r="C1467" s="5">
        <v>40379</v>
      </c>
      <c r="G1467" s="5">
        <v>40596</v>
      </c>
      <c r="H1467" t="s">
        <v>2157</v>
      </c>
      <c r="I1467" t="s">
        <v>2158</v>
      </c>
      <c r="J1467">
        <v>856061</v>
      </c>
      <c r="K1467" t="s">
        <v>263</v>
      </c>
      <c r="L1467" t="s">
        <v>36</v>
      </c>
      <c r="M1467" t="s">
        <v>67</v>
      </c>
      <c r="N1467" s="5">
        <v>39988</v>
      </c>
      <c r="O1467" s="6">
        <f t="shared" si="88"/>
        <v>6</v>
      </c>
      <c r="P1467" s="7" t="str">
        <f t="shared" si="89"/>
        <v>0 - 9 Months</v>
      </c>
      <c r="Q1467" s="3">
        <v>362100</v>
      </c>
      <c r="R1467">
        <v>790</v>
      </c>
      <c r="S1467" s="8" t="str">
        <f t="shared" si="90"/>
        <v>&gt;=700 and &lt;=799</v>
      </c>
      <c r="T1467" s="2">
        <v>85</v>
      </c>
      <c r="U1467" s="8" t="str">
        <f t="shared" si="91"/>
        <v>&lt;= 85%</v>
      </c>
      <c r="V1467" s="3">
        <v>426000</v>
      </c>
      <c r="Z1467" t="s">
        <v>45</v>
      </c>
      <c r="AA1467" t="s">
        <v>39</v>
      </c>
      <c r="AB1467" t="s">
        <v>74</v>
      </c>
      <c r="AC1467" t="s">
        <v>85</v>
      </c>
      <c r="AD1467" s="5">
        <v>40395</v>
      </c>
      <c r="AE1467">
        <v>4</v>
      </c>
      <c r="AF1467" t="s">
        <v>46</v>
      </c>
      <c r="AG1467" s="5">
        <v>41426</v>
      </c>
      <c r="AH1467"/>
    </row>
    <row r="1468" spans="1:34" x14ac:dyDescent="0.2">
      <c r="A1468">
        <v>15462476</v>
      </c>
      <c r="B1468" s="5">
        <v>41310</v>
      </c>
      <c r="H1468" t="s">
        <v>2159</v>
      </c>
      <c r="I1468" t="s">
        <v>34</v>
      </c>
      <c r="J1468">
        <v>290725233</v>
      </c>
      <c r="K1468" t="s">
        <v>82</v>
      </c>
      <c r="L1468" t="s">
        <v>36</v>
      </c>
      <c r="M1468" t="s">
        <v>36</v>
      </c>
      <c r="N1468" s="5">
        <v>40977</v>
      </c>
      <c r="O1468" s="6">
        <f t="shared" si="88"/>
        <v>3</v>
      </c>
      <c r="P1468" s="7" t="str">
        <f t="shared" si="89"/>
        <v>0 - 9 Months</v>
      </c>
      <c r="Q1468" s="3">
        <v>287900</v>
      </c>
      <c r="R1468">
        <v>790</v>
      </c>
      <c r="S1468" s="8" t="str">
        <f t="shared" si="90"/>
        <v>&gt;=700 and &lt;=799</v>
      </c>
      <c r="T1468" s="2">
        <v>85.940002441406307</v>
      </c>
      <c r="U1468" s="8" t="str">
        <f t="shared" si="91"/>
        <v>&gt;85% and &lt;= 90%</v>
      </c>
      <c r="V1468" s="3">
        <v>335000</v>
      </c>
      <c r="Z1468" t="s">
        <v>45</v>
      </c>
      <c r="AA1468" t="s">
        <v>39</v>
      </c>
      <c r="AB1468" t="s">
        <v>40</v>
      </c>
      <c r="AF1468" t="s">
        <v>42</v>
      </c>
      <c r="AG1468" s="5">
        <v>41426</v>
      </c>
      <c r="AH1468"/>
    </row>
    <row r="1469" spans="1:34" x14ac:dyDescent="0.2">
      <c r="A1469">
        <v>33831973</v>
      </c>
      <c r="B1469" s="5">
        <v>40330</v>
      </c>
      <c r="C1469" s="5">
        <v>40365</v>
      </c>
      <c r="G1469" s="5">
        <v>40575</v>
      </c>
      <c r="H1469" t="s">
        <v>2160</v>
      </c>
      <c r="I1469" t="s">
        <v>2161</v>
      </c>
      <c r="J1469">
        <v>883622</v>
      </c>
      <c r="K1469" t="s">
        <v>44</v>
      </c>
      <c r="L1469" t="s">
        <v>36</v>
      </c>
      <c r="M1469" t="s">
        <v>36</v>
      </c>
      <c r="N1469" s="5">
        <v>40119</v>
      </c>
      <c r="O1469" s="6">
        <f t="shared" si="88"/>
        <v>11</v>
      </c>
      <c r="P1469" s="7" t="str">
        <f t="shared" si="89"/>
        <v>10 - 19 Months</v>
      </c>
      <c r="Q1469" s="3">
        <v>157500</v>
      </c>
      <c r="R1469">
        <v>790</v>
      </c>
      <c r="S1469" s="8" t="str">
        <f t="shared" si="90"/>
        <v>&gt;=700 and &lt;=799</v>
      </c>
      <c r="T1469" s="2">
        <v>87.5</v>
      </c>
      <c r="U1469" s="8" t="str">
        <f t="shared" si="91"/>
        <v>&gt;85% and &lt;= 90%</v>
      </c>
      <c r="X1469" t="s">
        <v>37</v>
      </c>
      <c r="Z1469" t="s">
        <v>45</v>
      </c>
      <c r="AA1469" t="s">
        <v>39</v>
      </c>
      <c r="AB1469" t="s">
        <v>63</v>
      </c>
      <c r="AC1469" t="s">
        <v>85</v>
      </c>
      <c r="AD1469" s="5">
        <v>40367</v>
      </c>
      <c r="AE1469">
        <v>4</v>
      </c>
      <c r="AF1469" t="s">
        <v>46</v>
      </c>
      <c r="AG1469" s="5">
        <v>41426</v>
      </c>
      <c r="AH1469"/>
    </row>
    <row r="1470" spans="1:34" x14ac:dyDescent="0.2">
      <c r="A1470">
        <v>20346648</v>
      </c>
      <c r="B1470" s="5">
        <v>41285</v>
      </c>
      <c r="C1470" s="5">
        <v>41290</v>
      </c>
      <c r="H1470" t="s">
        <v>2162</v>
      </c>
      <c r="I1470" t="s">
        <v>2163</v>
      </c>
      <c r="J1470">
        <v>431452234</v>
      </c>
      <c r="K1470" t="s">
        <v>176</v>
      </c>
      <c r="L1470" t="s">
        <v>36</v>
      </c>
      <c r="M1470" t="s">
        <v>36</v>
      </c>
      <c r="N1470" s="5">
        <v>41190</v>
      </c>
      <c r="O1470" s="6">
        <f t="shared" si="88"/>
        <v>10</v>
      </c>
      <c r="P1470" s="7" t="str">
        <f t="shared" si="89"/>
        <v>10 - 19 Months</v>
      </c>
      <c r="Q1470" s="3">
        <v>148860</v>
      </c>
      <c r="R1470">
        <v>790</v>
      </c>
      <c r="S1470" s="8" t="str">
        <f t="shared" si="90"/>
        <v>&gt;=700 and &lt;=799</v>
      </c>
      <c r="T1470" s="2">
        <v>87.559997558593807</v>
      </c>
      <c r="U1470" s="8" t="str">
        <f t="shared" si="91"/>
        <v>&gt;85% and &lt;= 90%</v>
      </c>
      <c r="V1470" s="3">
        <v>170000</v>
      </c>
      <c r="Z1470" t="s">
        <v>45</v>
      </c>
      <c r="AA1470" t="s">
        <v>39</v>
      </c>
      <c r="AB1470" t="s">
        <v>50</v>
      </c>
      <c r="AF1470" t="s">
        <v>42</v>
      </c>
      <c r="AG1470" s="5">
        <v>41426</v>
      </c>
      <c r="AH1470"/>
    </row>
    <row r="1471" spans="1:34" x14ac:dyDescent="0.2">
      <c r="A1471">
        <v>34022919</v>
      </c>
      <c r="B1471" s="5">
        <v>40505</v>
      </c>
      <c r="C1471" s="5">
        <v>40563</v>
      </c>
      <c r="G1471" s="5">
        <v>40590</v>
      </c>
      <c r="H1471" t="s">
        <v>2164</v>
      </c>
      <c r="I1471" t="s">
        <v>1073</v>
      </c>
      <c r="J1471">
        <v>62619960</v>
      </c>
      <c r="K1471" t="s">
        <v>110</v>
      </c>
      <c r="L1471" t="s">
        <v>36</v>
      </c>
      <c r="M1471" t="s">
        <v>36</v>
      </c>
      <c r="N1471" s="5">
        <v>40382</v>
      </c>
      <c r="O1471" s="6">
        <f t="shared" si="88"/>
        <v>7</v>
      </c>
      <c r="P1471" s="7" t="str">
        <f t="shared" si="89"/>
        <v>0 - 9 Months</v>
      </c>
      <c r="Q1471" s="3">
        <v>188200</v>
      </c>
      <c r="R1471">
        <v>790</v>
      </c>
      <c r="S1471" s="8" t="str">
        <f t="shared" si="90"/>
        <v>&gt;=700 and &lt;=799</v>
      </c>
      <c r="T1471" s="2">
        <v>88.360000610351605</v>
      </c>
      <c r="U1471" s="8" t="str">
        <f t="shared" si="91"/>
        <v>&gt;85% and &lt;= 90%</v>
      </c>
      <c r="V1471" s="3">
        <v>212992.3</v>
      </c>
      <c r="Z1471" t="s">
        <v>45</v>
      </c>
      <c r="AA1471" t="s">
        <v>39</v>
      </c>
      <c r="AB1471" t="s">
        <v>74</v>
      </c>
      <c r="AC1471" t="s">
        <v>68</v>
      </c>
      <c r="AD1471" s="5">
        <v>40590</v>
      </c>
      <c r="AE1471">
        <v>4</v>
      </c>
      <c r="AF1471" t="s">
        <v>46</v>
      </c>
      <c r="AG1471" s="5">
        <v>41426</v>
      </c>
      <c r="AH1471"/>
    </row>
    <row r="1472" spans="1:34" x14ac:dyDescent="0.2">
      <c r="A1472">
        <v>27142265</v>
      </c>
      <c r="B1472" s="5">
        <v>40715</v>
      </c>
      <c r="C1472" s="5">
        <v>40717</v>
      </c>
      <c r="G1472" s="5">
        <v>40807</v>
      </c>
      <c r="H1472" t="s">
        <v>2165</v>
      </c>
      <c r="I1472" t="s">
        <v>782</v>
      </c>
      <c r="J1472">
        <v>704387457</v>
      </c>
      <c r="K1472" t="s">
        <v>157</v>
      </c>
      <c r="L1472" t="s">
        <v>36</v>
      </c>
      <c r="M1472" t="s">
        <v>36</v>
      </c>
      <c r="N1472" s="5">
        <v>40688</v>
      </c>
      <c r="O1472" s="6">
        <f t="shared" si="88"/>
        <v>5</v>
      </c>
      <c r="P1472" s="7" t="str">
        <f t="shared" si="89"/>
        <v>0 - 9 Months</v>
      </c>
      <c r="Q1472" s="3">
        <v>163000</v>
      </c>
      <c r="R1472">
        <v>790</v>
      </c>
      <c r="S1472" s="8" t="str">
        <f t="shared" si="90"/>
        <v>&gt;=700 and &lt;=799</v>
      </c>
      <c r="T1472" s="2">
        <v>89.559997558593807</v>
      </c>
      <c r="U1472" s="8" t="str">
        <f t="shared" si="91"/>
        <v>&gt;85% and &lt;= 90%</v>
      </c>
      <c r="V1472" s="3">
        <v>185000</v>
      </c>
      <c r="Z1472" t="s">
        <v>38</v>
      </c>
      <c r="AA1472" t="s">
        <v>39</v>
      </c>
      <c r="AB1472" t="s">
        <v>63</v>
      </c>
      <c r="AE1472">
        <v>5</v>
      </c>
      <c r="AF1472" t="s">
        <v>64</v>
      </c>
      <c r="AG1472" s="5">
        <v>41426</v>
      </c>
      <c r="AH1472"/>
    </row>
    <row r="1473" spans="1:34" x14ac:dyDescent="0.2">
      <c r="A1473">
        <v>16633952</v>
      </c>
      <c r="B1473" s="5">
        <v>40807</v>
      </c>
      <c r="C1473" s="5">
        <v>40814</v>
      </c>
      <c r="E1473" s="5">
        <v>40851</v>
      </c>
      <c r="F1473" s="5">
        <v>40921</v>
      </c>
      <c r="G1473" s="5">
        <v>40921</v>
      </c>
      <c r="H1473" t="s">
        <v>2166</v>
      </c>
      <c r="I1473" t="s">
        <v>380</v>
      </c>
      <c r="J1473">
        <v>235287727</v>
      </c>
      <c r="K1473" t="s">
        <v>53</v>
      </c>
      <c r="L1473" t="s">
        <v>36</v>
      </c>
      <c r="M1473" t="s">
        <v>36</v>
      </c>
      <c r="N1473" s="5">
        <v>40718</v>
      </c>
      <c r="O1473" s="6">
        <f t="shared" si="88"/>
        <v>6</v>
      </c>
      <c r="P1473" s="7" t="str">
        <f t="shared" si="89"/>
        <v>0 - 9 Months</v>
      </c>
      <c r="Q1473" s="3">
        <v>368869</v>
      </c>
      <c r="R1473">
        <v>790</v>
      </c>
      <c r="S1473" s="8" t="str">
        <f t="shared" si="90"/>
        <v>&gt;=700 and &lt;=799</v>
      </c>
      <c r="T1473" s="2">
        <v>89.989997863769503</v>
      </c>
      <c r="U1473" s="8" t="str">
        <f t="shared" si="91"/>
        <v>&gt;85% and &lt;= 90%</v>
      </c>
      <c r="V1473" s="3">
        <v>410000</v>
      </c>
      <c r="X1473" t="s">
        <v>37</v>
      </c>
      <c r="Z1473" t="s">
        <v>38</v>
      </c>
      <c r="AA1473" t="s">
        <v>39</v>
      </c>
      <c r="AB1473" t="s">
        <v>40</v>
      </c>
      <c r="AC1473" t="s">
        <v>85</v>
      </c>
      <c r="AD1473" s="5">
        <v>40896</v>
      </c>
      <c r="AE1473">
        <v>4</v>
      </c>
      <c r="AF1473" t="s">
        <v>64</v>
      </c>
      <c r="AG1473" s="5">
        <v>41426</v>
      </c>
      <c r="AH1473"/>
    </row>
    <row r="1474" spans="1:34" x14ac:dyDescent="0.2">
      <c r="A1474">
        <v>15522685</v>
      </c>
      <c r="B1474" s="5">
        <v>40736</v>
      </c>
      <c r="C1474" s="5">
        <v>40738</v>
      </c>
      <c r="E1474" s="5">
        <v>40757</v>
      </c>
      <c r="G1474" s="5">
        <v>40774</v>
      </c>
      <c r="H1474" t="s">
        <v>2167</v>
      </c>
      <c r="I1474" t="s">
        <v>1357</v>
      </c>
      <c r="J1474">
        <v>276629060</v>
      </c>
      <c r="K1474" t="s">
        <v>533</v>
      </c>
      <c r="L1474" t="s">
        <v>36</v>
      </c>
      <c r="M1474" t="s">
        <v>36</v>
      </c>
      <c r="N1474" s="5">
        <v>40662</v>
      </c>
      <c r="O1474" s="6">
        <f t="shared" si="88"/>
        <v>4</v>
      </c>
      <c r="P1474" s="7" t="str">
        <f t="shared" si="89"/>
        <v>0 - 9 Months</v>
      </c>
      <c r="Q1474" s="3">
        <v>150356</v>
      </c>
      <c r="R1474">
        <v>790</v>
      </c>
      <c r="S1474" s="8" t="str">
        <f t="shared" si="90"/>
        <v>&gt;=700 and &lt;=799</v>
      </c>
      <c r="T1474" s="2">
        <v>90</v>
      </c>
      <c r="U1474" s="8" t="str">
        <f t="shared" si="91"/>
        <v>&gt;85% and &lt;= 90%</v>
      </c>
      <c r="V1474" s="3">
        <v>186700</v>
      </c>
      <c r="X1474" t="s">
        <v>37</v>
      </c>
      <c r="Z1474" t="s">
        <v>38</v>
      </c>
      <c r="AA1474" t="s">
        <v>39</v>
      </c>
      <c r="AB1474" t="s">
        <v>74</v>
      </c>
      <c r="AC1474" t="s">
        <v>85</v>
      </c>
      <c r="AD1474" s="5">
        <v>40773</v>
      </c>
      <c r="AE1474">
        <v>4</v>
      </c>
      <c r="AF1474" t="s">
        <v>46</v>
      </c>
      <c r="AG1474" s="5">
        <v>41426</v>
      </c>
      <c r="AH1474"/>
    </row>
    <row r="1475" spans="1:34" x14ac:dyDescent="0.2">
      <c r="A1475">
        <v>26749852</v>
      </c>
      <c r="B1475" s="5">
        <v>41285</v>
      </c>
      <c r="C1475" s="5">
        <v>41290</v>
      </c>
      <c r="E1475" s="5">
        <v>41298</v>
      </c>
      <c r="H1475" t="s">
        <v>2168</v>
      </c>
      <c r="I1475" t="s">
        <v>1642</v>
      </c>
      <c r="J1475">
        <v>1209099799</v>
      </c>
      <c r="K1475" t="s">
        <v>253</v>
      </c>
      <c r="L1475" t="s">
        <v>36</v>
      </c>
      <c r="M1475" t="s">
        <v>36</v>
      </c>
      <c r="N1475" s="5">
        <v>41241</v>
      </c>
      <c r="O1475" s="6">
        <f t="shared" ref="O1475:O1538" si="92">MONTH(N1475-6/1/2013)</f>
        <v>11</v>
      </c>
      <c r="P1475" s="7" t="str">
        <f t="shared" ref="P1475:P1538" si="93">IF(O1475&gt;=40,"&gt;= 40 Months",IF(O1475&gt;=30,"30 - 39 Months",IF(O1475&gt;=20,"20 - 29 Months",IF(O1475&gt;=10,"10 - 19 Months","0 - 9 Months"))))</f>
        <v>10 - 19 Months</v>
      </c>
      <c r="Q1475" s="3">
        <v>153000</v>
      </c>
      <c r="R1475">
        <v>790</v>
      </c>
      <c r="S1475" s="8" t="str">
        <f t="shared" ref="S1475:S1538" si="94">IF(R1475&gt;=800,"&gt;= 800",IF(R1475&gt;=700,"&gt;=700 and &lt;=799",IF(R1475&gt;=600,"&gt;=600 and &lt;=699","&lt; 600")))</f>
        <v>&gt;=700 and &lt;=799</v>
      </c>
      <c r="T1475" s="2">
        <v>90</v>
      </c>
      <c r="U1475" s="8" t="str">
        <f t="shared" ref="U1475:U1538" si="95">IF(T1475&gt;95,"&gt;95%",IF(T1475&gt;90,"&gt;90% and &lt;= 95%",IF(T1475&gt;85,"&gt;85% and &lt;= 90%","&lt;= 85%")))</f>
        <v>&gt;85% and &lt;= 90%</v>
      </c>
      <c r="V1475" s="3">
        <v>173000</v>
      </c>
      <c r="Z1475" t="s">
        <v>38</v>
      </c>
      <c r="AA1475" t="s">
        <v>39</v>
      </c>
      <c r="AB1475" t="s">
        <v>50</v>
      </c>
      <c r="AF1475" t="s">
        <v>103</v>
      </c>
      <c r="AG1475" s="5">
        <v>41426</v>
      </c>
      <c r="AH1475"/>
    </row>
    <row r="1476" spans="1:34" x14ac:dyDescent="0.2">
      <c r="A1476">
        <v>15365818</v>
      </c>
      <c r="B1476" s="5">
        <v>40715</v>
      </c>
      <c r="C1476" s="5">
        <v>40717</v>
      </c>
      <c r="E1476" s="5">
        <v>40731</v>
      </c>
      <c r="G1476" s="5">
        <v>40766</v>
      </c>
      <c r="H1476" t="s">
        <v>2169</v>
      </c>
      <c r="I1476" t="s">
        <v>1157</v>
      </c>
      <c r="J1476">
        <v>12946216</v>
      </c>
      <c r="K1476" t="s">
        <v>396</v>
      </c>
      <c r="L1476" t="s">
        <v>36</v>
      </c>
      <c r="M1476" t="s">
        <v>36</v>
      </c>
      <c r="N1476" s="5">
        <v>40658</v>
      </c>
      <c r="O1476" s="6">
        <f t="shared" si="92"/>
        <v>4</v>
      </c>
      <c r="P1476" s="7" t="str">
        <f t="shared" si="93"/>
        <v>0 - 9 Months</v>
      </c>
      <c r="Q1476" s="3">
        <v>173250</v>
      </c>
      <c r="R1476">
        <v>790</v>
      </c>
      <c r="S1476" s="8" t="str">
        <f t="shared" si="94"/>
        <v>&gt;=700 and &lt;=799</v>
      </c>
      <c r="T1476" s="2">
        <v>90</v>
      </c>
      <c r="U1476" s="8" t="str">
        <f t="shared" si="95"/>
        <v>&gt;85% and &lt;= 90%</v>
      </c>
      <c r="V1476" s="3">
        <v>195000</v>
      </c>
      <c r="X1476" t="s">
        <v>37</v>
      </c>
      <c r="Z1476" t="s">
        <v>38</v>
      </c>
      <c r="AA1476" t="s">
        <v>39</v>
      </c>
      <c r="AB1476" t="s">
        <v>50</v>
      </c>
      <c r="AC1476" t="s">
        <v>85</v>
      </c>
      <c r="AD1476" s="5">
        <v>40751</v>
      </c>
      <c r="AE1476">
        <v>4</v>
      </c>
      <c r="AF1476" t="s">
        <v>42</v>
      </c>
      <c r="AG1476" s="5">
        <v>41426</v>
      </c>
      <c r="AH1476"/>
    </row>
    <row r="1477" spans="1:34" x14ac:dyDescent="0.2">
      <c r="A1477">
        <v>20896871</v>
      </c>
      <c r="B1477" s="5">
        <v>41101</v>
      </c>
      <c r="C1477" s="5">
        <v>41102</v>
      </c>
      <c r="E1477" s="5">
        <v>41113</v>
      </c>
      <c r="G1477" s="5">
        <v>41145</v>
      </c>
      <c r="H1477" t="s">
        <v>2170</v>
      </c>
      <c r="I1477" t="s">
        <v>1671</v>
      </c>
      <c r="J1477">
        <v>1123080330</v>
      </c>
      <c r="K1477" t="s">
        <v>73</v>
      </c>
      <c r="L1477" t="s">
        <v>36</v>
      </c>
      <c r="M1477" t="s">
        <v>36</v>
      </c>
      <c r="N1477" s="5">
        <v>41031</v>
      </c>
      <c r="O1477" s="6">
        <f t="shared" si="92"/>
        <v>5</v>
      </c>
      <c r="P1477" s="7" t="str">
        <f t="shared" si="93"/>
        <v>0 - 9 Months</v>
      </c>
      <c r="Q1477" s="3">
        <v>210600</v>
      </c>
      <c r="R1477">
        <v>790</v>
      </c>
      <c r="S1477" s="8" t="str">
        <f t="shared" si="94"/>
        <v>&gt;=700 and &lt;=799</v>
      </c>
      <c r="T1477" s="2">
        <v>90</v>
      </c>
      <c r="U1477" s="8" t="str">
        <f t="shared" si="95"/>
        <v>&gt;85% and &lt;= 90%</v>
      </c>
      <c r="V1477" s="3">
        <v>240000</v>
      </c>
      <c r="Z1477" t="s">
        <v>38</v>
      </c>
      <c r="AA1477" t="s">
        <v>39</v>
      </c>
      <c r="AB1477" t="s">
        <v>50</v>
      </c>
      <c r="AC1477" t="s">
        <v>68</v>
      </c>
      <c r="AD1477" s="5">
        <v>41135</v>
      </c>
      <c r="AE1477">
        <v>4</v>
      </c>
      <c r="AF1477" t="s">
        <v>46</v>
      </c>
      <c r="AG1477" s="5">
        <v>41426</v>
      </c>
      <c r="AH1477"/>
    </row>
    <row r="1478" spans="1:34" x14ac:dyDescent="0.2">
      <c r="A1478">
        <v>18658311</v>
      </c>
      <c r="B1478" s="5">
        <v>40652</v>
      </c>
      <c r="C1478" s="5">
        <v>40661</v>
      </c>
      <c r="E1478" s="5">
        <v>40680</v>
      </c>
      <c r="G1478" s="5">
        <v>40710</v>
      </c>
      <c r="H1478" t="s">
        <v>2171</v>
      </c>
      <c r="I1478" t="s">
        <v>651</v>
      </c>
      <c r="J1478">
        <v>1122503874</v>
      </c>
      <c r="K1478" t="s">
        <v>189</v>
      </c>
      <c r="L1478" t="s">
        <v>36</v>
      </c>
      <c r="M1478" t="s">
        <v>36</v>
      </c>
      <c r="N1478" s="5">
        <v>40596</v>
      </c>
      <c r="O1478" s="6">
        <f t="shared" si="92"/>
        <v>2</v>
      </c>
      <c r="P1478" s="7" t="str">
        <f t="shared" si="93"/>
        <v>0 - 9 Months</v>
      </c>
      <c r="Q1478" s="3">
        <v>211500</v>
      </c>
      <c r="R1478">
        <v>790</v>
      </c>
      <c r="S1478" s="8" t="str">
        <f t="shared" si="94"/>
        <v>&gt;=700 and &lt;=799</v>
      </c>
      <c r="T1478" s="2">
        <v>90</v>
      </c>
      <c r="U1478" s="8" t="str">
        <f t="shared" si="95"/>
        <v>&gt;85% and &lt;= 90%</v>
      </c>
      <c r="V1478" s="3">
        <v>235000</v>
      </c>
      <c r="Z1478" t="s">
        <v>38</v>
      </c>
      <c r="AA1478" t="s">
        <v>158</v>
      </c>
      <c r="AB1478" t="s">
        <v>50</v>
      </c>
      <c r="AC1478" t="s">
        <v>41</v>
      </c>
      <c r="AD1478" s="5">
        <v>40688</v>
      </c>
      <c r="AE1478">
        <v>4</v>
      </c>
      <c r="AF1478" t="s">
        <v>103</v>
      </c>
      <c r="AG1478" s="5">
        <v>41426</v>
      </c>
      <c r="AH1478"/>
    </row>
    <row r="1479" spans="1:34" x14ac:dyDescent="0.2">
      <c r="A1479">
        <v>18183214</v>
      </c>
      <c r="B1479" s="5">
        <v>40715</v>
      </c>
      <c r="C1479" s="5">
        <v>40717</v>
      </c>
      <c r="E1479" s="5">
        <v>40730</v>
      </c>
      <c r="G1479" s="5">
        <v>40739</v>
      </c>
      <c r="H1479" t="s">
        <v>2172</v>
      </c>
      <c r="I1479" t="s">
        <v>521</v>
      </c>
      <c r="J1479">
        <v>377353297</v>
      </c>
      <c r="K1479" t="s">
        <v>126</v>
      </c>
      <c r="L1479" t="s">
        <v>36</v>
      </c>
      <c r="M1479" t="s">
        <v>36</v>
      </c>
      <c r="N1479" s="5">
        <v>40662</v>
      </c>
      <c r="O1479" s="6">
        <f t="shared" si="92"/>
        <v>4</v>
      </c>
      <c r="P1479" s="7" t="str">
        <f t="shared" si="93"/>
        <v>0 - 9 Months</v>
      </c>
      <c r="Q1479" s="3">
        <v>256500</v>
      </c>
      <c r="R1479">
        <v>790</v>
      </c>
      <c r="S1479" s="8" t="str">
        <f t="shared" si="94"/>
        <v>&gt;=700 and &lt;=799</v>
      </c>
      <c r="T1479" s="2">
        <v>90</v>
      </c>
      <c r="U1479" s="8" t="str">
        <f t="shared" si="95"/>
        <v>&gt;85% and &lt;= 90%</v>
      </c>
      <c r="V1479" s="3">
        <v>285000</v>
      </c>
      <c r="Z1479" t="s">
        <v>38</v>
      </c>
      <c r="AA1479" t="s">
        <v>39</v>
      </c>
      <c r="AB1479" t="s">
        <v>74</v>
      </c>
      <c r="AC1479" t="s">
        <v>41</v>
      </c>
      <c r="AD1479" s="5">
        <v>40739</v>
      </c>
      <c r="AE1479">
        <v>4</v>
      </c>
      <c r="AF1479" t="s">
        <v>46</v>
      </c>
      <c r="AG1479" s="5">
        <v>41426</v>
      </c>
      <c r="AH1479"/>
    </row>
    <row r="1480" spans="1:34" x14ac:dyDescent="0.2">
      <c r="A1480">
        <v>28501480</v>
      </c>
      <c r="B1480" s="5">
        <v>41253</v>
      </c>
      <c r="C1480" s="5">
        <v>41192</v>
      </c>
      <c r="E1480" s="5">
        <v>41225</v>
      </c>
      <c r="G1480" s="5">
        <v>41303</v>
      </c>
      <c r="H1480" t="s">
        <v>2173</v>
      </c>
      <c r="I1480" t="s">
        <v>645</v>
      </c>
      <c r="J1480">
        <v>416316933</v>
      </c>
      <c r="K1480" t="s">
        <v>102</v>
      </c>
      <c r="L1480" t="s">
        <v>36</v>
      </c>
      <c r="M1480" t="s">
        <v>67</v>
      </c>
      <c r="N1480" s="5">
        <v>41109</v>
      </c>
      <c r="O1480" s="6">
        <f t="shared" si="92"/>
        <v>7</v>
      </c>
      <c r="P1480" s="7" t="str">
        <f t="shared" si="93"/>
        <v>0 - 9 Months</v>
      </c>
      <c r="Q1480" s="3">
        <v>256500</v>
      </c>
      <c r="R1480">
        <v>790</v>
      </c>
      <c r="S1480" s="8" t="str">
        <f t="shared" si="94"/>
        <v>&gt;=700 and &lt;=799</v>
      </c>
      <c r="T1480" s="2">
        <v>90</v>
      </c>
      <c r="U1480" s="8" t="str">
        <f t="shared" si="95"/>
        <v>&gt;85% and &lt;= 90%</v>
      </c>
      <c r="V1480" s="3">
        <v>285000</v>
      </c>
      <c r="X1480" t="s">
        <v>37</v>
      </c>
      <c r="Z1480" t="s">
        <v>45</v>
      </c>
      <c r="AA1480" t="s">
        <v>39</v>
      </c>
      <c r="AB1480" t="s">
        <v>59</v>
      </c>
      <c r="AC1480" t="s">
        <v>85</v>
      </c>
      <c r="AD1480" s="5">
        <v>41276</v>
      </c>
      <c r="AE1480">
        <v>4</v>
      </c>
      <c r="AF1480" t="s">
        <v>64</v>
      </c>
      <c r="AG1480" s="5">
        <v>41426</v>
      </c>
      <c r="AH1480"/>
    </row>
    <row r="1481" spans="1:34" x14ac:dyDescent="0.2">
      <c r="A1481">
        <v>17643096</v>
      </c>
      <c r="B1481" s="5">
        <v>41123</v>
      </c>
      <c r="C1481" s="5">
        <v>41128</v>
      </c>
      <c r="G1481" s="5">
        <v>41135</v>
      </c>
      <c r="H1481" t="s">
        <v>2174</v>
      </c>
      <c r="I1481" t="s">
        <v>344</v>
      </c>
      <c r="J1481">
        <v>37912524</v>
      </c>
      <c r="K1481" t="s">
        <v>219</v>
      </c>
      <c r="L1481" t="s">
        <v>36</v>
      </c>
      <c r="M1481" t="s">
        <v>36</v>
      </c>
      <c r="N1481" s="5">
        <v>40998</v>
      </c>
      <c r="O1481" s="6">
        <f t="shared" si="92"/>
        <v>3</v>
      </c>
      <c r="P1481" s="7" t="str">
        <f t="shared" si="93"/>
        <v>0 - 9 Months</v>
      </c>
      <c r="Q1481" s="3">
        <v>277650</v>
      </c>
      <c r="R1481">
        <v>790</v>
      </c>
      <c r="S1481" s="8" t="str">
        <f t="shared" si="94"/>
        <v>&gt;=700 and &lt;=799</v>
      </c>
      <c r="T1481" s="2">
        <v>90</v>
      </c>
      <c r="U1481" s="8" t="str">
        <f t="shared" si="95"/>
        <v>&gt;85% and &lt;= 90%</v>
      </c>
      <c r="V1481" s="3">
        <v>309000</v>
      </c>
      <c r="Z1481" t="s">
        <v>38</v>
      </c>
      <c r="AA1481" t="s">
        <v>39</v>
      </c>
      <c r="AB1481" t="s">
        <v>50</v>
      </c>
      <c r="AC1481" t="s">
        <v>41</v>
      </c>
      <c r="AD1481" s="5">
        <v>41135</v>
      </c>
      <c r="AE1481">
        <v>4</v>
      </c>
      <c r="AF1481" t="s">
        <v>103</v>
      </c>
      <c r="AG1481" s="5">
        <v>41426</v>
      </c>
      <c r="AH1481"/>
    </row>
    <row r="1482" spans="1:34" x14ac:dyDescent="0.2">
      <c r="A1482">
        <v>28561241</v>
      </c>
      <c r="B1482" s="5">
        <v>40652</v>
      </c>
      <c r="C1482" s="5">
        <v>40665</v>
      </c>
      <c r="G1482" s="5">
        <v>40704</v>
      </c>
      <c r="H1482" t="s">
        <v>2175</v>
      </c>
      <c r="I1482" t="s">
        <v>1352</v>
      </c>
      <c r="J1482">
        <v>229973018</v>
      </c>
      <c r="K1482" t="s">
        <v>70</v>
      </c>
      <c r="L1482" t="s">
        <v>36</v>
      </c>
      <c r="M1482" t="s">
        <v>36</v>
      </c>
      <c r="N1482" s="5">
        <v>40582</v>
      </c>
      <c r="O1482" s="6">
        <f t="shared" si="92"/>
        <v>2</v>
      </c>
      <c r="P1482" s="7" t="str">
        <f t="shared" si="93"/>
        <v>0 - 9 Months</v>
      </c>
      <c r="Q1482" s="3">
        <v>521900</v>
      </c>
      <c r="R1482">
        <v>790</v>
      </c>
      <c r="S1482" s="8" t="str">
        <f t="shared" si="94"/>
        <v>&gt;=700 and &lt;=799</v>
      </c>
      <c r="T1482" s="2">
        <v>90</v>
      </c>
      <c r="U1482" s="8" t="str">
        <f t="shared" si="95"/>
        <v>&gt;85% and &lt;= 90%</v>
      </c>
      <c r="V1482" s="3">
        <v>582000</v>
      </c>
      <c r="Z1482" t="s">
        <v>38</v>
      </c>
      <c r="AA1482" t="s">
        <v>39</v>
      </c>
      <c r="AB1482" t="s">
        <v>50</v>
      </c>
      <c r="AC1482" t="s">
        <v>68</v>
      </c>
      <c r="AD1482" s="5">
        <v>40681</v>
      </c>
      <c r="AE1482">
        <v>4</v>
      </c>
      <c r="AF1482" t="s">
        <v>46</v>
      </c>
      <c r="AG1482" s="5">
        <v>41426</v>
      </c>
      <c r="AH1482"/>
    </row>
    <row r="1483" spans="1:34" x14ac:dyDescent="0.2">
      <c r="A1483">
        <v>17943495</v>
      </c>
      <c r="B1483" s="5">
        <v>40828</v>
      </c>
      <c r="C1483" s="5">
        <v>40840</v>
      </c>
      <c r="E1483" s="5">
        <v>40844</v>
      </c>
      <c r="G1483" s="5">
        <v>40870</v>
      </c>
      <c r="H1483" t="s">
        <v>2176</v>
      </c>
      <c r="I1483" t="s">
        <v>393</v>
      </c>
      <c r="J1483">
        <v>905497</v>
      </c>
      <c r="K1483" t="s">
        <v>99</v>
      </c>
      <c r="L1483" t="s">
        <v>36</v>
      </c>
      <c r="M1483" t="s">
        <v>36</v>
      </c>
      <c r="N1483" s="5">
        <v>40780</v>
      </c>
      <c r="O1483" s="6">
        <f t="shared" si="92"/>
        <v>8</v>
      </c>
      <c r="P1483" s="7" t="str">
        <f t="shared" si="93"/>
        <v>0 - 9 Months</v>
      </c>
      <c r="Q1483" s="3">
        <v>216800</v>
      </c>
      <c r="R1483">
        <v>790</v>
      </c>
      <c r="S1483" s="8" t="str">
        <f t="shared" si="94"/>
        <v>&gt;=700 and &lt;=799</v>
      </c>
      <c r="T1483" s="2">
        <v>92.260002136230497</v>
      </c>
      <c r="U1483" s="8" t="str">
        <f t="shared" si="95"/>
        <v>&gt;90% and &lt;= 95%</v>
      </c>
      <c r="V1483" s="3">
        <v>235000</v>
      </c>
      <c r="X1483" t="s">
        <v>37</v>
      </c>
      <c r="Z1483" t="s">
        <v>45</v>
      </c>
      <c r="AA1483" t="s">
        <v>39</v>
      </c>
      <c r="AB1483" t="s">
        <v>74</v>
      </c>
      <c r="AC1483" t="s">
        <v>85</v>
      </c>
      <c r="AD1483" s="5">
        <v>40862</v>
      </c>
      <c r="AE1483">
        <v>4</v>
      </c>
      <c r="AF1483" t="s">
        <v>64</v>
      </c>
      <c r="AG1483" s="5">
        <v>41426</v>
      </c>
      <c r="AH1483"/>
    </row>
    <row r="1484" spans="1:34" x14ac:dyDescent="0.2">
      <c r="A1484">
        <v>25389595</v>
      </c>
      <c r="B1484" s="5">
        <v>40983</v>
      </c>
      <c r="C1484" s="5">
        <v>40987</v>
      </c>
      <c r="E1484" s="5">
        <v>40995</v>
      </c>
      <c r="G1484" s="5">
        <v>40998</v>
      </c>
      <c r="H1484" t="s">
        <v>2177</v>
      </c>
      <c r="I1484" t="s">
        <v>515</v>
      </c>
      <c r="J1484">
        <v>1122899474</v>
      </c>
      <c r="K1484" t="s">
        <v>117</v>
      </c>
      <c r="L1484" t="s">
        <v>36</v>
      </c>
      <c r="M1484" t="s">
        <v>36</v>
      </c>
      <c r="N1484" s="5">
        <v>40898</v>
      </c>
      <c r="O1484" s="6">
        <f t="shared" si="92"/>
        <v>12</v>
      </c>
      <c r="P1484" s="7" t="str">
        <f t="shared" si="93"/>
        <v>10 - 19 Months</v>
      </c>
      <c r="Q1484" s="3">
        <v>292300</v>
      </c>
      <c r="R1484">
        <v>790</v>
      </c>
      <c r="S1484" s="8" t="str">
        <f t="shared" si="94"/>
        <v>&gt;=700 and &lt;=799</v>
      </c>
      <c r="T1484" s="2">
        <v>94.900001525878906</v>
      </c>
      <c r="U1484" s="8" t="str">
        <f t="shared" si="95"/>
        <v>&gt;90% and &lt;= 95%</v>
      </c>
      <c r="V1484" s="3">
        <v>308000</v>
      </c>
      <c r="Z1484" t="s">
        <v>45</v>
      </c>
      <c r="AA1484" t="s">
        <v>39</v>
      </c>
      <c r="AB1484" t="s">
        <v>74</v>
      </c>
      <c r="AC1484" t="s">
        <v>41</v>
      </c>
      <c r="AD1484" s="5">
        <v>40997</v>
      </c>
      <c r="AE1484">
        <v>4</v>
      </c>
      <c r="AF1484" t="s">
        <v>42</v>
      </c>
      <c r="AG1484" s="5">
        <v>41426</v>
      </c>
      <c r="AH1484"/>
    </row>
    <row r="1485" spans="1:34" x14ac:dyDescent="0.2">
      <c r="A1485">
        <v>17793239</v>
      </c>
      <c r="B1485" s="5">
        <v>41129</v>
      </c>
      <c r="C1485" s="5">
        <v>41129</v>
      </c>
      <c r="E1485" s="5">
        <v>41131</v>
      </c>
      <c r="G1485" s="5">
        <v>41191</v>
      </c>
      <c r="H1485" t="s">
        <v>2178</v>
      </c>
      <c r="I1485" t="s">
        <v>267</v>
      </c>
      <c r="J1485">
        <v>422040028</v>
      </c>
      <c r="K1485" t="s">
        <v>82</v>
      </c>
      <c r="L1485" t="s">
        <v>36</v>
      </c>
      <c r="M1485" t="s">
        <v>36</v>
      </c>
      <c r="N1485" s="5">
        <v>41029</v>
      </c>
      <c r="O1485" s="6">
        <f t="shared" si="92"/>
        <v>4</v>
      </c>
      <c r="P1485" s="7" t="str">
        <f t="shared" si="93"/>
        <v>0 - 9 Months</v>
      </c>
      <c r="Q1485" s="3">
        <v>124450</v>
      </c>
      <c r="R1485">
        <v>790</v>
      </c>
      <c r="S1485" s="8" t="str">
        <f t="shared" si="94"/>
        <v>&gt;=700 and &lt;=799</v>
      </c>
      <c r="T1485" s="2">
        <v>95</v>
      </c>
      <c r="U1485" s="8" t="str">
        <f t="shared" si="95"/>
        <v>&gt;90% and &lt;= 95%</v>
      </c>
      <c r="V1485" s="3">
        <v>135000</v>
      </c>
      <c r="X1485" t="s">
        <v>37</v>
      </c>
      <c r="Z1485" t="s">
        <v>38</v>
      </c>
      <c r="AA1485" t="s">
        <v>39</v>
      </c>
      <c r="AB1485" t="s">
        <v>59</v>
      </c>
      <c r="AC1485" t="s">
        <v>85</v>
      </c>
      <c r="AD1485" s="5">
        <v>41186</v>
      </c>
      <c r="AE1485">
        <v>4</v>
      </c>
      <c r="AF1485" t="s">
        <v>103</v>
      </c>
      <c r="AG1485" s="5">
        <v>41426</v>
      </c>
      <c r="AH1485"/>
    </row>
    <row r="1486" spans="1:34" x14ac:dyDescent="0.2">
      <c r="A1486">
        <v>19053036</v>
      </c>
      <c r="B1486" s="5">
        <v>41190</v>
      </c>
      <c r="C1486" s="5">
        <v>41198</v>
      </c>
      <c r="D1486" s="5">
        <v>41214</v>
      </c>
      <c r="E1486" s="5">
        <v>41221</v>
      </c>
      <c r="G1486" s="5">
        <v>41277</v>
      </c>
      <c r="H1486" t="s">
        <v>2179</v>
      </c>
      <c r="I1486" t="s">
        <v>2180</v>
      </c>
      <c r="J1486">
        <v>6850428654</v>
      </c>
      <c r="K1486" t="s">
        <v>167</v>
      </c>
      <c r="L1486" t="s">
        <v>36</v>
      </c>
      <c r="M1486" t="s">
        <v>36</v>
      </c>
      <c r="N1486" s="5">
        <v>41150</v>
      </c>
      <c r="O1486" s="6">
        <f t="shared" si="92"/>
        <v>8</v>
      </c>
      <c r="P1486" s="7" t="str">
        <f t="shared" si="93"/>
        <v>0 - 9 Months</v>
      </c>
      <c r="Q1486" s="3">
        <v>173850</v>
      </c>
      <c r="R1486">
        <v>790</v>
      </c>
      <c r="S1486" s="8" t="str">
        <f t="shared" si="94"/>
        <v>&gt;=700 and &lt;=799</v>
      </c>
      <c r="T1486" s="2">
        <v>95</v>
      </c>
      <c r="U1486" s="8" t="str">
        <f t="shared" si="95"/>
        <v>&gt;90% and &lt;= 95%</v>
      </c>
      <c r="V1486" s="3">
        <v>235000</v>
      </c>
      <c r="Z1486" t="s">
        <v>38</v>
      </c>
      <c r="AA1486" t="s">
        <v>39</v>
      </c>
      <c r="AB1486" t="s">
        <v>74</v>
      </c>
      <c r="AC1486" t="s">
        <v>68</v>
      </c>
      <c r="AD1486" s="5">
        <v>41276</v>
      </c>
      <c r="AE1486">
        <v>4</v>
      </c>
      <c r="AF1486" t="s">
        <v>103</v>
      </c>
      <c r="AG1486" s="5">
        <v>41426</v>
      </c>
      <c r="AH1486"/>
    </row>
    <row r="1487" spans="1:34" x14ac:dyDescent="0.2">
      <c r="A1487">
        <v>15189019</v>
      </c>
      <c r="B1487" s="5">
        <v>40715</v>
      </c>
      <c r="C1487" s="5">
        <v>40717</v>
      </c>
      <c r="E1487" s="5">
        <v>40722</v>
      </c>
      <c r="G1487" s="5">
        <v>40729</v>
      </c>
      <c r="H1487" t="s">
        <v>2181</v>
      </c>
      <c r="I1487" t="s">
        <v>2182</v>
      </c>
      <c r="J1487">
        <v>6189419</v>
      </c>
      <c r="K1487" t="s">
        <v>126</v>
      </c>
      <c r="L1487" t="s">
        <v>36</v>
      </c>
      <c r="M1487" t="s">
        <v>36</v>
      </c>
      <c r="N1487" s="5">
        <v>40648</v>
      </c>
      <c r="O1487" s="6">
        <f t="shared" si="92"/>
        <v>4</v>
      </c>
      <c r="P1487" s="7" t="str">
        <f t="shared" si="93"/>
        <v>0 - 9 Months</v>
      </c>
      <c r="Q1487" s="3">
        <v>180500</v>
      </c>
      <c r="R1487">
        <v>790</v>
      </c>
      <c r="S1487" s="8" t="str">
        <f t="shared" si="94"/>
        <v>&gt;=700 and &lt;=799</v>
      </c>
      <c r="T1487" s="2">
        <v>95</v>
      </c>
      <c r="U1487" s="8" t="str">
        <f t="shared" si="95"/>
        <v>&gt;90% and &lt;= 95%</v>
      </c>
      <c r="V1487" s="3">
        <v>230000</v>
      </c>
      <c r="X1487" t="s">
        <v>37</v>
      </c>
      <c r="Z1487" t="s">
        <v>38</v>
      </c>
      <c r="AA1487" t="s">
        <v>39</v>
      </c>
      <c r="AB1487" t="s">
        <v>63</v>
      </c>
      <c r="AC1487" t="s">
        <v>85</v>
      </c>
      <c r="AD1487" s="5">
        <v>40724</v>
      </c>
      <c r="AE1487">
        <v>4</v>
      </c>
      <c r="AF1487" t="s">
        <v>64</v>
      </c>
      <c r="AG1487" s="5">
        <v>41426</v>
      </c>
      <c r="AH1487"/>
    </row>
    <row r="1488" spans="1:34" x14ac:dyDescent="0.2">
      <c r="A1488">
        <v>30130578</v>
      </c>
      <c r="B1488" s="5">
        <v>41085</v>
      </c>
      <c r="C1488" s="5">
        <v>41085</v>
      </c>
      <c r="G1488" s="5">
        <v>41109</v>
      </c>
      <c r="H1488" t="s">
        <v>2183</v>
      </c>
      <c r="I1488" t="s">
        <v>48</v>
      </c>
      <c r="J1488">
        <v>38200721</v>
      </c>
      <c r="K1488" t="s">
        <v>82</v>
      </c>
      <c r="L1488" t="s">
        <v>36</v>
      </c>
      <c r="M1488" t="s">
        <v>36</v>
      </c>
      <c r="N1488" s="5">
        <v>41037</v>
      </c>
      <c r="O1488" s="6">
        <f t="shared" si="92"/>
        <v>5</v>
      </c>
      <c r="P1488" s="7" t="str">
        <f t="shared" si="93"/>
        <v>0 - 9 Months</v>
      </c>
      <c r="Q1488" s="3">
        <v>255075</v>
      </c>
      <c r="R1488">
        <v>790</v>
      </c>
      <c r="S1488" s="8" t="str">
        <f t="shared" si="94"/>
        <v>&gt;=700 and &lt;=799</v>
      </c>
      <c r="T1488" s="2">
        <v>95</v>
      </c>
      <c r="U1488" s="8" t="str">
        <f t="shared" si="95"/>
        <v>&gt;90% and &lt;= 95%</v>
      </c>
      <c r="V1488" s="3">
        <v>270000</v>
      </c>
      <c r="Z1488" t="s">
        <v>38</v>
      </c>
      <c r="AA1488" t="s">
        <v>39</v>
      </c>
      <c r="AB1488" t="s">
        <v>50</v>
      </c>
      <c r="AC1488" t="s">
        <v>41</v>
      </c>
      <c r="AD1488" s="5">
        <v>41085</v>
      </c>
      <c r="AE1488">
        <v>4</v>
      </c>
      <c r="AF1488" t="s">
        <v>46</v>
      </c>
      <c r="AG1488" s="5">
        <v>41426</v>
      </c>
      <c r="AH1488"/>
    </row>
    <row r="1489" spans="1:34" x14ac:dyDescent="0.2">
      <c r="A1489">
        <v>26090018</v>
      </c>
      <c r="B1489" s="5">
        <v>40983</v>
      </c>
      <c r="C1489" s="5">
        <v>40994</v>
      </c>
      <c r="E1489" s="5">
        <v>41011</v>
      </c>
      <c r="F1489" s="5">
        <v>41067</v>
      </c>
      <c r="G1489" s="5">
        <v>41068</v>
      </c>
      <c r="H1489" t="s">
        <v>2184</v>
      </c>
      <c r="I1489" t="s">
        <v>2185</v>
      </c>
      <c r="J1489">
        <v>8400142212</v>
      </c>
      <c r="K1489" t="s">
        <v>273</v>
      </c>
      <c r="L1489" t="s">
        <v>67</v>
      </c>
      <c r="M1489" t="s">
        <v>36</v>
      </c>
      <c r="N1489" s="5">
        <v>40905</v>
      </c>
      <c r="O1489" s="6">
        <f t="shared" si="92"/>
        <v>12</v>
      </c>
      <c r="P1489" s="7" t="str">
        <f t="shared" si="93"/>
        <v>10 - 19 Months</v>
      </c>
      <c r="Q1489" s="3">
        <v>299250</v>
      </c>
      <c r="R1489">
        <v>790</v>
      </c>
      <c r="S1489" s="8" t="str">
        <f t="shared" si="94"/>
        <v>&gt;=700 and &lt;=799</v>
      </c>
      <c r="T1489" s="2">
        <v>95</v>
      </c>
      <c r="U1489" s="8" t="str">
        <f t="shared" si="95"/>
        <v>&gt;90% and &lt;= 95%</v>
      </c>
      <c r="V1489" s="3">
        <v>315000</v>
      </c>
      <c r="X1489" t="s">
        <v>37</v>
      </c>
      <c r="Z1489" t="s">
        <v>45</v>
      </c>
      <c r="AA1489" t="s">
        <v>39</v>
      </c>
      <c r="AB1489" t="s">
        <v>74</v>
      </c>
      <c r="AC1489" t="s">
        <v>85</v>
      </c>
      <c r="AD1489" s="5">
        <v>41047</v>
      </c>
      <c r="AE1489">
        <v>4</v>
      </c>
      <c r="AF1489" t="s">
        <v>42</v>
      </c>
      <c r="AG1489" s="5">
        <v>41426</v>
      </c>
      <c r="AH1489"/>
    </row>
    <row r="1490" spans="1:34" x14ac:dyDescent="0.2">
      <c r="A1490">
        <v>33930490</v>
      </c>
      <c r="B1490" s="5">
        <v>40256</v>
      </c>
      <c r="C1490" s="5">
        <v>40248</v>
      </c>
      <c r="G1490" s="5">
        <v>40487</v>
      </c>
      <c r="H1490" t="s">
        <v>2186</v>
      </c>
      <c r="I1490" t="s">
        <v>645</v>
      </c>
      <c r="J1490">
        <v>214659888</v>
      </c>
      <c r="K1490" t="s">
        <v>70</v>
      </c>
      <c r="L1490" t="s">
        <v>36</v>
      </c>
      <c r="M1490" t="s">
        <v>36</v>
      </c>
      <c r="N1490" s="5">
        <v>40165</v>
      </c>
      <c r="O1490" s="6">
        <f t="shared" si="92"/>
        <v>12</v>
      </c>
      <c r="P1490" s="7" t="str">
        <f t="shared" si="93"/>
        <v>10 - 19 Months</v>
      </c>
      <c r="Q1490" s="3">
        <v>311600</v>
      </c>
      <c r="R1490">
        <v>790</v>
      </c>
      <c r="S1490" s="8" t="str">
        <f t="shared" si="94"/>
        <v>&gt;=700 and &lt;=799</v>
      </c>
      <c r="T1490" s="2">
        <v>95</v>
      </c>
      <c r="U1490" s="8" t="str">
        <f t="shared" si="95"/>
        <v>&gt;90% and &lt;= 95%</v>
      </c>
      <c r="V1490" s="3">
        <v>330000</v>
      </c>
      <c r="W1490" s="3">
        <v>290000</v>
      </c>
      <c r="Z1490" t="s">
        <v>38</v>
      </c>
      <c r="AA1490" t="s">
        <v>39</v>
      </c>
      <c r="AB1490" t="s">
        <v>59</v>
      </c>
      <c r="AC1490" t="s">
        <v>41</v>
      </c>
      <c r="AD1490" s="5">
        <v>40288</v>
      </c>
      <c r="AE1490">
        <v>4</v>
      </c>
      <c r="AF1490" t="s">
        <v>42</v>
      </c>
      <c r="AG1490" s="5">
        <v>41426</v>
      </c>
      <c r="AH1490"/>
    </row>
    <row r="1491" spans="1:34" x14ac:dyDescent="0.2">
      <c r="A1491">
        <v>32119998</v>
      </c>
      <c r="B1491" s="5">
        <v>41302</v>
      </c>
      <c r="E1491" s="5">
        <v>41302</v>
      </c>
      <c r="H1491" t="s">
        <v>2187</v>
      </c>
      <c r="I1491" t="s">
        <v>2188</v>
      </c>
      <c r="J1491">
        <v>3023813511</v>
      </c>
      <c r="K1491" t="s">
        <v>99</v>
      </c>
      <c r="L1491" t="s">
        <v>36</v>
      </c>
      <c r="M1491" t="s">
        <v>36</v>
      </c>
      <c r="N1491" s="5">
        <v>41222</v>
      </c>
      <c r="O1491" s="6">
        <f t="shared" si="92"/>
        <v>11</v>
      </c>
      <c r="P1491" s="7" t="str">
        <f t="shared" si="93"/>
        <v>10 - 19 Months</v>
      </c>
      <c r="Q1491" s="3">
        <v>89700</v>
      </c>
      <c r="R1491">
        <v>791</v>
      </c>
      <c r="S1491" s="8" t="str">
        <f t="shared" si="94"/>
        <v>&gt;=700 and &lt;=799</v>
      </c>
      <c r="T1491" s="2">
        <v>81.550003051757798</v>
      </c>
      <c r="U1491" s="8" t="str">
        <f t="shared" si="95"/>
        <v>&lt;= 85%</v>
      </c>
      <c r="V1491" s="3">
        <v>110000</v>
      </c>
      <c r="Z1491" t="s">
        <v>45</v>
      </c>
      <c r="AA1491" t="s">
        <v>39</v>
      </c>
      <c r="AB1491" t="s">
        <v>63</v>
      </c>
      <c r="AF1491" t="s">
        <v>103</v>
      </c>
      <c r="AG1491" s="5">
        <v>41426</v>
      </c>
      <c r="AH1491"/>
    </row>
    <row r="1492" spans="1:34" x14ac:dyDescent="0.2">
      <c r="A1492">
        <v>26544794</v>
      </c>
      <c r="B1492" s="5">
        <v>41285</v>
      </c>
      <c r="C1492" s="5">
        <v>41290</v>
      </c>
      <c r="H1492" t="s">
        <v>2189</v>
      </c>
      <c r="I1492" t="s">
        <v>169</v>
      </c>
      <c r="J1492">
        <v>12002914</v>
      </c>
      <c r="K1492" t="s">
        <v>49</v>
      </c>
      <c r="L1492" t="s">
        <v>36</v>
      </c>
      <c r="M1492" t="s">
        <v>36</v>
      </c>
      <c r="N1492" s="5">
        <v>41243</v>
      </c>
      <c r="O1492" s="6">
        <f t="shared" si="92"/>
        <v>11</v>
      </c>
      <c r="P1492" s="7" t="str">
        <f t="shared" si="93"/>
        <v>10 - 19 Months</v>
      </c>
      <c r="Q1492" s="3">
        <v>417000</v>
      </c>
      <c r="R1492">
        <v>791</v>
      </c>
      <c r="S1492" s="8" t="str">
        <f t="shared" si="94"/>
        <v>&gt;=700 and &lt;=799</v>
      </c>
      <c r="T1492" s="2">
        <v>82.900001525878906</v>
      </c>
      <c r="U1492" s="8" t="str">
        <f t="shared" si="95"/>
        <v>&lt;= 85%</v>
      </c>
      <c r="V1492" s="3">
        <v>520000</v>
      </c>
      <c r="Z1492" t="s">
        <v>38</v>
      </c>
      <c r="AA1492" t="s">
        <v>39</v>
      </c>
      <c r="AB1492" t="s">
        <v>50</v>
      </c>
      <c r="AF1492" t="s">
        <v>46</v>
      </c>
      <c r="AG1492" s="5">
        <v>41426</v>
      </c>
      <c r="AH1492"/>
    </row>
    <row r="1493" spans="1:34" x14ac:dyDescent="0.2">
      <c r="A1493">
        <v>24185153</v>
      </c>
      <c r="B1493" s="5">
        <v>41305</v>
      </c>
      <c r="C1493" s="5">
        <v>41306</v>
      </c>
      <c r="H1493" t="s">
        <v>2190</v>
      </c>
      <c r="I1493" t="s">
        <v>843</v>
      </c>
      <c r="J1493">
        <v>6800640096</v>
      </c>
      <c r="K1493" t="s">
        <v>126</v>
      </c>
      <c r="L1493" t="s">
        <v>36</v>
      </c>
      <c r="M1493" t="s">
        <v>36</v>
      </c>
      <c r="N1493" s="5">
        <v>41248</v>
      </c>
      <c r="O1493" s="6">
        <f t="shared" si="92"/>
        <v>12</v>
      </c>
      <c r="P1493" s="7" t="str">
        <f t="shared" si="93"/>
        <v>10 - 19 Months</v>
      </c>
      <c r="Q1493" s="3">
        <v>332000</v>
      </c>
      <c r="R1493">
        <v>791</v>
      </c>
      <c r="S1493" s="8" t="str">
        <f t="shared" si="94"/>
        <v>&gt;=700 and &lt;=799</v>
      </c>
      <c r="T1493" s="2">
        <v>83</v>
      </c>
      <c r="U1493" s="8" t="str">
        <f t="shared" si="95"/>
        <v>&lt;= 85%</v>
      </c>
      <c r="V1493" s="3">
        <v>400000</v>
      </c>
      <c r="Z1493" t="s">
        <v>45</v>
      </c>
      <c r="AA1493" t="s">
        <v>39</v>
      </c>
      <c r="AB1493" t="s">
        <v>74</v>
      </c>
      <c r="AF1493" t="s">
        <v>103</v>
      </c>
      <c r="AG1493" s="5">
        <v>41426</v>
      </c>
      <c r="AH1493"/>
    </row>
    <row r="1494" spans="1:34" x14ac:dyDescent="0.2">
      <c r="A1494">
        <v>22663935</v>
      </c>
      <c r="B1494" s="5">
        <v>40854</v>
      </c>
      <c r="C1494" s="5">
        <v>40854</v>
      </c>
      <c r="E1494" s="5">
        <v>40877</v>
      </c>
      <c r="G1494" s="5">
        <v>40913</v>
      </c>
      <c r="H1494" t="s">
        <v>2191</v>
      </c>
      <c r="I1494" t="s">
        <v>2106</v>
      </c>
      <c r="J1494">
        <v>772938</v>
      </c>
      <c r="K1494" t="s">
        <v>186</v>
      </c>
      <c r="L1494" t="s">
        <v>36</v>
      </c>
      <c r="M1494" t="s">
        <v>36</v>
      </c>
      <c r="N1494" s="5">
        <v>40854</v>
      </c>
      <c r="O1494" s="6">
        <f t="shared" si="92"/>
        <v>11</v>
      </c>
      <c r="P1494" s="7" t="str">
        <f t="shared" si="93"/>
        <v>10 - 19 Months</v>
      </c>
      <c r="Q1494" s="3">
        <v>159000</v>
      </c>
      <c r="R1494">
        <v>791</v>
      </c>
      <c r="S1494" s="8" t="str">
        <f t="shared" si="94"/>
        <v>&gt;=700 and &lt;=799</v>
      </c>
      <c r="T1494" s="2">
        <v>83.680000305175795</v>
      </c>
      <c r="U1494" s="8" t="str">
        <f t="shared" si="95"/>
        <v>&lt;= 85%</v>
      </c>
      <c r="V1494" s="3">
        <v>190000</v>
      </c>
      <c r="X1494" t="s">
        <v>37</v>
      </c>
      <c r="Z1494" t="s">
        <v>58</v>
      </c>
      <c r="AA1494" t="s">
        <v>39</v>
      </c>
      <c r="AB1494" t="s">
        <v>59</v>
      </c>
      <c r="AC1494" t="s">
        <v>85</v>
      </c>
      <c r="AD1494" s="5">
        <v>40912</v>
      </c>
      <c r="AE1494">
        <v>4</v>
      </c>
      <c r="AF1494" t="s">
        <v>46</v>
      </c>
      <c r="AG1494" s="5">
        <v>41426</v>
      </c>
      <c r="AH1494"/>
    </row>
    <row r="1495" spans="1:34" x14ac:dyDescent="0.2">
      <c r="A1495">
        <v>27936957</v>
      </c>
      <c r="B1495" s="5">
        <v>41190</v>
      </c>
      <c r="C1495" s="5">
        <v>41192</v>
      </c>
      <c r="E1495" s="5">
        <v>41193</v>
      </c>
      <c r="G1495" s="5">
        <v>41198</v>
      </c>
      <c r="H1495" t="s">
        <v>2192</v>
      </c>
      <c r="I1495" t="s">
        <v>1040</v>
      </c>
      <c r="J1495">
        <v>100121866</v>
      </c>
      <c r="K1495" t="s">
        <v>114</v>
      </c>
      <c r="L1495" t="s">
        <v>36</v>
      </c>
      <c r="M1495" t="s">
        <v>36</v>
      </c>
      <c r="N1495" s="5">
        <v>41156</v>
      </c>
      <c r="O1495" s="6">
        <f t="shared" si="92"/>
        <v>9</v>
      </c>
      <c r="P1495" s="7" t="str">
        <f t="shared" si="93"/>
        <v>0 - 9 Months</v>
      </c>
      <c r="Q1495" s="3">
        <v>188800</v>
      </c>
      <c r="R1495">
        <v>791</v>
      </c>
      <c r="S1495" s="8" t="str">
        <f t="shared" si="94"/>
        <v>&gt;=700 and &lt;=799</v>
      </c>
      <c r="T1495" s="2">
        <v>83.910003662109403</v>
      </c>
      <c r="U1495" s="8" t="str">
        <f t="shared" si="95"/>
        <v>&lt;= 85%</v>
      </c>
      <c r="V1495" s="3">
        <v>225000</v>
      </c>
      <c r="X1495" t="s">
        <v>37</v>
      </c>
      <c r="Z1495" t="s">
        <v>45</v>
      </c>
      <c r="AA1495" t="s">
        <v>39</v>
      </c>
      <c r="AB1495" t="s">
        <v>74</v>
      </c>
      <c r="AC1495" t="s">
        <v>54</v>
      </c>
      <c r="AD1495" s="5">
        <v>41193</v>
      </c>
      <c r="AE1495">
        <v>4</v>
      </c>
      <c r="AF1495" t="s">
        <v>42</v>
      </c>
      <c r="AG1495" s="5">
        <v>41426</v>
      </c>
      <c r="AH1495"/>
    </row>
    <row r="1496" spans="1:34" x14ac:dyDescent="0.2">
      <c r="A1496">
        <v>18758915</v>
      </c>
      <c r="B1496" s="5">
        <v>41285</v>
      </c>
      <c r="C1496" s="5">
        <v>41290</v>
      </c>
      <c r="E1496" s="5">
        <v>41296</v>
      </c>
      <c r="G1496" s="5">
        <v>41310</v>
      </c>
      <c r="H1496" t="s">
        <v>2193</v>
      </c>
      <c r="I1496" t="s">
        <v>542</v>
      </c>
      <c r="J1496">
        <v>9028875</v>
      </c>
      <c r="K1496" t="s">
        <v>543</v>
      </c>
      <c r="L1496" t="s">
        <v>36</v>
      </c>
      <c r="M1496" t="s">
        <v>36</v>
      </c>
      <c r="N1496" s="5">
        <v>41192</v>
      </c>
      <c r="O1496" s="6">
        <f t="shared" si="92"/>
        <v>10</v>
      </c>
      <c r="P1496" s="7" t="str">
        <f t="shared" si="93"/>
        <v>10 - 19 Months</v>
      </c>
      <c r="Q1496" s="3">
        <v>276000</v>
      </c>
      <c r="R1496">
        <v>791</v>
      </c>
      <c r="S1496" s="8" t="str">
        <f t="shared" si="94"/>
        <v>&gt;=700 and &lt;=799</v>
      </c>
      <c r="T1496" s="2">
        <v>84.919998168945298</v>
      </c>
      <c r="U1496" s="8" t="str">
        <f t="shared" si="95"/>
        <v>&lt;= 85%</v>
      </c>
      <c r="V1496" s="3">
        <v>325000</v>
      </c>
      <c r="Z1496" t="s">
        <v>58</v>
      </c>
      <c r="AA1496" t="s">
        <v>39</v>
      </c>
      <c r="AB1496" t="s">
        <v>74</v>
      </c>
      <c r="AC1496" t="s">
        <v>41</v>
      </c>
      <c r="AD1496" s="5">
        <v>41303</v>
      </c>
      <c r="AE1496">
        <v>4</v>
      </c>
      <c r="AF1496" t="s">
        <v>46</v>
      </c>
      <c r="AG1496" s="5">
        <v>41426</v>
      </c>
      <c r="AH1496"/>
    </row>
    <row r="1497" spans="1:34" x14ac:dyDescent="0.2">
      <c r="A1497">
        <v>28202686</v>
      </c>
      <c r="B1497" s="5">
        <v>41087</v>
      </c>
      <c r="C1497" s="5">
        <v>41087</v>
      </c>
      <c r="E1497" s="5">
        <v>41113</v>
      </c>
      <c r="G1497" s="5">
        <v>41151</v>
      </c>
      <c r="H1497" t="s">
        <v>2194</v>
      </c>
      <c r="I1497" t="s">
        <v>335</v>
      </c>
      <c r="J1497">
        <v>411222227</v>
      </c>
      <c r="K1497" t="s">
        <v>157</v>
      </c>
      <c r="L1497" t="s">
        <v>36</v>
      </c>
      <c r="M1497" t="s">
        <v>36</v>
      </c>
      <c r="N1497" s="5">
        <v>40961</v>
      </c>
      <c r="O1497" s="6">
        <f t="shared" si="92"/>
        <v>2</v>
      </c>
      <c r="P1497" s="7" t="str">
        <f t="shared" si="93"/>
        <v>0 - 9 Months</v>
      </c>
      <c r="Q1497" s="3">
        <v>144500</v>
      </c>
      <c r="R1497">
        <v>791</v>
      </c>
      <c r="S1497" s="8" t="str">
        <f t="shared" si="94"/>
        <v>&gt;=700 and &lt;=799</v>
      </c>
      <c r="T1497" s="2">
        <v>85</v>
      </c>
      <c r="U1497" s="8" t="str">
        <f t="shared" si="95"/>
        <v>&lt;= 85%</v>
      </c>
      <c r="V1497" s="3">
        <v>174000</v>
      </c>
      <c r="X1497" t="s">
        <v>37</v>
      </c>
      <c r="Z1497" t="s">
        <v>38</v>
      </c>
      <c r="AA1497" t="s">
        <v>39</v>
      </c>
      <c r="AB1497" t="s">
        <v>50</v>
      </c>
      <c r="AC1497" t="s">
        <v>85</v>
      </c>
      <c r="AD1497" s="5">
        <v>41142</v>
      </c>
      <c r="AE1497">
        <v>4</v>
      </c>
      <c r="AF1497" t="s">
        <v>42</v>
      </c>
      <c r="AG1497" s="5">
        <v>41426</v>
      </c>
      <c r="AH1497"/>
    </row>
    <row r="1498" spans="1:34" x14ac:dyDescent="0.2">
      <c r="A1498">
        <v>29743437</v>
      </c>
      <c r="B1498" s="5">
        <v>40277</v>
      </c>
      <c r="C1498" s="5">
        <v>40303</v>
      </c>
      <c r="G1498" s="5">
        <v>40437</v>
      </c>
      <c r="H1498" t="s">
        <v>2195</v>
      </c>
      <c r="I1498" t="s">
        <v>1576</v>
      </c>
      <c r="J1498">
        <v>1710914031</v>
      </c>
      <c r="K1498" t="s">
        <v>176</v>
      </c>
      <c r="L1498" t="s">
        <v>36</v>
      </c>
      <c r="M1498" t="s">
        <v>36</v>
      </c>
      <c r="N1498" s="5">
        <v>40190</v>
      </c>
      <c r="O1498" s="6">
        <f t="shared" si="92"/>
        <v>1</v>
      </c>
      <c r="P1498" s="7" t="str">
        <f t="shared" si="93"/>
        <v>0 - 9 Months</v>
      </c>
      <c r="Q1498" s="3">
        <v>246500</v>
      </c>
      <c r="R1498">
        <v>791</v>
      </c>
      <c r="S1498" s="8" t="str">
        <f t="shared" si="94"/>
        <v>&gt;=700 and &lt;=799</v>
      </c>
      <c r="T1498" s="2">
        <v>85</v>
      </c>
      <c r="U1498" s="8" t="str">
        <f t="shared" si="95"/>
        <v>&lt;= 85%</v>
      </c>
      <c r="V1498" s="3">
        <v>290000</v>
      </c>
      <c r="Z1498" t="s">
        <v>38</v>
      </c>
      <c r="AA1498" t="s">
        <v>39</v>
      </c>
      <c r="AB1498" t="s">
        <v>50</v>
      </c>
      <c r="AC1498" t="s">
        <v>41</v>
      </c>
      <c r="AD1498" s="5">
        <v>40338</v>
      </c>
      <c r="AE1498">
        <v>4</v>
      </c>
      <c r="AF1498" t="s">
        <v>103</v>
      </c>
      <c r="AG1498" s="5">
        <v>41426</v>
      </c>
      <c r="AH1498"/>
    </row>
    <row r="1499" spans="1:34" x14ac:dyDescent="0.2">
      <c r="A1499">
        <v>24969621</v>
      </c>
      <c r="B1499" s="5">
        <v>40897</v>
      </c>
      <c r="C1499" s="5">
        <v>40904</v>
      </c>
      <c r="E1499" s="5">
        <v>40913</v>
      </c>
      <c r="G1499" s="5">
        <v>40927</v>
      </c>
      <c r="H1499" t="s">
        <v>2196</v>
      </c>
      <c r="I1499" t="s">
        <v>2197</v>
      </c>
      <c r="J1499">
        <v>26954</v>
      </c>
      <c r="K1499" t="s">
        <v>543</v>
      </c>
      <c r="L1499" t="s">
        <v>36</v>
      </c>
      <c r="M1499" t="s">
        <v>36</v>
      </c>
      <c r="N1499" s="5">
        <v>40836</v>
      </c>
      <c r="O1499" s="6">
        <f t="shared" si="92"/>
        <v>10</v>
      </c>
      <c r="P1499" s="7" t="str">
        <f t="shared" si="93"/>
        <v>10 - 19 Months</v>
      </c>
      <c r="Q1499" s="3">
        <v>176000</v>
      </c>
      <c r="R1499">
        <v>791</v>
      </c>
      <c r="S1499" s="8" t="str">
        <f t="shared" si="94"/>
        <v>&gt;=700 and &lt;=799</v>
      </c>
      <c r="T1499" s="2">
        <v>86.269996643066406</v>
      </c>
      <c r="U1499" s="8" t="str">
        <f t="shared" si="95"/>
        <v>&gt;85% and &lt;= 90%</v>
      </c>
      <c r="V1499" s="3">
        <v>204000</v>
      </c>
      <c r="X1499" t="s">
        <v>37</v>
      </c>
      <c r="Z1499" t="s">
        <v>45</v>
      </c>
      <c r="AA1499" t="s">
        <v>39</v>
      </c>
      <c r="AB1499" t="s">
        <v>50</v>
      </c>
      <c r="AC1499" t="s">
        <v>85</v>
      </c>
      <c r="AD1499" s="5">
        <v>40927</v>
      </c>
      <c r="AE1499">
        <v>4</v>
      </c>
      <c r="AF1499" t="s">
        <v>42</v>
      </c>
      <c r="AG1499" s="5">
        <v>41426</v>
      </c>
      <c r="AH1499"/>
    </row>
    <row r="1500" spans="1:34" x14ac:dyDescent="0.2">
      <c r="A1500">
        <v>33594859</v>
      </c>
      <c r="B1500" s="5">
        <v>41285</v>
      </c>
      <c r="C1500" s="5">
        <v>41297</v>
      </c>
      <c r="H1500" t="s">
        <v>2198</v>
      </c>
      <c r="I1500" t="s">
        <v>2199</v>
      </c>
      <c r="J1500">
        <v>2000011928</v>
      </c>
      <c r="K1500" t="s">
        <v>204</v>
      </c>
      <c r="L1500" t="s">
        <v>36</v>
      </c>
      <c r="M1500" t="s">
        <v>36</v>
      </c>
      <c r="N1500" s="5">
        <v>41263</v>
      </c>
      <c r="O1500" s="6">
        <f t="shared" si="92"/>
        <v>12</v>
      </c>
      <c r="P1500" s="7" t="str">
        <f t="shared" si="93"/>
        <v>10 - 19 Months</v>
      </c>
      <c r="Q1500" s="3">
        <v>239600</v>
      </c>
      <c r="R1500">
        <v>791</v>
      </c>
      <c r="S1500" s="8" t="str">
        <f t="shared" si="94"/>
        <v>&gt;=700 and &lt;=799</v>
      </c>
      <c r="T1500" s="2">
        <v>88.739997863769503</v>
      </c>
      <c r="U1500" s="8" t="str">
        <f t="shared" si="95"/>
        <v>&gt;85% and &lt;= 90%</v>
      </c>
      <c r="V1500" s="3">
        <v>270000</v>
      </c>
      <c r="Z1500" t="s">
        <v>45</v>
      </c>
      <c r="AA1500" t="s">
        <v>39</v>
      </c>
      <c r="AB1500" t="s">
        <v>74</v>
      </c>
      <c r="AF1500" t="s">
        <v>46</v>
      </c>
      <c r="AG1500" s="5">
        <v>41426</v>
      </c>
      <c r="AH1500"/>
    </row>
    <row r="1501" spans="1:34" x14ac:dyDescent="0.2">
      <c r="A1501">
        <v>17938032</v>
      </c>
      <c r="B1501" s="5">
        <v>41285</v>
      </c>
      <c r="C1501" s="5">
        <v>41290</v>
      </c>
      <c r="E1501" s="5">
        <v>41299</v>
      </c>
      <c r="H1501" t="s">
        <v>2200</v>
      </c>
      <c r="I1501" t="s">
        <v>1210</v>
      </c>
      <c r="J1501">
        <v>201214404</v>
      </c>
      <c r="K1501" t="s">
        <v>223</v>
      </c>
      <c r="L1501" t="s">
        <v>36</v>
      </c>
      <c r="M1501" t="s">
        <v>36</v>
      </c>
      <c r="N1501" s="5">
        <v>41222</v>
      </c>
      <c r="O1501" s="6">
        <f t="shared" si="92"/>
        <v>11</v>
      </c>
      <c r="P1501" s="7" t="str">
        <f t="shared" si="93"/>
        <v>10 - 19 Months</v>
      </c>
      <c r="Q1501" s="3">
        <v>119000</v>
      </c>
      <c r="R1501">
        <v>791</v>
      </c>
      <c r="S1501" s="8" t="str">
        <f t="shared" si="94"/>
        <v>&gt;=700 and &lt;=799</v>
      </c>
      <c r="T1501" s="2">
        <v>88.809997558593807</v>
      </c>
      <c r="U1501" s="8" t="str">
        <f t="shared" si="95"/>
        <v>&gt;85% and &lt;= 90%</v>
      </c>
      <c r="V1501" s="3">
        <v>134000</v>
      </c>
      <c r="Z1501" t="s">
        <v>45</v>
      </c>
      <c r="AA1501" t="s">
        <v>39</v>
      </c>
      <c r="AB1501" t="s">
        <v>50</v>
      </c>
      <c r="AF1501" t="s">
        <v>64</v>
      </c>
      <c r="AG1501" s="5">
        <v>41426</v>
      </c>
      <c r="AH1501"/>
    </row>
    <row r="1502" spans="1:34" x14ac:dyDescent="0.2">
      <c r="A1502">
        <v>16671934</v>
      </c>
      <c r="B1502" s="5">
        <v>40505</v>
      </c>
      <c r="C1502" s="5">
        <v>40553</v>
      </c>
      <c r="G1502" s="5">
        <v>40596</v>
      </c>
      <c r="H1502" t="s">
        <v>2201</v>
      </c>
      <c r="I1502" t="s">
        <v>97</v>
      </c>
      <c r="J1502" t="s">
        <v>2202</v>
      </c>
      <c r="K1502" t="s">
        <v>99</v>
      </c>
      <c r="L1502" t="s">
        <v>36</v>
      </c>
      <c r="M1502" t="s">
        <v>36</v>
      </c>
      <c r="N1502" s="5">
        <v>40345</v>
      </c>
      <c r="O1502" s="6">
        <f t="shared" si="92"/>
        <v>6</v>
      </c>
      <c r="P1502" s="7" t="str">
        <f t="shared" si="93"/>
        <v>0 - 9 Months</v>
      </c>
      <c r="Q1502" s="3">
        <v>240000</v>
      </c>
      <c r="R1502">
        <v>791</v>
      </c>
      <c r="S1502" s="8" t="str">
        <f t="shared" si="94"/>
        <v>&gt;=700 and &lt;=799</v>
      </c>
      <c r="T1502" s="2">
        <v>88.889999389648395</v>
      </c>
      <c r="U1502" s="8" t="str">
        <f t="shared" si="95"/>
        <v>&gt;85% and &lt;= 90%</v>
      </c>
      <c r="V1502" s="3">
        <v>269996.63</v>
      </c>
      <c r="Z1502" t="s">
        <v>45</v>
      </c>
      <c r="AA1502" t="s">
        <v>39</v>
      </c>
      <c r="AB1502" t="s">
        <v>63</v>
      </c>
      <c r="AC1502" t="s">
        <v>68</v>
      </c>
      <c r="AD1502" s="5">
        <v>40596</v>
      </c>
      <c r="AE1502">
        <v>4</v>
      </c>
      <c r="AF1502" t="s">
        <v>46</v>
      </c>
      <c r="AG1502" s="5">
        <v>41426</v>
      </c>
      <c r="AH1502"/>
    </row>
    <row r="1503" spans="1:34" x14ac:dyDescent="0.2">
      <c r="A1503">
        <v>22133373</v>
      </c>
      <c r="B1503" s="5">
        <v>40330</v>
      </c>
      <c r="C1503" s="5">
        <v>40443</v>
      </c>
      <c r="F1503" s="5">
        <v>40625</v>
      </c>
      <c r="G1503" s="5">
        <v>40609</v>
      </c>
      <c r="H1503" t="s">
        <v>2203</v>
      </c>
      <c r="I1503" t="s">
        <v>1613</v>
      </c>
      <c r="J1503">
        <v>6993132959</v>
      </c>
      <c r="K1503" t="s">
        <v>77</v>
      </c>
      <c r="L1503" t="s">
        <v>36</v>
      </c>
      <c r="M1503" t="s">
        <v>36</v>
      </c>
      <c r="N1503" s="5">
        <v>40191</v>
      </c>
      <c r="O1503" s="6">
        <f t="shared" si="92"/>
        <v>1</v>
      </c>
      <c r="P1503" s="7" t="str">
        <f t="shared" si="93"/>
        <v>0 - 9 Months</v>
      </c>
      <c r="Q1503" s="3">
        <v>130000</v>
      </c>
      <c r="R1503">
        <v>791</v>
      </c>
      <c r="S1503" s="8" t="str">
        <f t="shared" si="94"/>
        <v>&gt;=700 and &lt;=799</v>
      </c>
      <c r="T1503" s="2">
        <v>89.660003662109403</v>
      </c>
      <c r="U1503" s="8" t="str">
        <f t="shared" si="95"/>
        <v>&gt;85% and &lt;= 90%</v>
      </c>
      <c r="V1503" s="3">
        <v>160000</v>
      </c>
      <c r="Z1503" t="s">
        <v>38</v>
      </c>
      <c r="AA1503" t="s">
        <v>39</v>
      </c>
      <c r="AB1503" t="s">
        <v>59</v>
      </c>
      <c r="AC1503" t="s">
        <v>68</v>
      </c>
      <c r="AD1503" s="5">
        <v>40457</v>
      </c>
      <c r="AE1503">
        <v>4</v>
      </c>
      <c r="AF1503" t="s">
        <v>42</v>
      </c>
      <c r="AG1503" s="5">
        <v>41426</v>
      </c>
      <c r="AH1503"/>
    </row>
    <row r="1504" spans="1:34" x14ac:dyDescent="0.2">
      <c r="A1504">
        <v>15201526</v>
      </c>
      <c r="B1504" s="5">
        <v>40652</v>
      </c>
      <c r="C1504" s="5">
        <v>40661</v>
      </c>
      <c r="E1504" s="5">
        <v>40680</v>
      </c>
      <c r="G1504" s="5">
        <v>40710</v>
      </c>
      <c r="H1504" t="s">
        <v>2204</v>
      </c>
      <c r="I1504" t="s">
        <v>651</v>
      </c>
      <c r="J1504">
        <v>375627163</v>
      </c>
      <c r="K1504" t="s">
        <v>102</v>
      </c>
      <c r="L1504" t="s">
        <v>36</v>
      </c>
      <c r="M1504" t="s">
        <v>36</v>
      </c>
      <c r="N1504" s="5">
        <v>40554</v>
      </c>
      <c r="O1504" s="6">
        <f t="shared" si="92"/>
        <v>1</v>
      </c>
      <c r="P1504" s="7" t="str">
        <f t="shared" si="93"/>
        <v>0 - 9 Months</v>
      </c>
      <c r="Q1504" s="3">
        <v>82080</v>
      </c>
      <c r="R1504">
        <v>791</v>
      </c>
      <c r="S1504" s="8" t="str">
        <f t="shared" si="94"/>
        <v>&gt;=700 and &lt;=799</v>
      </c>
      <c r="T1504" s="2">
        <v>90</v>
      </c>
      <c r="U1504" s="8" t="str">
        <f t="shared" si="95"/>
        <v>&gt;85% and &lt;= 90%</v>
      </c>
      <c r="V1504" s="3">
        <v>93000</v>
      </c>
      <c r="Z1504" t="s">
        <v>38</v>
      </c>
      <c r="AA1504" t="s">
        <v>158</v>
      </c>
      <c r="AB1504" t="s">
        <v>50</v>
      </c>
      <c r="AC1504" t="s">
        <v>41</v>
      </c>
      <c r="AD1504" s="5">
        <v>40687</v>
      </c>
      <c r="AE1504">
        <v>4</v>
      </c>
      <c r="AF1504" t="s">
        <v>103</v>
      </c>
      <c r="AG1504" s="5">
        <v>41426</v>
      </c>
      <c r="AH1504"/>
    </row>
    <row r="1505" spans="1:34" x14ac:dyDescent="0.2">
      <c r="A1505">
        <v>16302686</v>
      </c>
      <c r="B1505" s="5">
        <v>40277</v>
      </c>
      <c r="C1505" s="5">
        <v>40304</v>
      </c>
      <c r="G1505" s="5">
        <v>40437</v>
      </c>
      <c r="H1505" t="s">
        <v>2205</v>
      </c>
      <c r="I1505" t="s">
        <v>466</v>
      </c>
      <c r="J1505">
        <v>1121122838</v>
      </c>
      <c r="K1505" t="s">
        <v>172</v>
      </c>
      <c r="L1505" t="s">
        <v>36</v>
      </c>
      <c r="M1505" t="s">
        <v>36</v>
      </c>
      <c r="N1505" s="5">
        <v>40197</v>
      </c>
      <c r="O1505" s="6">
        <f t="shared" si="92"/>
        <v>1</v>
      </c>
      <c r="P1505" s="7" t="str">
        <f t="shared" si="93"/>
        <v>0 - 9 Months</v>
      </c>
      <c r="Q1505" s="3">
        <v>128880</v>
      </c>
      <c r="R1505">
        <v>791</v>
      </c>
      <c r="S1505" s="8" t="str">
        <f t="shared" si="94"/>
        <v>&gt;=700 and &lt;=799</v>
      </c>
      <c r="T1505" s="2">
        <v>90</v>
      </c>
      <c r="U1505" s="8" t="str">
        <f t="shared" si="95"/>
        <v>&gt;85% and &lt;= 90%</v>
      </c>
      <c r="V1505" s="3">
        <v>143500</v>
      </c>
      <c r="Z1505" t="s">
        <v>38</v>
      </c>
      <c r="AA1505" t="s">
        <v>39</v>
      </c>
      <c r="AB1505" t="s">
        <v>59</v>
      </c>
      <c r="AC1505" t="s">
        <v>41</v>
      </c>
      <c r="AD1505" s="5">
        <v>40308</v>
      </c>
      <c r="AE1505">
        <v>4</v>
      </c>
      <c r="AF1505" t="s">
        <v>64</v>
      </c>
      <c r="AG1505" s="5">
        <v>41426</v>
      </c>
      <c r="AH1505"/>
    </row>
    <row r="1506" spans="1:34" x14ac:dyDescent="0.2">
      <c r="A1506">
        <v>23233673</v>
      </c>
      <c r="B1506" s="5">
        <v>40828</v>
      </c>
      <c r="C1506" s="5">
        <v>40834</v>
      </c>
      <c r="E1506" s="5">
        <v>40854</v>
      </c>
      <c r="F1506" s="5">
        <v>40921</v>
      </c>
      <c r="G1506" s="5">
        <v>40920</v>
      </c>
      <c r="H1506" t="s">
        <v>2206</v>
      </c>
      <c r="I1506" t="s">
        <v>566</v>
      </c>
      <c r="J1506">
        <v>8808148</v>
      </c>
      <c r="K1506" t="s">
        <v>82</v>
      </c>
      <c r="L1506" t="s">
        <v>36</v>
      </c>
      <c r="M1506" t="s">
        <v>36</v>
      </c>
      <c r="N1506" s="5">
        <v>40806</v>
      </c>
      <c r="O1506" s="6">
        <f t="shared" si="92"/>
        <v>9</v>
      </c>
      <c r="P1506" s="7" t="str">
        <f t="shared" si="93"/>
        <v>0 - 9 Months</v>
      </c>
      <c r="Q1506" s="3">
        <v>184950</v>
      </c>
      <c r="R1506">
        <v>791</v>
      </c>
      <c r="S1506" s="8" t="str">
        <f t="shared" si="94"/>
        <v>&gt;=700 and &lt;=799</v>
      </c>
      <c r="T1506" s="2">
        <v>90</v>
      </c>
      <c r="U1506" s="8" t="str">
        <f t="shared" si="95"/>
        <v>&gt;85% and &lt;= 90%</v>
      </c>
      <c r="V1506" s="3">
        <v>206000</v>
      </c>
      <c r="W1506" s="3">
        <v>168000</v>
      </c>
      <c r="X1506" t="s">
        <v>36</v>
      </c>
      <c r="Y1506">
        <v>172000</v>
      </c>
      <c r="Z1506" t="s">
        <v>38</v>
      </c>
      <c r="AA1506" t="s">
        <v>158</v>
      </c>
      <c r="AB1506" t="s">
        <v>50</v>
      </c>
      <c r="AC1506" t="s">
        <v>68</v>
      </c>
      <c r="AD1506" s="5">
        <v>40885</v>
      </c>
      <c r="AE1506">
        <v>4</v>
      </c>
      <c r="AF1506" t="s">
        <v>46</v>
      </c>
      <c r="AG1506" s="5">
        <v>41426</v>
      </c>
      <c r="AH1506"/>
    </row>
    <row r="1507" spans="1:34" x14ac:dyDescent="0.2">
      <c r="A1507">
        <v>16271618</v>
      </c>
      <c r="B1507" s="5">
        <v>41190</v>
      </c>
      <c r="C1507" s="5">
        <v>41192</v>
      </c>
      <c r="E1507" s="5">
        <v>41205</v>
      </c>
      <c r="G1507" s="5">
        <v>41232</v>
      </c>
      <c r="H1507" t="s">
        <v>2207</v>
      </c>
      <c r="I1507" t="s">
        <v>402</v>
      </c>
      <c r="J1507">
        <v>414657841</v>
      </c>
      <c r="K1507" t="s">
        <v>102</v>
      </c>
      <c r="L1507" t="s">
        <v>36</v>
      </c>
      <c r="M1507" t="s">
        <v>36</v>
      </c>
      <c r="N1507" s="5">
        <v>41064</v>
      </c>
      <c r="O1507" s="6">
        <f t="shared" si="92"/>
        <v>6</v>
      </c>
      <c r="P1507" s="7" t="str">
        <f t="shared" si="93"/>
        <v>0 - 9 Months</v>
      </c>
      <c r="Q1507" s="3">
        <v>211500</v>
      </c>
      <c r="R1507">
        <v>791</v>
      </c>
      <c r="S1507" s="8" t="str">
        <f t="shared" si="94"/>
        <v>&gt;=700 and &lt;=799</v>
      </c>
      <c r="T1507" s="2">
        <v>90</v>
      </c>
      <c r="U1507" s="8" t="str">
        <f t="shared" si="95"/>
        <v>&gt;85% and &lt;= 90%</v>
      </c>
      <c r="V1507" s="3">
        <v>235000</v>
      </c>
      <c r="X1507" t="s">
        <v>37</v>
      </c>
      <c r="Z1507" t="s">
        <v>38</v>
      </c>
      <c r="AA1507" t="s">
        <v>39</v>
      </c>
      <c r="AB1507" t="s">
        <v>50</v>
      </c>
      <c r="AC1507" t="s">
        <v>85</v>
      </c>
      <c r="AD1507" s="5">
        <v>41227</v>
      </c>
      <c r="AE1507">
        <v>4</v>
      </c>
      <c r="AF1507" t="s">
        <v>64</v>
      </c>
      <c r="AG1507" s="5">
        <v>41426</v>
      </c>
      <c r="AH1507"/>
    </row>
    <row r="1508" spans="1:34" x14ac:dyDescent="0.2">
      <c r="A1508">
        <v>15947713</v>
      </c>
      <c r="B1508" s="5">
        <v>40807</v>
      </c>
      <c r="C1508" s="5">
        <v>40814</v>
      </c>
      <c r="E1508" s="5">
        <v>40826</v>
      </c>
      <c r="G1508" s="5">
        <v>40857</v>
      </c>
      <c r="H1508" t="s">
        <v>2208</v>
      </c>
      <c r="I1508" t="s">
        <v>34</v>
      </c>
      <c r="J1508">
        <v>277116745</v>
      </c>
      <c r="K1508" t="s">
        <v>253</v>
      </c>
      <c r="L1508" t="s">
        <v>36</v>
      </c>
      <c r="M1508" t="s">
        <v>36</v>
      </c>
      <c r="N1508" s="5">
        <v>40708</v>
      </c>
      <c r="O1508" s="6">
        <f t="shared" si="92"/>
        <v>6</v>
      </c>
      <c r="P1508" s="7" t="str">
        <f t="shared" si="93"/>
        <v>0 - 9 Months</v>
      </c>
      <c r="Q1508" s="3">
        <v>224910</v>
      </c>
      <c r="R1508">
        <v>791</v>
      </c>
      <c r="S1508" s="8" t="str">
        <f t="shared" si="94"/>
        <v>&gt;=700 and &lt;=799</v>
      </c>
      <c r="T1508" s="2">
        <v>90</v>
      </c>
      <c r="U1508" s="8" t="str">
        <f t="shared" si="95"/>
        <v>&gt;85% and &lt;= 90%</v>
      </c>
      <c r="V1508" s="3">
        <v>250000</v>
      </c>
      <c r="X1508" t="s">
        <v>37</v>
      </c>
      <c r="Z1508" t="s">
        <v>38</v>
      </c>
      <c r="AA1508" t="s">
        <v>39</v>
      </c>
      <c r="AB1508" t="s">
        <v>40</v>
      </c>
      <c r="AC1508" t="s">
        <v>85</v>
      </c>
      <c r="AD1508" s="5">
        <v>40842</v>
      </c>
      <c r="AE1508">
        <v>4</v>
      </c>
      <c r="AF1508" t="s">
        <v>103</v>
      </c>
      <c r="AG1508" s="5">
        <v>41426</v>
      </c>
      <c r="AH1508"/>
    </row>
    <row r="1509" spans="1:34" x14ac:dyDescent="0.2">
      <c r="A1509">
        <v>25522924</v>
      </c>
      <c r="B1509" s="5">
        <v>40330</v>
      </c>
      <c r="C1509" s="5">
        <v>40365</v>
      </c>
      <c r="G1509" s="5">
        <v>40373</v>
      </c>
      <c r="H1509" t="s">
        <v>2209</v>
      </c>
      <c r="I1509" t="s">
        <v>491</v>
      </c>
      <c r="J1509">
        <v>219045382</v>
      </c>
      <c r="K1509" t="s">
        <v>53</v>
      </c>
      <c r="L1509" t="s">
        <v>36</v>
      </c>
      <c r="M1509" t="s">
        <v>36</v>
      </c>
      <c r="N1509" s="5">
        <v>40201</v>
      </c>
      <c r="O1509" s="6">
        <f t="shared" si="92"/>
        <v>1</v>
      </c>
      <c r="P1509" s="7" t="str">
        <f t="shared" si="93"/>
        <v>0 - 9 Months</v>
      </c>
      <c r="Q1509" s="3">
        <v>525600</v>
      </c>
      <c r="R1509">
        <v>791</v>
      </c>
      <c r="S1509" s="8" t="str">
        <f t="shared" si="94"/>
        <v>&gt;=700 and &lt;=799</v>
      </c>
      <c r="T1509" s="2">
        <v>90</v>
      </c>
      <c r="U1509" s="8" t="str">
        <f t="shared" si="95"/>
        <v>&gt;85% and &lt;= 90%</v>
      </c>
      <c r="V1509" s="3">
        <v>584000</v>
      </c>
      <c r="Z1509" t="s">
        <v>45</v>
      </c>
      <c r="AA1509" t="s">
        <v>39</v>
      </c>
      <c r="AB1509" t="s">
        <v>59</v>
      </c>
      <c r="AC1509" t="s">
        <v>41</v>
      </c>
      <c r="AD1509" s="5">
        <v>40373</v>
      </c>
      <c r="AE1509">
        <v>4</v>
      </c>
      <c r="AF1509" t="s">
        <v>64</v>
      </c>
      <c r="AG1509" s="5">
        <v>41426</v>
      </c>
      <c r="AH1509"/>
    </row>
    <row r="1510" spans="1:34" x14ac:dyDescent="0.2">
      <c r="A1510">
        <v>16448750</v>
      </c>
      <c r="B1510" s="5">
        <v>41068</v>
      </c>
      <c r="C1510" s="5">
        <v>41079</v>
      </c>
      <c r="E1510" s="5">
        <v>41086</v>
      </c>
      <c r="G1510" s="5">
        <v>41103</v>
      </c>
      <c r="H1510" t="s">
        <v>2210</v>
      </c>
      <c r="I1510" t="s">
        <v>579</v>
      </c>
      <c r="J1510">
        <v>603331981</v>
      </c>
      <c r="K1510" t="s">
        <v>70</v>
      </c>
      <c r="L1510" t="s">
        <v>36</v>
      </c>
      <c r="M1510" t="s">
        <v>36</v>
      </c>
      <c r="N1510" s="5">
        <v>41064</v>
      </c>
      <c r="O1510" s="6">
        <f t="shared" si="92"/>
        <v>6</v>
      </c>
      <c r="P1510" s="7" t="str">
        <f t="shared" si="93"/>
        <v>0 - 9 Months</v>
      </c>
      <c r="Q1510" s="3">
        <v>356100</v>
      </c>
      <c r="R1510">
        <v>791</v>
      </c>
      <c r="S1510" s="8" t="str">
        <f t="shared" si="94"/>
        <v>&gt;=700 and &lt;=799</v>
      </c>
      <c r="T1510" s="2">
        <v>94.959999084472699</v>
      </c>
      <c r="U1510" s="8" t="str">
        <f t="shared" si="95"/>
        <v>&gt;90% and &lt;= 95%</v>
      </c>
      <c r="V1510" s="3">
        <v>375000</v>
      </c>
      <c r="X1510" t="s">
        <v>37</v>
      </c>
      <c r="Z1510" t="s">
        <v>45</v>
      </c>
      <c r="AA1510" t="s">
        <v>39</v>
      </c>
      <c r="AB1510" t="s">
        <v>59</v>
      </c>
      <c r="AC1510" t="s">
        <v>85</v>
      </c>
      <c r="AD1510" s="5">
        <v>41089</v>
      </c>
      <c r="AE1510">
        <v>4</v>
      </c>
      <c r="AF1510" t="s">
        <v>46</v>
      </c>
      <c r="AG1510" s="5">
        <v>41426</v>
      </c>
      <c r="AH1510"/>
    </row>
    <row r="1511" spans="1:34" x14ac:dyDescent="0.2">
      <c r="A1511">
        <v>25544272</v>
      </c>
      <c r="B1511" s="5">
        <v>40807</v>
      </c>
      <c r="C1511" s="5">
        <v>40814</v>
      </c>
      <c r="E1511" s="5">
        <v>40826</v>
      </c>
      <c r="G1511" s="5">
        <v>40857</v>
      </c>
      <c r="H1511" t="s">
        <v>2211</v>
      </c>
      <c r="I1511" t="s">
        <v>34</v>
      </c>
      <c r="J1511">
        <v>277150231</v>
      </c>
      <c r="K1511" t="s">
        <v>223</v>
      </c>
      <c r="L1511" t="s">
        <v>36</v>
      </c>
      <c r="M1511" t="s">
        <v>36</v>
      </c>
      <c r="N1511" s="5">
        <v>40683</v>
      </c>
      <c r="O1511" s="6">
        <f t="shared" si="92"/>
        <v>5</v>
      </c>
      <c r="P1511" s="7" t="str">
        <f t="shared" si="93"/>
        <v>0 - 9 Months</v>
      </c>
      <c r="Q1511" s="3">
        <v>140125</v>
      </c>
      <c r="R1511">
        <v>791</v>
      </c>
      <c r="S1511" s="8" t="str">
        <f t="shared" si="94"/>
        <v>&gt;=700 and &lt;=799</v>
      </c>
      <c r="T1511" s="2">
        <v>95</v>
      </c>
      <c r="U1511" s="8" t="str">
        <f t="shared" si="95"/>
        <v>&gt;90% and &lt;= 95%</v>
      </c>
      <c r="V1511" s="3">
        <v>148000</v>
      </c>
      <c r="Z1511" t="s">
        <v>38</v>
      </c>
      <c r="AA1511" t="s">
        <v>39</v>
      </c>
      <c r="AB1511" t="s">
        <v>40</v>
      </c>
      <c r="AC1511" t="s">
        <v>68</v>
      </c>
      <c r="AD1511" s="5">
        <v>40843</v>
      </c>
      <c r="AE1511">
        <v>4</v>
      </c>
      <c r="AF1511" t="s">
        <v>103</v>
      </c>
      <c r="AG1511" s="5">
        <v>41426</v>
      </c>
      <c r="AH1511"/>
    </row>
    <row r="1512" spans="1:34" x14ac:dyDescent="0.2">
      <c r="A1512">
        <v>16521117</v>
      </c>
      <c r="B1512" s="5">
        <v>40828</v>
      </c>
      <c r="C1512" s="5">
        <v>40840</v>
      </c>
      <c r="E1512" s="5">
        <v>40844</v>
      </c>
      <c r="G1512" s="5">
        <v>40863</v>
      </c>
      <c r="H1512" t="s">
        <v>2212</v>
      </c>
      <c r="I1512" t="s">
        <v>1897</v>
      </c>
      <c r="J1512">
        <v>6994927408</v>
      </c>
      <c r="K1512" t="s">
        <v>62</v>
      </c>
      <c r="L1512" t="s">
        <v>36</v>
      </c>
      <c r="M1512" t="s">
        <v>36</v>
      </c>
      <c r="N1512" s="5">
        <v>40774</v>
      </c>
      <c r="O1512" s="6">
        <f t="shared" si="92"/>
        <v>8</v>
      </c>
      <c r="P1512" s="7" t="str">
        <f t="shared" si="93"/>
        <v>0 - 9 Months</v>
      </c>
      <c r="Q1512" s="3">
        <v>171000</v>
      </c>
      <c r="R1512">
        <v>791</v>
      </c>
      <c r="S1512" s="8" t="str">
        <f t="shared" si="94"/>
        <v>&gt;=700 and &lt;=799</v>
      </c>
      <c r="T1512" s="2">
        <v>95</v>
      </c>
      <c r="U1512" s="8" t="str">
        <f t="shared" si="95"/>
        <v>&gt;90% and &lt;= 95%</v>
      </c>
      <c r="V1512" s="3">
        <v>180000</v>
      </c>
      <c r="X1512" t="s">
        <v>37</v>
      </c>
      <c r="Z1512" t="s">
        <v>38</v>
      </c>
      <c r="AA1512" t="s">
        <v>39</v>
      </c>
      <c r="AB1512" t="s">
        <v>50</v>
      </c>
      <c r="AC1512" t="s">
        <v>85</v>
      </c>
      <c r="AD1512" s="5">
        <v>40863</v>
      </c>
      <c r="AE1512">
        <v>4</v>
      </c>
      <c r="AF1512" t="s">
        <v>46</v>
      </c>
      <c r="AG1512" s="5">
        <v>41426</v>
      </c>
      <c r="AH1512"/>
    </row>
    <row r="1513" spans="1:34" x14ac:dyDescent="0.2">
      <c r="A1513">
        <v>15732385</v>
      </c>
      <c r="B1513" s="5">
        <v>40620</v>
      </c>
      <c r="C1513" s="5">
        <v>40631</v>
      </c>
      <c r="G1513" s="5">
        <v>40682</v>
      </c>
      <c r="H1513" t="s">
        <v>2213</v>
      </c>
      <c r="I1513" t="s">
        <v>130</v>
      </c>
      <c r="J1513">
        <v>1584179950</v>
      </c>
      <c r="K1513" t="s">
        <v>114</v>
      </c>
      <c r="L1513" t="s">
        <v>36</v>
      </c>
      <c r="M1513" t="s">
        <v>36</v>
      </c>
      <c r="N1513" s="5">
        <v>40588</v>
      </c>
      <c r="O1513" s="6">
        <f t="shared" si="92"/>
        <v>2</v>
      </c>
      <c r="P1513" s="7" t="str">
        <f t="shared" si="93"/>
        <v>0 - 9 Months</v>
      </c>
      <c r="Q1513" s="3">
        <v>171000</v>
      </c>
      <c r="R1513">
        <v>791</v>
      </c>
      <c r="S1513" s="8" t="str">
        <f t="shared" si="94"/>
        <v>&gt;=700 and &lt;=799</v>
      </c>
      <c r="T1513" s="2">
        <v>95</v>
      </c>
      <c r="U1513" s="8" t="str">
        <f t="shared" si="95"/>
        <v>&gt;90% and &lt;= 95%</v>
      </c>
      <c r="V1513" s="3">
        <v>215000</v>
      </c>
      <c r="W1513" s="3">
        <v>171000</v>
      </c>
      <c r="Z1513" t="s">
        <v>38</v>
      </c>
      <c r="AA1513" t="s">
        <v>39</v>
      </c>
      <c r="AB1513" t="s">
        <v>40</v>
      </c>
      <c r="AE1513">
        <v>5</v>
      </c>
      <c r="AF1513" t="s">
        <v>46</v>
      </c>
      <c r="AG1513" s="5">
        <v>41426</v>
      </c>
      <c r="AH1513"/>
    </row>
    <row r="1514" spans="1:34" x14ac:dyDescent="0.2">
      <c r="A1514">
        <v>30051106</v>
      </c>
      <c r="B1514" s="5">
        <v>41190</v>
      </c>
      <c r="C1514" s="5">
        <v>41192</v>
      </c>
      <c r="E1514" s="5">
        <v>41214</v>
      </c>
      <c r="G1514" s="5">
        <v>41250</v>
      </c>
      <c r="H1514" t="s">
        <v>2214</v>
      </c>
      <c r="I1514" t="s">
        <v>146</v>
      </c>
      <c r="J1514">
        <v>428780092</v>
      </c>
      <c r="K1514" t="s">
        <v>35</v>
      </c>
      <c r="L1514" t="s">
        <v>36</v>
      </c>
      <c r="M1514" t="s">
        <v>36</v>
      </c>
      <c r="N1514" s="5">
        <v>41121</v>
      </c>
      <c r="O1514" s="6">
        <f t="shared" si="92"/>
        <v>7</v>
      </c>
      <c r="P1514" s="7" t="str">
        <f t="shared" si="93"/>
        <v>0 - 9 Months</v>
      </c>
      <c r="Q1514" s="3">
        <v>171000</v>
      </c>
      <c r="R1514">
        <v>791</v>
      </c>
      <c r="S1514" s="8" t="str">
        <f t="shared" si="94"/>
        <v>&gt;=700 and &lt;=799</v>
      </c>
      <c r="T1514" s="2">
        <v>95</v>
      </c>
      <c r="U1514" s="8" t="str">
        <f t="shared" si="95"/>
        <v>&gt;90% and &lt;= 95%</v>
      </c>
      <c r="V1514" s="3">
        <v>181000</v>
      </c>
      <c r="Z1514" t="s">
        <v>38</v>
      </c>
      <c r="AA1514" t="s">
        <v>39</v>
      </c>
      <c r="AB1514" t="s">
        <v>50</v>
      </c>
      <c r="AC1514" t="s">
        <v>41</v>
      </c>
      <c r="AD1514" s="5">
        <v>41250</v>
      </c>
      <c r="AE1514">
        <v>4</v>
      </c>
      <c r="AF1514" t="s">
        <v>46</v>
      </c>
      <c r="AG1514" s="5">
        <v>41426</v>
      </c>
      <c r="AH1514"/>
    </row>
    <row r="1515" spans="1:34" x14ac:dyDescent="0.2">
      <c r="A1515">
        <v>27998304</v>
      </c>
      <c r="B1515" s="5">
        <v>40983</v>
      </c>
      <c r="C1515" s="5">
        <v>40987</v>
      </c>
      <c r="E1515" s="5">
        <v>41026</v>
      </c>
      <c r="G1515" s="5">
        <v>41068</v>
      </c>
      <c r="H1515" t="s">
        <v>2215</v>
      </c>
      <c r="I1515" t="s">
        <v>309</v>
      </c>
      <c r="J1515">
        <v>3763780</v>
      </c>
      <c r="K1515" t="s">
        <v>204</v>
      </c>
      <c r="L1515" t="s">
        <v>36</v>
      </c>
      <c r="M1515" t="s">
        <v>36</v>
      </c>
      <c r="N1515" s="5">
        <v>40917</v>
      </c>
      <c r="O1515" s="6">
        <f t="shared" si="92"/>
        <v>1</v>
      </c>
      <c r="P1515" s="7" t="str">
        <f t="shared" si="93"/>
        <v>0 - 9 Months</v>
      </c>
      <c r="Q1515" s="3">
        <v>185250</v>
      </c>
      <c r="R1515">
        <v>791</v>
      </c>
      <c r="S1515" s="8" t="str">
        <f t="shared" si="94"/>
        <v>&gt;=700 and &lt;=799</v>
      </c>
      <c r="T1515" s="2">
        <v>95</v>
      </c>
      <c r="U1515" s="8" t="str">
        <f t="shared" si="95"/>
        <v>&gt;90% and &lt;= 95%</v>
      </c>
      <c r="V1515" s="3">
        <v>199000</v>
      </c>
      <c r="Z1515" t="s">
        <v>38</v>
      </c>
      <c r="AA1515" t="s">
        <v>39</v>
      </c>
      <c r="AB1515" t="s">
        <v>50</v>
      </c>
      <c r="AC1515" t="s">
        <v>41</v>
      </c>
      <c r="AD1515" s="5">
        <v>41066</v>
      </c>
      <c r="AE1515">
        <v>4</v>
      </c>
      <c r="AF1515" t="s">
        <v>46</v>
      </c>
      <c r="AG1515" s="5">
        <v>41426</v>
      </c>
      <c r="AH1515"/>
    </row>
    <row r="1516" spans="1:34" x14ac:dyDescent="0.2">
      <c r="A1516">
        <v>17947121</v>
      </c>
      <c r="B1516" s="5">
        <v>40505</v>
      </c>
      <c r="C1516" s="5">
        <v>40553</v>
      </c>
      <c r="G1516" s="5">
        <v>40645</v>
      </c>
      <c r="H1516" t="s">
        <v>2216</v>
      </c>
      <c r="I1516" t="s">
        <v>2217</v>
      </c>
      <c r="J1516">
        <v>22504</v>
      </c>
      <c r="K1516" t="s">
        <v>985</v>
      </c>
      <c r="L1516" t="s">
        <v>36</v>
      </c>
      <c r="M1516" t="s">
        <v>36</v>
      </c>
      <c r="N1516" s="5">
        <v>40387</v>
      </c>
      <c r="O1516" s="6">
        <f t="shared" si="92"/>
        <v>7</v>
      </c>
      <c r="P1516" s="7" t="str">
        <f t="shared" si="93"/>
        <v>0 - 9 Months</v>
      </c>
      <c r="Q1516" s="3">
        <v>194750</v>
      </c>
      <c r="R1516">
        <v>791</v>
      </c>
      <c r="S1516" s="8" t="str">
        <f t="shared" si="94"/>
        <v>&gt;=700 and &lt;=799</v>
      </c>
      <c r="T1516" s="2">
        <v>95</v>
      </c>
      <c r="U1516" s="8" t="str">
        <f t="shared" si="95"/>
        <v>&gt;90% and &lt;= 95%</v>
      </c>
      <c r="V1516" s="3">
        <v>205000</v>
      </c>
      <c r="Z1516" t="s">
        <v>45</v>
      </c>
      <c r="AA1516" t="s">
        <v>39</v>
      </c>
      <c r="AB1516" t="s">
        <v>63</v>
      </c>
      <c r="AC1516" t="s">
        <v>68</v>
      </c>
      <c r="AD1516" s="5">
        <v>40633</v>
      </c>
      <c r="AE1516">
        <v>4</v>
      </c>
      <c r="AF1516" t="s">
        <v>46</v>
      </c>
      <c r="AG1516" s="5">
        <v>41426</v>
      </c>
      <c r="AH1516"/>
    </row>
    <row r="1517" spans="1:34" x14ac:dyDescent="0.2">
      <c r="A1517">
        <v>32652425</v>
      </c>
      <c r="B1517" s="5">
        <v>40715</v>
      </c>
      <c r="C1517" s="5">
        <v>40717</v>
      </c>
      <c r="E1517" s="5">
        <v>40737</v>
      </c>
      <c r="G1517" s="5">
        <v>40786</v>
      </c>
      <c r="H1517" t="s">
        <v>2218</v>
      </c>
      <c r="I1517" t="s">
        <v>506</v>
      </c>
      <c r="J1517">
        <v>5130597</v>
      </c>
      <c r="K1517" t="s">
        <v>99</v>
      </c>
      <c r="L1517" t="s">
        <v>36</v>
      </c>
      <c r="M1517" t="s">
        <v>36</v>
      </c>
      <c r="N1517" s="5">
        <v>40610</v>
      </c>
      <c r="O1517" s="6">
        <f t="shared" si="92"/>
        <v>3</v>
      </c>
      <c r="P1517" s="7" t="str">
        <f t="shared" si="93"/>
        <v>0 - 9 Months</v>
      </c>
      <c r="Q1517" s="3">
        <v>194750</v>
      </c>
      <c r="R1517">
        <v>791</v>
      </c>
      <c r="S1517" s="8" t="str">
        <f t="shared" si="94"/>
        <v>&gt;=700 and &lt;=799</v>
      </c>
      <c r="T1517" s="2">
        <v>95</v>
      </c>
      <c r="U1517" s="8" t="str">
        <f t="shared" si="95"/>
        <v>&gt;90% and &lt;= 95%</v>
      </c>
      <c r="V1517" s="3">
        <v>213000</v>
      </c>
      <c r="Z1517" t="s">
        <v>38</v>
      </c>
      <c r="AA1517" t="s">
        <v>39</v>
      </c>
      <c r="AB1517" t="s">
        <v>74</v>
      </c>
      <c r="AC1517" t="s">
        <v>41</v>
      </c>
      <c r="AD1517" s="5">
        <v>40765</v>
      </c>
      <c r="AE1517">
        <v>4</v>
      </c>
      <c r="AF1517" t="s">
        <v>46</v>
      </c>
      <c r="AG1517" s="5">
        <v>41426</v>
      </c>
      <c r="AH1517"/>
    </row>
    <row r="1518" spans="1:34" x14ac:dyDescent="0.2">
      <c r="A1518">
        <v>32022697</v>
      </c>
      <c r="B1518" s="5">
        <v>40505</v>
      </c>
      <c r="C1518" s="5">
        <v>40554</v>
      </c>
      <c r="G1518" s="5">
        <v>40610</v>
      </c>
      <c r="H1518" t="s">
        <v>2219</v>
      </c>
      <c r="I1518" t="s">
        <v>305</v>
      </c>
      <c r="J1518">
        <v>6993592771</v>
      </c>
      <c r="K1518" t="s">
        <v>99</v>
      </c>
      <c r="L1518" t="s">
        <v>36</v>
      </c>
      <c r="M1518" t="s">
        <v>36</v>
      </c>
      <c r="N1518" s="5">
        <v>40381</v>
      </c>
      <c r="O1518" s="6">
        <f t="shared" si="92"/>
        <v>7</v>
      </c>
      <c r="P1518" s="7" t="str">
        <f t="shared" si="93"/>
        <v>0 - 9 Months</v>
      </c>
      <c r="Q1518" s="3">
        <v>242250</v>
      </c>
      <c r="R1518">
        <v>791</v>
      </c>
      <c r="S1518" s="8" t="str">
        <f t="shared" si="94"/>
        <v>&gt;=700 and &lt;=799</v>
      </c>
      <c r="T1518" s="2">
        <v>95</v>
      </c>
      <c r="U1518" s="8" t="str">
        <f t="shared" si="95"/>
        <v>&gt;90% and &lt;= 95%</v>
      </c>
      <c r="V1518" s="3">
        <v>255000</v>
      </c>
      <c r="Z1518" t="s">
        <v>45</v>
      </c>
      <c r="AA1518" t="s">
        <v>39</v>
      </c>
      <c r="AB1518" t="s">
        <v>74</v>
      </c>
      <c r="AC1518" t="s">
        <v>68</v>
      </c>
      <c r="AD1518" s="5">
        <v>40563</v>
      </c>
      <c r="AE1518">
        <v>4</v>
      </c>
      <c r="AF1518" t="s">
        <v>103</v>
      </c>
      <c r="AG1518" s="5">
        <v>41426</v>
      </c>
      <c r="AH1518"/>
    </row>
    <row r="1519" spans="1:34" x14ac:dyDescent="0.2">
      <c r="A1519">
        <v>25444535</v>
      </c>
      <c r="B1519" s="5">
        <v>40879</v>
      </c>
      <c r="C1519" s="5">
        <v>40879</v>
      </c>
      <c r="G1519" s="5">
        <v>40884</v>
      </c>
      <c r="H1519" t="s">
        <v>2220</v>
      </c>
      <c r="I1519" t="s">
        <v>2221</v>
      </c>
      <c r="K1519" t="s">
        <v>396</v>
      </c>
      <c r="L1519" t="s">
        <v>36</v>
      </c>
      <c r="M1519" t="s">
        <v>36</v>
      </c>
      <c r="N1519" s="5">
        <v>40807</v>
      </c>
      <c r="O1519" s="6">
        <f t="shared" si="92"/>
        <v>9</v>
      </c>
      <c r="P1519" s="7" t="str">
        <f t="shared" si="93"/>
        <v>0 - 9 Months</v>
      </c>
      <c r="Q1519" s="3">
        <v>246040</v>
      </c>
      <c r="R1519">
        <v>791</v>
      </c>
      <c r="S1519" s="8" t="str">
        <f t="shared" si="94"/>
        <v>&gt;=700 and &lt;=799</v>
      </c>
      <c r="T1519" s="2">
        <v>95</v>
      </c>
      <c r="U1519" s="8" t="str">
        <f t="shared" si="95"/>
        <v>&gt;90% and &lt;= 95%</v>
      </c>
      <c r="V1519" s="3">
        <v>261000</v>
      </c>
      <c r="Z1519" t="s">
        <v>38</v>
      </c>
      <c r="AA1519" t="s">
        <v>39</v>
      </c>
      <c r="AB1519" t="s">
        <v>50</v>
      </c>
      <c r="AE1519">
        <v>5</v>
      </c>
      <c r="AF1519" t="s">
        <v>103</v>
      </c>
      <c r="AG1519" s="5">
        <v>41426</v>
      </c>
      <c r="AH1519"/>
    </row>
    <row r="1520" spans="1:34" x14ac:dyDescent="0.2">
      <c r="A1520">
        <v>27604837</v>
      </c>
      <c r="B1520" s="5">
        <v>40256</v>
      </c>
      <c r="G1520" s="5">
        <v>40256</v>
      </c>
      <c r="H1520" t="s">
        <v>2222</v>
      </c>
      <c r="I1520" t="s">
        <v>808</v>
      </c>
      <c r="J1520">
        <v>1422439370</v>
      </c>
      <c r="K1520" t="s">
        <v>219</v>
      </c>
      <c r="L1520" t="s">
        <v>36</v>
      </c>
      <c r="M1520" t="s">
        <v>36</v>
      </c>
      <c r="N1520" s="5">
        <v>40148</v>
      </c>
      <c r="O1520" s="6">
        <f t="shared" si="92"/>
        <v>11</v>
      </c>
      <c r="P1520" s="7" t="str">
        <f t="shared" si="93"/>
        <v>10 - 19 Months</v>
      </c>
      <c r="Q1520" s="3">
        <v>247000</v>
      </c>
      <c r="R1520">
        <v>791</v>
      </c>
      <c r="S1520" s="8" t="str">
        <f t="shared" si="94"/>
        <v>&gt;=700 and &lt;=799</v>
      </c>
      <c r="T1520" s="2">
        <v>95</v>
      </c>
      <c r="U1520" s="8" t="str">
        <f t="shared" si="95"/>
        <v>&gt;90% and &lt;= 95%</v>
      </c>
      <c r="Z1520" t="s">
        <v>38</v>
      </c>
      <c r="AA1520" t="s">
        <v>39</v>
      </c>
      <c r="AB1520" t="s">
        <v>59</v>
      </c>
      <c r="AE1520">
        <v>5</v>
      </c>
      <c r="AF1520" t="s">
        <v>42</v>
      </c>
      <c r="AG1520" s="5">
        <v>41426</v>
      </c>
      <c r="AH1520"/>
    </row>
    <row r="1521" spans="1:34" x14ac:dyDescent="0.2">
      <c r="A1521">
        <v>25578455</v>
      </c>
      <c r="B1521" s="5">
        <v>40505</v>
      </c>
      <c r="C1521" s="5">
        <v>40550</v>
      </c>
      <c r="G1521" s="5">
        <v>40617</v>
      </c>
      <c r="H1521" t="s">
        <v>2223</v>
      </c>
      <c r="I1521" t="s">
        <v>846</v>
      </c>
      <c r="J1521">
        <v>371897869</v>
      </c>
      <c r="K1521" t="s">
        <v>117</v>
      </c>
      <c r="L1521" t="s">
        <v>36</v>
      </c>
      <c r="M1521" t="s">
        <v>36</v>
      </c>
      <c r="N1521" s="5">
        <v>40373</v>
      </c>
      <c r="O1521" s="6">
        <f t="shared" si="92"/>
        <v>7</v>
      </c>
      <c r="P1521" s="7" t="str">
        <f t="shared" si="93"/>
        <v>0 - 9 Months</v>
      </c>
      <c r="Q1521" s="3">
        <v>288800</v>
      </c>
      <c r="R1521">
        <v>791</v>
      </c>
      <c r="S1521" s="8" t="str">
        <f t="shared" si="94"/>
        <v>&gt;=700 and &lt;=799</v>
      </c>
      <c r="T1521" s="2">
        <v>95</v>
      </c>
      <c r="U1521" s="8" t="str">
        <f t="shared" si="95"/>
        <v>&gt;90% and &lt;= 95%</v>
      </c>
      <c r="V1521" s="3">
        <v>304000</v>
      </c>
      <c r="Z1521" t="s">
        <v>38</v>
      </c>
      <c r="AA1521" t="s">
        <v>39</v>
      </c>
      <c r="AB1521" t="s">
        <v>74</v>
      </c>
      <c r="AC1521" t="s">
        <v>68</v>
      </c>
      <c r="AD1521" s="5">
        <v>40583</v>
      </c>
      <c r="AE1521">
        <v>4</v>
      </c>
      <c r="AF1521" t="s">
        <v>103</v>
      </c>
      <c r="AG1521" s="5">
        <v>41426</v>
      </c>
      <c r="AH1521"/>
    </row>
    <row r="1522" spans="1:34" x14ac:dyDescent="0.2">
      <c r="A1522">
        <v>18346177</v>
      </c>
      <c r="B1522" s="5">
        <v>40849</v>
      </c>
      <c r="C1522" s="5">
        <v>40858</v>
      </c>
      <c r="G1522" s="5">
        <v>40876</v>
      </c>
      <c r="H1522" t="s">
        <v>2224</v>
      </c>
      <c r="I1522" t="s">
        <v>879</v>
      </c>
      <c r="J1522">
        <v>235653086</v>
      </c>
      <c r="K1522" t="s">
        <v>117</v>
      </c>
      <c r="L1522" t="s">
        <v>36</v>
      </c>
      <c r="M1522" t="s">
        <v>36</v>
      </c>
      <c r="N1522" s="5">
        <v>40688</v>
      </c>
      <c r="O1522" s="6">
        <f t="shared" si="92"/>
        <v>5</v>
      </c>
      <c r="P1522" s="7" t="str">
        <f t="shared" si="93"/>
        <v>0 - 9 Months</v>
      </c>
      <c r="Q1522" s="3">
        <v>351500</v>
      </c>
      <c r="R1522">
        <v>791</v>
      </c>
      <c r="S1522" s="8" t="str">
        <f t="shared" si="94"/>
        <v>&gt;=700 and &lt;=799</v>
      </c>
      <c r="T1522" s="2">
        <v>95</v>
      </c>
      <c r="U1522" s="8" t="str">
        <f t="shared" si="95"/>
        <v>&gt;90% and &lt;= 95%</v>
      </c>
      <c r="V1522" s="3">
        <v>370000</v>
      </c>
      <c r="W1522" s="3">
        <v>318148</v>
      </c>
      <c r="Z1522" t="s">
        <v>45</v>
      </c>
      <c r="AA1522" t="s">
        <v>39</v>
      </c>
      <c r="AB1522" t="s">
        <v>40</v>
      </c>
      <c r="AC1522" t="s">
        <v>41</v>
      </c>
      <c r="AD1522" s="5">
        <v>40876</v>
      </c>
      <c r="AE1522">
        <v>4</v>
      </c>
      <c r="AF1522" t="s">
        <v>64</v>
      </c>
      <c r="AG1522" s="5">
        <v>41426</v>
      </c>
      <c r="AH1522"/>
    </row>
    <row r="1523" spans="1:34" x14ac:dyDescent="0.2">
      <c r="A1523">
        <v>23966765</v>
      </c>
      <c r="B1523" s="5">
        <v>41101</v>
      </c>
      <c r="C1523" s="5">
        <v>41102</v>
      </c>
      <c r="D1523" s="5">
        <v>41124</v>
      </c>
      <c r="E1523" s="5">
        <v>41130</v>
      </c>
      <c r="G1523" s="5">
        <v>41184</v>
      </c>
      <c r="H1523" t="s">
        <v>2225</v>
      </c>
      <c r="I1523" t="s">
        <v>1285</v>
      </c>
      <c r="J1523">
        <v>2011007571</v>
      </c>
      <c r="K1523" t="s">
        <v>117</v>
      </c>
      <c r="L1523" t="s">
        <v>36</v>
      </c>
      <c r="M1523" t="s">
        <v>36</v>
      </c>
      <c r="N1523" s="5">
        <v>41026</v>
      </c>
      <c r="O1523" s="6">
        <f t="shared" si="92"/>
        <v>4</v>
      </c>
      <c r="P1523" s="7" t="str">
        <f t="shared" si="93"/>
        <v>0 - 9 Months</v>
      </c>
      <c r="Q1523" s="3">
        <v>305550</v>
      </c>
      <c r="R1523">
        <v>791</v>
      </c>
      <c r="S1523" s="8" t="str">
        <f t="shared" si="94"/>
        <v>&gt;=700 and &lt;=799</v>
      </c>
      <c r="T1523" s="2">
        <v>97</v>
      </c>
      <c r="U1523" s="8" t="str">
        <f t="shared" si="95"/>
        <v>&gt;95%</v>
      </c>
      <c r="V1523" s="3">
        <v>320000</v>
      </c>
      <c r="X1523" t="s">
        <v>37</v>
      </c>
      <c r="Z1523" t="s">
        <v>38</v>
      </c>
      <c r="AA1523" t="s">
        <v>39</v>
      </c>
      <c r="AB1523" t="s">
        <v>63</v>
      </c>
      <c r="AC1523" t="s">
        <v>54</v>
      </c>
      <c r="AD1523" s="5">
        <v>41176</v>
      </c>
      <c r="AE1523">
        <v>4</v>
      </c>
      <c r="AF1523" t="s">
        <v>46</v>
      </c>
      <c r="AG1523" s="5">
        <v>41426</v>
      </c>
      <c r="AH1523"/>
    </row>
    <row r="1524" spans="1:34" x14ac:dyDescent="0.2">
      <c r="A1524">
        <v>17930154</v>
      </c>
      <c r="B1524" s="5">
        <v>41101</v>
      </c>
      <c r="C1524" s="5">
        <v>41102</v>
      </c>
      <c r="D1524" s="5">
        <v>41124</v>
      </c>
      <c r="E1524" s="5">
        <v>41131</v>
      </c>
      <c r="G1524" s="5">
        <v>41184</v>
      </c>
      <c r="H1524" t="s">
        <v>2226</v>
      </c>
      <c r="I1524" t="s">
        <v>87</v>
      </c>
      <c r="J1524" t="s">
        <v>1291</v>
      </c>
      <c r="K1524" t="s">
        <v>62</v>
      </c>
      <c r="L1524" t="s">
        <v>36</v>
      </c>
      <c r="M1524" t="s">
        <v>36</v>
      </c>
      <c r="N1524" s="5">
        <v>41019</v>
      </c>
      <c r="O1524" s="6">
        <f t="shared" si="92"/>
        <v>4</v>
      </c>
      <c r="P1524" s="7" t="str">
        <f t="shared" si="93"/>
        <v>0 - 9 Months</v>
      </c>
      <c r="Q1524" s="3">
        <v>297000</v>
      </c>
      <c r="R1524">
        <v>792</v>
      </c>
      <c r="S1524" s="8" t="str">
        <f t="shared" si="94"/>
        <v>&gt;=700 and &lt;=799</v>
      </c>
      <c r="T1524" s="2">
        <v>81.370002746582003</v>
      </c>
      <c r="U1524" s="8" t="str">
        <f t="shared" si="95"/>
        <v>&lt;= 85%</v>
      </c>
      <c r="V1524" s="3">
        <v>365000</v>
      </c>
      <c r="X1524" t="s">
        <v>37</v>
      </c>
      <c r="Z1524" t="s">
        <v>45</v>
      </c>
      <c r="AA1524" t="s">
        <v>39</v>
      </c>
      <c r="AB1524" t="s">
        <v>63</v>
      </c>
      <c r="AC1524" t="s">
        <v>85</v>
      </c>
      <c r="AD1524" s="5">
        <v>41184</v>
      </c>
      <c r="AE1524">
        <v>5</v>
      </c>
      <c r="AF1524" t="s">
        <v>42</v>
      </c>
      <c r="AG1524" s="5">
        <v>41426</v>
      </c>
      <c r="AH1524"/>
    </row>
    <row r="1525" spans="1:34" x14ac:dyDescent="0.2">
      <c r="A1525">
        <v>23217856</v>
      </c>
      <c r="B1525" s="5">
        <v>41101</v>
      </c>
      <c r="C1525" s="5">
        <v>41102</v>
      </c>
      <c r="E1525" s="5">
        <v>41144</v>
      </c>
      <c r="G1525" s="5">
        <v>41185</v>
      </c>
      <c r="H1525" t="s">
        <v>2227</v>
      </c>
      <c r="I1525" t="s">
        <v>1093</v>
      </c>
      <c r="J1525">
        <v>291488419</v>
      </c>
      <c r="K1525" t="s">
        <v>985</v>
      </c>
      <c r="L1525" t="s">
        <v>36</v>
      </c>
      <c r="M1525" t="s">
        <v>36</v>
      </c>
      <c r="N1525" s="5">
        <v>40983</v>
      </c>
      <c r="O1525" s="6">
        <f t="shared" si="92"/>
        <v>3</v>
      </c>
      <c r="P1525" s="7" t="str">
        <f t="shared" si="93"/>
        <v>0 - 9 Months</v>
      </c>
      <c r="Q1525" s="3">
        <v>270900</v>
      </c>
      <c r="R1525">
        <v>792</v>
      </c>
      <c r="S1525" s="8" t="str">
        <f t="shared" si="94"/>
        <v>&gt;=700 and &lt;=799</v>
      </c>
      <c r="T1525" s="2">
        <v>81.839996337890597</v>
      </c>
      <c r="U1525" s="8" t="str">
        <f t="shared" si="95"/>
        <v>&lt;= 85%</v>
      </c>
      <c r="V1525" s="3">
        <v>331000</v>
      </c>
      <c r="Z1525" t="s">
        <v>45</v>
      </c>
      <c r="AA1525" t="s">
        <v>39</v>
      </c>
      <c r="AB1525" t="s">
        <v>74</v>
      </c>
      <c r="AC1525" t="s">
        <v>41</v>
      </c>
      <c r="AD1525" s="5">
        <v>41180</v>
      </c>
      <c r="AE1525">
        <v>4</v>
      </c>
      <c r="AF1525" t="s">
        <v>46</v>
      </c>
      <c r="AG1525" s="5">
        <v>41426</v>
      </c>
      <c r="AH1525"/>
    </row>
    <row r="1526" spans="1:34" x14ac:dyDescent="0.2">
      <c r="A1526">
        <v>16427505</v>
      </c>
      <c r="B1526" s="5">
        <v>41022</v>
      </c>
      <c r="C1526" s="5">
        <v>41025</v>
      </c>
      <c r="G1526" s="5">
        <v>41078</v>
      </c>
      <c r="H1526" t="s">
        <v>2228</v>
      </c>
      <c r="I1526" t="s">
        <v>267</v>
      </c>
      <c r="J1526">
        <v>422010026</v>
      </c>
      <c r="K1526" t="s">
        <v>82</v>
      </c>
      <c r="L1526" t="s">
        <v>36</v>
      </c>
      <c r="M1526" t="s">
        <v>36</v>
      </c>
      <c r="N1526" s="5">
        <v>40939</v>
      </c>
      <c r="O1526" s="6">
        <f t="shared" si="92"/>
        <v>1</v>
      </c>
      <c r="P1526" s="7" t="str">
        <f t="shared" si="93"/>
        <v>0 - 9 Months</v>
      </c>
      <c r="Q1526" s="3">
        <v>324200</v>
      </c>
      <c r="R1526">
        <v>792</v>
      </c>
      <c r="S1526" s="8" t="str">
        <f t="shared" si="94"/>
        <v>&gt;=700 and &lt;=799</v>
      </c>
      <c r="T1526" s="2">
        <v>83.129997253417997</v>
      </c>
      <c r="U1526" s="8" t="str">
        <f t="shared" si="95"/>
        <v>&lt;= 85%</v>
      </c>
      <c r="V1526" s="3">
        <v>390000</v>
      </c>
      <c r="Z1526" t="s">
        <v>45</v>
      </c>
      <c r="AA1526" t="s">
        <v>39</v>
      </c>
      <c r="AB1526" t="s">
        <v>59</v>
      </c>
      <c r="AC1526" t="s">
        <v>41</v>
      </c>
      <c r="AD1526" s="5">
        <v>41073</v>
      </c>
      <c r="AE1526">
        <v>4</v>
      </c>
      <c r="AF1526" t="s">
        <v>64</v>
      </c>
      <c r="AG1526" s="5">
        <v>41426</v>
      </c>
      <c r="AH1526"/>
    </row>
    <row r="1527" spans="1:34" x14ac:dyDescent="0.2">
      <c r="A1527">
        <v>20900290</v>
      </c>
      <c r="B1527" s="5">
        <v>40897</v>
      </c>
      <c r="C1527" s="5">
        <v>40914</v>
      </c>
      <c r="D1527" s="5">
        <v>40938</v>
      </c>
      <c r="E1527" s="5">
        <v>40967</v>
      </c>
      <c r="G1527" s="5">
        <v>40981</v>
      </c>
      <c r="H1527" t="s">
        <v>2229</v>
      </c>
      <c r="I1527" t="s">
        <v>1676</v>
      </c>
      <c r="J1527">
        <v>6800455370</v>
      </c>
      <c r="K1527" t="s">
        <v>729</v>
      </c>
      <c r="L1527" t="s">
        <v>36</v>
      </c>
      <c r="M1527" t="s">
        <v>36</v>
      </c>
      <c r="N1527" s="5">
        <v>40830</v>
      </c>
      <c r="O1527" s="6">
        <f t="shared" si="92"/>
        <v>10</v>
      </c>
      <c r="P1527" s="7" t="str">
        <f t="shared" si="93"/>
        <v>10 - 19 Months</v>
      </c>
      <c r="Q1527" s="3">
        <v>122000</v>
      </c>
      <c r="R1527">
        <v>792</v>
      </c>
      <c r="S1527" s="8" t="str">
        <f t="shared" si="94"/>
        <v>&gt;=700 and &lt;=799</v>
      </c>
      <c r="T1527" s="2">
        <v>85.919998168945298</v>
      </c>
      <c r="U1527" s="8" t="str">
        <f t="shared" si="95"/>
        <v>&gt;85% and &lt;= 90%</v>
      </c>
      <c r="V1527" s="3">
        <v>142000</v>
      </c>
      <c r="Z1527" t="s">
        <v>38</v>
      </c>
      <c r="AA1527" t="s">
        <v>39</v>
      </c>
      <c r="AB1527" t="s">
        <v>63</v>
      </c>
      <c r="AC1527" t="s">
        <v>41</v>
      </c>
      <c r="AD1527" s="5">
        <v>40981</v>
      </c>
      <c r="AE1527">
        <v>4</v>
      </c>
      <c r="AF1527" t="s">
        <v>64</v>
      </c>
      <c r="AG1527" s="5">
        <v>41426</v>
      </c>
      <c r="AH1527"/>
    </row>
    <row r="1528" spans="1:34" x14ac:dyDescent="0.2">
      <c r="A1528">
        <v>29741099</v>
      </c>
      <c r="B1528" s="5">
        <v>40897</v>
      </c>
      <c r="C1528" s="5">
        <v>40912</v>
      </c>
      <c r="D1528" s="5">
        <v>40945</v>
      </c>
      <c r="E1528" s="5">
        <v>40953</v>
      </c>
      <c r="G1528" s="5">
        <v>40994</v>
      </c>
      <c r="H1528" t="s">
        <v>2230</v>
      </c>
      <c r="I1528" t="s">
        <v>468</v>
      </c>
      <c r="J1528">
        <v>1425680681</v>
      </c>
      <c r="K1528" t="s">
        <v>172</v>
      </c>
      <c r="L1528" t="s">
        <v>36</v>
      </c>
      <c r="M1528" t="s">
        <v>36</v>
      </c>
      <c r="N1528" s="5">
        <v>40827</v>
      </c>
      <c r="O1528" s="6">
        <f t="shared" si="92"/>
        <v>10</v>
      </c>
      <c r="P1528" s="7" t="str">
        <f t="shared" si="93"/>
        <v>10 - 19 Months</v>
      </c>
      <c r="Q1528" s="3">
        <v>192000</v>
      </c>
      <c r="R1528">
        <v>792</v>
      </c>
      <c r="S1528" s="8" t="str">
        <f t="shared" si="94"/>
        <v>&gt;=700 and &lt;=799</v>
      </c>
      <c r="T1528" s="2">
        <v>87.269996643066406</v>
      </c>
      <c r="U1528" s="8" t="str">
        <f t="shared" si="95"/>
        <v>&gt;85% and &lt;= 90%</v>
      </c>
      <c r="V1528" s="3">
        <v>220000</v>
      </c>
      <c r="Z1528" t="s">
        <v>45</v>
      </c>
      <c r="AA1528" t="s">
        <v>39</v>
      </c>
      <c r="AB1528" t="s">
        <v>74</v>
      </c>
      <c r="AC1528" t="s">
        <v>68</v>
      </c>
      <c r="AD1528" s="5">
        <v>40980</v>
      </c>
      <c r="AE1528">
        <v>4</v>
      </c>
      <c r="AF1528" t="s">
        <v>64</v>
      </c>
      <c r="AG1528" s="5">
        <v>41426</v>
      </c>
      <c r="AH1528"/>
    </row>
    <row r="1529" spans="1:34" x14ac:dyDescent="0.2">
      <c r="A1529">
        <v>23556799</v>
      </c>
      <c r="B1529" s="5">
        <v>40652</v>
      </c>
      <c r="C1529" s="5">
        <v>40661</v>
      </c>
      <c r="E1529" s="5">
        <v>40680</v>
      </c>
      <c r="G1529" s="5">
        <v>40696</v>
      </c>
      <c r="H1529" t="s">
        <v>2231</v>
      </c>
      <c r="I1529" t="s">
        <v>225</v>
      </c>
      <c r="J1529">
        <v>24695</v>
      </c>
      <c r="K1529" t="s">
        <v>408</v>
      </c>
      <c r="L1529" t="s">
        <v>36</v>
      </c>
      <c r="M1529" t="s">
        <v>36</v>
      </c>
      <c r="N1529" s="5">
        <v>40522</v>
      </c>
      <c r="O1529" s="6">
        <f t="shared" si="92"/>
        <v>12</v>
      </c>
      <c r="P1529" s="7" t="str">
        <f t="shared" si="93"/>
        <v>10 - 19 Months</v>
      </c>
      <c r="Q1529" s="3">
        <v>142000</v>
      </c>
      <c r="R1529">
        <v>792</v>
      </c>
      <c r="S1529" s="8" t="str">
        <f t="shared" si="94"/>
        <v>&gt;=700 and &lt;=799</v>
      </c>
      <c r="T1529" s="2">
        <v>88.75</v>
      </c>
      <c r="U1529" s="8" t="str">
        <f t="shared" si="95"/>
        <v>&gt;85% and &lt;= 90%</v>
      </c>
      <c r="V1529" s="3">
        <v>170000</v>
      </c>
      <c r="Z1529" t="s">
        <v>38</v>
      </c>
      <c r="AA1529" t="s">
        <v>39</v>
      </c>
      <c r="AB1529" t="s">
        <v>63</v>
      </c>
      <c r="AC1529" t="s">
        <v>68</v>
      </c>
      <c r="AD1529" s="5">
        <v>40690</v>
      </c>
      <c r="AE1529">
        <v>4</v>
      </c>
      <c r="AF1529" t="s">
        <v>46</v>
      </c>
      <c r="AG1529" s="5">
        <v>41426</v>
      </c>
      <c r="AH1529"/>
    </row>
    <row r="1530" spans="1:34" x14ac:dyDescent="0.2">
      <c r="A1530">
        <v>16994353</v>
      </c>
      <c r="B1530" s="5">
        <v>41253</v>
      </c>
      <c r="C1530" s="5">
        <v>41192</v>
      </c>
      <c r="E1530" s="5">
        <v>41225</v>
      </c>
      <c r="G1530" s="5">
        <v>41303</v>
      </c>
      <c r="H1530" t="s">
        <v>2232</v>
      </c>
      <c r="I1530" t="s">
        <v>645</v>
      </c>
      <c r="J1530">
        <v>3812050413</v>
      </c>
      <c r="K1530" t="s">
        <v>102</v>
      </c>
      <c r="L1530" t="s">
        <v>36</v>
      </c>
      <c r="M1530" t="s">
        <v>36</v>
      </c>
      <c r="N1530" s="5">
        <v>41116</v>
      </c>
      <c r="O1530" s="6">
        <f t="shared" si="92"/>
        <v>7</v>
      </c>
      <c r="P1530" s="7" t="str">
        <f t="shared" si="93"/>
        <v>0 - 9 Months</v>
      </c>
      <c r="Q1530" s="3">
        <v>268000</v>
      </c>
      <c r="R1530">
        <v>792</v>
      </c>
      <c r="S1530" s="8" t="str">
        <f t="shared" si="94"/>
        <v>&gt;=700 and &lt;=799</v>
      </c>
      <c r="T1530" s="2">
        <v>89.330001831054702</v>
      </c>
      <c r="U1530" s="8" t="str">
        <f t="shared" si="95"/>
        <v>&gt;85% and &lt;= 90%</v>
      </c>
      <c r="V1530" s="3">
        <v>300000</v>
      </c>
      <c r="X1530" t="s">
        <v>37</v>
      </c>
      <c r="Z1530" t="s">
        <v>45</v>
      </c>
      <c r="AA1530" t="s">
        <v>39</v>
      </c>
      <c r="AB1530" t="s">
        <v>59</v>
      </c>
      <c r="AC1530" t="s">
        <v>85</v>
      </c>
      <c r="AD1530" s="5">
        <v>41276</v>
      </c>
      <c r="AE1530">
        <v>4</v>
      </c>
      <c r="AF1530" t="s">
        <v>46</v>
      </c>
      <c r="AG1530" s="5">
        <v>41426</v>
      </c>
      <c r="AH1530"/>
    </row>
    <row r="1531" spans="1:34" x14ac:dyDescent="0.2">
      <c r="A1531">
        <v>25113459</v>
      </c>
      <c r="B1531" s="5">
        <v>41190</v>
      </c>
      <c r="C1531" s="5">
        <v>41198</v>
      </c>
      <c r="E1531" s="5">
        <v>41214</v>
      </c>
      <c r="G1531" s="5">
        <v>41257</v>
      </c>
      <c r="H1531" t="s">
        <v>2233</v>
      </c>
      <c r="I1531" t="s">
        <v>2234</v>
      </c>
      <c r="J1531">
        <v>327965</v>
      </c>
      <c r="K1531" t="s">
        <v>186</v>
      </c>
      <c r="L1531" t="s">
        <v>36</v>
      </c>
      <c r="M1531" t="s">
        <v>36</v>
      </c>
      <c r="N1531" s="5">
        <v>41116</v>
      </c>
      <c r="O1531" s="6">
        <f t="shared" si="92"/>
        <v>7</v>
      </c>
      <c r="P1531" s="7" t="str">
        <f t="shared" si="93"/>
        <v>0 - 9 Months</v>
      </c>
      <c r="Q1531" s="3">
        <v>91800</v>
      </c>
      <c r="R1531">
        <v>792</v>
      </c>
      <c r="S1531" s="8" t="str">
        <f t="shared" si="94"/>
        <v>&gt;=700 and &lt;=799</v>
      </c>
      <c r="T1531" s="2">
        <v>90</v>
      </c>
      <c r="U1531" s="8" t="str">
        <f t="shared" si="95"/>
        <v>&gt;85% and &lt;= 90%</v>
      </c>
      <c r="V1531" s="3">
        <v>105000</v>
      </c>
      <c r="Z1531" t="s">
        <v>38</v>
      </c>
      <c r="AA1531" t="s">
        <v>39</v>
      </c>
      <c r="AB1531" t="s">
        <v>74</v>
      </c>
      <c r="AC1531" t="s">
        <v>41</v>
      </c>
      <c r="AD1531" s="5">
        <v>41253</v>
      </c>
      <c r="AE1531">
        <v>4</v>
      </c>
      <c r="AF1531" t="s">
        <v>42</v>
      </c>
      <c r="AG1531" s="5">
        <v>41426</v>
      </c>
      <c r="AH1531"/>
    </row>
    <row r="1532" spans="1:34" x14ac:dyDescent="0.2">
      <c r="A1532">
        <v>28763974</v>
      </c>
      <c r="B1532" s="5">
        <v>40652</v>
      </c>
      <c r="C1532" s="5">
        <v>40662</v>
      </c>
      <c r="F1532" s="5">
        <v>40689</v>
      </c>
      <c r="G1532" s="5">
        <v>40680</v>
      </c>
      <c r="H1532" t="s">
        <v>2235</v>
      </c>
      <c r="I1532" t="s">
        <v>1265</v>
      </c>
      <c r="J1532">
        <v>138142989</v>
      </c>
      <c r="K1532" t="s">
        <v>133</v>
      </c>
      <c r="L1532" t="s">
        <v>36</v>
      </c>
      <c r="M1532" t="s">
        <v>36</v>
      </c>
      <c r="N1532" s="5">
        <v>40532</v>
      </c>
      <c r="O1532" s="6">
        <f t="shared" si="92"/>
        <v>12</v>
      </c>
      <c r="P1532" s="7" t="str">
        <f t="shared" si="93"/>
        <v>10 - 19 Months</v>
      </c>
      <c r="Q1532" s="3">
        <v>146700</v>
      </c>
      <c r="R1532">
        <v>792</v>
      </c>
      <c r="S1532" s="8" t="str">
        <f t="shared" si="94"/>
        <v>&gt;=700 and &lt;=799</v>
      </c>
      <c r="T1532" s="2">
        <v>90</v>
      </c>
      <c r="U1532" s="8" t="str">
        <f t="shared" si="95"/>
        <v>&gt;85% and &lt;= 90%</v>
      </c>
      <c r="V1532" s="3">
        <v>163000</v>
      </c>
      <c r="W1532" s="3">
        <v>147000</v>
      </c>
      <c r="Z1532" t="s">
        <v>38</v>
      </c>
      <c r="AA1532" t="s">
        <v>39</v>
      </c>
      <c r="AB1532" t="s">
        <v>74</v>
      </c>
      <c r="AC1532" t="s">
        <v>68</v>
      </c>
      <c r="AD1532" s="5">
        <v>40673</v>
      </c>
      <c r="AE1532">
        <v>4</v>
      </c>
      <c r="AF1532" t="s">
        <v>103</v>
      </c>
      <c r="AG1532" s="5">
        <v>41426</v>
      </c>
      <c r="AH1532"/>
    </row>
    <row r="1533" spans="1:34" x14ac:dyDescent="0.2">
      <c r="A1533">
        <v>15279682</v>
      </c>
      <c r="B1533" s="5">
        <v>40330</v>
      </c>
      <c r="C1533" s="5">
        <v>40365</v>
      </c>
      <c r="G1533" s="5">
        <v>40596</v>
      </c>
      <c r="H1533" t="s">
        <v>2236</v>
      </c>
      <c r="I1533" t="s">
        <v>1391</v>
      </c>
      <c r="J1533">
        <v>8000010747</v>
      </c>
      <c r="K1533" t="s">
        <v>223</v>
      </c>
      <c r="L1533" t="s">
        <v>36</v>
      </c>
      <c r="M1533" t="s">
        <v>36</v>
      </c>
      <c r="N1533" s="5">
        <v>40017</v>
      </c>
      <c r="O1533" s="6">
        <f t="shared" si="92"/>
        <v>7</v>
      </c>
      <c r="P1533" s="7" t="str">
        <f t="shared" si="93"/>
        <v>0 - 9 Months</v>
      </c>
      <c r="Q1533" s="3">
        <v>198000</v>
      </c>
      <c r="R1533">
        <v>792</v>
      </c>
      <c r="S1533" s="8" t="str">
        <f t="shared" si="94"/>
        <v>&gt;=700 and &lt;=799</v>
      </c>
      <c r="T1533" s="2">
        <v>90</v>
      </c>
      <c r="U1533" s="8" t="str">
        <f t="shared" si="95"/>
        <v>&gt;85% and &lt;= 90%</v>
      </c>
      <c r="V1533" s="3">
        <v>222900</v>
      </c>
      <c r="X1533" t="s">
        <v>37</v>
      </c>
      <c r="Z1533" t="s">
        <v>38</v>
      </c>
      <c r="AA1533" t="s">
        <v>39</v>
      </c>
      <c r="AB1533" t="s">
        <v>63</v>
      </c>
      <c r="AC1533" t="s">
        <v>85</v>
      </c>
      <c r="AD1533" s="5">
        <v>40365</v>
      </c>
      <c r="AE1533">
        <v>4</v>
      </c>
      <c r="AF1533" t="s">
        <v>46</v>
      </c>
      <c r="AG1533" s="5">
        <v>41426</v>
      </c>
      <c r="AH1533"/>
    </row>
    <row r="1534" spans="1:34" x14ac:dyDescent="0.2">
      <c r="A1534">
        <v>17690827</v>
      </c>
      <c r="B1534" s="5">
        <v>40505</v>
      </c>
      <c r="C1534" s="5">
        <v>40550</v>
      </c>
      <c r="G1534" s="5">
        <v>40578</v>
      </c>
      <c r="H1534" t="s">
        <v>2237</v>
      </c>
      <c r="I1534" t="s">
        <v>1617</v>
      </c>
      <c r="J1534">
        <v>602765984</v>
      </c>
      <c r="K1534" t="s">
        <v>646</v>
      </c>
      <c r="L1534" t="s">
        <v>36</v>
      </c>
      <c r="M1534" t="s">
        <v>36</v>
      </c>
      <c r="N1534" s="5">
        <v>40386</v>
      </c>
      <c r="O1534" s="6">
        <f t="shared" si="92"/>
        <v>7</v>
      </c>
      <c r="P1534" s="7" t="str">
        <f t="shared" si="93"/>
        <v>0 - 9 Months</v>
      </c>
      <c r="Q1534" s="3">
        <v>238500</v>
      </c>
      <c r="R1534">
        <v>792</v>
      </c>
      <c r="S1534" s="8" t="str">
        <f t="shared" si="94"/>
        <v>&gt;=700 and &lt;=799</v>
      </c>
      <c r="T1534" s="2">
        <v>90</v>
      </c>
      <c r="U1534" s="8" t="str">
        <f t="shared" si="95"/>
        <v>&gt;85% and &lt;= 90%</v>
      </c>
      <c r="V1534" s="3">
        <v>265000</v>
      </c>
      <c r="X1534" t="s">
        <v>37</v>
      </c>
      <c r="Z1534" t="s">
        <v>38</v>
      </c>
      <c r="AA1534" t="s">
        <v>39</v>
      </c>
      <c r="AB1534" t="s">
        <v>50</v>
      </c>
      <c r="AC1534" t="s">
        <v>85</v>
      </c>
      <c r="AD1534" s="5">
        <v>40561</v>
      </c>
      <c r="AE1534">
        <v>4</v>
      </c>
      <c r="AF1534" t="s">
        <v>42</v>
      </c>
      <c r="AG1534" s="5">
        <v>41426</v>
      </c>
      <c r="AH1534"/>
    </row>
    <row r="1535" spans="1:34" x14ac:dyDescent="0.2">
      <c r="A1535">
        <v>22834601</v>
      </c>
      <c r="B1535" s="5">
        <v>40652</v>
      </c>
      <c r="C1535" s="5">
        <v>40658</v>
      </c>
      <c r="G1535" s="5">
        <v>40676</v>
      </c>
      <c r="H1535" t="s">
        <v>2238</v>
      </c>
      <c r="I1535" t="s">
        <v>34</v>
      </c>
      <c r="J1535">
        <v>313145088</v>
      </c>
      <c r="K1535" t="s">
        <v>35</v>
      </c>
      <c r="L1535" t="s">
        <v>36</v>
      </c>
      <c r="M1535" t="s">
        <v>36</v>
      </c>
      <c r="N1535" s="5">
        <v>40513</v>
      </c>
      <c r="O1535" s="6">
        <f t="shared" si="92"/>
        <v>11</v>
      </c>
      <c r="P1535" s="7" t="str">
        <f t="shared" si="93"/>
        <v>10 - 19 Months</v>
      </c>
      <c r="Q1535" s="3">
        <v>265500</v>
      </c>
      <c r="R1535">
        <v>792</v>
      </c>
      <c r="S1535" s="8" t="str">
        <f t="shared" si="94"/>
        <v>&gt;=700 and &lt;=799</v>
      </c>
      <c r="T1535" s="2">
        <v>90</v>
      </c>
      <c r="U1535" s="8" t="str">
        <f t="shared" si="95"/>
        <v>&gt;85% and &lt;= 90%</v>
      </c>
      <c r="V1535" s="3">
        <v>295000</v>
      </c>
      <c r="Z1535" t="s">
        <v>38</v>
      </c>
      <c r="AA1535" t="s">
        <v>39</v>
      </c>
      <c r="AB1535" t="s">
        <v>40</v>
      </c>
      <c r="AC1535" t="s">
        <v>41</v>
      </c>
      <c r="AD1535" s="5">
        <v>40673</v>
      </c>
      <c r="AE1535">
        <v>4</v>
      </c>
      <c r="AF1535" t="s">
        <v>103</v>
      </c>
      <c r="AG1535" s="5">
        <v>41426</v>
      </c>
      <c r="AH1535"/>
    </row>
    <row r="1536" spans="1:34" x14ac:dyDescent="0.2">
      <c r="A1536">
        <v>31369134</v>
      </c>
      <c r="B1536" s="5">
        <v>40807</v>
      </c>
      <c r="C1536" s="5">
        <v>40814</v>
      </c>
      <c r="E1536" s="5">
        <v>40826</v>
      </c>
      <c r="G1536" s="5">
        <v>40857</v>
      </c>
      <c r="H1536" t="s">
        <v>2239</v>
      </c>
      <c r="I1536" t="s">
        <v>34</v>
      </c>
      <c r="J1536">
        <v>281085555</v>
      </c>
      <c r="K1536" t="s">
        <v>126</v>
      </c>
      <c r="L1536" t="s">
        <v>36</v>
      </c>
      <c r="M1536" t="s">
        <v>36</v>
      </c>
      <c r="N1536" s="5">
        <v>40683</v>
      </c>
      <c r="O1536" s="6">
        <f t="shared" si="92"/>
        <v>5</v>
      </c>
      <c r="P1536" s="7" t="str">
        <f t="shared" si="93"/>
        <v>0 - 9 Months</v>
      </c>
      <c r="Q1536" s="3">
        <v>302400</v>
      </c>
      <c r="R1536">
        <v>792</v>
      </c>
      <c r="S1536" s="8" t="str">
        <f t="shared" si="94"/>
        <v>&gt;=700 and &lt;=799</v>
      </c>
      <c r="T1536" s="2">
        <v>90</v>
      </c>
      <c r="U1536" s="8" t="str">
        <f t="shared" si="95"/>
        <v>&gt;85% and &lt;= 90%</v>
      </c>
      <c r="V1536" s="3">
        <v>336000</v>
      </c>
      <c r="Z1536" t="s">
        <v>38</v>
      </c>
      <c r="AA1536" t="s">
        <v>39</v>
      </c>
      <c r="AB1536" t="s">
        <v>40</v>
      </c>
      <c r="AC1536" t="s">
        <v>68</v>
      </c>
      <c r="AD1536" s="5">
        <v>40837</v>
      </c>
      <c r="AE1536">
        <v>4</v>
      </c>
      <c r="AF1536" t="s">
        <v>103</v>
      </c>
      <c r="AG1536" s="5">
        <v>41426</v>
      </c>
      <c r="AH1536"/>
    </row>
    <row r="1537" spans="1:34" x14ac:dyDescent="0.2">
      <c r="A1537">
        <v>29119854</v>
      </c>
      <c r="B1537" s="5">
        <v>40505</v>
      </c>
      <c r="C1537" s="5">
        <v>40549</v>
      </c>
      <c r="G1537" s="5">
        <v>40583</v>
      </c>
      <c r="H1537" t="s">
        <v>2240</v>
      </c>
      <c r="I1537" t="s">
        <v>1014</v>
      </c>
      <c r="J1537">
        <v>90004081</v>
      </c>
      <c r="K1537" t="s">
        <v>99</v>
      </c>
      <c r="L1537" t="s">
        <v>36</v>
      </c>
      <c r="M1537" t="s">
        <v>36</v>
      </c>
      <c r="N1537" s="5">
        <v>40399</v>
      </c>
      <c r="O1537" s="6">
        <f t="shared" si="92"/>
        <v>8</v>
      </c>
      <c r="P1537" s="7" t="str">
        <f t="shared" si="93"/>
        <v>0 - 9 Months</v>
      </c>
      <c r="Q1537" s="3">
        <v>378000</v>
      </c>
      <c r="R1537">
        <v>792</v>
      </c>
      <c r="S1537" s="8" t="str">
        <f t="shared" si="94"/>
        <v>&gt;=700 and &lt;=799</v>
      </c>
      <c r="T1537" s="2">
        <v>90</v>
      </c>
      <c r="U1537" s="8" t="str">
        <f t="shared" si="95"/>
        <v>&gt;85% and &lt;= 90%</v>
      </c>
      <c r="V1537" s="3">
        <v>420000</v>
      </c>
      <c r="Z1537" t="s">
        <v>38</v>
      </c>
      <c r="AA1537" t="s">
        <v>39</v>
      </c>
      <c r="AB1537" t="s">
        <v>63</v>
      </c>
      <c r="AC1537" t="s">
        <v>41</v>
      </c>
      <c r="AD1537" s="5">
        <v>40546</v>
      </c>
      <c r="AE1537">
        <v>4</v>
      </c>
      <c r="AF1537" t="s">
        <v>64</v>
      </c>
      <c r="AG1537" s="5">
        <v>41426</v>
      </c>
      <c r="AH1537"/>
    </row>
    <row r="1538" spans="1:34" x14ac:dyDescent="0.2">
      <c r="A1538">
        <v>33539885</v>
      </c>
      <c r="B1538" s="5">
        <v>40885</v>
      </c>
      <c r="C1538" s="5">
        <v>40889</v>
      </c>
      <c r="E1538" s="5">
        <v>40896</v>
      </c>
      <c r="G1538" s="5">
        <v>40896</v>
      </c>
      <c r="H1538" t="s">
        <v>2241</v>
      </c>
      <c r="I1538" t="s">
        <v>344</v>
      </c>
      <c r="J1538">
        <v>35701283</v>
      </c>
      <c r="K1538" t="s">
        <v>186</v>
      </c>
      <c r="L1538" t="s">
        <v>36</v>
      </c>
      <c r="M1538" t="s">
        <v>36</v>
      </c>
      <c r="N1538" s="5">
        <v>40783</v>
      </c>
      <c r="O1538" s="6">
        <f t="shared" si="92"/>
        <v>8</v>
      </c>
      <c r="P1538" s="7" t="str">
        <f t="shared" si="93"/>
        <v>0 - 9 Months</v>
      </c>
      <c r="Q1538" s="3">
        <v>168581</v>
      </c>
      <c r="R1538">
        <v>792</v>
      </c>
      <c r="S1538" s="8" t="str">
        <f t="shared" si="94"/>
        <v>&gt;=700 and &lt;=799</v>
      </c>
      <c r="T1538" s="2">
        <v>91.120002746582003</v>
      </c>
      <c r="U1538" s="8" t="str">
        <f t="shared" si="95"/>
        <v>&gt;90% and &lt;= 95%</v>
      </c>
      <c r="V1538" s="3">
        <v>185000</v>
      </c>
      <c r="Z1538" t="s">
        <v>38</v>
      </c>
      <c r="AA1538" t="s">
        <v>39</v>
      </c>
      <c r="AB1538" t="s">
        <v>50</v>
      </c>
      <c r="AC1538" t="s">
        <v>41</v>
      </c>
      <c r="AD1538" s="5">
        <v>40896</v>
      </c>
      <c r="AE1538">
        <v>4</v>
      </c>
      <c r="AF1538" t="s">
        <v>42</v>
      </c>
      <c r="AG1538" s="5">
        <v>41426</v>
      </c>
      <c r="AH1538"/>
    </row>
    <row r="1539" spans="1:34" x14ac:dyDescent="0.2">
      <c r="A1539">
        <v>21133378</v>
      </c>
      <c r="B1539" s="5">
        <v>40897</v>
      </c>
      <c r="C1539" s="5">
        <v>40904</v>
      </c>
      <c r="E1539" s="5">
        <v>40910</v>
      </c>
      <c r="G1539" s="5">
        <v>40913</v>
      </c>
      <c r="H1539" t="s">
        <v>2242</v>
      </c>
      <c r="I1539" t="s">
        <v>707</v>
      </c>
      <c r="J1539" t="s">
        <v>2243</v>
      </c>
      <c r="K1539" t="s">
        <v>35</v>
      </c>
      <c r="L1539" t="s">
        <v>36</v>
      </c>
      <c r="M1539" t="s">
        <v>36</v>
      </c>
      <c r="N1539" s="5">
        <v>40865</v>
      </c>
      <c r="O1539" s="6">
        <f t="shared" ref="O1539:O1602" si="96">MONTH(N1539-6/1/2013)</f>
        <v>11</v>
      </c>
      <c r="P1539" s="7" t="str">
        <f t="shared" ref="P1539:P1602" si="97">IF(O1539&gt;=40,"&gt;= 40 Months",IF(O1539&gt;=30,"30 - 39 Months",IF(O1539&gt;=20,"20 - 29 Months",IF(O1539&gt;=10,"10 - 19 Months","0 - 9 Months"))))</f>
        <v>10 - 19 Months</v>
      </c>
      <c r="Q1539" s="3">
        <v>284000</v>
      </c>
      <c r="R1539">
        <v>792</v>
      </c>
      <c r="S1539" s="8" t="str">
        <f t="shared" ref="S1539:S1602" si="98">IF(R1539&gt;=800,"&gt;= 800",IF(R1539&gt;=700,"&gt;=700 and &lt;=799",IF(R1539&gt;=600,"&gt;=600 and &lt;=699","&lt; 600")))</f>
        <v>&gt;=700 and &lt;=799</v>
      </c>
      <c r="T1539" s="2">
        <v>93.419998168945298</v>
      </c>
      <c r="U1539" s="8" t="str">
        <f t="shared" ref="U1539:U1602" si="99">IF(T1539&gt;95,"&gt;95%",IF(T1539&gt;90,"&gt;90% and &lt;= 95%",IF(T1539&gt;85,"&gt;85% and &lt;= 90%","&lt;= 85%")))</f>
        <v>&gt;90% and &lt;= 95%</v>
      </c>
      <c r="V1539" s="3">
        <v>325000</v>
      </c>
      <c r="Z1539" t="s">
        <v>38</v>
      </c>
      <c r="AA1539" t="s">
        <v>39</v>
      </c>
      <c r="AB1539" t="s">
        <v>50</v>
      </c>
      <c r="AC1539" t="s">
        <v>68</v>
      </c>
      <c r="AD1539" s="5">
        <v>40912</v>
      </c>
      <c r="AE1539">
        <v>4</v>
      </c>
      <c r="AF1539" t="s">
        <v>46</v>
      </c>
      <c r="AG1539" s="5">
        <v>41426</v>
      </c>
      <c r="AH1539"/>
    </row>
    <row r="1540" spans="1:34" x14ac:dyDescent="0.2">
      <c r="A1540">
        <v>34258119</v>
      </c>
      <c r="B1540" s="5">
        <v>41101</v>
      </c>
      <c r="C1540" s="5">
        <v>41102</v>
      </c>
      <c r="E1540" s="5">
        <v>41110</v>
      </c>
      <c r="G1540" s="5">
        <v>41131</v>
      </c>
      <c r="H1540" t="s">
        <v>2244</v>
      </c>
      <c r="I1540" t="s">
        <v>806</v>
      </c>
      <c r="J1540">
        <v>1427605017</v>
      </c>
      <c r="K1540" t="s">
        <v>82</v>
      </c>
      <c r="L1540" t="s">
        <v>36</v>
      </c>
      <c r="M1540" t="s">
        <v>36</v>
      </c>
      <c r="N1540" s="5">
        <v>41054</v>
      </c>
      <c r="O1540" s="6">
        <f t="shared" si="96"/>
        <v>5</v>
      </c>
      <c r="P1540" s="7" t="str">
        <f t="shared" si="97"/>
        <v>0 - 9 Months</v>
      </c>
      <c r="Q1540" s="3">
        <v>341950</v>
      </c>
      <c r="R1540">
        <v>792</v>
      </c>
      <c r="S1540" s="8" t="str">
        <f t="shared" si="98"/>
        <v>&gt;=700 and &lt;=799</v>
      </c>
      <c r="T1540" s="2">
        <v>93.680000305175795</v>
      </c>
      <c r="U1540" s="8" t="str">
        <f t="shared" si="99"/>
        <v>&gt;90% and &lt;= 95%</v>
      </c>
      <c r="V1540" s="3">
        <v>365000</v>
      </c>
      <c r="Z1540" t="s">
        <v>45</v>
      </c>
      <c r="AA1540" t="s">
        <v>39</v>
      </c>
      <c r="AB1540" t="s">
        <v>63</v>
      </c>
      <c r="AC1540" t="s">
        <v>41</v>
      </c>
      <c r="AD1540" s="5">
        <v>41128</v>
      </c>
      <c r="AE1540">
        <v>4</v>
      </c>
      <c r="AF1540" t="s">
        <v>103</v>
      </c>
      <c r="AG1540" s="5">
        <v>41426</v>
      </c>
      <c r="AH1540"/>
    </row>
    <row r="1541" spans="1:34" x14ac:dyDescent="0.2">
      <c r="A1541">
        <v>17606294</v>
      </c>
      <c r="B1541" s="5">
        <v>40897</v>
      </c>
      <c r="C1541" s="5">
        <v>40920</v>
      </c>
      <c r="E1541" s="5">
        <v>40940</v>
      </c>
      <c r="G1541" s="5">
        <v>40973</v>
      </c>
      <c r="H1541" t="s">
        <v>2245</v>
      </c>
      <c r="I1541" t="s">
        <v>1653</v>
      </c>
      <c r="J1541">
        <v>10104959</v>
      </c>
      <c r="K1541" t="s">
        <v>57</v>
      </c>
      <c r="L1541" t="s">
        <v>36</v>
      </c>
      <c r="M1541" t="s">
        <v>36</v>
      </c>
      <c r="N1541" s="5">
        <v>40841</v>
      </c>
      <c r="O1541" s="6">
        <f t="shared" si="96"/>
        <v>10</v>
      </c>
      <c r="P1541" s="7" t="str">
        <f t="shared" si="97"/>
        <v>10 - 19 Months</v>
      </c>
      <c r="Q1541" s="3">
        <v>168700</v>
      </c>
      <c r="R1541">
        <v>792</v>
      </c>
      <c r="S1541" s="8" t="str">
        <f t="shared" si="98"/>
        <v>&gt;=700 and &lt;=799</v>
      </c>
      <c r="T1541" s="2">
        <v>94.779998779296903</v>
      </c>
      <c r="U1541" s="8" t="str">
        <f t="shared" si="99"/>
        <v>&gt;90% and &lt;= 95%</v>
      </c>
      <c r="V1541" s="3">
        <v>178000</v>
      </c>
      <c r="X1541" t="s">
        <v>37</v>
      </c>
      <c r="Z1541" t="s">
        <v>45</v>
      </c>
      <c r="AA1541" t="s">
        <v>39</v>
      </c>
      <c r="AB1541" t="s">
        <v>50</v>
      </c>
      <c r="AC1541" t="s">
        <v>85</v>
      </c>
      <c r="AD1541" s="5">
        <v>40973</v>
      </c>
      <c r="AE1541">
        <v>4</v>
      </c>
      <c r="AF1541" t="s">
        <v>103</v>
      </c>
      <c r="AG1541" s="5">
        <v>41426</v>
      </c>
      <c r="AH1541"/>
    </row>
    <row r="1542" spans="1:34" x14ac:dyDescent="0.2">
      <c r="A1542">
        <v>17388727</v>
      </c>
      <c r="B1542" s="5">
        <v>41253</v>
      </c>
      <c r="C1542" s="5">
        <v>41192</v>
      </c>
      <c r="D1542" s="5">
        <v>41215</v>
      </c>
      <c r="E1542" s="5">
        <v>41239</v>
      </c>
      <c r="G1542" s="5">
        <v>41290</v>
      </c>
      <c r="H1542" t="s">
        <v>2246</v>
      </c>
      <c r="I1542" t="s">
        <v>399</v>
      </c>
      <c r="J1542">
        <v>71640</v>
      </c>
      <c r="K1542" t="s">
        <v>172</v>
      </c>
      <c r="L1542" t="s">
        <v>36</v>
      </c>
      <c r="M1542" t="s">
        <v>36</v>
      </c>
      <c r="N1542" s="5">
        <v>41109</v>
      </c>
      <c r="O1542" s="6">
        <f t="shared" si="96"/>
        <v>7</v>
      </c>
      <c r="P1542" s="7" t="str">
        <f t="shared" si="97"/>
        <v>0 - 9 Months</v>
      </c>
      <c r="Q1542" s="3">
        <v>199500</v>
      </c>
      <c r="R1542">
        <v>792</v>
      </c>
      <c r="S1542" s="8" t="str">
        <f t="shared" si="98"/>
        <v>&gt;=700 and &lt;=799</v>
      </c>
      <c r="T1542" s="2">
        <v>95</v>
      </c>
      <c r="U1542" s="8" t="str">
        <f t="shared" si="99"/>
        <v>&gt;90% and &lt;= 95%</v>
      </c>
      <c r="V1542" s="3">
        <v>211000</v>
      </c>
      <c r="X1542" t="s">
        <v>37</v>
      </c>
      <c r="Z1542" t="s">
        <v>38</v>
      </c>
      <c r="AA1542" t="s">
        <v>39</v>
      </c>
      <c r="AB1542" t="s">
        <v>63</v>
      </c>
      <c r="AC1542" t="s">
        <v>85</v>
      </c>
      <c r="AD1542" s="5">
        <v>41284</v>
      </c>
      <c r="AE1542">
        <v>4</v>
      </c>
      <c r="AF1542" t="s">
        <v>42</v>
      </c>
      <c r="AG1542" s="5">
        <v>41426</v>
      </c>
      <c r="AH1542"/>
    </row>
    <row r="1543" spans="1:34" x14ac:dyDescent="0.2">
      <c r="A1543">
        <v>23451290</v>
      </c>
      <c r="B1543" s="5">
        <v>41285</v>
      </c>
      <c r="C1543" s="5">
        <v>41290</v>
      </c>
      <c r="H1543" t="s">
        <v>2247</v>
      </c>
      <c r="I1543" t="s">
        <v>1176</v>
      </c>
      <c r="J1543">
        <v>433100526</v>
      </c>
      <c r="K1543" t="s">
        <v>396</v>
      </c>
      <c r="L1543" t="s">
        <v>36</v>
      </c>
      <c r="M1543" t="s">
        <v>36</v>
      </c>
      <c r="N1543" s="5">
        <v>41242</v>
      </c>
      <c r="O1543" s="6">
        <f t="shared" si="96"/>
        <v>11</v>
      </c>
      <c r="P1543" s="7" t="str">
        <f t="shared" si="97"/>
        <v>10 - 19 Months</v>
      </c>
      <c r="Q1543" s="3">
        <v>332500</v>
      </c>
      <c r="R1543">
        <v>792</v>
      </c>
      <c r="S1543" s="8" t="str">
        <f t="shared" si="98"/>
        <v>&gt;=700 and &lt;=799</v>
      </c>
      <c r="T1543" s="2">
        <v>95</v>
      </c>
      <c r="U1543" s="8" t="str">
        <f t="shared" si="99"/>
        <v>&gt;90% and &lt;= 95%</v>
      </c>
      <c r="V1543" s="3">
        <v>350000</v>
      </c>
      <c r="Z1543" t="s">
        <v>45</v>
      </c>
      <c r="AA1543" t="s">
        <v>39</v>
      </c>
      <c r="AB1543" t="s">
        <v>50</v>
      </c>
      <c r="AF1543" t="s">
        <v>42</v>
      </c>
      <c r="AG1543" s="5">
        <v>41426</v>
      </c>
      <c r="AH1543"/>
    </row>
    <row r="1544" spans="1:34" x14ac:dyDescent="0.2">
      <c r="A1544">
        <v>30236727</v>
      </c>
      <c r="B1544" s="5">
        <v>41101</v>
      </c>
      <c r="C1544" s="5">
        <v>41102</v>
      </c>
      <c r="E1544" s="5">
        <v>41144</v>
      </c>
      <c r="G1544" s="5">
        <v>41185</v>
      </c>
      <c r="H1544" t="s">
        <v>2248</v>
      </c>
      <c r="I1544" t="s">
        <v>1093</v>
      </c>
      <c r="J1544">
        <v>412596801</v>
      </c>
      <c r="K1544" t="s">
        <v>73</v>
      </c>
      <c r="L1544" t="s">
        <v>36</v>
      </c>
      <c r="M1544" t="s">
        <v>36</v>
      </c>
      <c r="N1544" s="5">
        <v>40998</v>
      </c>
      <c r="O1544" s="6">
        <f t="shared" si="96"/>
        <v>3</v>
      </c>
      <c r="P1544" s="7" t="str">
        <f t="shared" si="97"/>
        <v>0 - 9 Months</v>
      </c>
      <c r="Q1544" s="3">
        <v>363850</v>
      </c>
      <c r="R1544">
        <v>792</v>
      </c>
      <c r="S1544" s="8" t="str">
        <f t="shared" si="98"/>
        <v>&gt;=700 and &lt;=799</v>
      </c>
      <c r="T1544" s="2">
        <v>95</v>
      </c>
      <c r="U1544" s="8" t="str">
        <f t="shared" si="99"/>
        <v>&gt;90% and &lt;= 95%</v>
      </c>
      <c r="V1544" s="3">
        <v>390000</v>
      </c>
      <c r="Z1544" t="s">
        <v>38</v>
      </c>
      <c r="AA1544" t="s">
        <v>39</v>
      </c>
      <c r="AB1544" t="s">
        <v>74</v>
      </c>
      <c r="AC1544" t="s">
        <v>41</v>
      </c>
      <c r="AD1544" s="5">
        <v>41180</v>
      </c>
      <c r="AE1544">
        <v>4</v>
      </c>
      <c r="AF1544" t="s">
        <v>46</v>
      </c>
      <c r="AG1544" s="5">
        <v>41426</v>
      </c>
      <c r="AH1544"/>
    </row>
    <row r="1545" spans="1:34" x14ac:dyDescent="0.2">
      <c r="A1545">
        <v>24752985</v>
      </c>
      <c r="B1545" s="5">
        <v>40983</v>
      </c>
      <c r="C1545" s="5">
        <v>40987</v>
      </c>
      <c r="E1545" s="5">
        <v>41011</v>
      </c>
      <c r="G1545" s="5">
        <v>41075</v>
      </c>
      <c r="H1545" t="s">
        <v>2249</v>
      </c>
      <c r="I1545" t="s">
        <v>999</v>
      </c>
      <c r="J1545">
        <v>2200214113</v>
      </c>
      <c r="K1545" t="s">
        <v>273</v>
      </c>
      <c r="L1545" t="s">
        <v>36</v>
      </c>
      <c r="M1545" t="s">
        <v>36</v>
      </c>
      <c r="N1545" s="5">
        <v>40932</v>
      </c>
      <c r="O1545" s="6">
        <f t="shared" si="96"/>
        <v>1</v>
      </c>
      <c r="P1545" s="7" t="str">
        <f t="shared" si="97"/>
        <v>0 - 9 Months</v>
      </c>
      <c r="Q1545" s="3">
        <v>184000</v>
      </c>
      <c r="R1545">
        <v>793</v>
      </c>
      <c r="S1545" s="8" t="str">
        <f t="shared" si="98"/>
        <v>&gt;=700 and &lt;=799</v>
      </c>
      <c r="T1545" s="2">
        <v>82.139999389648395</v>
      </c>
      <c r="U1545" s="8" t="str">
        <f t="shared" si="99"/>
        <v>&lt;= 85%</v>
      </c>
      <c r="V1545" s="3">
        <v>224000</v>
      </c>
      <c r="Z1545" t="s">
        <v>45</v>
      </c>
      <c r="AA1545" t="s">
        <v>39</v>
      </c>
      <c r="AB1545" t="s">
        <v>40</v>
      </c>
      <c r="AC1545" t="s">
        <v>68</v>
      </c>
      <c r="AD1545" s="5">
        <v>41064</v>
      </c>
      <c r="AE1545">
        <v>4</v>
      </c>
      <c r="AF1545" t="s">
        <v>46</v>
      </c>
      <c r="AG1545" s="5">
        <v>41426</v>
      </c>
      <c r="AH1545"/>
    </row>
    <row r="1546" spans="1:34" x14ac:dyDescent="0.2">
      <c r="A1546">
        <v>26677365</v>
      </c>
      <c r="B1546" s="5">
        <v>41285</v>
      </c>
      <c r="C1546" s="5">
        <v>41290</v>
      </c>
      <c r="H1546" t="s">
        <v>2250</v>
      </c>
      <c r="I1546" t="s">
        <v>1103</v>
      </c>
      <c r="J1546">
        <v>432539344</v>
      </c>
      <c r="K1546" t="s">
        <v>186</v>
      </c>
      <c r="L1546" t="s">
        <v>36</v>
      </c>
      <c r="M1546" t="s">
        <v>36</v>
      </c>
      <c r="N1546" s="5">
        <v>41222</v>
      </c>
      <c r="O1546" s="6">
        <f t="shared" si="96"/>
        <v>11</v>
      </c>
      <c r="P1546" s="7" t="str">
        <f t="shared" si="97"/>
        <v>10 - 19 Months</v>
      </c>
      <c r="Q1546" s="3">
        <v>116000</v>
      </c>
      <c r="R1546">
        <v>793</v>
      </c>
      <c r="S1546" s="8" t="str">
        <f t="shared" si="98"/>
        <v>&gt;=700 and &lt;=799</v>
      </c>
      <c r="T1546" s="2">
        <v>82.860000610351605</v>
      </c>
      <c r="U1546" s="8" t="str">
        <f t="shared" si="99"/>
        <v>&lt;= 85%</v>
      </c>
      <c r="V1546" s="3">
        <v>140000</v>
      </c>
      <c r="Z1546" t="s">
        <v>45</v>
      </c>
      <c r="AA1546" t="s">
        <v>39</v>
      </c>
      <c r="AB1546" t="s">
        <v>50</v>
      </c>
      <c r="AF1546" t="s">
        <v>103</v>
      </c>
      <c r="AG1546" s="5">
        <v>41426</v>
      </c>
      <c r="AH1546"/>
    </row>
    <row r="1547" spans="1:34" x14ac:dyDescent="0.2">
      <c r="A1547">
        <v>34050769</v>
      </c>
      <c r="B1547" s="5">
        <v>40983</v>
      </c>
      <c r="C1547" s="5">
        <v>40987</v>
      </c>
      <c r="E1547" s="5">
        <v>40995</v>
      </c>
      <c r="G1547" s="5">
        <v>40998</v>
      </c>
      <c r="H1547" t="s">
        <v>2251</v>
      </c>
      <c r="I1547" t="s">
        <v>515</v>
      </c>
      <c r="J1547">
        <v>410122477</v>
      </c>
      <c r="K1547" t="s">
        <v>117</v>
      </c>
      <c r="L1547" t="s">
        <v>36</v>
      </c>
      <c r="M1547" t="s">
        <v>36</v>
      </c>
      <c r="N1547" s="5">
        <v>40912</v>
      </c>
      <c r="O1547" s="6">
        <f t="shared" si="96"/>
        <v>1</v>
      </c>
      <c r="P1547" s="7" t="str">
        <f t="shared" si="97"/>
        <v>0 - 9 Months</v>
      </c>
      <c r="Q1547" s="3">
        <v>316500</v>
      </c>
      <c r="R1547">
        <v>793</v>
      </c>
      <c r="S1547" s="8" t="str">
        <f t="shared" si="98"/>
        <v>&gt;=700 and &lt;=799</v>
      </c>
      <c r="T1547" s="2">
        <v>83.290000915527301</v>
      </c>
      <c r="U1547" s="8" t="str">
        <f t="shared" si="99"/>
        <v>&lt;= 85%</v>
      </c>
      <c r="V1547" s="3">
        <v>380000</v>
      </c>
      <c r="Z1547" t="s">
        <v>45</v>
      </c>
      <c r="AA1547" t="s">
        <v>39</v>
      </c>
      <c r="AB1547" t="s">
        <v>74</v>
      </c>
      <c r="AC1547" t="s">
        <v>41</v>
      </c>
      <c r="AD1547" s="5">
        <v>40997</v>
      </c>
      <c r="AE1547">
        <v>4</v>
      </c>
      <c r="AF1547" t="s">
        <v>46</v>
      </c>
      <c r="AG1547" s="5">
        <v>41426</v>
      </c>
      <c r="AH1547"/>
    </row>
    <row r="1548" spans="1:34" x14ac:dyDescent="0.2">
      <c r="A1548">
        <v>28243702</v>
      </c>
      <c r="B1548" s="5">
        <v>40277</v>
      </c>
      <c r="G1548" s="5">
        <v>40277</v>
      </c>
      <c r="H1548" t="s">
        <v>2252</v>
      </c>
      <c r="I1548" t="s">
        <v>2253</v>
      </c>
      <c r="J1548">
        <v>10141752</v>
      </c>
      <c r="K1548" t="s">
        <v>985</v>
      </c>
      <c r="L1548" t="s">
        <v>36</v>
      </c>
      <c r="M1548" t="s">
        <v>36</v>
      </c>
      <c r="N1548" s="5">
        <v>40192</v>
      </c>
      <c r="O1548" s="6">
        <f t="shared" si="96"/>
        <v>1</v>
      </c>
      <c r="P1548" s="7" t="str">
        <f t="shared" si="97"/>
        <v>0 - 9 Months</v>
      </c>
      <c r="Q1548" s="3">
        <v>135000</v>
      </c>
      <c r="R1548">
        <v>793</v>
      </c>
      <c r="S1548" s="8" t="str">
        <f t="shared" si="98"/>
        <v>&gt;=700 and &lt;=799</v>
      </c>
      <c r="T1548" s="2">
        <v>84.379997253417997</v>
      </c>
      <c r="U1548" s="8" t="str">
        <f t="shared" si="99"/>
        <v>&lt;= 85%</v>
      </c>
      <c r="Z1548" t="s">
        <v>38</v>
      </c>
      <c r="AA1548" t="s">
        <v>39</v>
      </c>
      <c r="AB1548" t="s">
        <v>74</v>
      </c>
      <c r="AE1548">
        <v>5</v>
      </c>
      <c r="AF1548" t="s">
        <v>103</v>
      </c>
      <c r="AG1548" s="5">
        <v>41426</v>
      </c>
      <c r="AH1548"/>
    </row>
    <row r="1549" spans="1:34" x14ac:dyDescent="0.2">
      <c r="A1549">
        <v>31355323</v>
      </c>
      <c r="B1549" s="5">
        <v>41285</v>
      </c>
      <c r="C1549" s="5">
        <v>41290</v>
      </c>
      <c r="E1549" s="5">
        <v>41297</v>
      </c>
      <c r="H1549" t="s">
        <v>2254</v>
      </c>
      <c r="I1549" t="s">
        <v>566</v>
      </c>
      <c r="J1549">
        <v>1429592445</v>
      </c>
      <c r="K1549" t="s">
        <v>82</v>
      </c>
      <c r="L1549" t="s">
        <v>36</v>
      </c>
      <c r="M1549" t="s">
        <v>36</v>
      </c>
      <c r="N1549" s="5">
        <v>41184</v>
      </c>
      <c r="O1549" s="6">
        <f t="shared" si="96"/>
        <v>10</v>
      </c>
      <c r="P1549" s="7" t="str">
        <f t="shared" si="97"/>
        <v>10 - 19 Months</v>
      </c>
      <c r="Q1549" s="3">
        <v>220150</v>
      </c>
      <c r="R1549">
        <v>793</v>
      </c>
      <c r="S1549" s="8" t="str">
        <f t="shared" si="98"/>
        <v>&gt;=700 and &lt;=799</v>
      </c>
      <c r="T1549" s="2">
        <v>85</v>
      </c>
      <c r="U1549" s="8" t="str">
        <f t="shared" si="99"/>
        <v>&lt;= 85%</v>
      </c>
      <c r="V1549" s="3">
        <v>259000</v>
      </c>
      <c r="W1549" s="3">
        <v>213000</v>
      </c>
      <c r="Z1549" t="s">
        <v>45</v>
      </c>
      <c r="AA1549" t="s">
        <v>39</v>
      </c>
      <c r="AB1549" t="s">
        <v>50</v>
      </c>
      <c r="AC1549" t="s">
        <v>54</v>
      </c>
      <c r="AD1549" s="5">
        <v>41305</v>
      </c>
      <c r="AE1549">
        <v>1</v>
      </c>
      <c r="AF1549" t="s">
        <v>103</v>
      </c>
      <c r="AG1549" s="5">
        <v>41426</v>
      </c>
      <c r="AH1549"/>
    </row>
    <row r="1550" spans="1:34" x14ac:dyDescent="0.2">
      <c r="A1550">
        <v>23825611</v>
      </c>
      <c r="B1550" s="5">
        <v>40256</v>
      </c>
      <c r="G1550" s="5">
        <v>40256</v>
      </c>
      <c r="H1550" t="s">
        <v>2255</v>
      </c>
      <c r="I1550" t="s">
        <v>808</v>
      </c>
      <c r="J1550">
        <v>1422435386</v>
      </c>
      <c r="K1550" t="s">
        <v>219</v>
      </c>
      <c r="L1550" t="s">
        <v>36</v>
      </c>
      <c r="M1550" t="s">
        <v>36</v>
      </c>
      <c r="N1550" s="5">
        <v>40148</v>
      </c>
      <c r="O1550" s="6">
        <f t="shared" si="96"/>
        <v>11</v>
      </c>
      <c r="P1550" s="7" t="str">
        <f t="shared" si="97"/>
        <v>10 - 19 Months</v>
      </c>
      <c r="Q1550" s="3">
        <v>446250</v>
      </c>
      <c r="R1550">
        <v>793</v>
      </c>
      <c r="S1550" s="8" t="str">
        <f t="shared" si="98"/>
        <v>&gt;=700 and &lt;=799</v>
      </c>
      <c r="T1550" s="2">
        <v>85</v>
      </c>
      <c r="U1550" s="8" t="str">
        <f t="shared" si="99"/>
        <v>&lt;= 85%</v>
      </c>
      <c r="Z1550" t="s">
        <v>38</v>
      </c>
      <c r="AA1550" t="s">
        <v>39</v>
      </c>
      <c r="AB1550" t="s">
        <v>59</v>
      </c>
      <c r="AE1550">
        <v>5</v>
      </c>
      <c r="AF1550" t="s">
        <v>46</v>
      </c>
      <c r="AG1550" s="5">
        <v>41426</v>
      </c>
      <c r="AH1550"/>
    </row>
    <row r="1551" spans="1:34" x14ac:dyDescent="0.2">
      <c r="A1551">
        <v>28259742</v>
      </c>
      <c r="B1551" s="5">
        <v>40983</v>
      </c>
      <c r="C1551" s="5">
        <v>40987</v>
      </c>
      <c r="E1551" s="5">
        <v>41009</v>
      </c>
      <c r="G1551" s="5">
        <v>41061</v>
      </c>
      <c r="H1551" t="s">
        <v>2256</v>
      </c>
      <c r="I1551" t="s">
        <v>1185</v>
      </c>
      <c r="J1551">
        <v>6800466185</v>
      </c>
      <c r="K1551" t="s">
        <v>70</v>
      </c>
      <c r="L1551" t="s">
        <v>36</v>
      </c>
      <c r="M1551" t="s">
        <v>36</v>
      </c>
      <c r="N1551" s="5">
        <v>40911</v>
      </c>
      <c r="O1551" s="6">
        <f t="shared" si="96"/>
        <v>1</v>
      </c>
      <c r="P1551" s="7" t="str">
        <f t="shared" si="97"/>
        <v>0 - 9 Months</v>
      </c>
      <c r="Q1551" s="3">
        <v>253600</v>
      </c>
      <c r="R1551">
        <v>793</v>
      </c>
      <c r="S1551" s="8" t="str">
        <f t="shared" si="98"/>
        <v>&gt;=700 and &lt;=799</v>
      </c>
      <c r="T1551" s="2">
        <v>86.260002136230497</v>
      </c>
      <c r="U1551" s="8" t="str">
        <f t="shared" si="99"/>
        <v>&gt;85% and &lt;= 90%</v>
      </c>
      <c r="V1551" s="3">
        <v>294000</v>
      </c>
      <c r="X1551" t="s">
        <v>37</v>
      </c>
      <c r="Z1551" t="s">
        <v>45</v>
      </c>
      <c r="AA1551" t="s">
        <v>39</v>
      </c>
      <c r="AB1551" t="s">
        <v>74</v>
      </c>
      <c r="AC1551" t="s">
        <v>85</v>
      </c>
      <c r="AD1551" s="5">
        <v>41053</v>
      </c>
      <c r="AE1551">
        <v>4</v>
      </c>
      <c r="AF1551" t="s">
        <v>46</v>
      </c>
      <c r="AG1551" s="5">
        <v>41426</v>
      </c>
      <c r="AH1551"/>
    </row>
    <row r="1552" spans="1:34" x14ac:dyDescent="0.2">
      <c r="A1552">
        <v>26793938</v>
      </c>
      <c r="B1552" s="5">
        <v>40330</v>
      </c>
      <c r="C1552" s="5">
        <v>40423</v>
      </c>
      <c r="G1552" s="5">
        <v>40596</v>
      </c>
      <c r="H1552" t="s">
        <v>2257</v>
      </c>
      <c r="I1552" t="s">
        <v>2258</v>
      </c>
      <c r="J1552">
        <v>215354089</v>
      </c>
      <c r="K1552" t="s">
        <v>204</v>
      </c>
      <c r="L1552" t="s">
        <v>36</v>
      </c>
      <c r="M1552" t="s">
        <v>36</v>
      </c>
      <c r="N1552" s="5">
        <v>40231</v>
      </c>
      <c r="O1552" s="6">
        <f t="shared" si="96"/>
        <v>2</v>
      </c>
      <c r="P1552" s="7" t="str">
        <f t="shared" si="97"/>
        <v>0 - 9 Months</v>
      </c>
      <c r="Q1552" s="3">
        <v>305000</v>
      </c>
      <c r="R1552">
        <v>793</v>
      </c>
      <c r="S1552" s="8" t="str">
        <f t="shared" si="98"/>
        <v>&gt;=700 and &lt;=799</v>
      </c>
      <c r="T1552" s="2">
        <v>86.650001525878906</v>
      </c>
      <c r="U1552" s="8" t="str">
        <f t="shared" si="99"/>
        <v>&gt;85% and &lt;= 90%</v>
      </c>
      <c r="V1552" s="3">
        <v>352000</v>
      </c>
      <c r="X1552" t="s">
        <v>37</v>
      </c>
      <c r="Z1552" t="s">
        <v>45</v>
      </c>
      <c r="AA1552" t="s">
        <v>39</v>
      </c>
      <c r="AB1552" t="s">
        <v>74</v>
      </c>
      <c r="AC1552" t="s">
        <v>85</v>
      </c>
      <c r="AD1552" s="5">
        <v>40483</v>
      </c>
      <c r="AE1552">
        <v>4</v>
      </c>
      <c r="AF1552" t="s">
        <v>103</v>
      </c>
      <c r="AG1552" s="5">
        <v>41426</v>
      </c>
      <c r="AH1552"/>
    </row>
    <row r="1553" spans="1:34" x14ac:dyDescent="0.2">
      <c r="A1553">
        <v>26186452</v>
      </c>
      <c r="B1553" s="5">
        <v>40277</v>
      </c>
      <c r="C1553" s="5">
        <v>40298</v>
      </c>
      <c r="F1553" s="5">
        <v>40451</v>
      </c>
      <c r="G1553" s="5">
        <v>40444</v>
      </c>
      <c r="H1553" t="s">
        <v>2259</v>
      </c>
      <c r="I1553" t="s">
        <v>433</v>
      </c>
      <c r="J1553">
        <v>126205635</v>
      </c>
      <c r="K1553" t="s">
        <v>133</v>
      </c>
      <c r="L1553" t="s">
        <v>36</v>
      </c>
      <c r="M1553" t="s">
        <v>36</v>
      </c>
      <c r="N1553" s="5">
        <v>40200</v>
      </c>
      <c r="O1553" s="6">
        <f t="shared" si="96"/>
        <v>1</v>
      </c>
      <c r="P1553" s="7" t="str">
        <f t="shared" si="97"/>
        <v>0 - 9 Months</v>
      </c>
      <c r="Q1553" s="3">
        <v>380800</v>
      </c>
      <c r="R1553">
        <v>793</v>
      </c>
      <c r="S1553" s="8" t="str">
        <f t="shared" si="98"/>
        <v>&gt;=700 and &lt;=799</v>
      </c>
      <c r="T1553" s="2">
        <v>89.599998474121094</v>
      </c>
      <c r="U1553" s="8" t="str">
        <f t="shared" si="99"/>
        <v>&gt;85% and &lt;= 90%</v>
      </c>
      <c r="V1553" s="3">
        <v>425000</v>
      </c>
      <c r="Z1553" t="s">
        <v>45</v>
      </c>
      <c r="AA1553" t="s">
        <v>39</v>
      </c>
      <c r="AB1553" t="s">
        <v>50</v>
      </c>
      <c r="AC1553" t="s">
        <v>41</v>
      </c>
      <c r="AD1553" s="5">
        <v>40423</v>
      </c>
      <c r="AE1553">
        <v>4</v>
      </c>
      <c r="AF1553" t="s">
        <v>46</v>
      </c>
      <c r="AG1553" s="5">
        <v>41426</v>
      </c>
      <c r="AH1553"/>
    </row>
    <row r="1554" spans="1:34" x14ac:dyDescent="0.2">
      <c r="A1554">
        <v>31299091</v>
      </c>
      <c r="B1554" s="5">
        <v>41285</v>
      </c>
      <c r="C1554" s="5">
        <v>41290</v>
      </c>
      <c r="D1554" s="5">
        <v>41305</v>
      </c>
      <c r="H1554" t="s">
        <v>2260</v>
      </c>
      <c r="I1554" t="s">
        <v>810</v>
      </c>
      <c r="J1554">
        <v>294584388</v>
      </c>
      <c r="K1554" t="s">
        <v>102</v>
      </c>
      <c r="L1554" t="s">
        <v>36</v>
      </c>
      <c r="M1554" t="s">
        <v>36</v>
      </c>
      <c r="N1554" s="5">
        <v>41185</v>
      </c>
      <c r="O1554" s="6">
        <f t="shared" si="96"/>
        <v>10</v>
      </c>
      <c r="P1554" s="7" t="str">
        <f t="shared" si="97"/>
        <v>10 - 19 Months</v>
      </c>
      <c r="Q1554" s="3">
        <v>417000</v>
      </c>
      <c r="R1554">
        <v>793</v>
      </c>
      <c r="S1554" s="8" t="str">
        <f t="shared" si="98"/>
        <v>&gt;=700 and &lt;=799</v>
      </c>
      <c r="T1554" s="2">
        <v>89.680000305175795</v>
      </c>
      <c r="U1554" s="8" t="str">
        <f t="shared" si="99"/>
        <v>&gt;85% and &lt;= 90%</v>
      </c>
      <c r="V1554" s="3">
        <v>475000</v>
      </c>
      <c r="Z1554" t="s">
        <v>38</v>
      </c>
      <c r="AA1554" t="s">
        <v>39</v>
      </c>
      <c r="AB1554" t="s">
        <v>50</v>
      </c>
      <c r="AF1554" t="s">
        <v>46</v>
      </c>
      <c r="AG1554" s="5">
        <v>41426</v>
      </c>
      <c r="AH1554"/>
    </row>
    <row r="1555" spans="1:34" x14ac:dyDescent="0.2">
      <c r="A1555">
        <v>20773368</v>
      </c>
      <c r="B1555" s="5">
        <v>40983</v>
      </c>
      <c r="C1555" s="5">
        <v>40987</v>
      </c>
      <c r="E1555" s="5">
        <v>40995</v>
      </c>
      <c r="G1555" s="5">
        <v>41009</v>
      </c>
      <c r="H1555" t="s">
        <v>2261</v>
      </c>
      <c r="I1555" t="s">
        <v>1033</v>
      </c>
      <c r="J1555">
        <v>409379138</v>
      </c>
      <c r="K1555" t="s">
        <v>253</v>
      </c>
      <c r="L1555" t="s">
        <v>36</v>
      </c>
      <c r="M1555" t="s">
        <v>36</v>
      </c>
      <c r="N1555" s="5">
        <v>40893</v>
      </c>
      <c r="O1555" s="6">
        <f t="shared" si="96"/>
        <v>12</v>
      </c>
      <c r="P1555" s="7" t="str">
        <f t="shared" si="97"/>
        <v>10 - 19 Months</v>
      </c>
      <c r="Q1555" s="3">
        <v>129060</v>
      </c>
      <c r="R1555">
        <v>793</v>
      </c>
      <c r="S1555" s="8" t="str">
        <f t="shared" si="98"/>
        <v>&gt;=700 and &lt;=799</v>
      </c>
      <c r="T1555" s="2">
        <v>90</v>
      </c>
      <c r="U1555" s="8" t="str">
        <f t="shared" si="99"/>
        <v>&gt;85% and &lt;= 90%</v>
      </c>
      <c r="V1555" s="3">
        <v>153000</v>
      </c>
      <c r="Z1555" t="s">
        <v>38</v>
      </c>
      <c r="AA1555" t="s">
        <v>39</v>
      </c>
      <c r="AB1555" t="s">
        <v>74</v>
      </c>
      <c r="AC1555" t="s">
        <v>68</v>
      </c>
      <c r="AD1555" s="5">
        <v>41009</v>
      </c>
      <c r="AE1555">
        <v>4</v>
      </c>
      <c r="AF1555" t="s">
        <v>103</v>
      </c>
      <c r="AG1555" s="5">
        <v>41426</v>
      </c>
      <c r="AH1555"/>
    </row>
    <row r="1556" spans="1:34" x14ac:dyDescent="0.2">
      <c r="A1556">
        <v>26945966</v>
      </c>
      <c r="B1556" s="5">
        <v>40505</v>
      </c>
      <c r="C1556" s="5">
        <v>40555</v>
      </c>
      <c r="G1556" s="5">
        <v>40590</v>
      </c>
      <c r="H1556" t="s">
        <v>2262</v>
      </c>
      <c r="I1556" t="s">
        <v>860</v>
      </c>
      <c r="J1556" t="s">
        <v>2263</v>
      </c>
      <c r="K1556" t="s">
        <v>223</v>
      </c>
      <c r="L1556" t="s">
        <v>36</v>
      </c>
      <c r="M1556" t="s">
        <v>36</v>
      </c>
      <c r="N1556" s="5">
        <v>40365</v>
      </c>
      <c r="O1556" s="6">
        <f t="shared" si="96"/>
        <v>7</v>
      </c>
      <c r="P1556" s="7" t="str">
        <f t="shared" si="97"/>
        <v>0 - 9 Months</v>
      </c>
      <c r="Q1556" s="3">
        <v>164250</v>
      </c>
      <c r="R1556">
        <v>793</v>
      </c>
      <c r="S1556" s="8" t="str">
        <f t="shared" si="98"/>
        <v>&gt;=700 and &lt;=799</v>
      </c>
      <c r="T1556" s="2">
        <v>90</v>
      </c>
      <c r="U1556" s="8" t="str">
        <f t="shared" si="99"/>
        <v>&gt;85% and &lt;= 90%</v>
      </c>
      <c r="V1556" s="3">
        <v>182500</v>
      </c>
      <c r="X1556" t="s">
        <v>37</v>
      </c>
      <c r="Z1556" t="s">
        <v>38</v>
      </c>
      <c r="AA1556" t="s">
        <v>39</v>
      </c>
      <c r="AB1556" t="s">
        <v>63</v>
      </c>
      <c r="AC1556" t="s">
        <v>85</v>
      </c>
      <c r="AD1556" s="5">
        <v>40574</v>
      </c>
      <c r="AE1556">
        <v>4</v>
      </c>
      <c r="AF1556" t="s">
        <v>103</v>
      </c>
      <c r="AG1556" s="5">
        <v>41426</v>
      </c>
      <c r="AH1556"/>
    </row>
    <row r="1557" spans="1:34" x14ac:dyDescent="0.2">
      <c r="A1557">
        <v>31835525</v>
      </c>
      <c r="B1557" s="5">
        <v>40715</v>
      </c>
      <c r="C1557" s="5">
        <v>40717</v>
      </c>
      <c r="E1557" s="5">
        <v>40730</v>
      </c>
      <c r="G1557" s="5">
        <v>40739</v>
      </c>
      <c r="H1557" t="s">
        <v>2264</v>
      </c>
      <c r="I1557" t="s">
        <v>521</v>
      </c>
      <c r="J1557">
        <v>569063367</v>
      </c>
      <c r="K1557" t="s">
        <v>99</v>
      </c>
      <c r="L1557" t="s">
        <v>36</v>
      </c>
      <c r="M1557" t="s">
        <v>36</v>
      </c>
      <c r="N1557" s="5">
        <v>40662</v>
      </c>
      <c r="O1557" s="6">
        <f t="shared" si="96"/>
        <v>4</v>
      </c>
      <c r="P1557" s="7" t="str">
        <f t="shared" si="97"/>
        <v>0 - 9 Months</v>
      </c>
      <c r="Q1557" s="3">
        <v>281511</v>
      </c>
      <c r="R1557">
        <v>793</v>
      </c>
      <c r="S1557" s="8" t="str">
        <f t="shared" si="98"/>
        <v>&gt;=700 and &lt;=799</v>
      </c>
      <c r="T1557" s="2">
        <v>90</v>
      </c>
      <c r="U1557" s="8" t="str">
        <f t="shared" si="99"/>
        <v>&gt;85% and &lt;= 90%</v>
      </c>
      <c r="V1557" s="3">
        <v>310000</v>
      </c>
      <c r="Z1557" t="s">
        <v>38</v>
      </c>
      <c r="AA1557" t="s">
        <v>39</v>
      </c>
      <c r="AB1557" t="s">
        <v>74</v>
      </c>
      <c r="AC1557" t="s">
        <v>41</v>
      </c>
      <c r="AD1557" s="5">
        <v>40739</v>
      </c>
      <c r="AE1557">
        <v>4</v>
      </c>
      <c r="AF1557" t="s">
        <v>103</v>
      </c>
      <c r="AG1557" s="5">
        <v>41426</v>
      </c>
      <c r="AH1557"/>
    </row>
    <row r="1558" spans="1:34" x14ac:dyDescent="0.2">
      <c r="A1558">
        <v>29453042</v>
      </c>
      <c r="B1558" s="5">
        <v>40897</v>
      </c>
      <c r="C1558" s="5">
        <v>40899</v>
      </c>
      <c r="D1558" s="5">
        <v>40925</v>
      </c>
      <c r="E1558" s="5">
        <v>40925</v>
      </c>
      <c r="G1558" s="5">
        <v>40947</v>
      </c>
      <c r="H1558" t="s">
        <v>2265</v>
      </c>
      <c r="I1558" t="s">
        <v>1697</v>
      </c>
      <c r="J1558">
        <v>2011082400</v>
      </c>
      <c r="K1558" t="s">
        <v>49</v>
      </c>
      <c r="L1558" t="s">
        <v>36</v>
      </c>
      <c r="M1558" t="s">
        <v>36</v>
      </c>
      <c r="N1558" s="5">
        <v>40864</v>
      </c>
      <c r="O1558" s="6">
        <f t="shared" si="96"/>
        <v>11</v>
      </c>
      <c r="P1558" s="7" t="str">
        <f t="shared" si="97"/>
        <v>10 - 19 Months</v>
      </c>
      <c r="Q1558" s="3">
        <v>324000</v>
      </c>
      <c r="R1558">
        <v>793</v>
      </c>
      <c r="S1558" s="8" t="str">
        <f t="shared" si="98"/>
        <v>&gt;=700 and &lt;=799</v>
      </c>
      <c r="T1558" s="2">
        <v>90</v>
      </c>
      <c r="U1558" s="8" t="str">
        <f t="shared" si="99"/>
        <v>&gt;85% and &lt;= 90%</v>
      </c>
      <c r="V1558" s="3">
        <v>360000</v>
      </c>
      <c r="Z1558" t="s">
        <v>45</v>
      </c>
      <c r="AA1558" t="s">
        <v>39</v>
      </c>
      <c r="AB1558" t="s">
        <v>50</v>
      </c>
      <c r="AC1558" t="s">
        <v>68</v>
      </c>
      <c r="AD1558" s="5">
        <v>40947</v>
      </c>
      <c r="AE1558">
        <v>4</v>
      </c>
      <c r="AF1558" t="s">
        <v>64</v>
      </c>
      <c r="AG1558" s="5">
        <v>41426</v>
      </c>
      <c r="AH1558"/>
    </row>
    <row r="1559" spans="1:34" x14ac:dyDescent="0.2">
      <c r="A1559">
        <v>20627276</v>
      </c>
      <c r="B1559" s="5">
        <v>40715</v>
      </c>
      <c r="C1559" s="5">
        <v>40717</v>
      </c>
      <c r="E1559" s="5">
        <v>40721</v>
      </c>
      <c r="G1559" s="5">
        <v>40767</v>
      </c>
      <c r="H1559" t="s">
        <v>2266</v>
      </c>
      <c r="I1559" t="s">
        <v>491</v>
      </c>
      <c r="J1559">
        <v>376805115</v>
      </c>
      <c r="K1559" t="s">
        <v>126</v>
      </c>
      <c r="L1559" t="s">
        <v>36</v>
      </c>
      <c r="M1559" t="s">
        <v>67</v>
      </c>
      <c r="N1559" s="5">
        <v>40637</v>
      </c>
      <c r="O1559" s="6">
        <f t="shared" si="96"/>
        <v>4</v>
      </c>
      <c r="P1559" s="7" t="str">
        <f t="shared" si="97"/>
        <v>0 - 9 Months</v>
      </c>
      <c r="Q1559" s="3">
        <v>365395</v>
      </c>
      <c r="R1559">
        <v>793</v>
      </c>
      <c r="S1559" s="8" t="str">
        <f t="shared" si="98"/>
        <v>&gt;=700 and &lt;=799</v>
      </c>
      <c r="T1559" s="2">
        <v>90</v>
      </c>
      <c r="U1559" s="8" t="str">
        <f t="shared" si="99"/>
        <v>&gt;85% and &lt;= 90%</v>
      </c>
      <c r="V1559" s="3">
        <v>410000</v>
      </c>
      <c r="Z1559" t="s">
        <v>38</v>
      </c>
      <c r="AA1559" t="s">
        <v>39</v>
      </c>
      <c r="AB1559" t="s">
        <v>59</v>
      </c>
      <c r="AC1559" t="s">
        <v>41</v>
      </c>
      <c r="AD1559" s="5">
        <v>40735</v>
      </c>
      <c r="AE1559">
        <v>4</v>
      </c>
      <c r="AF1559" t="s">
        <v>103</v>
      </c>
      <c r="AG1559" s="5">
        <v>41426</v>
      </c>
      <c r="AH1559"/>
    </row>
    <row r="1560" spans="1:34" x14ac:dyDescent="0.2">
      <c r="A1560">
        <v>17413011</v>
      </c>
      <c r="B1560" s="5">
        <v>40497</v>
      </c>
      <c r="C1560" s="5">
        <v>40497</v>
      </c>
      <c r="G1560" s="5">
        <v>40513</v>
      </c>
      <c r="H1560" t="s">
        <v>2267</v>
      </c>
      <c r="I1560" t="s">
        <v>267</v>
      </c>
      <c r="J1560">
        <v>372892687</v>
      </c>
      <c r="K1560" t="s">
        <v>219</v>
      </c>
      <c r="L1560" t="s">
        <v>36</v>
      </c>
      <c r="M1560" t="s">
        <v>36</v>
      </c>
      <c r="N1560" s="5">
        <v>40422</v>
      </c>
      <c r="O1560" s="6">
        <f t="shared" si="96"/>
        <v>8</v>
      </c>
      <c r="P1560" s="7" t="str">
        <f t="shared" si="97"/>
        <v>0 - 9 Months</v>
      </c>
      <c r="Q1560" s="3">
        <v>382200</v>
      </c>
      <c r="R1560">
        <v>793</v>
      </c>
      <c r="S1560" s="8" t="str">
        <f t="shared" si="98"/>
        <v>&gt;=700 and &lt;=799</v>
      </c>
      <c r="T1560" s="2">
        <v>90</v>
      </c>
      <c r="U1560" s="8" t="str">
        <f t="shared" si="99"/>
        <v>&gt;85% and &lt;= 90%</v>
      </c>
      <c r="V1560" s="3">
        <v>425000</v>
      </c>
      <c r="X1560" t="s">
        <v>36</v>
      </c>
      <c r="Z1560" t="s">
        <v>45</v>
      </c>
      <c r="AA1560" t="s">
        <v>39</v>
      </c>
      <c r="AB1560" t="s">
        <v>59</v>
      </c>
      <c r="AC1560" t="s">
        <v>85</v>
      </c>
      <c r="AD1560" s="5">
        <v>40513</v>
      </c>
      <c r="AE1560">
        <v>4</v>
      </c>
      <c r="AF1560" t="s">
        <v>42</v>
      </c>
      <c r="AG1560" s="5">
        <v>41426</v>
      </c>
      <c r="AH1560"/>
    </row>
    <row r="1561" spans="1:34" x14ac:dyDescent="0.2">
      <c r="A1561">
        <v>15701161</v>
      </c>
      <c r="B1561" s="5">
        <v>40808</v>
      </c>
      <c r="C1561" s="5">
        <v>40808</v>
      </c>
      <c r="G1561" s="5">
        <v>40834</v>
      </c>
      <c r="H1561" t="s">
        <v>2268</v>
      </c>
      <c r="I1561" t="s">
        <v>307</v>
      </c>
      <c r="J1561">
        <v>780648</v>
      </c>
      <c r="K1561" t="s">
        <v>102</v>
      </c>
      <c r="L1561" t="s">
        <v>36</v>
      </c>
      <c r="M1561" t="s">
        <v>36</v>
      </c>
      <c r="N1561" s="5">
        <v>40716</v>
      </c>
      <c r="O1561" s="6">
        <f t="shared" si="96"/>
        <v>6</v>
      </c>
      <c r="P1561" s="7" t="str">
        <f t="shared" si="97"/>
        <v>0 - 9 Months</v>
      </c>
      <c r="Q1561" s="3">
        <v>702900</v>
      </c>
      <c r="R1561">
        <v>793</v>
      </c>
      <c r="S1561" s="8" t="str">
        <f t="shared" si="98"/>
        <v>&gt;=700 and &lt;=799</v>
      </c>
      <c r="T1561" s="2">
        <v>90</v>
      </c>
      <c r="U1561" s="8" t="str">
        <f t="shared" si="99"/>
        <v>&gt;85% and &lt;= 90%</v>
      </c>
      <c r="V1561" s="3">
        <v>782000</v>
      </c>
      <c r="Z1561" t="s">
        <v>38</v>
      </c>
      <c r="AA1561" t="s">
        <v>39</v>
      </c>
      <c r="AB1561" t="s">
        <v>59</v>
      </c>
      <c r="AC1561" t="s">
        <v>41</v>
      </c>
      <c r="AD1561" s="5">
        <v>40814</v>
      </c>
      <c r="AE1561">
        <v>4</v>
      </c>
      <c r="AF1561" t="s">
        <v>64</v>
      </c>
      <c r="AG1561" s="5">
        <v>41426</v>
      </c>
      <c r="AH1561"/>
    </row>
    <row r="1562" spans="1:34" x14ac:dyDescent="0.2">
      <c r="A1562">
        <v>27431164</v>
      </c>
      <c r="B1562" s="5">
        <v>40715</v>
      </c>
      <c r="C1562" s="5">
        <v>40717</v>
      </c>
      <c r="E1562" s="5">
        <v>40736</v>
      </c>
      <c r="G1562" s="5">
        <v>40770</v>
      </c>
      <c r="H1562" t="s">
        <v>2269</v>
      </c>
      <c r="I1562" t="s">
        <v>84</v>
      </c>
      <c r="J1562">
        <v>33046459</v>
      </c>
      <c r="K1562" t="s">
        <v>62</v>
      </c>
      <c r="L1562" t="s">
        <v>36</v>
      </c>
      <c r="M1562" t="s">
        <v>36</v>
      </c>
      <c r="N1562" s="5">
        <v>40571</v>
      </c>
      <c r="O1562" s="6">
        <f t="shared" si="96"/>
        <v>1</v>
      </c>
      <c r="P1562" s="7" t="str">
        <f t="shared" si="97"/>
        <v>0 - 9 Months</v>
      </c>
      <c r="Q1562" s="3">
        <v>113000</v>
      </c>
      <c r="R1562">
        <v>793</v>
      </c>
      <c r="S1562" s="8" t="str">
        <f t="shared" si="98"/>
        <v>&gt;=700 and &lt;=799</v>
      </c>
      <c r="T1562" s="2">
        <v>94.959999084472699</v>
      </c>
      <c r="U1562" s="8" t="str">
        <f t="shared" si="99"/>
        <v>&gt;90% and &lt;= 95%</v>
      </c>
      <c r="V1562" s="3">
        <v>125000</v>
      </c>
      <c r="Z1562" t="s">
        <v>38</v>
      </c>
      <c r="AA1562" t="s">
        <v>39</v>
      </c>
      <c r="AB1562" t="s">
        <v>63</v>
      </c>
      <c r="AC1562" t="s">
        <v>41</v>
      </c>
      <c r="AD1562" s="5">
        <v>40753</v>
      </c>
      <c r="AE1562">
        <v>4</v>
      </c>
      <c r="AF1562" t="s">
        <v>103</v>
      </c>
      <c r="AG1562" s="5">
        <v>41426</v>
      </c>
      <c r="AH1562"/>
    </row>
    <row r="1563" spans="1:34" x14ac:dyDescent="0.2">
      <c r="A1563">
        <v>30514418</v>
      </c>
      <c r="B1563" s="5">
        <v>40505</v>
      </c>
      <c r="C1563" s="5">
        <v>40550</v>
      </c>
      <c r="G1563" s="5">
        <v>40658</v>
      </c>
      <c r="H1563" t="s">
        <v>2270</v>
      </c>
      <c r="I1563" t="s">
        <v>895</v>
      </c>
      <c r="J1563">
        <v>901339</v>
      </c>
      <c r="K1563" t="s">
        <v>99</v>
      </c>
      <c r="L1563" t="s">
        <v>36</v>
      </c>
      <c r="M1563" t="s">
        <v>36</v>
      </c>
      <c r="N1563" s="5">
        <v>40421</v>
      </c>
      <c r="O1563" s="6">
        <f t="shared" si="96"/>
        <v>8</v>
      </c>
      <c r="P1563" s="7" t="str">
        <f t="shared" si="97"/>
        <v>0 - 9 Months</v>
      </c>
      <c r="Q1563" s="3">
        <v>105925</v>
      </c>
      <c r="R1563">
        <v>793</v>
      </c>
      <c r="S1563" s="8" t="str">
        <f t="shared" si="98"/>
        <v>&gt;=700 and &lt;=799</v>
      </c>
      <c r="T1563" s="2">
        <v>95</v>
      </c>
      <c r="U1563" s="8" t="str">
        <f t="shared" si="99"/>
        <v>&gt;90% and &lt;= 95%</v>
      </c>
      <c r="V1563" s="3">
        <v>113000</v>
      </c>
      <c r="Z1563" t="s">
        <v>38</v>
      </c>
      <c r="AA1563" t="s">
        <v>39</v>
      </c>
      <c r="AB1563" t="s">
        <v>74</v>
      </c>
      <c r="AC1563" t="s">
        <v>68</v>
      </c>
      <c r="AD1563" s="5">
        <v>40623</v>
      </c>
      <c r="AE1563">
        <v>4</v>
      </c>
      <c r="AF1563" t="s">
        <v>64</v>
      </c>
      <c r="AG1563" s="5">
        <v>41426</v>
      </c>
      <c r="AH1563"/>
    </row>
    <row r="1564" spans="1:34" x14ac:dyDescent="0.2">
      <c r="A1564">
        <v>19134853</v>
      </c>
      <c r="B1564" s="5">
        <v>40715</v>
      </c>
      <c r="C1564" s="5">
        <v>40717</v>
      </c>
      <c r="E1564" s="5">
        <v>40723</v>
      </c>
      <c r="G1564" s="5">
        <v>40767</v>
      </c>
      <c r="H1564" t="s">
        <v>2271</v>
      </c>
      <c r="I1564" t="s">
        <v>839</v>
      </c>
      <c r="J1564">
        <v>3011363001</v>
      </c>
      <c r="K1564" t="s">
        <v>189</v>
      </c>
      <c r="L1564" t="s">
        <v>36</v>
      </c>
      <c r="M1564" t="s">
        <v>36</v>
      </c>
      <c r="N1564" s="5">
        <v>40554</v>
      </c>
      <c r="O1564" s="6">
        <f t="shared" si="96"/>
        <v>1</v>
      </c>
      <c r="P1564" s="7" t="str">
        <f t="shared" si="97"/>
        <v>0 - 9 Months</v>
      </c>
      <c r="Q1564" s="3">
        <v>112000</v>
      </c>
      <c r="R1564">
        <v>793</v>
      </c>
      <c r="S1564" s="8" t="str">
        <f t="shared" si="98"/>
        <v>&gt;=700 and &lt;=799</v>
      </c>
      <c r="T1564" s="2">
        <v>95</v>
      </c>
      <c r="U1564" s="8" t="str">
        <f t="shared" si="99"/>
        <v>&gt;90% and &lt;= 95%</v>
      </c>
      <c r="V1564" s="3">
        <v>119000</v>
      </c>
      <c r="Z1564" t="s">
        <v>38</v>
      </c>
      <c r="AA1564" t="s">
        <v>39</v>
      </c>
      <c r="AB1564" t="s">
        <v>63</v>
      </c>
      <c r="AC1564" t="s">
        <v>41</v>
      </c>
      <c r="AD1564" s="5">
        <v>40725</v>
      </c>
      <c r="AE1564">
        <v>4</v>
      </c>
      <c r="AF1564" t="s">
        <v>64</v>
      </c>
      <c r="AG1564" s="5">
        <v>41426</v>
      </c>
      <c r="AH1564"/>
    </row>
    <row r="1565" spans="1:34" x14ac:dyDescent="0.2">
      <c r="A1565">
        <v>27899879</v>
      </c>
      <c r="B1565" s="5">
        <v>40330</v>
      </c>
      <c r="C1565" s="5">
        <v>40372</v>
      </c>
      <c r="G1565" s="5">
        <v>40581</v>
      </c>
      <c r="H1565" t="s">
        <v>2272</v>
      </c>
      <c r="I1565" t="s">
        <v>782</v>
      </c>
      <c r="J1565">
        <v>60499654</v>
      </c>
      <c r="K1565" t="s">
        <v>157</v>
      </c>
      <c r="L1565" t="s">
        <v>36</v>
      </c>
      <c r="M1565" t="s">
        <v>36</v>
      </c>
      <c r="N1565" s="5">
        <v>40259</v>
      </c>
      <c r="O1565" s="6">
        <f t="shared" si="96"/>
        <v>3</v>
      </c>
      <c r="P1565" s="7" t="str">
        <f t="shared" si="97"/>
        <v>0 - 9 Months</v>
      </c>
      <c r="Q1565" s="3">
        <v>118275</v>
      </c>
      <c r="R1565">
        <v>793</v>
      </c>
      <c r="S1565" s="8" t="str">
        <f t="shared" si="98"/>
        <v>&gt;=700 and &lt;=799</v>
      </c>
      <c r="T1565" s="2">
        <v>95</v>
      </c>
      <c r="U1565" s="8" t="str">
        <f t="shared" si="99"/>
        <v>&gt;90% and &lt;= 95%</v>
      </c>
      <c r="X1565" t="s">
        <v>37</v>
      </c>
      <c r="Z1565" t="s">
        <v>38</v>
      </c>
      <c r="AA1565" t="s">
        <v>39</v>
      </c>
      <c r="AB1565" t="s">
        <v>63</v>
      </c>
      <c r="AC1565" t="s">
        <v>85</v>
      </c>
      <c r="AD1565" s="5">
        <v>40372</v>
      </c>
      <c r="AE1565">
        <v>4</v>
      </c>
      <c r="AF1565" t="s">
        <v>64</v>
      </c>
      <c r="AG1565" s="5">
        <v>41426</v>
      </c>
      <c r="AH1565"/>
    </row>
    <row r="1566" spans="1:34" x14ac:dyDescent="0.2">
      <c r="A1566">
        <v>23963509</v>
      </c>
      <c r="B1566" s="5">
        <v>41285</v>
      </c>
      <c r="C1566" s="5">
        <v>41290</v>
      </c>
      <c r="D1566" s="5">
        <v>41305</v>
      </c>
      <c r="H1566" t="s">
        <v>2273</v>
      </c>
      <c r="I1566" t="s">
        <v>1357</v>
      </c>
      <c r="J1566">
        <v>6800620034</v>
      </c>
      <c r="K1566" t="s">
        <v>533</v>
      </c>
      <c r="L1566" t="s">
        <v>36</v>
      </c>
      <c r="M1566" t="s">
        <v>36</v>
      </c>
      <c r="N1566" s="5">
        <v>41206</v>
      </c>
      <c r="O1566" s="6">
        <f t="shared" si="96"/>
        <v>10</v>
      </c>
      <c r="P1566" s="7" t="str">
        <f t="shared" si="97"/>
        <v>10 - 19 Months</v>
      </c>
      <c r="Q1566" s="3">
        <v>182400</v>
      </c>
      <c r="R1566">
        <v>793</v>
      </c>
      <c r="S1566" s="8" t="str">
        <f t="shared" si="98"/>
        <v>&gt;=700 and &lt;=799</v>
      </c>
      <c r="T1566" s="2">
        <v>95</v>
      </c>
      <c r="U1566" s="8" t="str">
        <f t="shared" si="99"/>
        <v>&gt;90% and &lt;= 95%</v>
      </c>
      <c r="V1566" s="3">
        <v>194000</v>
      </c>
      <c r="Z1566" t="s">
        <v>38</v>
      </c>
      <c r="AA1566" t="s">
        <v>39</v>
      </c>
      <c r="AB1566" t="s">
        <v>74</v>
      </c>
      <c r="AF1566" t="s">
        <v>46</v>
      </c>
      <c r="AG1566" s="5">
        <v>41426</v>
      </c>
      <c r="AH1566"/>
    </row>
    <row r="1567" spans="1:34" x14ac:dyDescent="0.2">
      <c r="A1567">
        <v>19326337</v>
      </c>
      <c r="B1567" s="5">
        <v>40277</v>
      </c>
      <c r="C1567" s="5">
        <v>40410</v>
      </c>
      <c r="G1567" s="5">
        <v>40444</v>
      </c>
      <c r="H1567" t="s">
        <v>2274</v>
      </c>
      <c r="I1567" t="s">
        <v>1667</v>
      </c>
      <c r="J1567">
        <v>61049904</v>
      </c>
      <c r="K1567" t="s">
        <v>99</v>
      </c>
      <c r="L1567" t="s">
        <v>36</v>
      </c>
      <c r="M1567" t="s">
        <v>36</v>
      </c>
      <c r="N1567" s="5">
        <v>40198</v>
      </c>
      <c r="O1567" s="6">
        <f t="shared" si="96"/>
        <v>1</v>
      </c>
      <c r="P1567" s="7" t="str">
        <f t="shared" si="97"/>
        <v>0 - 9 Months</v>
      </c>
      <c r="Q1567" s="3">
        <v>256500</v>
      </c>
      <c r="R1567">
        <v>793</v>
      </c>
      <c r="S1567" s="8" t="str">
        <f t="shared" si="98"/>
        <v>&gt;=700 and &lt;=799</v>
      </c>
      <c r="T1567" s="2">
        <v>95</v>
      </c>
      <c r="U1567" s="8" t="str">
        <f t="shared" si="99"/>
        <v>&gt;90% and &lt;= 95%</v>
      </c>
      <c r="X1567" t="s">
        <v>37</v>
      </c>
      <c r="Z1567" t="s">
        <v>38</v>
      </c>
      <c r="AA1567" t="s">
        <v>39</v>
      </c>
      <c r="AB1567" t="s">
        <v>40</v>
      </c>
      <c r="AC1567" t="s">
        <v>85</v>
      </c>
      <c r="AD1567" s="5">
        <v>40444</v>
      </c>
      <c r="AE1567">
        <v>4</v>
      </c>
      <c r="AF1567" t="s">
        <v>64</v>
      </c>
      <c r="AG1567" s="5">
        <v>41426</v>
      </c>
      <c r="AH1567"/>
    </row>
    <row r="1568" spans="1:34" x14ac:dyDescent="0.2">
      <c r="A1568">
        <v>22309630</v>
      </c>
      <c r="B1568" s="5">
        <v>41190</v>
      </c>
      <c r="C1568" s="5">
        <v>41192</v>
      </c>
      <c r="E1568" s="5">
        <v>41222</v>
      </c>
      <c r="G1568" s="5">
        <v>41284</v>
      </c>
      <c r="H1568" t="s">
        <v>2275</v>
      </c>
      <c r="I1568" t="s">
        <v>502</v>
      </c>
      <c r="J1568">
        <v>43624</v>
      </c>
      <c r="K1568" t="s">
        <v>57</v>
      </c>
      <c r="L1568" t="s">
        <v>36</v>
      </c>
      <c r="M1568" t="s">
        <v>36</v>
      </c>
      <c r="N1568" s="5">
        <v>41147</v>
      </c>
      <c r="O1568" s="6">
        <f t="shared" si="96"/>
        <v>8</v>
      </c>
      <c r="P1568" s="7" t="str">
        <f t="shared" si="97"/>
        <v>0 - 9 Months</v>
      </c>
      <c r="Q1568" s="3">
        <v>284905</v>
      </c>
      <c r="R1568">
        <v>793</v>
      </c>
      <c r="S1568" s="8" t="str">
        <f t="shared" si="98"/>
        <v>&gt;=700 and &lt;=799</v>
      </c>
      <c r="T1568" s="2">
        <v>95</v>
      </c>
      <c r="U1568" s="8" t="str">
        <f t="shared" si="99"/>
        <v>&gt;90% and &lt;= 95%</v>
      </c>
      <c r="V1568" s="3">
        <v>305000</v>
      </c>
      <c r="X1568" t="s">
        <v>37</v>
      </c>
      <c r="Z1568" t="s">
        <v>38</v>
      </c>
      <c r="AA1568" t="s">
        <v>39</v>
      </c>
      <c r="AB1568" t="s">
        <v>50</v>
      </c>
      <c r="AC1568" t="s">
        <v>54</v>
      </c>
      <c r="AD1568" s="5">
        <v>41270</v>
      </c>
      <c r="AE1568">
        <v>4</v>
      </c>
      <c r="AF1568" t="s">
        <v>103</v>
      </c>
      <c r="AG1568" s="5">
        <v>41426</v>
      </c>
      <c r="AH1568"/>
    </row>
    <row r="1569" spans="1:34" x14ac:dyDescent="0.2">
      <c r="A1569">
        <v>23039893</v>
      </c>
      <c r="B1569" s="5">
        <v>41285</v>
      </c>
      <c r="C1569" s="5">
        <v>41290</v>
      </c>
      <c r="E1569" s="5">
        <v>41302</v>
      </c>
      <c r="H1569" t="s">
        <v>2276</v>
      </c>
      <c r="I1569" t="s">
        <v>1589</v>
      </c>
      <c r="J1569">
        <v>430602128</v>
      </c>
      <c r="K1569" t="s">
        <v>70</v>
      </c>
      <c r="L1569" t="s">
        <v>36</v>
      </c>
      <c r="M1569" t="s">
        <v>36</v>
      </c>
      <c r="N1569" s="5">
        <v>41186</v>
      </c>
      <c r="O1569" s="6">
        <f t="shared" si="96"/>
        <v>10</v>
      </c>
      <c r="P1569" s="7" t="str">
        <f t="shared" si="97"/>
        <v>10 - 19 Months</v>
      </c>
      <c r="Q1569" s="3">
        <v>394725</v>
      </c>
      <c r="R1569">
        <v>793</v>
      </c>
      <c r="S1569" s="8" t="str">
        <f t="shared" si="98"/>
        <v>&gt;=700 and &lt;=799</v>
      </c>
      <c r="T1569" s="2">
        <v>95</v>
      </c>
      <c r="U1569" s="8" t="str">
        <f t="shared" si="99"/>
        <v>&gt;90% and &lt;= 95%</v>
      </c>
      <c r="V1569" s="3">
        <v>440000</v>
      </c>
      <c r="Z1569" t="s">
        <v>38</v>
      </c>
      <c r="AA1569" t="s">
        <v>39</v>
      </c>
      <c r="AB1569" t="s">
        <v>50</v>
      </c>
      <c r="AF1569" t="s">
        <v>103</v>
      </c>
      <c r="AG1569" s="5">
        <v>41426</v>
      </c>
      <c r="AH1569"/>
    </row>
    <row r="1570" spans="1:34" x14ac:dyDescent="0.2">
      <c r="A1570">
        <v>26073322</v>
      </c>
      <c r="B1570" s="5">
        <v>40897</v>
      </c>
      <c r="C1570" s="5">
        <v>40905</v>
      </c>
      <c r="D1570" s="5">
        <v>40927</v>
      </c>
      <c r="E1570" s="5">
        <v>40928</v>
      </c>
      <c r="G1570" s="5">
        <v>40969</v>
      </c>
      <c r="H1570" t="s">
        <v>2277</v>
      </c>
      <c r="I1570" t="s">
        <v>2278</v>
      </c>
      <c r="J1570" t="s">
        <v>2279</v>
      </c>
      <c r="K1570" t="s">
        <v>70</v>
      </c>
      <c r="L1570" t="s">
        <v>36</v>
      </c>
      <c r="M1570" t="s">
        <v>36</v>
      </c>
      <c r="N1570" s="5">
        <v>40787</v>
      </c>
      <c r="O1570" s="6">
        <f t="shared" si="96"/>
        <v>8</v>
      </c>
      <c r="P1570" s="7" t="str">
        <f t="shared" si="97"/>
        <v>0 - 9 Months</v>
      </c>
      <c r="Q1570" s="3">
        <v>256400</v>
      </c>
      <c r="R1570">
        <v>794</v>
      </c>
      <c r="S1570" s="8" t="str">
        <f t="shared" si="98"/>
        <v>&gt;=700 and &lt;=799</v>
      </c>
      <c r="T1570" s="2">
        <v>81.400001525878906</v>
      </c>
      <c r="U1570" s="8" t="str">
        <f t="shared" si="99"/>
        <v>&lt;= 85%</v>
      </c>
      <c r="V1570" s="3">
        <v>315000</v>
      </c>
      <c r="X1570" t="s">
        <v>37</v>
      </c>
      <c r="Z1570" t="s">
        <v>58</v>
      </c>
      <c r="AA1570" t="s">
        <v>39</v>
      </c>
      <c r="AB1570" t="s">
        <v>74</v>
      </c>
      <c r="AC1570" t="s">
        <v>85</v>
      </c>
      <c r="AD1570" s="5">
        <v>40969</v>
      </c>
      <c r="AE1570">
        <v>4</v>
      </c>
      <c r="AF1570" t="s">
        <v>103</v>
      </c>
      <c r="AG1570" s="5">
        <v>41426</v>
      </c>
      <c r="AH1570"/>
    </row>
    <row r="1571" spans="1:34" x14ac:dyDescent="0.2">
      <c r="A1571">
        <v>18343220</v>
      </c>
      <c r="B1571" s="5">
        <v>40330</v>
      </c>
      <c r="C1571" s="5">
        <v>40399</v>
      </c>
      <c r="G1571" s="5">
        <v>40441</v>
      </c>
      <c r="H1571" t="s">
        <v>2280</v>
      </c>
      <c r="I1571" t="s">
        <v>617</v>
      </c>
      <c r="J1571">
        <v>2300156077</v>
      </c>
      <c r="K1571" t="s">
        <v>62</v>
      </c>
      <c r="L1571" t="s">
        <v>36</v>
      </c>
      <c r="M1571" t="s">
        <v>36</v>
      </c>
      <c r="N1571" s="5">
        <v>40240</v>
      </c>
      <c r="O1571" s="6">
        <f t="shared" si="96"/>
        <v>3</v>
      </c>
      <c r="P1571" s="7" t="str">
        <f t="shared" si="97"/>
        <v>0 - 9 Months</v>
      </c>
      <c r="Q1571" s="3">
        <v>144500</v>
      </c>
      <c r="R1571">
        <v>794</v>
      </c>
      <c r="S1571" s="8" t="str">
        <f t="shared" si="98"/>
        <v>&gt;=700 and &lt;=799</v>
      </c>
      <c r="T1571" s="2">
        <v>82.569999694824205</v>
      </c>
      <c r="U1571" s="8" t="str">
        <f t="shared" si="99"/>
        <v>&lt;= 85%</v>
      </c>
      <c r="Z1571" t="s">
        <v>45</v>
      </c>
      <c r="AA1571" t="s">
        <v>39</v>
      </c>
      <c r="AB1571" t="s">
        <v>63</v>
      </c>
      <c r="AC1571" t="s">
        <v>68</v>
      </c>
      <c r="AD1571" s="5">
        <v>40441</v>
      </c>
      <c r="AE1571">
        <v>4</v>
      </c>
      <c r="AF1571" t="s">
        <v>103</v>
      </c>
      <c r="AG1571" s="5">
        <v>41426</v>
      </c>
      <c r="AH1571"/>
    </row>
    <row r="1572" spans="1:34" x14ac:dyDescent="0.2">
      <c r="A1572">
        <v>28024436</v>
      </c>
      <c r="B1572" s="5">
        <v>40736</v>
      </c>
      <c r="C1572" s="5">
        <v>40738</v>
      </c>
      <c r="D1572" s="5">
        <v>40760</v>
      </c>
      <c r="E1572" s="5">
        <v>40785</v>
      </c>
      <c r="G1572" s="5">
        <v>40792</v>
      </c>
      <c r="H1572" t="s">
        <v>2281</v>
      </c>
      <c r="I1572" t="s">
        <v>2282</v>
      </c>
      <c r="J1572">
        <v>231405248</v>
      </c>
      <c r="K1572" t="s">
        <v>219</v>
      </c>
      <c r="L1572" t="s">
        <v>36</v>
      </c>
      <c r="M1572" t="s">
        <v>36</v>
      </c>
      <c r="N1572" s="5">
        <v>40695</v>
      </c>
      <c r="O1572" s="6">
        <f t="shared" si="96"/>
        <v>5</v>
      </c>
      <c r="P1572" s="7" t="str">
        <f t="shared" si="97"/>
        <v>0 - 9 Months</v>
      </c>
      <c r="Q1572" s="3">
        <v>291601</v>
      </c>
      <c r="R1572">
        <v>794</v>
      </c>
      <c r="S1572" s="8" t="str">
        <f t="shared" si="98"/>
        <v>&gt;=700 and &lt;=799</v>
      </c>
      <c r="T1572" s="2">
        <v>84.279998779296903</v>
      </c>
      <c r="U1572" s="8" t="str">
        <f t="shared" si="99"/>
        <v>&lt;= 85%</v>
      </c>
      <c r="V1572" s="3">
        <v>346000</v>
      </c>
      <c r="Z1572" t="s">
        <v>45</v>
      </c>
      <c r="AA1572" t="s">
        <v>39</v>
      </c>
      <c r="AB1572" t="s">
        <v>50</v>
      </c>
      <c r="AC1572" t="s">
        <v>41</v>
      </c>
      <c r="AD1572" s="5">
        <v>40792</v>
      </c>
      <c r="AE1572">
        <v>4</v>
      </c>
      <c r="AF1572" t="s">
        <v>46</v>
      </c>
      <c r="AG1572" s="5">
        <v>41426</v>
      </c>
      <c r="AH1572"/>
    </row>
    <row r="1573" spans="1:34" x14ac:dyDescent="0.2">
      <c r="A1573">
        <v>21663210</v>
      </c>
      <c r="B1573" s="5">
        <v>41285</v>
      </c>
      <c r="C1573" s="5">
        <v>41290</v>
      </c>
      <c r="E1573" s="5">
        <v>41303</v>
      </c>
      <c r="H1573" t="s">
        <v>2283</v>
      </c>
      <c r="I1573" t="s">
        <v>911</v>
      </c>
      <c r="J1573">
        <v>20120868</v>
      </c>
      <c r="K1573" t="s">
        <v>136</v>
      </c>
      <c r="L1573" t="s">
        <v>36</v>
      </c>
      <c r="M1573" t="s">
        <v>36</v>
      </c>
      <c r="N1573" s="5">
        <v>41214</v>
      </c>
      <c r="O1573" s="6">
        <f t="shared" si="96"/>
        <v>10</v>
      </c>
      <c r="P1573" s="7" t="str">
        <f t="shared" si="97"/>
        <v>10 - 19 Months</v>
      </c>
      <c r="Q1573" s="3">
        <v>169500</v>
      </c>
      <c r="R1573">
        <v>794</v>
      </c>
      <c r="S1573" s="8" t="str">
        <f t="shared" si="98"/>
        <v>&gt;=700 and &lt;=799</v>
      </c>
      <c r="T1573" s="2">
        <v>84.75</v>
      </c>
      <c r="U1573" s="8" t="str">
        <f t="shared" si="99"/>
        <v>&lt;= 85%</v>
      </c>
      <c r="V1573" s="3">
        <v>200000</v>
      </c>
      <c r="Z1573" t="s">
        <v>45</v>
      </c>
      <c r="AA1573" t="s">
        <v>39</v>
      </c>
      <c r="AB1573" t="s">
        <v>50</v>
      </c>
      <c r="AF1573" t="s">
        <v>46</v>
      </c>
      <c r="AG1573" s="5">
        <v>41426</v>
      </c>
      <c r="AH1573"/>
    </row>
    <row r="1574" spans="1:34" x14ac:dyDescent="0.2">
      <c r="A1574">
        <v>30168964</v>
      </c>
      <c r="B1574" s="5">
        <v>40652</v>
      </c>
      <c r="C1574" s="5">
        <v>40658</v>
      </c>
      <c r="D1574" s="5">
        <v>40689</v>
      </c>
      <c r="E1574" s="5">
        <v>40696</v>
      </c>
      <c r="G1574" s="5">
        <v>40721</v>
      </c>
      <c r="H1574" t="s">
        <v>2284</v>
      </c>
      <c r="I1574" t="s">
        <v>380</v>
      </c>
      <c r="J1574">
        <v>227313038</v>
      </c>
      <c r="K1574" t="s">
        <v>53</v>
      </c>
      <c r="L1574" t="s">
        <v>36</v>
      </c>
      <c r="M1574" t="s">
        <v>36</v>
      </c>
      <c r="N1574" s="5">
        <v>40610</v>
      </c>
      <c r="O1574" s="6">
        <f t="shared" si="96"/>
        <v>3</v>
      </c>
      <c r="P1574" s="7" t="str">
        <f t="shared" si="97"/>
        <v>0 - 9 Months</v>
      </c>
      <c r="Q1574" s="3">
        <v>377250</v>
      </c>
      <c r="R1574">
        <v>794</v>
      </c>
      <c r="S1574" s="8" t="str">
        <f t="shared" si="98"/>
        <v>&gt;=700 and &lt;=799</v>
      </c>
      <c r="T1574" s="2">
        <v>84.779998779296903</v>
      </c>
      <c r="U1574" s="8" t="str">
        <f t="shared" si="99"/>
        <v>&lt;= 85%</v>
      </c>
      <c r="V1574" s="3">
        <v>444975.23000707699</v>
      </c>
      <c r="Z1574" t="s">
        <v>45</v>
      </c>
      <c r="AA1574" t="s">
        <v>39</v>
      </c>
      <c r="AB1574" t="s">
        <v>40</v>
      </c>
      <c r="AC1574" t="s">
        <v>41</v>
      </c>
      <c r="AD1574" s="5">
        <v>40721</v>
      </c>
      <c r="AE1574">
        <v>4</v>
      </c>
      <c r="AF1574" t="s">
        <v>103</v>
      </c>
      <c r="AG1574" s="5">
        <v>41426</v>
      </c>
      <c r="AH1574"/>
    </row>
    <row r="1575" spans="1:34" x14ac:dyDescent="0.2">
      <c r="A1575">
        <v>30566793</v>
      </c>
      <c r="B1575" s="5">
        <v>40897</v>
      </c>
      <c r="C1575" s="5">
        <v>40928</v>
      </c>
      <c r="E1575" s="5">
        <v>40949</v>
      </c>
      <c r="G1575" s="5">
        <v>40989</v>
      </c>
      <c r="H1575" t="s">
        <v>2285</v>
      </c>
      <c r="I1575" t="s">
        <v>2286</v>
      </c>
      <c r="J1575">
        <v>287639264</v>
      </c>
      <c r="K1575" t="s">
        <v>77</v>
      </c>
      <c r="L1575" t="s">
        <v>36</v>
      </c>
      <c r="M1575" t="s">
        <v>36</v>
      </c>
      <c r="N1575" s="5">
        <v>40822</v>
      </c>
      <c r="O1575" s="6">
        <f t="shared" si="96"/>
        <v>10</v>
      </c>
      <c r="P1575" s="7" t="str">
        <f t="shared" si="97"/>
        <v>10 - 19 Months</v>
      </c>
      <c r="Q1575" s="3">
        <v>184000</v>
      </c>
      <c r="R1575">
        <v>794</v>
      </c>
      <c r="S1575" s="8" t="str">
        <f t="shared" si="98"/>
        <v>&gt;=700 and &lt;=799</v>
      </c>
      <c r="T1575" s="2">
        <v>84.790000915527301</v>
      </c>
      <c r="U1575" s="8" t="str">
        <f t="shared" si="99"/>
        <v>&lt;= 85%</v>
      </c>
      <c r="V1575" s="3">
        <v>217000</v>
      </c>
      <c r="W1575" s="3">
        <v>189395</v>
      </c>
      <c r="Z1575" t="s">
        <v>45</v>
      </c>
      <c r="AA1575" t="s">
        <v>39</v>
      </c>
      <c r="AB1575" t="s">
        <v>74</v>
      </c>
      <c r="AC1575" t="s">
        <v>41</v>
      </c>
      <c r="AD1575" s="5">
        <v>40980</v>
      </c>
      <c r="AE1575">
        <v>4</v>
      </c>
      <c r="AF1575" t="s">
        <v>103</v>
      </c>
      <c r="AG1575" s="5">
        <v>41426</v>
      </c>
      <c r="AH1575"/>
    </row>
    <row r="1576" spans="1:34" x14ac:dyDescent="0.2">
      <c r="A1576">
        <v>23840837</v>
      </c>
      <c r="B1576" s="5">
        <v>40505</v>
      </c>
      <c r="C1576" s="5">
        <v>40563</v>
      </c>
      <c r="G1576" s="5">
        <v>40617</v>
      </c>
      <c r="H1576" t="s">
        <v>2287</v>
      </c>
      <c r="I1576" t="s">
        <v>816</v>
      </c>
      <c r="J1576">
        <v>201000420</v>
      </c>
      <c r="K1576" t="s">
        <v>99</v>
      </c>
      <c r="L1576" t="s">
        <v>36</v>
      </c>
      <c r="M1576" t="s">
        <v>36</v>
      </c>
      <c r="N1576" s="5">
        <v>40421</v>
      </c>
      <c r="O1576" s="6">
        <f t="shared" si="96"/>
        <v>8</v>
      </c>
      <c r="P1576" s="7" t="str">
        <f t="shared" si="97"/>
        <v>0 - 9 Months</v>
      </c>
      <c r="Q1576" s="3">
        <v>144200</v>
      </c>
      <c r="R1576">
        <v>794</v>
      </c>
      <c r="S1576" s="8" t="str">
        <f t="shared" si="98"/>
        <v>&gt;=700 and &lt;=799</v>
      </c>
      <c r="T1576" s="2">
        <v>84.819999694824205</v>
      </c>
      <c r="U1576" s="8" t="str">
        <f t="shared" si="99"/>
        <v>&lt;= 85%</v>
      </c>
      <c r="V1576" s="3">
        <v>170000</v>
      </c>
      <c r="Z1576" t="s">
        <v>45</v>
      </c>
      <c r="AA1576" t="s">
        <v>39</v>
      </c>
      <c r="AB1576" t="s">
        <v>63</v>
      </c>
      <c r="AC1576" t="s">
        <v>68</v>
      </c>
      <c r="AD1576" s="5">
        <v>40612</v>
      </c>
      <c r="AE1576">
        <v>4</v>
      </c>
      <c r="AF1576" t="s">
        <v>42</v>
      </c>
      <c r="AG1576" s="5">
        <v>41426</v>
      </c>
      <c r="AH1576"/>
    </row>
    <row r="1577" spans="1:34" x14ac:dyDescent="0.2">
      <c r="A1577">
        <v>32457774</v>
      </c>
      <c r="B1577" s="5">
        <v>41190</v>
      </c>
      <c r="C1577" s="5">
        <v>41193</v>
      </c>
      <c r="D1577" s="5">
        <v>41213</v>
      </c>
      <c r="E1577" s="5">
        <v>41225</v>
      </c>
      <c r="G1577" s="5">
        <v>41270</v>
      </c>
      <c r="H1577" t="s">
        <v>2288</v>
      </c>
      <c r="I1577" t="s">
        <v>1582</v>
      </c>
      <c r="J1577">
        <v>118556</v>
      </c>
      <c r="K1577" t="s">
        <v>49</v>
      </c>
      <c r="L1577" t="s">
        <v>36</v>
      </c>
      <c r="M1577" t="s">
        <v>36</v>
      </c>
      <c r="N1577" s="5">
        <v>41158</v>
      </c>
      <c r="O1577" s="6">
        <f t="shared" si="96"/>
        <v>9</v>
      </c>
      <c r="P1577" s="7" t="str">
        <f t="shared" si="97"/>
        <v>0 - 9 Months</v>
      </c>
      <c r="Q1577" s="3">
        <v>133875</v>
      </c>
      <c r="R1577">
        <v>794</v>
      </c>
      <c r="S1577" s="8" t="str">
        <f t="shared" si="98"/>
        <v>&gt;=700 and &lt;=799</v>
      </c>
      <c r="T1577" s="2">
        <v>85</v>
      </c>
      <c r="U1577" s="8" t="str">
        <f t="shared" si="99"/>
        <v>&lt;= 85%</v>
      </c>
      <c r="V1577" s="3">
        <v>157500</v>
      </c>
      <c r="Z1577" t="s">
        <v>58</v>
      </c>
      <c r="AA1577" t="s">
        <v>39</v>
      </c>
      <c r="AB1577" t="s">
        <v>63</v>
      </c>
      <c r="AC1577" t="s">
        <v>41</v>
      </c>
      <c r="AD1577" s="5">
        <v>41270</v>
      </c>
      <c r="AE1577">
        <v>4</v>
      </c>
      <c r="AF1577" t="s">
        <v>46</v>
      </c>
      <c r="AG1577" s="5">
        <v>41426</v>
      </c>
      <c r="AH1577"/>
    </row>
    <row r="1578" spans="1:34" x14ac:dyDescent="0.2">
      <c r="A1578">
        <v>23835020</v>
      </c>
      <c r="B1578" s="5">
        <v>40505</v>
      </c>
      <c r="C1578" s="5">
        <v>40554</v>
      </c>
      <c r="G1578" s="5">
        <v>40590</v>
      </c>
      <c r="H1578" t="s">
        <v>2289</v>
      </c>
      <c r="I1578" t="s">
        <v>1788</v>
      </c>
      <c r="J1578">
        <v>221971729</v>
      </c>
      <c r="K1578" t="s">
        <v>985</v>
      </c>
      <c r="L1578" t="s">
        <v>36</v>
      </c>
      <c r="M1578" t="s">
        <v>36</v>
      </c>
      <c r="N1578" s="5">
        <v>40387</v>
      </c>
      <c r="O1578" s="6">
        <f t="shared" si="96"/>
        <v>7</v>
      </c>
      <c r="P1578" s="7" t="str">
        <f t="shared" si="97"/>
        <v>0 - 9 Months</v>
      </c>
      <c r="Q1578" s="3">
        <v>146965</v>
      </c>
      <c r="R1578">
        <v>794</v>
      </c>
      <c r="S1578" s="8" t="str">
        <f t="shared" si="98"/>
        <v>&gt;=700 and &lt;=799</v>
      </c>
      <c r="T1578" s="2">
        <v>85</v>
      </c>
      <c r="U1578" s="8" t="str">
        <f t="shared" si="99"/>
        <v>&lt;= 85%</v>
      </c>
      <c r="V1578" s="3">
        <v>172900</v>
      </c>
      <c r="W1578" s="3">
        <v>177000</v>
      </c>
      <c r="X1578" t="s">
        <v>37</v>
      </c>
      <c r="Z1578" t="s">
        <v>38</v>
      </c>
      <c r="AA1578" t="s">
        <v>39</v>
      </c>
      <c r="AB1578" t="s">
        <v>50</v>
      </c>
      <c r="AC1578" t="s">
        <v>85</v>
      </c>
      <c r="AD1578" s="5">
        <v>40582</v>
      </c>
      <c r="AE1578">
        <v>4</v>
      </c>
      <c r="AF1578" t="s">
        <v>46</v>
      </c>
      <c r="AG1578" s="5">
        <v>41426</v>
      </c>
      <c r="AH1578"/>
    </row>
    <row r="1579" spans="1:34" x14ac:dyDescent="0.2">
      <c r="A1579">
        <v>23614398</v>
      </c>
      <c r="B1579" s="5">
        <v>40715</v>
      </c>
      <c r="C1579" s="5">
        <v>40717</v>
      </c>
      <c r="E1579" s="5">
        <v>40730</v>
      </c>
      <c r="G1579" s="5">
        <v>40750</v>
      </c>
      <c r="H1579" t="s">
        <v>2290</v>
      </c>
      <c r="I1579" t="s">
        <v>526</v>
      </c>
      <c r="J1579">
        <v>377115126</v>
      </c>
      <c r="K1579" t="s">
        <v>102</v>
      </c>
      <c r="L1579" t="s">
        <v>36</v>
      </c>
      <c r="M1579" t="s">
        <v>67</v>
      </c>
      <c r="N1579" s="5">
        <v>40644</v>
      </c>
      <c r="O1579" s="6">
        <f t="shared" si="96"/>
        <v>4</v>
      </c>
      <c r="P1579" s="7" t="str">
        <f t="shared" si="97"/>
        <v>0 - 9 Months</v>
      </c>
      <c r="Q1579" s="3">
        <v>270000</v>
      </c>
      <c r="R1579">
        <v>794</v>
      </c>
      <c r="S1579" s="8" t="str">
        <f t="shared" si="98"/>
        <v>&gt;=700 and &lt;=799</v>
      </c>
      <c r="T1579" s="2">
        <v>88.519996643066406</v>
      </c>
      <c r="U1579" s="8" t="str">
        <f t="shared" si="99"/>
        <v>&gt;85% and &lt;= 90%</v>
      </c>
      <c r="V1579" s="3">
        <v>305000</v>
      </c>
      <c r="Z1579" t="s">
        <v>38</v>
      </c>
      <c r="AA1579" t="s">
        <v>39</v>
      </c>
      <c r="AB1579" t="s">
        <v>50</v>
      </c>
      <c r="AC1579" t="s">
        <v>41</v>
      </c>
      <c r="AD1579" s="5">
        <v>40746</v>
      </c>
      <c r="AE1579">
        <v>4</v>
      </c>
      <c r="AF1579" t="s">
        <v>103</v>
      </c>
      <c r="AG1579" s="5">
        <v>41426</v>
      </c>
      <c r="AH1579"/>
    </row>
    <row r="1580" spans="1:34" x14ac:dyDescent="0.2">
      <c r="A1580">
        <v>19326774</v>
      </c>
      <c r="B1580" s="5">
        <v>40505</v>
      </c>
      <c r="C1580" s="5">
        <v>40563</v>
      </c>
      <c r="G1580" s="5">
        <v>40623</v>
      </c>
      <c r="H1580" t="s">
        <v>2291</v>
      </c>
      <c r="I1580" t="s">
        <v>76</v>
      </c>
      <c r="J1580">
        <v>3220068</v>
      </c>
      <c r="K1580" t="s">
        <v>35</v>
      </c>
      <c r="L1580" t="s">
        <v>36</v>
      </c>
      <c r="M1580" t="s">
        <v>36</v>
      </c>
      <c r="N1580" s="5">
        <v>40414</v>
      </c>
      <c r="O1580" s="6">
        <f t="shared" si="96"/>
        <v>8</v>
      </c>
      <c r="P1580" s="7" t="str">
        <f t="shared" si="97"/>
        <v>0 - 9 Months</v>
      </c>
      <c r="Q1580" s="3">
        <v>120500</v>
      </c>
      <c r="R1580">
        <v>794</v>
      </c>
      <c r="S1580" s="8" t="str">
        <f t="shared" si="98"/>
        <v>&gt;=700 and &lt;=799</v>
      </c>
      <c r="T1580" s="2">
        <v>88.599998474121094</v>
      </c>
      <c r="U1580" s="8" t="str">
        <f t="shared" si="99"/>
        <v>&gt;85% and &lt;= 90%</v>
      </c>
      <c r="V1580" s="3">
        <v>136004.51</v>
      </c>
      <c r="Z1580" t="s">
        <v>45</v>
      </c>
      <c r="AA1580" t="s">
        <v>39</v>
      </c>
      <c r="AB1580" t="s">
        <v>63</v>
      </c>
      <c r="AC1580" t="s">
        <v>41</v>
      </c>
      <c r="AD1580" s="5">
        <v>40623</v>
      </c>
      <c r="AE1580">
        <v>4</v>
      </c>
      <c r="AF1580" t="s">
        <v>103</v>
      </c>
      <c r="AG1580" s="5">
        <v>41426</v>
      </c>
      <c r="AH1580"/>
    </row>
    <row r="1581" spans="1:34" x14ac:dyDescent="0.2">
      <c r="A1581">
        <v>31508695</v>
      </c>
      <c r="B1581" s="5">
        <v>40620</v>
      </c>
      <c r="C1581" s="5">
        <v>40631</v>
      </c>
      <c r="G1581" s="5">
        <v>40682</v>
      </c>
      <c r="H1581" t="s">
        <v>2292</v>
      </c>
      <c r="I1581" t="s">
        <v>130</v>
      </c>
      <c r="J1581">
        <v>1584180632</v>
      </c>
      <c r="K1581" t="s">
        <v>114</v>
      </c>
      <c r="L1581" t="s">
        <v>36</v>
      </c>
      <c r="M1581" t="s">
        <v>67</v>
      </c>
      <c r="N1581" s="5">
        <v>40596</v>
      </c>
      <c r="O1581" s="6">
        <f t="shared" si="96"/>
        <v>2</v>
      </c>
      <c r="P1581" s="7" t="str">
        <f t="shared" si="97"/>
        <v>0 - 9 Months</v>
      </c>
      <c r="Q1581" s="3">
        <v>83700</v>
      </c>
      <c r="R1581">
        <v>794</v>
      </c>
      <c r="S1581" s="8" t="str">
        <f t="shared" si="98"/>
        <v>&gt;=700 and &lt;=799</v>
      </c>
      <c r="T1581" s="2">
        <v>90</v>
      </c>
      <c r="U1581" s="8" t="str">
        <f t="shared" si="99"/>
        <v>&gt;85% and &lt;= 90%</v>
      </c>
      <c r="V1581" s="3">
        <v>93000</v>
      </c>
      <c r="W1581" s="3">
        <v>88000</v>
      </c>
      <c r="Z1581" t="s">
        <v>38</v>
      </c>
      <c r="AA1581" t="s">
        <v>39</v>
      </c>
      <c r="AB1581" t="s">
        <v>40</v>
      </c>
      <c r="AE1581">
        <v>5</v>
      </c>
      <c r="AF1581" t="s">
        <v>42</v>
      </c>
      <c r="AG1581" s="5">
        <v>41426</v>
      </c>
      <c r="AH1581"/>
    </row>
    <row r="1582" spans="1:34" x14ac:dyDescent="0.2">
      <c r="A1582">
        <v>23765674</v>
      </c>
      <c r="B1582" s="5">
        <v>40505</v>
      </c>
      <c r="C1582" s="5">
        <v>40549</v>
      </c>
      <c r="G1582" s="5">
        <v>40623</v>
      </c>
      <c r="H1582" t="s">
        <v>2293</v>
      </c>
      <c r="I1582" t="s">
        <v>1424</v>
      </c>
      <c r="J1582">
        <v>6800327000</v>
      </c>
      <c r="K1582" t="s">
        <v>53</v>
      </c>
      <c r="L1582" t="s">
        <v>36</v>
      </c>
      <c r="M1582" t="s">
        <v>36</v>
      </c>
      <c r="N1582" s="5">
        <v>40360</v>
      </c>
      <c r="O1582" s="6">
        <f t="shared" si="96"/>
        <v>6</v>
      </c>
      <c r="P1582" s="7" t="str">
        <f t="shared" si="97"/>
        <v>0 - 9 Months</v>
      </c>
      <c r="Q1582" s="3">
        <v>100237</v>
      </c>
      <c r="R1582">
        <v>794</v>
      </c>
      <c r="S1582" s="8" t="str">
        <f t="shared" si="98"/>
        <v>&gt;=700 and &lt;=799</v>
      </c>
      <c r="T1582" s="2">
        <v>90</v>
      </c>
      <c r="U1582" s="8" t="str">
        <f t="shared" si="99"/>
        <v>&gt;85% and &lt;= 90%</v>
      </c>
      <c r="V1582" s="3">
        <v>133000</v>
      </c>
      <c r="X1582" t="s">
        <v>37</v>
      </c>
      <c r="Z1582" t="s">
        <v>38</v>
      </c>
      <c r="AA1582" t="s">
        <v>39</v>
      </c>
      <c r="AB1582" t="s">
        <v>74</v>
      </c>
      <c r="AC1582" t="s">
        <v>85</v>
      </c>
      <c r="AD1582" s="5">
        <v>40623</v>
      </c>
      <c r="AE1582">
        <v>4</v>
      </c>
      <c r="AF1582" t="s">
        <v>42</v>
      </c>
      <c r="AG1582" s="5">
        <v>41426</v>
      </c>
      <c r="AH1582"/>
    </row>
    <row r="1583" spans="1:34" x14ac:dyDescent="0.2">
      <c r="A1583">
        <v>32904283</v>
      </c>
      <c r="B1583" s="5">
        <v>40505</v>
      </c>
      <c r="C1583" s="5">
        <v>40550</v>
      </c>
      <c r="G1583" s="5">
        <v>40617</v>
      </c>
      <c r="H1583" t="s">
        <v>2294</v>
      </c>
      <c r="I1583" t="s">
        <v>846</v>
      </c>
      <c r="J1583">
        <v>371092487</v>
      </c>
      <c r="K1583" t="s">
        <v>117</v>
      </c>
      <c r="L1583" t="s">
        <v>36</v>
      </c>
      <c r="M1583" t="s">
        <v>36</v>
      </c>
      <c r="N1583" s="5">
        <v>40322</v>
      </c>
      <c r="O1583" s="6">
        <f t="shared" si="96"/>
        <v>5</v>
      </c>
      <c r="P1583" s="7" t="str">
        <f t="shared" si="97"/>
        <v>0 - 9 Months</v>
      </c>
      <c r="Q1583" s="3">
        <v>145349</v>
      </c>
      <c r="R1583">
        <v>794</v>
      </c>
      <c r="S1583" s="8" t="str">
        <f t="shared" si="98"/>
        <v>&gt;=700 and &lt;=799</v>
      </c>
      <c r="T1583" s="2">
        <v>90</v>
      </c>
      <c r="U1583" s="8" t="str">
        <f t="shared" si="99"/>
        <v>&gt;85% and &lt;= 90%</v>
      </c>
      <c r="V1583" s="3">
        <v>168000</v>
      </c>
      <c r="Z1583" t="s">
        <v>38</v>
      </c>
      <c r="AA1583" t="s">
        <v>39</v>
      </c>
      <c r="AB1583" t="s">
        <v>74</v>
      </c>
      <c r="AC1583" t="s">
        <v>68</v>
      </c>
      <c r="AD1583" s="5">
        <v>40583</v>
      </c>
      <c r="AE1583">
        <v>4</v>
      </c>
      <c r="AF1583" t="s">
        <v>64</v>
      </c>
      <c r="AG1583" s="5">
        <v>41426</v>
      </c>
      <c r="AH1583"/>
    </row>
    <row r="1584" spans="1:34" x14ac:dyDescent="0.2">
      <c r="A1584">
        <v>24500754</v>
      </c>
      <c r="B1584" s="5">
        <v>40505</v>
      </c>
      <c r="C1584" s="5">
        <v>40541</v>
      </c>
      <c r="G1584" s="5">
        <v>40617</v>
      </c>
      <c r="H1584" t="s">
        <v>2295</v>
      </c>
      <c r="I1584" t="s">
        <v>61</v>
      </c>
      <c r="J1584">
        <v>545156</v>
      </c>
      <c r="K1584" t="s">
        <v>62</v>
      </c>
      <c r="L1584" t="s">
        <v>36</v>
      </c>
      <c r="M1584" t="s">
        <v>36</v>
      </c>
      <c r="N1584" s="5">
        <v>40214</v>
      </c>
      <c r="O1584" s="6">
        <f t="shared" si="96"/>
        <v>2</v>
      </c>
      <c r="P1584" s="7" t="str">
        <f t="shared" si="97"/>
        <v>0 - 9 Months</v>
      </c>
      <c r="Q1584" s="3">
        <v>147600</v>
      </c>
      <c r="R1584">
        <v>794</v>
      </c>
      <c r="S1584" s="8" t="str">
        <f t="shared" si="98"/>
        <v>&gt;=700 and &lt;=799</v>
      </c>
      <c r="T1584" s="2">
        <v>90</v>
      </c>
      <c r="U1584" s="8" t="str">
        <f t="shared" si="99"/>
        <v>&gt;85% and &lt;= 90%</v>
      </c>
      <c r="V1584" s="3">
        <v>165000</v>
      </c>
      <c r="X1584" t="s">
        <v>37</v>
      </c>
      <c r="Z1584" t="s">
        <v>38</v>
      </c>
      <c r="AA1584" t="s">
        <v>39</v>
      </c>
      <c r="AB1584" t="s">
        <v>63</v>
      </c>
      <c r="AC1584" t="s">
        <v>41</v>
      </c>
      <c r="AD1584" s="5">
        <v>40568</v>
      </c>
      <c r="AE1584">
        <v>4</v>
      </c>
      <c r="AF1584" t="s">
        <v>46</v>
      </c>
      <c r="AG1584" s="5">
        <v>41426</v>
      </c>
      <c r="AH1584"/>
    </row>
    <row r="1585" spans="1:34" x14ac:dyDescent="0.2">
      <c r="A1585">
        <v>23999382</v>
      </c>
      <c r="B1585" s="5">
        <v>40897</v>
      </c>
      <c r="C1585" s="5">
        <v>40905</v>
      </c>
      <c r="E1585" s="5">
        <v>40917</v>
      </c>
      <c r="G1585" s="5">
        <v>40938</v>
      </c>
      <c r="H1585" t="s">
        <v>2296</v>
      </c>
      <c r="I1585" t="s">
        <v>2297</v>
      </c>
      <c r="J1585" t="s">
        <v>2298</v>
      </c>
      <c r="K1585" t="s">
        <v>35</v>
      </c>
      <c r="L1585" t="s">
        <v>36</v>
      </c>
      <c r="M1585" t="s">
        <v>36</v>
      </c>
      <c r="N1585" s="5">
        <v>40841</v>
      </c>
      <c r="O1585" s="6">
        <f t="shared" si="96"/>
        <v>10</v>
      </c>
      <c r="P1585" s="7" t="str">
        <f t="shared" si="97"/>
        <v>10 - 19 Months</v>
      </c>
      <c r="Q1585" s="3">
        <v>150300</v>
      </c>
      <c r="R1585">
        <v>794</v>
      </c>
      <c r="S1585" s="8" t="str">
        <f t="shared" si="98"/>
        <v>&gt;=700 and &lt;=799</v>
      </c>
      <c r="T1585" s="2">
        <v>90</v>
      </c>
      <c r="U1585" s="8" t="str">
        <f t="shared" si="99"/>
        <v>&gt;85% and &lt;= 90%</v>
      </c>
      <c r="V1585" s="3">
        <v>167000</v>
      </c>
      <c r="X1585" t="s">
        <v>37</v>
      </c>
      <c r="Z1585" t="s">
        <v>38</v>
      </c>
      <c r="AA1585" t="s">
        <v>39</v>
      </c>
      <c r="AB1585" t="s">
        <v>74</v>
      </c>
      <c r="AC1585" t="s">
        <v>85</v>
      </c>
      <c r="AD1585" s="5">
        <v>40933</v>
      </c>
      <c r="AE1585">
        <v>4</v>
      </c>
      <c r="AF1585" t="s">
        <v>64</v>
      </c>
      <c r="AG1585" s="5">
        <v>41426</v>
      </c>
      <c r="AH1585"/>
    </row>
    <row r="1586" spans="1:34" x14ac:dyDescent="0.2">
      <c r="A1586">
        <v>21604186</v>
      </c>
      <c r="B1586" s="5">
        <v>40897</v>
      </c>
      <c r="C1586" s="5">
        <v>40911</v>
      </c>
      <c r="E1586" s="5">
        <v>40940</v>
      </c>
      <c r="G1586" s="5">
        <v>40974</v>
      </c>
      <c r="H1586" t="s">
        <v>2299</v>
      </c>
      <c r="I1586" t="s">
        <v>1078</v>
      </c>
      <c r="J1586">
        <v>1106290966</v>
      </c>
      <c r="K1586" t="s">
        <v>396</v>
      </c>
      <c r="L1586" t="s">
        <v>67</v>
      </c>
      <c r="M1586" t="s">
        <v>36</v>
      </c>
      <c r="N1586" s="5">
        <v>40828</v>
      </c>
      <c r="O1586" s="6">
        <f t="shared" si="96"/>
        <v>10</v>
      </c>
      <c r="P1586" s="7" t="str">
        <f t="shared" si="97"/>
        <v>10 - 19 Months</v>
      </c>
      <c r="Q1586" s="3">
        <v>199961</v>
      </c>
      <c r="R1586">
        <v>794</v>
      </c>
      <c r="S1586" s="8" t="str">
        <f t="shared" si="98"/>
        <v>&gt;=700 and &lt;=799</v>
      </c>
      <c r="T1586" s="2">
        <v>90</v>
      </c>
      <c r="U1586" s="8" t="str">
        <f t="shared" si="99"/>
        <v>&gt;85% and &lt;= 90%</v>
      </c>
      <c r="V1586" s="3">
        <v>225000</v>
      </c>
      <c r="Z1586" t="s">
        <v>38</v>
      </c>
      <c r="AA1586" t="s">
        <v>39</v>
      </c>
      <c r="AB1586" t="s">
        <v>59</v>
      </c>
      <c r="AC1586" t="s">
        <v>41</v>
      </c>
      <c r="AD1586" s="5">
        <v>40973</v>
      </c>
      <c r="AE1586">
        <v>4</v>
      </c>
      <c r="AF1586" t="s">
        <v>64</v>
      </c>
      <c r="AG1586" s="5">
        <v>41426</v>
      </c>
      <c r="AH1586"/>
    </row>
    <row r="1587" spans="1:34" x14ac:dyDescent="0.2">
      <c r="A1587">
        <v>18248168</v>
      </c>
      <c r="B1587" s="5">
        <v>40807</v>
      </c>
      <c r="C1587" s="5">
        <v>40814</v>
      </c>
      <c r="E1587" s="5">
        <v>40851</v>
      </c>
      <c r="G1587" s="5">
        <v>40906</v>
      </c>
      <c r="H1587" t="s">
        <v>2300</v>
      </c>
      <c r="I1587" t="s">
        <v>380</v>
      </c>
      <c r="J1587">
        <v>235288772</v>
      </c>
      <c r="K1587" t="s">
        <v>70</v>
      </c>
      <c r="L1587" t="s">
        <v>36</v>
      </c>
      <c r="M1587" t="s">
        <v>36</v>
      </c>
      <c r="N1587" s="5">
        <v>40694</v>
      </c>
      <c r="O1587" s="6">
        <f t="shared" si="96"/>
        <v>5</v>
      </c>
      <c r="P1587" s="7" t="str">
        <f t="shared" si="97"/>
        <v>0 - 9 Months</v>
      </c>
      <c r="Q1587" s="3">
        <v>301860</v>
      </c>
      <c r="R1587">
        <v>794</v>
      </c>
      <c r="S1587" s="8" t="str">
        <f t="shared" si="98"/>
        <v>&gt;=700 and &lt;=799</v>
      </c>
      <c r="T1587" s="2">
        <v>90</v>
      </c>
      <c r="U1587" s="8" t="str">
        <f t="shared" si="99"/>
        <v>&gt;85% and &lt;= 90%</v>
      </c>
      <c r="V1587" s="3">
        <v>335500</v>
      </c>
      <c r="Z1587" t="s">
        <v>38</v>
      </c>
      <c r="AA1587" t="s">
        <v>39</v>
      </c>
      <c r="AB1587" t="s">
        <v>40</v>
      </c>
      <c r="AC1587" t="s">
        <v>68</v>
      </c>
      <c r="AD1587" s="5">
        <v>40876</v>
      </c>
      <c r="AE1587">
        <v>4</v>
      </c>
      <c r="AF1587" t="s">
        <v>42</v>
      </c>
      <c r="AG1587" s="5">
        <v>41426</v>
      </c>
      <c r="AH1587"/>
    </row>
    <row r="1588" spans="1:34" x14ac:dyDescent="0.2">
      <c r="A1588">
        <v>24874578</v>
      </c>
      <c r="B1588" s="5">
        <v>40652</v>
      </c>
      <c r="C1588" s="5">
        <v>40661</v>
      </c>
      <c r="E1588" s="5">
        <v>40680</v>
      </c>
      <c r="G1588" s="5">
        <v>40710</v>
      </c>
      <c r="H1588" t="s">
        <v>2301</v>
      </c>
      <c r="I1588" t="s">
        <v>651</v>
      </c>
      <c r="J1588">
        <v>1017103234</v>
      </c>
      <c r="K1588" t="s">
        <v>189</v>
      </c>
      <c r="L1588" t="s">
        <v>36</v>
      </c>
      <c r="M1588" t="s">
        <v>36</v>
      </c>
      <c r="N1588" s="5">
        <v>40623</v>
      </c>
      <c r="O1588" s="6">
        <f t="shared" si="96"/>
        <v>3</v>
      </c>
      <c r="P1588" s="7" t="str">
        <f t="shared" si="97"/>
        <v>0 - 9 Months</v>
      </c>
      <c r="Q1588" s="3">
        <v>351000</v>
      </c>
      <c r="R1588">
        <v>794</v>
      </c>
      <c r="S1588" s="8" t="str">
        <f t="shared" si="98"/>
        <v>&gt;=700 and &lt;=799</v>
      </c>
      <c r="T1588" s="2">
        <v>90</v>
      </c>
      <c r="U1588" s="8" t="str">
        <f t="shared" si="99"/>
        <v>&gt;85% and &lt;= 90%</v>
      </c>
      <c r="V1588" s="3">
        <v>390000</v>
      </c>
      <c r="Z1588" t="s">
        <v>38</v>
      </c>
      <c r="AA1588" t="s">
        <v>158</v>
      </c>
      <c r="AB1588" t="s">
        <v>50</v>
      </c>
      <c r="AC1588" t="s">
        <v>41</v>
      </c>
      <c r="AD1588" s="5">
        <v>40688</v>
      </c>
      <c r="AE1588">
        <v>4</v>
      </c>
      <c r="AF1588" t="s">
        <v>103</v>
      </c>
      <c r="AG1588" s="5">
        <v>41426</v>
      </c>
      <c r="AH1588"/>
    </row>
    <row r="1589" spans="1:34" x14ac:dyDescent="0.2">
      <c r="A1589">
        <v>26833424</v>
      </c>
      <c r="B1589" s="5">
        <v>41101</v>
      </c>
      <c r="C1589" s="5">
        <v>41102</v>
      </c>
      <c r="E1589" s="5">
        <v>41120</v>
      </c>
      <c r="G1589" s="5">
        <v>41122</v>
      </c>
      <c r="H1589" t="s">
        <v>2302</v>
      </c>
      <c r="I1589" t="s">
        <v>128</v>
      </c>
      <c r="J1589">
        <v>413047929</v>
      </c>
      <c r="K1589" t="s">
        <v>35</v>
      </c>
      <c r="L1589" t="s">
        <v>67</v>
      </c>
      <c r="M1589" t="s">
        <v>36</v>
      </c>
      <c r="N1589" s="5">
        <v>41012</v>
      </c>
      <c r="O1589" s="6">
        <f t="shared" si="96"/>
        <v>4</v>
      </c>
      <c r="P1589" s="7" t="str">
        <f t="shared" si="97"/>
        <v>0 - 9 Months</v>
      </c>
      <c r="Q1589" s="3">
        <v>362700</v>
      </c>
      <c r="R1589">
        <v>794</v>
      </c>
      <c r="S1589" s="8" t="str">
        <f t="shared" si="98"/>
        <v>&gt;=700 and &lt;=799</v>
      </c>
      <c r="T1589" s="2">
        <v>90</v>
      </c>
      <c r="U1589" s="8" t="str">
        <f t="shared" si="99"/>
        <v>&gt;85% and &lt;= 90%</v>
      </c>
      <c r="V1589" s="3">
        <v>410000</v>
      </c>
      <c r="X1589" t="s">
        <v>37</v>
      </c>
      <c r="Z1589" t="s">
        <v>38</v>
      </c>
      <c r="AA1589" t="s">
        <v>39</v>
      </c>
      <c r="AB1589" t="s">
        <v>59</v>
      </c>
      <c r="AC1589" t="s">
        <v>85</v>
      </c>
      <c r="AD1589" s="5">
        <v>41115</v>
      </c>
      <c r="AE1589">
        <v>4</v>
      </c>
      <c r="AF1589" t="s">
        <v>42</v>
      </c>
      <c r="AG1589" s="5">
        <v>41426</v>
      </c>
      <c r="AH1589"/>
    </row>
    <row r="1590" spans="1:34" x14ac:dyDescent="0.2">
      <c r="A1590">
        <v>34425735</v>
      </c>
      <c r="B1590" s="5">
        <v>40807</v>
      </c>
      <c r="C1590" s="5">
        <v>40814</v>
      </c>
      <c r="E1590" s="5">
        <v>40823</v>
      </c>
      <c r="G1590" s="5">
        <v>40833</v>
      </c>
      <c r="H1590" t="s">
        <v>2303</v>
      </c>
      <c r="I1590" t="s">
        <v>918</v>
      </c>
      <c r="J1590">
        <v>231267468</v>
      </c>
      <c r="K1590" t="s">
        <v>533</v>
      </c>
      <c r="L1590" t="s">
        <v>36</v>
      </c>
      <c r="M1590" t="s">
        <v>36</v>
      </c>
      <c r="N1590" s="5">
        <v>40717</v>
      </c>
      <c r="O1590" s="6">
        <f t="shared" si="96"/>
        <v>6</v>
      </c>
      <c r="P1590" s="7" t="str">
        <f t="shared" si="97"/>
        <v>0 - 9 Months</v>
      </c>
      <c r="Q1590" s="3">
        <v>378000</v>
      </c>
      <c r="R1590">
        <v>794</v>
      </c>
      <c r="S1590" s="8" t="str">
        <f t="shared" si="98"/>
        <v>&gt;=700 and &lt;=799</v>
      </c>
      <c r="T1590" s="2">
        <v>90</v>
      </c>
      <c r="U1590" s="8" t="str">
        <f t="shared" si="99"/>
        <v>&gt;85% and &lt;= 90%</v>
      </c>
      <c r="V1590" s="3">
        <v>422000</v>
      </c>
      <c r="Z1590" t="s">
        <v>38</v>
      </c>
      <c r="AA1590" t="s">
        <v>39</v>
      </c>
      <c r="AB1590" t="s">
        <v>50</v>
      </c>
      <c r="AC1590" t="s">
        <v>41</v>
      </c>
      <c r="AD1590" s="5">
        <v>40829</v>
      </c>
      <c r="AE1590">
        <v>4</v>
      </c>
      <c r="AF1590" t="s">
        <v>42</v>
      </c>
      <c r="AG1590" s="5">
        <v>41426</v>
      </c>
      <c r="AH1590"/>
    </row>
    <row r="1591" spans="1:34" x14ac:dyDescent="0.2">
      <c r="A1591">
        <v>15803669</v>
      </c>
      <c r="B1591" s="5">
        <v>40715</v>
      </c>
      <c r="C1591" s="5">
        <v>40717</v>
      </c>
      <c r="D1591" s="5">
        <v>40750</v>
      </c>
      <c r="E1591" s="5">
        <v>40763</v>
      </c>
      <c r="G1591" s="5">
        <v>40778</v>
      </c>
      <c r="H1591" t="s">
        <v>2304</v>
      </c>
      <c r="I1591" t="s">
        <v>464</v>
      </c>
      <c r="J1591">
        <v>376907705</v>
      </c>
      <c r="K1591" t="s">
        <v>102</v>
      </c>
      <c r="L1591" t="s">
        <v>36</v>
      </c>
      <c r="M1591" t="s">
        <v>36</v>
      </c>
      <c r="N1591" s="5">
        <v>40645</v>
      </c>
      <c r="O1591" s="6">
        <f t="shared" si="96"/>
        <v>4</v>
      </c>
      <c r="P1591" s="7" t="str">
        <f t="shared" si="97"/>
        <v>0 - 9 Months</v>
      </c>
      <c r="Q1591" s="3">
        <v>400500</v>
      </c>
      <c r="R1591">
        <v>794</v>
      </c>
      <c r="S1591" s="8" t="str">
        <f t="shared" si="98"/>
        <v>&gt;=700 and &lt;=799</v>
      </c>
      <c r="T1591" s="2">
        <v>90</v>
      </c>
      <c r="U1591" s="8" t="str">
        <f t="shared" si="99"/>
        <v>&gt;85% and &lt;= 90%</v>
      </c>
      <c r="V1591" s="3">
        <v>445000</v>
      </c>
      <c r="Z1591" t="s">
        <v>38</v>
      </c>
      <c r="AA1591" t="s">
        <v>39</v>
      </c>
      <c r="AB1591" t="s">
        <v>50</v>
      </c>
      <c r="AC1591" t="s">
        <v>41</v>
      </c>
      <c r="AD1591" s="5">
        <v>40778</v>
      </c>
      <c r="AE1591">
        <v>4</v>
      </c>
      <c r="AF1591" t="s">
        <v>42</v>
      </c>
      <c r="AG1591" s="5">
        <v>41426</v>
      </c>
      <c r="AH1591"/>
    </row>
    <row r="1592" spans="1:34" x14ac:dyDescent="0.2">
      <c r="A1592">
        <v>28230341</v>
      </c>
      <c r="B1592" s="5">
        <v>40807</v>
      </c>
      <c r="C1592" s="5">
        <v>40814</v>
      </c>
      <c r="E1592" s="5">
        <v>40851</v>
      </c>
      <c r="G1592" s="5">
        <v>40906</v>
      </c>
      <c r="H1592" t="s">
        <v>2305</v>
      </c>
      <c r="I1592" t="s">
        <v>380</v>
      </c>
      <c r="J1592">
        <v>235486288</v>
      </c>
      <c r="K1592" t="s">
        <v>53</v>
      </c>
      <c r="L1592" t="s">
        <v>36</v>
      </c>
      <c r="M1592" t="s">
        <v>36</v>
      </c>
      <c r="N1592" s="5">
        <v>40715</v>
      </c>
      <c r="O1592" s="6">
        <f t="shared" si="96"/>
        <v>6</v>
      </c>
      <c r="P1592" s="7" t="str">
        <f t="shared" si="97"/>
        <v>0 - 9 Months</v>
      </c>
      <c r="Q1592" s="3">
        <v>436500</v>
      </c>
      <c r="R1592">
        <v>794</v>
      </c>
      <c r="S1592" s="8" t="str">
        <f t="shared" si="98"/>
        <v>&gt;=700 and &lt;=799</v>
      </c>
      <c r="T1592" s="2">
        <v>90</v>
      </c>
      <c r="U1592" s="8" t="str">
        <f t="shared" si="99"/>
        <v>&gt;85% and &lt;= 90%</v>
      </c>
      <c r="V1592" s="3">
        <v>500000</v>
      </c>
      <c r="Z1592" t="s">
        <v>38</v>
      </c>
      <c r="AA1592" t="s">
        <v>39</v>
      </c>
      <c r="AB1592" t="s">
        <v>40</v>
      </c>
      <c r="AC1592" t="s">
        <v>68</v>
      </c>
      <c r="AD1592" s="5">
        <v>40896</v>
      </c>
      <c r="AE1592">
        <v>4</v>
      </c>
      <c r="AF1592" t="s">
        <v>103</v>
      </c>
      <c r="AG1592" s="5">
        <v>41426</v>
      </c>
      <c r="AH1592"/>
    </row>
    <row r="1593" spans="1:34" x14ac:dyDescent="0.2">
      <c r="A1593">
        <v>22016395</v>
      </c>
      <c r="B1593" s="5">
        <v>40983</v>
      </c>
      <c r="C1593" s="5">
        <v>40987</v>
      </c>
      <c r="E1593" s="5">
        <v>41004</v>
      </c>
      <c r="G1593" s="5">
        <v>41033</v>
      </c>
      <c r="H1593" t="s">
        <v>2306</v>
      </c>
      <c r="I1593" t="s">
        <v>232</v>
      </c>
      <c r="J1593">
        <v>410001515</v>
      </c>
      <c r="K1593" t="s">
        <v>53</v>
      </c>
      <c r="L1593" t="s">
        <v>67</v>
      </c>
      <c r="M1593" t="s">
        <v>36</v>
      </c>
      <c r="N1593" s="5">
        <v>40912</v>
      </c>
      <c r="O1593" s="6">
        <f t="shared" si="96"/>
        <v>1</v>
      </c>
      <c r="P1593" s="7" t="str">
        <f t="shared" si="97"/>
        <v>0 - 9 Months</v>
      </c>
      <c r="Q1593" s="3">
        <v>481925</v>
      </c>
      <c r="R1593">
        <v>794</v>
      </c>
      <c r="S1593" s="8" t="str">
        <f t="shared" si="98"/>
        <v>&gt;=700 and &lt;=799</v>
      </c>
      <c r="T1593" s="2">
        <v>90</v>
      </c>
      <c r="U1593" s="8" t="str">
        <f t="shared" si="99"/>
        <v>&gt;85% and &lt;= 90%</v>
      </c>
      <c r="V1593" s="3">
        <v>560000</v>
      </c>
      <c r="Z1593" t="s">
        <v>38</v>
      </c>
      <c r="AA1593" t="s">
        <v>39</v>
      </c>
      <c r="AB1593" t="s">
        <v>59</v>
      </c>
      <c r="AC1593" t="s">
        <v>41</v>
      </c>
      <c r="AD1593" s="5">
        <v>41032</v>
      </c>
      <c r="AE1593">
        <v>4</v>
      </c>
      <c r="AF1593" t="s">
        <v>46</v>
      </c>
      <c r="AG1593" s="5">
        <v>41426</v>
      </c>
      <c r="AH1593"/>
    </row>
    <row r="1594" spans="1:34" x14ac:dyDescent="0.2">
      <c r="A1594">
        <v>20665623</v>
      </c>
      <c r="B1594" s="5">
        <v>41183</v>
      </c>
      <c r="C1594" s="5">
        <v>41184</v>
      </c>
      <c r="E1594" s="5">
        <v>41198</v>
      </c>
      <c r="G1594" s="5">
        <v>41219</v>
      </c>
      <c r="H1594" t="s">
        <v>2307</v>
      </c>
      <c r="I1594" t="s">
        <v>657</v>
      </c>
      <c r="J1594">
        <v>6800574477</v>
      </c>
      <c r="K1594" t="s">
        <v>658</v>
      </c>
      <c r="L1594" t="s">
        <v>36</v>
      </c>
      <c r="M1594" t="s">
        <v>36</v>
      </c>
      <c r="N1594" s="5">
        <v>41103</v>
      </c>
      <c r="O1594" s="6">
        <f t="shared" si="96"/>
        <v>7</v>
      </c>
      <c r="P1594" s="7" t="str">
        <f t="shared" si="97"/>
        <v>0 - 9 Months</v>
      </c>
      <c r="Q1594" s="3">
        <v>495000</v>
      </c>
      <c r="R1594">
        <v>794</v>
      </c>
      <c r="S1594" s="8" t="str">
        <f t="shared" si="98"/>
        <v>&gt;=700 and &lt;=799</v>
      </c>
      <c r="T1594" s="2">
        <v>90</v>
      </c>
      <c r="U1594" s="8" t="str">
        <f t="shared" si="99"/>
        <v>&gt;85% and &lt;= 90%</v>
      </c>
      <c r="V1594" s="3">
        <v>553000</v>
      </c>
      <c r="W1594" s="3">
        <v>490000</v>
      </c>
      <c r="X1594" t="s">
        <v>37</v>
      </c>
      <c r="Z1594" t="s">
        <v>38</v>
      </c>
      <c r="AA1594" t="s">
        <v>39</v>
      </c>
      <c r="AB1594" t="s">
        <v>50</v>
      </c>
      <c r="AC1594" t="s">
        <v>85</v>
      </c>
      <c r="AD1594" s="5">
        <v>41208</v>
      </c>
      <c r="AE1594">
        <v>4</v>
      </c>
      <c r="AF1594" t="s">
        <v>64</v>
      </c>
      <c r="AG1594" s="5">
        <v>41426</v>
      </c>
      <c r="AH1594"/>
    </row>
    <row r="1595" spans="1:34" x14ac:dyDescent="0.2">
      <c r="A1595">
        <v>32042846</v>
      </c>
      <c r="B1595" s="5">
        <v>41101</v>
      </c>
      <c r="C1595" s="5">
        <v>41102</v>
      </c>
      <c r="E1595" s="5">
        <v>41131</v>
      </c>
      <c r="F1595" s="5">
        <v>41194</v>
      </c>
      <c r="G1595" s="5">
        <v>41206</v>
      </c>
      <c r="H1595" t="s">
        <v>2308</v>
      </c>
      <c r="I1595" t="s">
        <v>829</v>
      </c>
      <c r="J1595">
        <v>1100050596</v>
      </c>
      <c r="K1595" t="s">
        <v>53</v>
      </c>
      <c r="L1595" t="s">
        <v>36</v>
      </c>
      <c r="M1595" t="s">
        <v>36</v>
      </c>
      <c r="N1595" s="5">
        <v>41051</v>
      </c>
      <c r="O1595" s="6">
        <f t="shared" si="96"/>
        <v>5</v>
      </c>
      <c r="P1595" s="7" t="str">
        <f t="shared" si="97"/>
        <v>0 - 9 Months</v>
      </c>
      <c r="Q1595" s="3">
        <v>495000</v>
      </c>
      <c r="R1595">
        <v>794</v>
      </c>
      <c r="S1595" s="8" t="str">
        <f t="shared" si="98"/>
        <v>&gt;=700 and &lt;=799</v>
      </c>
      <c r="T1595" s="2">
        <v>90</v>
      </c>
      <c r="U1595" s="8" t="str">
        <f t="shared" si="99"/>
        <v>&gt;85% and &lt;= 90%</v>
      </c>
      <c r="V1595" s="3">
        <v>559000</v>
      </c>
      <c r="Z1595" t="s">
        <v>38</v>
      </c>
      <c r="AA1595" t="s">
        <v>39</v>
      </c>
      <c r="AB1595" t="s">
        <v>74</v>
      </c>
      <c r="AC1595" t="s">
        <v>68</v>
      </c>
      <c r="AD1595" s="5">
        <v>41184</v>
      </c>
      <c r="AE1595">
        <v>4</v>
      </c>
      <c r="AF1595" t="s">
        <v>64</v>
      </c>
      <c r="AG1595" s="5">
        <v>41426</v>
      </c>
      <c r="AH1595"/>
    </row>
    <row r="1596" spans="1:34" x14ac:dyDescent="0.2">
      <c r="A1596">
        <v>17244089</v>
      </c>
      <c r="B1596" s="5">
        <v>41190</v>
      </c>
      <c r="C1596" s="5">
        <v>41192</v>
      </c>
      <c r="E1596" s="5">
        <v>41225</v>
      </c>
      <c r="G1596" s="5">
        <v>41270</v>
      </c>
      <c r="H1596" t="s">
        <v>2309</v>
      </c>
      <c r="I1596" t="s">
        <v>2310</v>
      </c>
      <c r="J1596">
        <v>6850430128</v>
      </c>
      <c r="K1596" t="s">
        <v>136</v>
      </c>
      <c r="L1596" t="s">
        <v>36</v>
      </c>
      <c r="M1596" t="s">
        <v>36</v>
      </c>
      <c r="N1596" s="5">
        <v>41127</v>
      </c>
      <c r="O1596" s="6">
        <f t="shared" si="96"/>
        <v>8</v>
      </c>
      <c r="P1596" s="7" t="str">
        <f t="shared" si="97"/>
        <v>0 - 9 Months</v>
      </c>
      <c r="Q1596" s="3">
        <v>297000</v>
      </c>
      <c r="R1596">
        <v>794</v>
      </c>
      <c r="S1596" s="8" t="str">
        <f t="shared" si="98"/>
        <v>&gt;=700 and &lt;=799</v>
      </c>
      <c r="T1596" s="2">
        <v>91.379997253417997</v>
      </c>
      <c r="U1596" s="8" t="str">
        <f t="shared" si="99"/>
        <v>&gt;90% and &lt;= 95%</v>
      </c>
      <c r="V1596" s="3">
        <v>325000</v>
      </c>
      <c r="Z1596" t="s">
        <v>45</v>
      </c>
      <c r="AA1596" t="s">
        <v>39</v>
      </c>
      <c r="AB1596" t="s">
        <v>50</v>
      </c>
      <c r="AC1596" t="s">
        <v>41</v>
      </c>
      <c r="AD1596" s="5">
        <v>41270</v>
      </c>
      <c r="AE1596">
        <v>4</v>
      </c>
      <c r="AF1596" t="s">
        <v>46</v>
      </c>
      <c r="AG1596" s="5">
        <v>41426</v>
      </c>
      <c r="AH1596"/>
    </row>
    <row r="1597" spans="1:34" x14ac:dyDescent="0.2">
      <c r="A1597">
        <v>15313612</v>
      </c>
      <c r="B1597" s="5">
        <v>41310</v>
      </c>
      <c r="H1597" t="s">
        <v>2311</v>
      </c>
      <c r="I1597" t="s">
        <v>94</v>
      </c>
      <c r="J1597">
        <v>1429584152</v>
      </c>
      <c r="K1597" t="s">
        <v>49</v>
      </c>
      <c r="L1597" t="s">
        <v>36</v>
      </c>
      <c r="M1597" t="s">
        <v>36</v>
      </c>
      <c r="N1597" s="5">
        <v>41179</v>
      </c>
      <c r="O1597" s="6">
        <f t="shared" si="96"/>
        <v>9</v>
      </c>
      <c r="P1597" s="7" t="str">
        <f t="shared" si="97"/>
        <v>0 - 9 Months</v>
      </c>
      <c r="Q1597" s="3">
        <v>187500</v>
      </c>
      <c r="R1597">
        <v>794</v>
      </c>
      <c r="S1597" s="8" t="str">
        <f t="shared" si="98"/>
        <v>&gt;=700 and &lt;=799</v>
      </c>
      <c r="T1597" s="2">
        <v>91.459999084472699</v>
      </c>
      <c r="U1597" s="8" t="str">
        <f t="shared" si="99"/>
        <v>&gt;90% and &lt;= 95%</v>
      </c>
      <c r="V1597" s="3">
        <v>205000</v>
      </c>
      <c r="Z1597" t="s">
        <v>45</v>
      </c>
      <c r="AA1597" t="s">
        <v>39</v>
      </c>
      <c r="AB1597" t="s">
        <v>50</v>
      </c>
      <c r="AF1597" t="s">
        <v>42</v>
      </c>
      <c r="AG1597" s="5">
        <v>41426</v>
      </c>
      <c r="AH1597"/>
    </row>
    <row r="1598" spans="1:34" x14ac:dyDescent="0.2">
      <c r="A1598">
        <v>21635497</v>
      </c>
      <c r="B1598" s="5">
        <v>41285</v>
      </c>
      <c r="C1598" s="5">
        <v>41290</v>
      </c>
      <c r="E1598" s="5">
        <v>41309</v>
      </c>
      <c r="H1598" t="s">
        <v>2312</v>
      </c>
      <c r="I1598" t="s">
        <v>1314</v>
      </c>
      <c r="J1598">
        <v>3341911</v>
      </c>
      <c r="K1598" t="s">
        <v>133</v>
      </c>
      <c r="L1598" t="s">
        <v>36</v>
      </c>
      <c r="M1598" t="s">
        <v>36</v>
      </c>
      <c r="N1598" s="5">
        <v>41208</v>
      </c>
      <c r="O1598" s="6">
        <f t="shared" si="96"/>
        <v>10</v>
      </c>
      <c r="P1598" s="7" t="str">
        <f t="shared" si="97"/>
        <v>10 - 19 Months</v>
      </c>
      <c r="Q1598" s="3">
        <v>299000</v>
      </c>
      <c r="R1598">
        <v>794</v>
      </c>
      <c r="S1598" s="8" t="str">
        <f t="shared" si="98"/>
        <v>&gt;=700 and &lt;=799</v>
      </c>
      <c r="T1598" s="2">
        <v>93.440002441406307</v>
      </c>
      <c r="U1598" s="8" t="str">
        <f t="shared" si="99"/>
        <v>&gt;90% and &lt;= 95%</v>
      </c>
      <c r="V1598" s="3">
        <v>320000</v>
      </c>
      <c r="Z1598" t="s">
        <v>45</v>
      </c>
      <c r="AA1598" t="s">
        <v>39</v>
      </c>
      <c r="AB1598" t="s">
        <v>50</v>
      </c>
      <c r="AF1598" t="s">
        <v>42</v>
      </c>
      <c r="AG1598" s="5">
        <v>41426</v>
      </c>
      <c r="AH1598"/>
    </row>
    <row r="1599" spans="1:34" x14ac:dyDescent="0.2">
      <c r="A1599">
        <v>32209047</v>
      </c>
      <c r="B1599" s="5">
        <v>41101</v>
      </c>
      <c r="C1599" s="5">
        <v>41102</v>
      </c>
      <c r="E1599" s="5">
        <v>41106</v>
      </c>
      <c r="G1599" s="5">
        <v>41116</v>
      </c>
      <c r="H1599" t="s">
        <v>2313</v>
      </c>
      <c r="I1599" t="s">
        <v>948</v>
      </c>
      <c r="J1599">
        <v>323308</v>
      </c>
      <c r="K1599" t="s">
        <v>186</v>
      </c>
      <c r="L1599" t="s">
        <v>36</v>
      </c>
      <c r="M1599" t="s">
        <v>36</v>
      </c>
      <c r="N1599" s="5">
        <v>41066</v>
      </c>
      <c r="O1599" s="6">
        <f t="shared" si="96"/>
        <v>6</v>
      </c>
      <c r="P1599" s="7" t="str">
        <f t="shared" si="97"/>
        <v>0 - 9 Months</v>
      </c>
      <c r="Q1599" s="3">
        <v>174000</v>
      </c>
      <c r="R1599">
        <v>794</v>
      </c>
      <c r="S1599" s="8" t="str">
        <f t="shared" si="98"/>
        <v>&gt;=700 and &lt;=799</v>
      </c>
      <c r="T1599" s="2">
        <v>94.050003051757798</v>
      </c>
      <c r="U1599" s="8" t="str">
        <f t="shared" si="99"/>
        <v>&gt;90% and &lt;= 95%</v>
      </c>
      <c r="V1599" s="3">
        <v>185000</v>
      </c>
      <c r="Z1599" t="s">
        <v>45</v>
      </c>
      <c r="AA1599" t="s">
        <v>39</v>
      </c>
      <c r="AB1599" t="s">
        <v>50</v>
      </c>
      <c r="AC1599" t="s">
        <v>41</v>
      </c>
      <c r="AD1599" s="5">
        <v>41114</v>
      </c>
      <c r="AE1599">
        <v>4</v>
      </c>
      <c r="AF1599" t="s">
        <v>42</v>
      </c>
      <c r="AG1599" s="5">
        <v>41426</v>
      </c>
      <c r="AH1599"/>
    </row>
    <row r="1600" spans="1:34" x14ac:dyDescent="0.2">
      <c r="A1600">
        <v>32016592</v>
      </c>
      <c r="B1600" s="5">
        <v>41131</v>
      </c>
      <c r="F1600" s="5">
        <v>41221</v>
      </c>
      <c r="G1600" s="5">
        <v>41228</v>
      </c>
      <c r="H1600" t="s">
        <v>2314</v>
      </c>
      <c r="I1600" t="s">
        <v>2315</v>
      </c>
      <c r="K1600" t="s">
        <v>117</v>
      </c>
      <c r="L1600" t="s">
        <v>36</v>
      </c>
      <c r="M1600" t="s">
        <v>36</v>
      </c>
      <c r="O1600" s="6" t="e">
        <f t="shared" si="96"/>
        <v>#NUM!</v>
      </c>
      <c r="P1600" s="7" t="e">
        <f t="shared" si="97"/>
        <v>#NUM!</v>
      </c>
      <c r="Q1600" s="3">
        <v>126350</v>
      </c>
      <c r="R1600">
        <v>794</v>
      </c>
      <c r="S1600" s="8" t="str">
        <f t="shared" si="98"/>
        <v>&gt;=700 and &lt;=799</v>
      </c>
      <c r="T1600" s="2">
        <v>95</v>
      </c>
      <c r="U1600" s="8" t="str">
        <f t="shared" si="99"/>
        <v>&gt;90% and &lt;= 95%</v>
      </c>
      <c r="V1600" s="3">
        <v>133500</v>
      </c>
      <c r="Z1600" t="s">
        <v>38</v>
      </c>
      <c r="AA1600" t="s">
        <v>39</v>
      </c>
      <c r="AB1600" t="s">
        <v>74</v>
      </c>
      <c r="AC1600" t="s">
        <v>92</v>
      </c>
      <c r="AD1600" s="5">
        <v>41166</v>
      </c>
      <c r="AE1600">
        <v>4</v>
      </c>
      <c r="AF1600" t="s">
        <v>64</v>
      </c>
      <c r="AG1600" s="5">
        <v>41426</v>
      </c>
      <c r="AH1600"/>
    </row>
    <row r="1601" spans="1:34" x14ac:dyDescent="0.2">
      <c r="A1601">
        <v>21631716</v>
      </c>
      <c r="B1601" s="5">
        <v>40850</v>
      </c>
      <c r="C1601" s="5">
        <v>40855</v>
      </c>
      <c r="E1601" s="5">
        <v>40863</v>
      </c>
      <c r="G1601" s="5">
        <v>40925</v>
      </c>
      <c r="H1601" t="s">
        <v>2316</v>
      </c>
      <c r="I1601" t="s">
        <v>109</v>
      </c>
      <c r="J1601">
        <v>3787266</v>
      </c>
      <c r="K1601" t="s">
        <v>176</v>
      </c>
      <c r="L1601" t="s">
        <v>36</v>
      </c>
      <c r="M1601" t="s">
        <v>36</v>
      </c>
      <c r="N1601" s="5">
        <v>40751</v>
      </c>
      <c r="O1601" s="6">
        <f t="shared" si="96"/>
        <v>7</v>
      </c>
      <c r="P1601" s="7" t="str">
        <f t="shared" si="97"/>
        <v>0 - 9 Months</v>
      </c>
      <c r="Q1601" s="3">
        <v>147250</v>
      </c>
      <c r="R1601">
        <v>794</v>
      </c>
      <c r="S1601" s="8" t="str">
        <f t="shared" si="98"/>
        <v>&gt;=700 and &lt;=799</v>
      </c>
      <c r="T1601" s="2">
        <v>95</v>
      </c>
      <c r="U1601" s="8" t="str">
        <f t="shared" si="99"/>
        <v>&gt;90% and &lt;= 95%</v>
      </c>
      <c r="V1601" s="3">
        <v>165000</v>
      </c>
      <c r="W1601" s="3">
        <v>191000</v>
      </c>
      <c r="Z1601" t="s">
        <v>38</v>
      </c>
      <c r="AA1601" t="s">
        <v>39</v>
      </c>
      <c r="AB1601" t="s">
        <v>59</v>
      </c>
      <c r="AC1601" t="s">
        <v>41</v>
      </c>
      <c r="AD1601" s="5">
        <v>40896</v>
      </c>
      <c r="AE1601">
        <v>4</v>
      </c>
      <c r="AF1601" t="s">
        <v>46</v>
      </c>
      <c r="AG1601" s="5">
        <v>41426</v>
      </c>
      <c r="AH1601"/>
    </row>
    <row r="1602" spans="1:34" x14ac:dyDescent="0.2">
      <c r="A1602">
        <v>29234832</v>
      </c>
      <c r="B1602" s="5">
        <v>40330</v>
      </c>
      <c r="C1602" s="5">
        <v>40443</v>
      </c>
      <c r="G1602" s="5">
        <v>40519</v>
      </c>
      <c r="H1602" t="s">
        <v>2317</v>
      </c>
      <c r="I1602" t="s">
        <v>222</v>
      </c>
      <c r="J1602">
        <v>20366</v>
      </c>
      <c r="K1602" t="s">
        <v>223</v>
      </c>
      <c r="L1602" t="s">
        <v>36</v>
      </c>
      <c r="M1602" t="s">
        <v>36</v>
      </c>
      <c r="N1602" s="5">
        <v>40253</v>
      </c>
      <c r="O1602" s="6">
        <f t="shared" si="96"/>
        <v>3</v>
      </c>
      <c r="P1602" s="7" t="str">
        <f t="shared" si="97"/>
        <v>0 - 9 Months</v>
      </c>
      <c r="Q1602" s="3">
        <v>157700</v>
      </c>
      <c r="R1602">
        <v>794</v>
      </c>
      <c r="S1602" s="8" t="str">
        <f t="shared" si="98"/>
        <v>&gt;=700 and &lt;=799</v>
      </c>
      <c r="T1602" s="2">
        <v>95</v>
      </c>
      <c r="U1602" s="8" t="str">
        <f t="shared" si="99"/>
        <v>&gt;90% and &lt;= 95%</v>
      </c>
      <c r="V1602" s="3">
        <v>174000</v>
      </c>
      <c r="X1602" t="s">
        <v>37</v>
      </c>
      <c r="Z1602" t="s">
        <v>38</v>
      </c>
      <c r="AA1602" t="s">
        <v>39</v>
      </c>
      <c r="AB1602" t="s">
        <v>63</v>
      </c>
      <c r="AC1602" t="s">
        <v>85</v>
      </c>
      <c r="AD1602" s="5">
        <v>40519</v>
      </c>
      <c r="AE1602">
        <v>4</v>
      </c>
      <c r="AF1602" t="s">
        <v>42</v>
      </c>
      <c r="AG1602" s="5">
        <v>41426</v>
      </c>
      <c r="AH1602"/>
    </row>
    <row r="1603" spans="1:34" x14ac:dyDescent="0.2">
      <c r="A1603">
        <v>22864095</v>
      </c>
      <c r="B1603" s="5">
        <v>40983</v>
      </c>
      <c r="C1603" s="5">
        <v>40987</v>
      </c>
      <c r="E1603" s="5">
        <v>40995</v>
      </c>
      <c r="G1603" s="5">
        <v>41001</v>
      </c>
      <c r="H1603" t="s">
        <v>2318</v>
      </c>
      <c r="I1603" t="s">
        <v>372</v>
      </c>
      <c r="J1603">
        <v>36272227</v>
      </c>
      <c r="K1603" t="s">
        <v>144</v>
      </c>
      <c r="L1603" t="s">
        <v>36</v>
      </c>
      <c r="M1603" t="s">
        <v>67</v>
      </c>
      <c r="N1603" s="5">
        <v>40907</v>
      </c>
      <c r="O1603" s="6">
        <f t="shared" ref="O1603:O1666" si="100">MONTH(N1603-6/1/2013)</f>
        <v>12</v>
      </c>
      <c r="P1603" s="7" t="str">
        <f t="shared" ref="P1603:P1666" si="101">IF(O1603&gt;=40,"&gt;= 40 Months",IF(O1603&gt;=30,"30 - 39 Months",IF(O1603&gt;=20,"20 - 29 Months",IF(O1603&gt;=10,"10 - 19 Months","0 - 9 Months"))))</f>
        <v>10 - 19 Months</v>
      </c>
      <c r="Q1603" s="3">
        <v>166250</v>
      </c>
      <c r="R1603">
        <v>794</v>
      </c>
      <c r="S1603" s="8" t="str">
        <f t="shared" ref="S1603:S1666" si="102">IF(R1603&gt;=800,"&gt;= 800",IF(R1603&gt;=700,"&gt;=700 and &lt;=799",IF(R1603&gt;=600,"&gt;=600 and &lt;=699","&lt; 600")))</f>
        <v>&gt;=700 and &lt;=799</v>
      </c>
      <c r="T1603" s="2">
        <v>95</v>
      </c>
      <c r="U1603" s="8" t="str">
        <f t="shared" ref="U1603:U1666" si="103">IF(T1603&gt;95,"&gt;95%",IF(T1603&gt;90,"&gt;90% and &lt;= 95%",IF(T1603&gt;85,"&gt;85% and &lt;= 90%","&lt;= 85%")))</f>
        <v>&gt;90% and &lt;= 95%</v>
      </c>
      <c r="V1603" s="3">
        <v>180000</v>
      </c>
      <c r="Z1603" t="s">
        <v>38</v>
      </c>
      <c r="AA1603" t="s">
        <v>39</v>
      </c>
      <c r="AB1603" t="s">
        <v>63</v>
      </c>
      <c r="AC1603" t="s">
        <v>41</v>
      </c>
      <c r="AD1603" s="5">
        <v>41001</v>
      </c>
      <c r="AE1603">
        <v>4</v>
      </c>
      <c r="AF1603" t="s">
        <v>46</v>
      </c>
      <c r="AG1603" s="5">
        <v>41426</v>
      </c>
      <c r="AH1603"/>
    </row>
    <row r="1604" spans="1:34" x14ac:dyDescent="0.2">
      <c r="A1604">
        <v>16104476</v>
      </c>
      <c r="B1604" s="5">
        <v>40652</v>
      </c>
      <c r="C1604" s="5">
        <v>40672</v>
      </c>
      <c r="E1604" s="5">
        <v>40680</v>
      </c>
      <c r="G1604" s="5">
        <v>40695</v>
      </c>
      <c r="H1604" t="s">
        <v>2319</v>
      </c>
      <c r="I1604" t="s">
        <v>2320</v>
      </c>
      <c r="J1604">
        <v>602935475</v>
      </c>
      <c r="K1604" t="s">
        <v>396</v>
      </c>
      <c r="L1604" t="s">
        <v>36</v>
      </c>
      <c r="M1604" t="s">
        <v>36</v>
      </c>
      <c r="N1604" s="5">
        <v>40540</v>
      </c>
      <c r="O1604" s="6">
        <f t="shared" si="100"/>
        <v>12</v>
      </c>
      <c r="P1604" s="7" t="str">
        <f t="shared" si="101"/>
        <v>10 - 19 Months</v>
      </c>
      <c r="Q1604" s="3">
        <v>218500</v>
      </c>
      <c r="R1604">
        <v>794</v>
      </c>
      <c r="S1604" s="8" t="str">
        <f t="shared" si="102"/>
        <v>&gt;=700 and &lt;=799</v>
      </c>
      <c r="T1604" s="2">
        <v>95</v>
      </c>
      <c r="U1604" s="8" t="str">
        <f t="shared" si="103"/>
        <v>&gt;90% and &lt;= 95%</v>
      </c>
      <c r="V1604" s="3">
        <v>230000</v>
      </c>
      <c r="Z1604" t="s">
        <v>45</v>
      </c>
      <c r="AA1604" t="s">
        <v>39</v>
      </c>
      <c r="AB1604" t="s">
        <v>74</v>
      </c>
      <c r="AC1604" t="s">
        <v>68</v>
      </c>
      <c r="AD1604" s="5">
        <v>40694</v>
      </c>
      <c r="AE1604">
        <v>4</v>
      </c>
      <c r="AF1604" t="s">
        <v>103</v>
      </c>
      <c r="AG1604" s="5">
        <v>41426</v>
      </c>
      <c r="AH1604"/>
    </row>
    <row r="1605" spans="1:34" x14ac:dyDescent="0.2">
      <c r="A1605">
        <v>20753890</v>
      </c>
      <c r="B1605" s="5">
        <v>40653</v>
      </c>
      <c r="C1605" s="5">
        <v>40662</v>
      </c>
      <c r="G1605" s="5">
        <v>40694</v>
      </c>
      <c r="H1605" t="s">
        <v>2321</v>
      </c>
      <c r="I1605" t="s">
        <v>693</v>
      </c>
      <c r="J1605">
        <v>602970010</v>
      </c>
      <c r="K1605" t="s">
        <v>82</v>
      </c>
      <c r="L1605" t="s">
        <v>36</v>
      </c>
      <c r="M1605" t="s">
        <v>36</v>
      </c>
      <c r="N1605" s="5">
        <v>40555</v>
      </c>
      <c r="O1605" s="6">
        <f t="shared" si="100"/>
        <v>1</v>
      </c>
      <c r="P1605" s="7" t="str">
        <f t="shared" si="101"/>
        <v>0 - 9 Months</v>
      </c>
      <c r="Q1605" s="3">
        <v>351500</v>
      </c>
      <c r="R1605">
        <v>794</v>
      </c>
      <c r="S1605" s="8" t="str">
        <f t="shared" si="102"/>
        <v>&gt;=700 and &lt;=799</v>
      </c>
      <c r="T1605" s="2">
        <v>95</v>
      </c>
      <c r="U1605" s="8" t="str">
        <f t="shared" si="103"/>
        <v>&gt;90% and &lt;= 95%</v>
      </c>
      <c r="V1605" s="3">
        <v>370000</v>
      </c>
      <c r="W1605" s="3">
        <v>303000</v>
      </c>
      <c r="X1605" t="s">
        <v>37</v>
      </c>
      <c r="Z1605" t="s">
        <v>45</v>
      </c>
      <c r="AA1605" t="s">
        <v>39</v>
      </c>
      <c r="AB1605" t="s">
        <v>50</v>
      </c>
      <c r="AC1605" t="s">
        <v>85</v>
      </c>
      <c r="AD1605" s="5">
        <v>40683</v>
      </c>
      <c r="AE1605">
        <v>4</v>
      </c>
      <c r="AF1605" t="s">
        <v>42</v>
      </c>
      <c r="AG1605" s="5">
        <v>41426</v>
      </c>
      <c r="AH1605"/>
    </row>
    <row r="1606" spans="1:34" x14ac:dyDescent="0.2">
      <c r="A1606">
        <v>19987800</v>
      </c>
      <c r="B1606" s="5">
        <v>40652</v>
      </c>
      <c r="C1606" s="5">
        <v>40667</v>
      </c>
      <c r="D1606" s="5">
        <v>40682</v>
      </c>
      <c r="E1606" s="5">
        <v>40687</v>
      </c>
      <c r="G1606" s="5">
        <v>40732</v>
      </c>
      <c r="H1606" t="s">
        <v>2322</v>
      </c>
      <c r="I1606" t="s">
        <v>324</v>
      </c>
      <c r="J1606">
        <v>11640</v>
      </c>
      <c r="K1606" t="s">
        <v>117</v>
      </c>
      <c r="L1606" t="s">
        <v>36</v>
      </c>
      <c r="M1606" t="s">
        <v>36</v>
      </c>
      <c r="N1606" s="5">
        <v>40515</v>
      </c>
      <c r="O1606" s="6">
        <f t="shared" si="100"/>
        <v>12</v>
      </c>
      <c r="P1606" s="7" t="str">
        <f t="shared" si="101"/>
        <v>10 - 19 Months</v>
      </c>
      <c r="Q1606" s="3">
        <v>161544</v>
      </c>
      <c r="R1606">
        <v>795</v>
      </c>
      <c r="S1606" s="8" t="str">
        <f t="shared" si="102"/>
        <v>&gt;=700 and &lt;=799</v>
      </c>
      <c r="T1606" s="2">
        <v>80.769996643066406</v>
      </c>
      <c r="U1606" s="8" t="str">
        <f t="shared" si="103"/>
        <v>&lt;= 85%</v>
      </c>
      <c r="V1606" s="3">
        <v>200000</v>
      </c>
      <c r="Z1606" t="s">
        <v>45</v>
      </c>
      <c r="AA1606" t="s">
        <v>39</v>
      </c>
      <c r="AB1606" t="s">
        <v>63</v>
      </c>
      <c r="AC1606" t="s">
        <v>41</v>
      </c>
      <c r="AD1606" s="5">
        <v>40703</v>
      </c>
      <c r="AE1606">
        <v>4</v>
      </c>
      <c r="AF1606" t="s">
        <v>46</v>
      </c>
      <c r="AG1606" s="5">
        <v>41426</v>
      </c>
      <c r="AH1606"/>
    </row>
    <row r="1607" spans="1:34" x14ac:dyDescent="0.2">
      <c r="A1607">
        <v>21446994</v>
      </c>
      <c r="B1607" s="5">
        <v>40897</v>
      </c>
      <c r="C1607" s="5">
        <v>40913</v>
      </c>
      <c r="E1607" s="5">
        <v>40919</v>
      </c>
      <c r="G1607" s="5">
        <v>40942</v>
      </c>
      <c r="H1607" t="s">
        <v>2323</v>
      </c>
      <c r="I1607" t="s">
        <v>1871</v>
      </c>
      <c r="J1607" t="s">
        <v>2324</v>
      </c>
      <c r="K1607" t="s">
        <v>62</v>
      </c>
      <c r="L1607" t="s">
        <v>36</v>
      </c>
      <c r="M1607" t="s">
        <v>36</v>
      </c>
      <c r="N1607" s="5">
        <v>40840</v>
      </c>
      <c r="O1607" s="6">
        <f t="shared" si="100"/>
        <v>10</v>
      </c>
      <c r="P1607" s="7" t="str">
        <f t="shared" si="101"/>
        <v>10 - 19 Months</v>
      </c>
      <c r="Q1607" s="3">
        <v>286500</v>
      </c>
      <c r="R1607">
        <v>795</v>
      </c>
      <c r="S1607" s="8" t="str">
        <f t="shared" si="102"/>
        <v>&gt;=700 and &lt;=799</v>
      </c>
      <c r="T1607" s="2">
        <v>81.860000610351605</v>
      </c>
      <c r="U1607" s="8" t="str">
        <f t="shared" si="103"/>
        <v>&lt;= 85%</v>
      </c>
      <c r="V1607" s="3">
        <v>350000</v>
      </c>
      <c r="Z1607" t="s">
        <v>45</v>
      </c>
      <c r="AA1607" t="s">
        <v>39</v>
      </c>
      <c r="AB1607" t="s">
        <v>63</v>
      </c>
      <c r="AC1607" t="s">
        <v>41</v>
      </c>
      <c r="AD1607" s="5">
        <v>40940</v>
      </c>
      <c r="AE1607">
        <v>4</v>
      </c>
      <c r="AF1607" t="s">
        <v>42</v>
      </c>
      <c r="AG1607" s="5">
        <v>41426</v>
      </c>
      <c r="AH1607"/>
    </row>
    <row r="1608" spans="1:34" x14ac:dyDescent="0.2">
      <c r="A1608">
        <v>31363652</v>
      </c>
      <c r="B1608" s="5">
        <v>40330</v>
      </c>
      <c r="C1608" s="5">
        <v>40387</v>
      </c>
      <c r="G1608" s="5">
        <v>40421</v>
      </c>
      <c r="H1608" t="s">
        <v>2325</v>
      </c>
      <c r="I1608" t="s">
        <v>1693</v>
      </c>
      <c r="J1608">
        <v>721885031</v>
      </c>
      <c r="K1608" t="s">
        <v>102</v>
      </c>
      <c r="L1608" t="s">
        <v>36</v>
      </c>
      <c r="M1608" t="s">
        <v>36</v>
      </c>
      <c r="N1608" s="5">
        <v>39979</v>
      </c>
      <c r="O1608" s="6">
        <f t="shared" si="100"/>
        <v>6</v>
      </c>
      <c r="P1608" s="7" t="str">
        <f t="shared" si="101"/>
        <v>0 - 9 Months</v>
      </c>
      <c r="Q1608" s="3">
        <v>229500</v>
      </c>
      <c r="R1608">
        <v>795</v>
      </c>
      <c r="S1608" s="8" t="str">
        <f t="shared" si="102"/>
        <v>&gt;=700 and &lt;=799</v>
      </c>
      <c r="T1608" s="2">
        <v>84.379997253417997</v>
      </c>
      <c r="U1608" s="8" t="str">
        <f t="shared" si="103"/>
        <v>&lt;= 85%</v>
      </c>
      <c r="V1608" s="3">
        <v>272000</v>
      </c>
      <c r="Z1608" t="s">
        <v>58</v>
      </c>
      <c r="AA1608" t="s">
        <v>39</v>
      </c>
      <c r="AB1608" t="s">
        <v>63</v>
      </c>
      <c r="AC1608" t="s">
        <v>41</v>
      </c>
      <c r="AD1608" s="5">
        <v>40421</v>
      </c>
      <c r="AE1608">
        <v>4</v>
      </c>
      <c r="AF1608" t="s">
        <v>42</v>
      </c>
      <c r="AG1608" s="5">
        <v>41426</v>
      </c>
      <c r="AH1608"/>
    </row>
    <row r="1609" spans="1:34" x14ac:dyDescent="0.2">
      <c r="A1609">
        <v>27054062</v>
      </c>
      <c r="B1609" s="5">
        <v>40330</v>
      </c>
      <c r="C1609" s="5">
        <v>40441</v>
      </c>
      <c r="G1609" s="5">
        <v>40459</v>
      </c>
      <c r="H1609" t="s">
        <v>2326</v>
      </c>
      <c r="I1609" t="s">
        <v>452</v>
      </c>
      <c r="J1609">
        <v>534099</v>
      </c>
      <c r="K1609" t="s">
        <v>49</v>
      </c>
      <c r="L1609" t="s">
        <v>36</v>
      </c>
      <c r="M1609" t="s">
        <v>36</v>
      </c>
      <c r="N1609" s="5">
        <v>39974</v>
      </c>
      <c r="O1609" s="6">
        <f t="shared" si="100"/>
        <v>6</v>
      </c>
      <c r="P1609" s="7" t="str">
        <f t="shared" si="101"/>
        <v>0 - 9 Months</v>
      </c>
      <c r="Q1609" s="3">
        <v>222000</v>
      </c>
      <c r="R1609">
        <v>795</v>
      </c>
      <c r="S1609" s="8" t="str">
        <f t="shared" si="102"/>
        <v>&gt;=700 and &lt;=799</v>
      </c>
      <c r="T1609" s="2">
        <v>84.410003662109403</v>
      </c>
      <c r="U1609" s="8" t="str">
        <f t="shared" si="103"/>
        <v>&lt;= 85%</v>
      </c>
      <c r="V1609" s="3">
        <v>263000</v>
      </c>
      <c r="Z1609" t="s">
        <v>58</v>
      </c>
      <c r="AA1609" t="s">
        <v>39</v>
      </c>
      <c r="AB1609" t="s">
        <v>63</v>
      </c>
      <c r="AC1609" t="s">
        <v>41</v>
      </c>
      <c r="AD1609" s="5">
        <v>40459</v>
      </c>
      <c r="AE1609">
        <v>4</v>
      </c>
      <c r="AF1609" t="s">
        <v>46</v>
      </c>
      <c r="AG1609" s="5">
        <v>41426</v>
      </c>
      <c r="AH1609"/>
    </row>
    <row r="1610" spans="1:34" x14ac:dyDescent="0.2">
      <c r="A1610">
        <v>32734976</v>
      </c>
      <c r="B1610" s="5">
        <v>40330</v>
      </c>
      <c r="C1610" s="5">
        <v>40442</v>
      </c>
      <c r="G1610" s="5">
        <v>40597</v>
      </c>
      <c r="H1610" t="s">
        <v>2327</v>
      </c>
      <c r="I1610" t="s">
        <v>2328</v>
      </c>
      <c r="J1610">
        <v>60500121</v>
      </c>
      <c r="K1610" t="s">
        <v>985</v>
      </c>
      <c r="L1610" t="s">
        <v>36</v>
      </c>
      <c r="M1610" t="s">
        <v>36</v>
      </c>
      <c r="N1610" s="5">
        <v>40255</v>
      </c>
      <c r="O1610" s="6">
        <f t="shared" si="100"/>
        <v>3</v>
      </c>
      <c r="P1610" s="7" t="str">
        <f t="shared" si="101"/>
        <v>0 - 9 Months</v>
      </c>
      <c r="Q1610" s="3">
        <v>154900</v>
      </c>
      <c r="R1610">
        <v>795</v>
      </c>
      <c r="S1610" s="8" t="str">
        <f t="shared" si="102"/>
        <v>&gt;=700 and &lt;=799</v>
      </c>
      <c r="T1610" s="2">
        <v>88.559997558593807</v>
      </c>
      <c r="U1610" s="8" t="str">
        <f t="shared" si="103"/>
        <v>&gt;85% and &lt;= 90%</v>
      </c>
      <c r="Z1610" t="s">
        <v>38</v>
      </c>
      <c r="AA1610" t="s">
        <v>39</v>
      </c>
      <c r="AB1610" t="s">
        <v>74</v>
      </c>
      <c r="AC1610" t="s">
        <v>68</v>
      </c>
      <c r="AD1610" s="5">
        <v>40518</v>
      </c>
      <c r="AE1610">
        <v>4</v>
      </c>
      <c r="AF1610" t="s">
        <v>46</v>
      </c>
      <c r="AG1610" s="5">
        <v>41426</v>
      </c>
      <c r="AH1610"/>
    </row>
    <row r="1611" spans="1:34" x14ac:dyDescent="0.2">
      <c r="A1611">
        <v>19949297</v>
      </c>
      <c r="B1611" s="5">
        <v>40983</v>
      </c>
      <c r="C1611" s="5">
        <v>40987</v>
      </c>
      <c r="E1611" s="5">
        <v>40995</v>
      </c>
      <c r="G1611" s="5">
        <v>41010</v>
      </c>
      <c r="H1611" t="s">
        <v>2329</v>
      </c>
      <c r="I1611" t="s">
        <v>141</v>
      </c>
      <c r="J1611">
        <v>1426142129</v>
      </c>
      <c r="K1611" t="s">
        <v>49</v>
      </c>
      <c r="L1611" t="s">
        <v>36</v>
      </c>
      <c r="M1611" t="s">
        <v>36</v>
      </c>
      <c r="N1611" s="5">
        <v>40886</v>
      </c>
      <c r="O1611" s="6">
        <f t="shared" si="100"/>
        <v>12</v>
      </c>
      <c r="P1611" s="7" t="str">
        <f t="shared" si="101"/>
        <v>10 - 19 Months</v>
      </c>
      <c r="Q1611" s="3">
        <v>252500</v>
      </c>
      <c r="R1611">
        <v>795</v>
      </c>
      <c r="S1611" s="8" t="str">
        <f t="shared" si="102"/>
        <v>&gt;=700 and &lt;=799</v>
      </c>
      <c r="T1611" s="2">
        <v>88.599998474121094</v>
      </c>
      <c r="U1611" s="8" t="str">
        <f t="shared" si="103"/>
        <v>&gt;85% and &lt;= 90%</v>
      </c>
      <c r="V1611" s="3">
        <v>285000</v>
      </c>
      <c r="Z1611" t="s">
        <v>45</v>
      </c>
      <c r="AA1611" t="s">
        <v>39</v>
      </c>
      <c r="AB1611" t="s">
        <v>63</v>
      </c>
      <c r="AC1611" t="s">
        <v>68</v>
      </c>
      <c r="AD1611" s="5">
        <v>41001</v>
      </c>
      <c r="AE1611">
        <v>4</v>
      </c>
      <c r="AF1611" t="s">
        <v>42</v>
      </c>
      <c r="AG1611" s="5">
        <v>41426</v>
      </c>
      <c r="AH1611"/>
    </row>
    <row r="1612" spans="1:34" x14ac:dyDescent="0.2">
      <c r="A1612">
        <v>31609430</v>
      </c>
      <c r="B1612" s="5">
        <v>40330</v>
      </c>
      <c r="C1612" s="5">
        <v>40442</v>
      </c>
      <c r="G1612" s="5">
        <v>40561</v>
      </c>
      <c r="H1612" t="s">
        <v>2330</v>
      </c>
      <c r="I1612" t="s">
        <v>360</v>
      </c>
      <c r="J1612">
        <v>8030772</v>
      </c>
      <c r="K1612" t="s">
        <v>223</v>
      </c>
      <c r="L1612" t="s">
        <v>36</v>
      </c>
      <c r="M1612" t="s">
        <v>36</v>
      </c>
      <c r="N1612" s="5">
        <v>39973</v>
      </c>
      <c r="O1612" s="6">
        <f t="shared" si="100"/>
        <v>6</v>
      </c>
      <c r="P1612" s="7" t="str">
        <f t="shared" si="101"/>
        <v>0 - 9 Months</v>
      </c>
      <c r="Q1612" s="3">
        <v>256000</v>
      </c>
      <c r="R1612">
        <v>795</v>
      </c>
      <c r="S1612" s="8" t="str">
        <f t="shared" si="102"/>
        <v>&gt;=700 and &lt;=799</v>
      </c>
      <c r="T1612" s="2">
        <v>88.889999389648395</v>
      </c>
      <c r="U1612" s="8" t="str">
        <f t="shared" si="103"/>
        <v>&gt;85% and &lt;= 90%</v>
      </c>
      <c r="V1612" s="3">
        <v>288000</v>
      </c>
      <c r="Z1612" t="s">
        <v>38</v>
      </c>
      <c r="AA1612" t="s">
        <v>39</v>
      </c>
      <c r="AB1612" t="s">
        <v>63</v>
      </c>
      <c r="AC1612" t="s">
        <v>68</v>
      </c>
      <c r="AD1612" s="5">
        <v>40522</v>
      </c>
      <c r="AE1612">
        <v>4</v>
      </c>
      <c r="AF1612" t="s">
        <v>64</v>
      </c>
      <c r="AG1612" s="5">
        <v>41426</v>
      </c>
      <c r="AH1612"/>
    </row>
    <row r="1613" spans="1:34" x14ac:dyDescent="0.2">
      <c r="A1613">
        <v>16700547</v>
      </c>
      <c r="B1613" s="5">
        <v>40807</v>
      </c>
      <c r="C1613" s="5">
        <v>40814</v>
      </c>
      <c r="E1613" s="5">
        <v>40826</v>
      </c>
      <c r="G1613" s="5">
        <v>40857</v>
      </c>
      <c r="H1613" t="s">
        <v>2331</v>
      </c>
      <c r="I1613" t="s">
        <v>34</v>
      </c>
      <c r="J1613">
        <v>321287617</v>
      </c>
      <c r="K1613" t="s">
        <v>133</v>
      </c>
      <c r="L1613" t="s">
        <v>36</v>
      </c>
      <c r="M1613" t="s">
        <v>36</v>
      </c>
      <c r="N1613" s="5">
        <v>40683</v>
      </c>
      <c r="O1613" s="6">
        <f t="shared" si="100"/>
        <v>5</v>
      </c>
      <c r="P1613" s="7" t="str">
        <f t="shared" si="101"/>
        <v>0 - 9 Months</v>
      </c>
      <c r="Q1613" s="3">
        <v>169500</v>
      </c>
      <c r="R1613">
        <v>795</v>
      </c>
      <c r="S1613" s="8" t="str">
        <f t="shared" si="102"/>
        <v>&gt;=700 and &lt;=799</v>
      </c>
      <c r="T1613" s="2">
        <v>89.209999084472699</v>
      </c>
      <c r="U1613" s="8" t="str">
        <f t="shared" si="103"/>
        <v>&gt;85% and &lt;= 90%</v>
      </c>
      <c r="V1613" s="3">
        <v>190000</v>
      </c>
      <c r="Z1613" t="s">
        <v>45</v>
      </c>
      <c r="AA1613" t="s">
        <v>39</v>
      </c>
      <c r="AB1613" t="s">
        <v>40</v>
      </c>
      <c r="AC1613" t="s">
        <v>68</v>
      </c>
      <c r="AD1613" s="5">
        <v>40842</v>
      </c>
      <c r="AE1613">
        <v>4</v>
      </c>
      <c r="AF1613" t="s">
        <v>46</v>
      </c>
      <c r="AG1613" s="5">
        <v>41426</v>
      </c>
      <c r="AH1613"/>
    </row>
    <row r="1614" spans="1:34" x14ac:dyDescent="0.2">
      <c r="A1614">
        <v>16806203</v>
      </c>
      <c r="B1614" s="5">
        <v>40505</v>
      </c>
      <c r="C1614" s="5">
        <v>40554</v>
      </c>
      <c r="G1614" s="5">
        <v>40597</v>
      </c>
      <c r="H1614" t="s">
        <v>2332</v>
      </c>
      <c r="I1614" t="s">
        <v>588</v>
      </c>
      <c r="J1614">
        <v>55068</v>
      </c>
      <c r="K1614" t="s">
        <v>186</v>
      </c>
      <c r="L1614" t="s">
        <v>36</v>
      </c>
      <c r="M1614" t="s">
        <v>36</v>
      </c>
      <c r="N1614" s="5">
        <v>40365</v>
      </c>
      <c r="O1614" s="6">
        <f t="shared" si="100"/>
        <v>7</v>
      </c>
      <c r="P1614" s="7" t="str">
        <f t="shared" si="101"/>
        <v>0 - 9 Months</v>
      </c>
      <c r="Q1614" s="3">
        <v>133200</v>
      </c>
      <c r="R1614">
        <v>795</v>
      </c>
      <c r="S1614" s="8" t="str">
        <f t="shared" si="102"/>
        <v>&gt;=700 and &lt;=799</v>
      </c>
      <c r="T1614" s="2">
        <v>90</v>
      </c>
      <c r="U1614" s="8" t="str">
        <f t="shared" si="103"/>
        <v>&gt;85% and &lt;= 90%</v>
      </c>
      <c r="V1614" s="3">
        <v>148000</v>
      </c>
      <c r="W1614" s="3">
        <v>134000</v>
      </c>
      <c r="X1614" t="s">
        <v>37</v>
      </c>
      <c r="Z1614" t="s">
        <v>45</v>
      </c>
      <c r="AA1614" t="s">
        <v>39</v>
      </c>
      <c r="AB1614" t="s">
        <v>50</v>
      </c>
      <c r="AC1614" t="s">
        <v>85</v>
      </c>
      <c r="AD1614" s="5">
        <v>40597</v>
      </c>
      <c r="AE1614">
        <v>4</v>
      </c>
      <c r="AF1614" t="s">
        <v>42</v>
      </c>
      <c r="AG1614" s="5">
        <v>41426</v>
      </c>
      <c r="AH1614"/>
    </row>
    <row r="1615" spans="1:34" x14ac:dyDescent="0.2">
      <c r="A1615">
        <v>22321160</v>
      </c>
      <c r="B1615" s="5">
        <v>41285</v>
      </c>
      <c r="C1615" s="5">
        <v>41290</v>
      </c>
      <c r="H1615" t="s">
        <v>2333</v>
      </c>
      <c r="I1615" t="s">
        <v>81</v>
      </c>
      <c r="J1615">
        <v>7116992236</v>
      </c>
      <c r="K1615" t="s">
        <v>82</v>
      </c>
      <c r="L1615" t="s">
        <v>36</v>
      </c>
      <c r="M1615" t="s">
        <v>36</v>
      </c>
      <c r="N1615" s="5">
        <v>41199</v>
      </c>
      <c r="O1615" s="6">
        <f t="shared" si="100"/>
        <v>10</v>
      </c>
      <c r="P1615" s="7" t="str">
        <f t="shared" si="101"/>
        <v>10 - 19 Months</v>
      </c>
      <c r="Q1615" s="3">
        <v>159300</v>
      </c>
      <c r="R1615">
        <v>795</v>
      </c>
      <c r="S1615" s="8" t="str">
        <f t="shared" si="102"/>
        <v>&gt;=700 and &lt;=799</v>
      </c>
      <c r="T1615" s="2">
        <v>90</v>
      </c>
      <c r="U1615" s="8" t="str">
        <f t="shared" si="103"/>
        <v>&gt;85% and &lt;= 90%</v>
      </c>
      <c r="V1615" s="3">
        <v>177000</v>
      </c>
      <c r="Z1615" t="s">
        <v>38</v>
      </c>
      <c r="AA1615" t="s">
        <v>39</v>
      </c>
      <c r="AB1615" t="s">
        <v>50</v>
      </c>
      <c r="AF1615" t="s">
        <v>46</v>
      </c>
      <c r="AG1615" s="5">
        <v>41426</v>
      </c>
      <c r="AH1615"/>
    </row>
    <row r="1616" spans="1:34" x14ac:dyDescent="0.2">
      <c r="A1616">
        <v>19011787</v>
      </c>
      <c r="B1616" s="5">
        <v>40715</v>
      </c>
      <c r="C1616" s="5">
        <v>40717</v>
      </c>
      <c r="D1616" s="5">
        <v>40739</v>
      </c>
      <c r="E1616" s="5">
        <v>40743</v>
      </c>
      <c r="G1616" s="5">
        <v>40772</v>
      </c>
      <c r="H1616" t="s">
        <v>2334</v>
      </c>
      <c r="I1616" t="s">
        <v>1674</v>
      </c>
      <c r="J1616">
        <v>1167289525</v>
      </c>
      <c r="K1616" t="s">
        <v>114</v>
      </c>
      <c r="L1616" t="s">
        <v>36</v>
      </c>
      <c r="M1616" t="s">
        <v>36</v>
      </c>
      <c r="N1616" s="5">
        <v>40672</v>
      </c>
      <c r="O1616" s="6">
        <f t="shared" si="100"/>
        <v>5</v>
      </c>
      <c r="P1616" s="7" t="str">
        <f t="shared" si="101"/>
        <v>0 - 9 Months</v>
      </c>
      <c r="Q1616" s="3">
        <v>270000</v>
      </c>
      <c r="R1616">
        <v>795</v>
      </c>
      <c r="S1616" s="8" t="str">
        <f t="shared" si="102"/>
        <v>&gt;=700 and &lt;=799</v>
      </c>
      <c r="T1616" s="2">
        <v>90</v>
      </c>
      <c r="U1616" s="8" t="str">
        <f t="shared" si="103"/>
        <v>&gt;85% and &lt;= 90%</v>
      </c>
      <c r="V1616" s="3">
        <v>318000</v>
      </c>
      <c r="W1616" s="3">
        <v>298000</v>
      </c>
      <c r="X1616" t="s">
        <v>37</v>
      </c>
      <c r="Z1616" t="s">
        <v>38</v>
      </c>
      <c r="AA1616" t="s">
        <v>39</v>
      </c>
      <c r="AB1616" t="s">
        <v>50</v>
      </c>
      <c r="AC1616" t="s">
        <v>85</v>
      </c>
      <c r="AD1616" s="5">
        <v>40765</v>
      </c>
      <c r="AE1616">
        <v>4</v>
      </c>
      <c r="AF1616" t="s">
        <v>103</v>
      </c>
      <c r="AG1616" s="5">
        <v>41426</v>
      </c>
      <c r="AH1616"/>
    </row>
    <row r="1617" spans="1:34" x14ac:dyDescent="0.2">
      <c r="A1617">
        <v>33609852</v>
      </c>
      <c r="B1617" s="5">
        <v>40277</v>
      </c>
      <c r="C1617" s="5">
        <v>40298</v>
      </c>
      <c r="G1617" s="5">
        <v>40437</v>
      </c>
      <c r="H1617" t="s">
        <v>2335</v>
      </c>
      <c r="I1617" t="s">
        <v>2336</v>
      </c>
      <c r="J1617">
        <v>218700425</v>
      </c>
      <c r="K1617" t="s">
        <v>186</v>
      </c>
      <c r="L1617" t="s">
        <v>36</v>
      </c>
      <c r="M1617" t="s">
        <v>36</v>
      </c>
      <c r="N1617" s="5">
        <v>40182</v>
      </c>
      <c r="O1617" s="6">
        <f t="shared" si="100"/>
        <v>1</v>
      </c>
      <c r="P1617" s="7" t="str">
        <f t="shared" si="101"/>
        <v>0 - 9 Months</v>
      </c>
      <c r="Q1617" s="3">
        <v>344700</v>
      </c>
      <c r="R1617">
        <v>795</v>
      </c>
      <c r="S1617" s="8" t="str">
        <f t="shared" si="102"/>
        <v>&gt;=700 and &lt;=799</v>
      </c>
      <c r="T1617" s="2">
        <v>90</v>
      </c>
      <c r="U1617" s="8" t="str">
        <f t="shared" si="103"/>
        <v>&gt;85% and &lt;= 90%</v>
      </c>
      <c r="Z1617" t="s">
        <v>38</v>
      </c>
      <c r="AA1617" t="s">
        <v>39</v>
      </c>
      <c r="AB1617" t="s">
        <v>50</v>
      </c>
      <c r="AC1617" t="s">
        <v>68</v>
      </c>
      <c r="AD1617" s="5">
        <v>40302</v>
      </c>
      <c r="AE1617">
        <v>4</v>
      </c>
      <c r="AF1617" t="s">
        <v>42</v>
      </c>
      <c r="AG1617" s="5">
        <v>41426</v>
      </c>
      <c r="AH1617"/>
    </row>
    <row r="1618" spans="1:34" x14ac:dyDescent="0.2">
      <c r="A1618">
        <v>31640922</v>
      </c>
      <c r="B1618" s="5">
        <v>41190</v>
      </c>
      <c r="C1618" s="5">
        <v>41192</v>
      </c>
      <c r="E1618" s="5">
        <v>41218</v>
      </c>
      <c r="G1618" s="5">
        <v>41263</v>
      </c>
      <c r="H1618" t="s">
        <v>2337</v>
      </c>
      <c r="I1618" t="s">
        <v>1771</v>
      </c>
      <c r="J1618">
        <v>161002019</v>
      </c>
      <c r="K1618" t="s">
        <v>133</v>
      </c>
      <c r="L1618" t="s">
        <v>36</v>
      </c>
      <c r="M1618" t="s">
        <v>36</v>
      </c>
      <c r="N1618" s="5">
        <v>41121</v>
      </c>
      <c r="O1618" s="6">
        <f t="shared" si="100"/>
        <v>7</v>
      </c>
      <c r="P1618" s="7" t="str">
        <f t="shared" si="101"/>
        <v>0 - 9 Months</v>
      </c>
      <c r="Q1618" s="3">
        <v>411750</v>
      </c>
      <c r="R1618">
        <v>795</v>
      </c>
      <c r="S1618" s="8" t="str">
        <f t="shared" si="102"/>
        <v>&gt;=700 and &lt;=799</v>
      </c>
      <c r="T1618" s="2">
        <v>90</v>
      </c>
      <c r="U1618" s="8" t="str">
        <f t="shared" si="103"/>
        <v>&gt;85% and &lt;= 90%</v>
      </c>
      <c r="V1618" s="3">
        <v>458000</v>
      </c>
      <c r="Z1618" t="s">
        <v>38</v>
      </c>
      <c r="AA1618" t="s">
        <v>39</v>
      </c>
      <c r="AB1618" t="s">
        <v>63</v>
      </c>
      <c r="AC1618" t="s">
        <v>41</v>
      </c>
      <c r="AD1618" s="5">
        <v>41257</v>
      </c>
      <c r="AE1618">
        <v>4</v>
      </c>
      <c r="AF1618" t="s">
        <v>42</v>
      </c>
      <c r="AG1618" s="5">
        <v>41426</v>
      </c>
      <c r="AH1618"/>
    </row>
    <row r="1619" spans="1:34" x14ac:dyDescent="0.2">
      <c r="A1619">
        <v>31370813</v>
      </c>
      <c r="B1619" s="5">
        <v>40505</v>
      </c>
      <c r="C1619" s="5">
        <v>40550</v>
      </c>
      <c r="G1619" s="5">
        <v>40661</v>
      </c>
      <c r="H1619" t="s">
        <v>2338</v>
      </c>
      <c r="I1619" t="s">
        <v>128</v>
      </c>
      <c r="J1619">
        <v>223116581</v>
      </c>
      <c r="K1619" t="s">
        <v>219</v>
      </c>
      <c r="L1619" t="s">
        <v>36</v>
      </c>
      <c r="M1619" t="s">
        <v>36</v>
      </c>
      <c r="N1619" s="5">
        <v>40415</v>
      </c>
      <c r="O1619" s="6">
        <f t="shared" si="100"/>
        <v>8</v>
      </c>
      <c r="P1619" s="7" t="str">
        <f t="shared" si="101"/>
        <v>0 - 9 Months</v>
      </c>
      <c r="Q1619" s="3">
        <v>531000</v>
      </c>
      <c r="R1619">
        <v>795</v>
      </c>
      <c r="S1619" s="8" t="str">
        <f t="shared" si="102"/>
        <v>&gt;=700 and &lt;=799</v>
      </c>
      <c r="T1619" s="2">
        <v>90</v>
      </c>
      <c r="U1619" s="8" t="str">
        <f t="shared" si="103"/>
        <v>&gt;85% and &lt;= 90%</v>
      </c>
      <c r="V1619" s="3">
        <v>590000</v>
      </c>
      <c r="Z1619" t="s">
        <v>38</v>
      </c>
      <c r="AA1619" t="s">
        <v>39</v>
      </c>
      <c r="AB1619" t="s">
        <v>59</v>
      </c>
      <c r="AC1619" t="s">
        <v>41</v>
      </c>
      <c r="AD1619" s="5">
        <v>40637</v>
      </c>
      <c r="AE1619">
        <v>4</v>
      </c>
      <c r="AF1619" t="s">
        <v>103</v>
      </c>
      <c r="AG1619" s="5">
        <v>41426</v>
      </c>
      <c r="AH1619"/>
    </row>
    <row r="1620" spans="1:34" x14ac:dyDescent="0.2">
      <c r="A1620">
        <v>25844859</v>
      </c>
      <c r="B1620" s="5">
        <v>40505</v>
      </c>
      <c r="C1620" s="5">
        <v>40563</v>
      </c>
      <c r="G1620" s="5">
        <v>40583</v>
      </c>
      <c r="H1620" t="s">
        <v>2339</v>
      </c>
      <c r="I1620" t="s">
        <v>2106</v>
      </c>
      <c r="J1620">
        <v>1122151482</v>
      </c>
      <c r="K1620" t="s">
        <v>133</v>
      </c>
      <c r="L1620" t="s">
        <v>36</v>
      </c>
      <c r="M1620" t="s">
        <v>36</v>
      </c>
      <c r="N1620" s="5">
        <v>40380</v>
      </c>
      <c r="O1620" s="6">
        <f t="shared" si="100"/>
        <v>7</v>
      </c>
      <c r="P1620" s="7" t="str">
        <f t="shared" si="101"/>
        <v>0 - 9 Months</v>
      </c>
      <c r="Q1620" s="3">
        <v>59000</v>
      </c>
      <c r="R1620">
        <v>795</v>
      </c>
      <c r="S1620" s="8" t="str">
        <f t="shared" si="102"/>
        <v>&gt;=700 and &lt;=799</v>
      </c>
      <c r="T1620" s="2">
        <v>92.190002441406307</v>
      </c>
      <c r="U1620" s="8" t="str">
        <f t="shared" si="103"/>
        <v>&gt;90% and &lt;= 95%</v>
      </c>
      <c r="V1620" s="3">
        <v>64000</v>
      </c>
      <c r="Z1620" t="s">
        <v>45</v>
      </c>
      <c r="AA1620" t="s">
        <v>39</v>
      </c>
      <c r="AB1620" t="s">
        <v>59</v>
      </c>
      <c r="AC1620" t="s">
        <v>68</v>
      </c>
      <c r="AD1620" s="5">
        <v>40541</v>
      </c>
      <c r="AE1620">
        <v>4</v>
      </c>
      <c r="AF1620" t="s">
        <v>42</v>
      </c>
      <c r="AG1620" s="5">
        <v>41426</v>
      </c>
      <c r="AH1620"/>
    </row>
    <row r="1621" spans="1:34" x14ac:dyDescent="0.2">
      <c r="A1621">
        <v>16184220</v>
      </c>
      <c r="B1621" s="5">
        <v>41285</v>
      </c>
      <c r="C1621" s="5">
        <v>41290</v>
      </c>
      <c r="H1621" t="s">
        <v>2340</v>
      </c>
      <c r="I1621" t="s">
        <v>1226</v>
      </c>
      <c r="J1621">
        <v>294955091</v>
      </c>
      <c r="K1621" t="s">
        <v>95</v>
      </c>
      <c r="L1621" t="s">
        <v>36</v>
      </c>
      <c r="M1621" t="s">
        <v>36</v>
      </c>
      <c r="N1621" s="5">
        <v>41226</v>
      </c>
      <c r="O1621" s="6">
        <f t="shared" si="100"/>
        <v>11</v>
      </c>
      <c r="P1621" s="7" t="str">
        <f t="shared" si="101"/>
        <v>10 - 19 Months</v>
      </c>
      <c r="Q1621" s="3">
        <v>255500</v>
      </c>
      <c r="R1621">
        <v>795</v>
      </c>
      <c r="S1621" s="8" t="str">
        <f t="shared" si="102"/>
        <v>&gt;=700 and &lt;=799</v>
      </c>
      <c r="T1621" s="2">
        <v>92.910003662109403</v>
      </c>
      <c r="U1621" s="8" t="str">
        <f t="shared" si="103"/>
        <v>&gt;90% and &lt;= 95%</v>
      </c>
      <c r="V1621" s="3">
        <v>275000</v>
      </c>
      <c r="Z1621" t="s">
        <v>45</v>
      </c>
      <c r="AA1621" t="s">
        <v>39</v>
      </c>
      <c r="AB1621" t="s">
        <v>50</v>
      </c>
      <c r="AF1621" t="s">
        <v>64</v>
      </c>
      <c r="AG1621" s="5">
        <v>41426</v>
      </c>
      <c r="AH1621"/>
    </row>
    <row r="1622" spans="1:34" x14ac:dyDescent="0.2">
      <c r="A1622">
        <v>34001150</v>
      </c>
      <c r="B1622" s="5">
        <v>41022</v>
      </c>
      <c r="C1622" s="5">
        <v>41025</v>
      </c>
      <c r="G1622" s="5">
        <v>41078</v>
      </c>
      <c r="H1622" t="s">
        <v>2341</v>
      </c>
      <c r="I1622" t="s">
        <v>267</v>
      </c>
      <c r="J1622">
        <v>2822010061</v>
      </c>
      <c r="K1622" t="s">
        <v>70</v>
      </c>
      <c r="L1622" t="s">
        <v>36</v>
      </c>
      <c r="M1622" t="s">
        <v>36</v>
      </c>
      <c r="N1622" s="5">
        <v>40967</v>
      </c>
      <c r="O1622" s="6">
        <f t="shared" si="100"/>
        <v>2</v>
      </c>
      <c r="P1622" s="7" t="str">
        <f t="shared" si="101"/>
        <v>0 - 9 Months</v>
      </c>
      <c r="Q1622" s="3">
        <v>238000</v>
      </c>
      <c r="R1622">
        <v>795</v>
      </c>
      <c r="S1622" s="8" t="str">
        <f t="shared" si="102"/>
        <v>&gt;=700 and &lt;=799</v>
      </c>
      <c r="T1622" s="2">
        <v>94.069999694824205</v>
      </c>
      <c r="U1622" s="8" t="str">
        <f t="shared" si="103"/>
        <v>&gt;90% and &lt;= 95%</v>
      </c>
      <c r="V1622" s="3">
        <v>253000</v>
      </c>
      <c r="Z1622" t="s">
        <v>45</v>
      </c>
      <c r="AA1622" t="s">
        <v>39</v>
      </c>
      <c r="AB1622" t="s">
        <v>59</v>
      </c>
      <c r="AC1622" t="s">
        <v>41</v>
      </c>
      <c r="AD1622" s="5">
        <v>41072</v>
      </c>
      <c r="AE1622">
        <v>4</v>
      </c>
      <c r="AF1622" t="s">
        <v>64</v>
      </c>
      <c r="AG1622" s="5">
        <v>41426</v>
      </c>
      <c r="AH1622"/>
    </row>
    <row r="1623" spans="1:34" x14ac:dyDescent="0.2">
      <c r="A1623">
        <v>2627790</v>
      </c>
      <c r="B1623" s="5">
        <v>40330</v>
      </c>
      <c r="C1623" s="5">
        <v>40442</v>
      </c>
      <c r="G1623" s="5">
        <v>40597</v>
      </c>
      <c r="H1623" t="s">
        <v>2342</v>
      </c>
      <c r="I1623" t="s">
        <v>1571</v>
      </c>
      <c r="J1623">
        <v>43436560</v>
      </c>
      <c r="K1623" t="s">
        <v>95</v>
      </c>
      <c r="L1623" t="s">
        <v>36</v>
      </c>
      <c r="M1623" t="s">
        <v>36</v>
      </c>
      <c r="N1623" s="5">
        <v>39934</v>
      </c>
      <c r="O1623" s="6">
        <f t="shared" si="100"/>
        <v>4</v>
      </c>
      <c r="P1623" s="7" t="str">
        <f t="shared" si="101"/>
        <v>0 - 9 Months</v>
      </c>
      <c r="Q1623" s="3">
        <v>71250</v>
      </c>
      <c r="R1623">
        <v>795</v>
      </c>
      <c r="S1623" s="8" t="str">
        <f t="shared" si="102"/>
        <v>&gt;=700 and &lt;=799</v>
      </c>
      <c r="T1623" s="2">
        <v>95</v>
      </c>
      <c r="U1623" s="8" t="str">
        <f t="shared" si="103"/>
        <v>&gt;90% and &lt;= 95%</v>
      </c>
      <c r="Z1623" t="s">
        <v>38</v>
      </c>
      <c r="AA1623" t="s">
        <v>39</v>
      </c>
      <c r="AB1623" t="s">
        <v>63</v>
      </c>
      <c r="AC1623" t="s">
        <v>68</v>
      </c>
      <c r="AD1623" s="5">
        <v>40371</v>
      </c>
      <c r="AE1623">
        <v>4</v>
      </c>
      <c r="AF1623" t="s">
        <v>42</v>
      </c>
      <c r="AG1623" s="5">
        <v>41426</v>
      </c>
      <c r="AH1623"/>
    </row>
    <row r="1624" spans="1:34" x14ac:dyDescent="0.2">
      <c r="A1624">
        <v>25388692</v>
      </c>
      <c r="B1624" s="5">
        <v>40330</v>
      </c>
      <c r="C1624" s="5">
        <v>40401</v>
      </c>
      <c r="G1624" s="5">
        <v>40470</v>
      </c>
      <c r="H1624" t="s">
        <v>2343</v>
      </c>
      <c r="I1624" t="s">
        <v>294</v>
      </c>
      <c r="J1624">
        <v>28956</v>
      </c>
      <c r="K1624" t="s">
        <v>186</v>
      </c>
      <c r="L1624" t="s">
        <v>36</v>
      </c>
      <c r="M1624" t="s">
        <v>36</v>
      </c>
      <c r="N1624" s="5">
        <v>39938</v>
      </c>
      <c r="O1624" s="6">
        <f t="shared" si="100"/>
        <v>5</v>
      </c>
      <c r="P1624" s="7" t="str">
        <f t="shared" si="101"/>
        <v>0 - 9 Months</v>
      </c>
      <c r="Q1624" s="3">
        <v>82745</v>
      </c>
      <c r="R1624">
        <v>795</v>
      </c>
      <c r="S1624" s="8" t="str">
        <f t="shared" si="102"/>
        <v>&gt;=700 and &lt;=799</v>
      </c>
      <c r="T1624" s="2">
        <v>95</v>
      </c>
      <c r="U1624" s="8" t="str">
        <f t="shared" si="103"/>
        <v>&gt;90% and &lt;= 95%</v>
      </c>
      <c r="V1624" s="3">
        <v>87100</v>
      </c>
      <c r="W1624" s="3">
        <v>81000</v>
      </c>
      <c r="X1624" t="s">
        <v>37</v>
      </c>
      <c r="Z1624" t="s">
        <v>38</v>
      </c>
      <c r="AA1624" t="s">
        <v>39</v>
      </c>
      <c r="AB1624" t="s">
        <v>50</v>
      </c>
      <c r="AC1624" t="s">
        <v>85</v>
      </c>
      <c r="AD1624" s="5">
        <v>40470</v>
      </c>
      <c r="AE1624">
        <v>4</v>
      </c>
      <c r="AF1624" t="s">
        <v>64</v>
      </c>
      <c r="AG1624" s="5">
        <v>41426</v>
      </c>
      <c r="AH1624"/>
    </row>
    <row r="1625" spans="1:34" x14ac:dyDescent="0.2">
      <c r="A1625">
        <v>31758722</v>
      </c>
      <c r="B1625" s="5">
        <v>40715</v>
      </c>
      <c r="C1625" s="5">
        <v>40717</v>
      </c>
      <c r="E1625" s="5">
        <v>40737</v>
      </c>
      <c r="G1625" s="5">
        <v>40763</v>
      </c>
      <c r="H1625" t="s">
        <v>2344</v>
      </c>
      <c r="I1625" t="s">
        <v>210</v>
      </c>
      <c r="J1625">
        <v>6615555078</v>
      </c>
      <c r="K1625" t="s">
        <v>139</v>
      </c>
      <c r="L1625" t="s">
        <v>36</v>
      </c>
      <c r="M1625" t="s">
        <v>36</v>
      </c>
      <c r="N1625" s="5">
        <v>40679</v>
      </c>
      <c r="O1625" s="6">
        <f t="shared" si="100"/>
        <v>5</v>
      </c>
      <c r="P1625" s="7" t="str">
        <f t="shared" si="101"/>
        <v>0 - 9 Months</v>
      </c>
      <c r="Q1625" s="3">
        <v>211850</v>
      </c>
      <c r="R1625">
        <v>795</v>
      </c>
      <c r="S1625" s="8" t="str">
        <f t="shared" si="102"/>
        <v>&gt;=700 and &lt;=799</v>
      </c>
      <c r="T1625" s="2">
        <v>95</v>
      </c>
      <c r="U1625" s="8" t="str">
        <f t="shared" si="103"/>
        <v>&gt;90% and &lt;= 95%</v>
      </c>
      <c r="V1625" s="3">
        <v>225000</v>
      </c>
      <c r="X1625" t="s">
        <v>37</v>
      </c>
      <c r="Z1625" t="s">
        <v>38</v>
      </c>
      <c r="AA1625" t="s">
        <v>39</v>
      </c>
      <c r="AB1625" t="s">
        <v>50</v>
      </c>
      <c r="AC1625" t="s">
        <v>85</v>
      </c>
      <c r="AD1625" s="5">
        <v>40759</v>
      </c>
      <c r="AE1625">
        <v>4</v>
      </c>
      <c r="AF1625" t="s">
        <v>46</v>
      </c>
      <c r="AG1625" s="5">
        <v>41426</v>
      </c>
      <c r="AH1625"/>
    </row>
    <row r="1626" spans="1:34" x14ac:dyDescent="0.2">
      <c r="A1626">
        <v>21769116</v>
      </c>
      <c r="B1626" s="5">
        <v>41190</v>
      </c>
      <c r="C1626" s="5">
        <v>41192</v>
      </c>
      <c r="E1626" s="5">
        <v>41193</v>
      </c>
      <c r="G1626" s="5">
        <v>41198</v>
      </c>
      <c r="H1626" t="s">
        <v>2345</v>
      </c>
      <c r="I1626" t="s">
        <v>1040</v>
      </c>
      <c r="J1626">
        <v>100122222</v>
      </c>
      <c r="K1626" t="s">
        <v>186</v>
      </c>
      <c r="L1626" t="s">
        <v>36</v>
      </c>
      <c r="M1626" t="s">
        <v>36</v>
      </c>
      <c r="N1626" s="5">
        <v>41176</v>
      </c>
      <c r="O1626" s="6">
        <f t="shared" si="100"/>
        <v>9</v>
      </c>
      <c r="P1626" s="7" t="str">
        <f t="shared" si="101"/>
        <v>0 - 9 Months</v>
      </c>
      <c r="Q1626" s="3">
        <v>222461</v>
      </c>
      <c r="R1626">
        <v>795</v>
      </c>
      <c r="S1626" s="8" t="str">
        <f t="shared" si="102"/>
        <v>&gt;=700 and &lt;=799</v>
      </c>
      <c r="T1626" s="2">
        <v>95</v>
      </c>
      <c r="U1626" s="8" t="str">
        <f t="shared" si="103"/>
        <v>&gt;90% and &lt;= 95%</v>
      </c>
      <c r="V1626" s="3">
        <v>235000</v>
      </c>
      <c r="X1626" t="s">
        <v>37</v>
      </c>
      <c r="Z1626" t="s">
        <v>38</v>
      </c>
      <c r="AA1626" t="s">
        <v>39</v>
      </c>
      <c r="AB1626" t="s">
        <v>74</v>
      </c>
      <c r="AC1626" t="s">
        <v>54</v>
      </c>
      <c r="AD1626" s="5">
        <v>41193</v>
      </c>
      <c r="AE1626">
        <v>4</v>
      </c>
      <c r="AF1626" t="s">
        <v>103</v>
      </c>
      <c r="AG1626" s="5">
        <v>41426</v>
      </c>
      <c r="AH1626"/>
    </row>
    <row r="1627" spans="1:34" x14ac:dyDescent="0.2">
      <c r="A1627">
        <v>20310824</v>
      </c>
      <c r="B1627" s="5">
        <v>41183</v>
      </c>
      <c r="C1627" s="5">
        <v>41186</v>
      </c>
      <c r="E1627" s="5">
        <v>41200</v>
      </c>
      <c r="G1627" s="5">
        <v>41218</v>
      </c>
      <c r="H1627" t="s">
        <v>2346</v>
      </c>
      <c r="I1627" t="s">
        <v>2347</v>
      </c>
      <c r="J1627">
        <v>6800510425</v>
      </c>
      <c r="K1627" t="s">
        <v>408</v>
      </c>
      <c r="L1627" t="s">
        <v>36</v>
      </c>
      <c r="M1627" t="s">
        <v>36</v>
      </c>
      <c r="N1627" s="5">
        <v>41002</v>
      </c>
      <c r="O1627" s="6">
        <f t="shared" si="100"/>
        <v>4</v>
      </c>
      <c r="P1627" s="7" t="str">
        <f t="shared" si="101"/>
        <v>0 - 9 Months</v>
      </c>
      <c r="Q1627" s="3">
        <v>234650</v>
      </c>
      <c r="R1627">
        <v>795</v>
      </c>
      <c r="S1627" s="8" t="str">
        <f t="shared" si="102"/>
        <v>&gt;=700 and &lt;=799</v>
      </c>
      <c r="T1627" s="2">
        <v>95</v>
      </c>
      <c r="U1627" s="8" t="str">
        <f t="shared" si="103"/>
        <v>&gt;90% and &lt;= 95%</v>
      </c>
      <c r="V1627" s="3">
        <v>247000</v>
      </c>
      <c r="X1627" t="s">
        <v>37</v>
      </c>
      <c r="Z1627" t="s">
        <v>45</v>
      </c>
      <c r="AA1627" t="s">
        <v>39</v>
      </c>
      <c r="AB1627" t="s">
        <v>74</v>
      </c>
      <c r="AC1627" t="s">
        <v>85</v>
      </c>
      <c r="AD1627" s="5">
        <v>41214</v>
      </c>
      <c r="AE1627">
        <v>4</v>
      </c>
      <c r="AF1627" t="s">
        <v>42</v>
      </c>
      <c r="AG1627" s="5">
        <v>41426</v>
      </c>
      <c r="AH1627"/>
    </row>
    <row r="1628" spans="1:34" x14ac:dyDescent="0.2">
      <c r="A1628">
        <v>33489452</v>
      </c>
      <c r="B1628" s="5">
        <v>40652</v>
      </c>
      <c r="C1628" s="5">
        <v>40668</v>
      </c>
      <c r="G1628" s="5">
        <v>40722</v>
      </c>
      <c r="H1628" t="s">
        <v>2348</v>
      </c>
      <c r="I1628" t="s">
        <v>779</v>
      </c>
      <c r="J1628">
        <v>1154964986</v>
      </c>
      <c r="K1628" t="s">
        <v>257</v>
      </c>
      <c r="L1628" t="s">
        <v>36</v>
      </c>
      <c r="M1628" t="s">
        <v>36</v>
      </c>
      <c r="N1628" s="5">
        <v>40577</v>
      </c>
      <c r="O1628" s="6">
        <f t="shared" si="100"/>
        <v>2</v>
      </c>
      <c r="P1628" s="7" t="str">
        <f t="shared" si="101"/>
        <v>0 - 9 Months</v>
      </c>
      <c r="Q1628" s="3">
        <v>237500</v>
      </c>
      <c r="R1628">
        <v>795</v>
      </c>
      <c r="S1628" s="8" t="str">
        <f t="shared" si="102"/>
        <v>&gt;=700 and &lt;=799</v>
      </c>
      <c r="T1628" s="2">
        <v>95</v>
      </c>
      <c r="U1628" s="8" t="str">
        <f t="shared" si="103"/>
        <v>&gt;90% and &lt;= 95%</v>
      </c>
      <c r="V1628" s="3">
        <v>250000</v>
      </c>
      <c r="W1628" s="3">
        <v>318000</v>
      </c>
      <c r="X1628" t="s">
        <v>37</v>
      </c>
      <c r="Z1628" t="s">
        <v>38</v>
      </c>
      <c r="AA1628" t="s">
        <v>39</v>
      </c>
      <c r="AB1628" t="s">
        <v>50</v>
      </c>
      <c r="AC1628" t="s">
        <v>85</v>
      </c>
      <c r="AD1628" s="5">
        <v>40701</v>
      </c>
      <c r="AE1628">
        <v>4</v>
      </c>
      <c r="AF1628" t="s">
        <v>64</v>
      </c>
      <c r="AG1628" s="5">
        <v>41426</v>
      </c>
      <c r="AH1628"/>
    </row>
    <row r="1629" spans="1:34" x14ac:dyDescent="0.2">
      <c r="A1629">
        <v>14883402</v>
      </c>
      <c r="B1629" s="5">
        <v>41190</v>
      </c>
      <c r="C1629" s="5">
        <v>41192</v>
      </c>
      <c r="E1629" s="5">
        <v>41199</v>
      </c>
      <c r="G1629" s="5">
        <v>41214</v>
      </c>
      <c r="H1629" t="s">
        <v>2349</v>
      </c>
      <c r="I1629" t="s">
        <v>34</v>
      </c>
      <c r="J1629">
        <v>342186855</v>
      </c>
      <c r="K1629" t="s">
        <v>253</v>
      </c>
      <c r="L1629" t="s">
        <v>36</v>
      </c>
      <c r="M1629" t="s">
        <v>36</v>
      </c>
      <c r="N1629" s="5">
        <v>41089</v>
      </c>
      <c r="O1629" s="6">
        <f t="shared" si="100"/>
        <v>6</v>
      </c>
      <c r="P1629" s="7" t="str">
        <f t="shared" si="101"/>
        <v>0 - 9 Months</v>
      </c>
      <c r="Q1629" s="3">
        <v>260680</v>
      </c>
      <c r="R1629">
        <v>795</v>
      </c>
      <c r="S1629" s="8" t="str">
        <f t="shared" si="102"/>
        <v>&gt;=700 and &lt;=799</v>
      </c>
      <c r="T1629" s="2">
        <v>95</v>
      </c>
      <c r="U1629" s="8" t="str">
        <f t="shared" si="103"/>
        <v>&gt;90% and &lt;= 95%</v>
      </c>
      <c r="V1629" s="3">
        <v>278000</v>
      </c>
      <c r="Z1629" t="s">
        <v>38</v>
      </c>
      <c r="AA1629" t="s">
        <v>39</v>
      </c>
      <c r="AB1629" t="s">
        <v>40</v>
      </c>
      <c r="AC1629" t="s">
        <v>41</v>
      </c>
      <c r="AD1629" s="5">
        <v>41201</v>
      </c>
      <c r="AE1629">
        <v>4</v>
      </c>
      <c r="AF1629" t="s">
        <v>42</v>
      </c>
      <c r="AG1629" s="5">
        <v>41426</v>
      </c>
      <c r="AH1629"/>
    </row>
    <row r="1630" spans="1:34" x14ac:dyDescent="0.2">
      <c r="A1630">
        <v>19227168</v>
      </c>
      <c r="B1630" s="5">
        <v>41190</v>
      </c>
      <c r="C1630" s="5">
        <v>41192</v>
      </c>
      <c r="E1630" s="5">
        <v>41222</v>
      </c>
      <c r="G1630" s="5">
        <v>41277</v>
      </c>
      <c r="H1630" t="s">
        <v>2350</v>
      </c>
      <c r="I1630" t="s">
        <v>733</v>
      </c>
      <c r="J1630">
        <v>2041142</v>
      </c>
      <c r="K1630" t="s">
        <v>35</v>
      </c>
      <c r="L1630" t="s">
        <v>36</v>
      </c>
      <c r="M1630" t="s">
        <v>36</v>
      </c>
      <c r="N1630" s="5">
        <v>41102</v>
      </c>
      <c r="O1630" s="6">
        <f t="shared" si="100"/>
        <v>7</v>
      </c>
      <c r="P1630" s="7" t="str">
        <f t="shared" si="101"/>
        <v>0 - 9 Months</v>
      </c>
      <c r="Q1630" s="3">
        <v>270750</v>
      </c>
      <c r="R1630">
        <v>795</v>
      </c>
      <c r="S1630" s="8" t="str">
        <f t="shared" si="102"/>
        <v>&gt;=700 and &lt;=799</v>
      </c>
      <c r="T1630" s="2">
        <v>95</v>
      </c>
      <c r="U1630" s="8" t="str">
        <f t="shared" si="103"/>
        <v>&gt;90% and &lt;= 95%</v>
      </c>
      <c r="V1630" s="3">
        <v>291000</v>
      </c>
      <c r="Z1630" t="s">
        <v>38</v>
      </c>
      <c r="AA1630" t="s">
        <v>39</v>
      </c>
      <c r="AB1630" t="s">
        <v>63</v>
      </c>
      <c r="AC1630" t="s">
        <v>41</v>
      </c>
      <c r="AD1630" s="5">
        <v>41269</v>
      </c>
      <c r="AE1630">
        <v>4</v>
      </c>
      <c r="AF1630" t="s">
        <v>46</v>
      </c>
      <c r="AG1630" s="5">
        <v>41426</v>
      </c>
      <c r="AH1630"/>
    </row>
    <row r="1631" spans="1:34" x14ac:dyDescent="0.2">
      <c r="A1631">
        <v>26982597</v>
      </c>
      <c r="B1631" s="5">
        <v>41101</v>
      </c>
      <c r="C1631" s="5">
        <v>41102</v>
      </c>
      <c r="D1631" s="5">
        <v>41124</v>
      </c>
      <c r="E1631" s="5">
        <v>41127</v>
      </c>
      <c r="G1631" s="5">
        <v>41185</v>
      </c>
      <c r="H1631" t="s">
        <v>2351</v>
      </c>
      <c r="I1631" t="s">
        <v>782</v>
      </c>
      <c r="J1631">
        <v>7671443</v>
      </c>
      <c r="K1631" t="s">
        <v>157</v>
      </c>
      <c r="L1631" t="s">
        <v>67</v>
      </c>
      <c r="M1631" t="s">
        <v>36</v>
      </c>
      <c r="N1631" s="5">
        <v>41039</v>
      </c>
      <c r="O1631" s="6">
        <f t="shared" si="100"/>
        <v>5</v>
      </c>
      <c r="P1631" s="7" t="str">
        <f t="shared" si="101"/>
        <v>0 - 9 Months</v>
      </c>
      <c r="Q1631" s="3">
        <v>272175</v>
      </c>
      <c r="R1631">
        <v>795</v>
      </c>
      <c r="S1631" s="8" t="str">
        <f t="shared" si="102"/>
        <v>&gt;=700 and &lt;=799</v>
      </c>
      <c r="T1631" s="2">
        <v>95</v>
      </c>
      <c r="U1631" s="8" t="str">
        <f t="shared" si="103"/>
        <v>&gt;90% and &lt;= 95%</v>
      </c>
      <c r="V1631" s="3">
        <v>287000</v>
      </c>
      <c r="X1631" t="s">
        <v>37</v>
      </c>
      <c r="Z1631" t="s">
        <v>38</v>
      </c>
      <c r="AA1631" t="s">
        <v>39</v>
      </c>
      <c r="AB1631" t="s">
        <v>63</v>
      </c>
      <c r="AC1631" t="s">
        <v>85</v>
      </c>
      <c r="AD1631" s="5">
        <v>41170</v>
      </c>
      <c r="AE1631">
        <v>4</v>
      </c>
      <c r="AF1631" t="s">
        <v>42</v>
      </c>
      <c r="AG1631" s="5">
        <v>41426</v>
      </c>
      <c r="AH1631"/>
    </row>
    <row r="1632" spans="1:34" x14ac:dyDescent="0.2">
      <c r="A1632">
        <v>25677247</v>
      </c>
      <c r="B1632" s="5">
        <v>41285</v>
      </c>
      <c r="C1632" s="5">
        <v>41290</v>
      </c>
      <c r="E1632" s="5">
        <v>41309</v>
      </c>
      <c r="H1632" t="s">
        <v>2352</v>
      </c>
      <c r="I1632" t="s">
        <v>2353</v>
      </c>
      <c r="J1632">
        <v>3566</v>
      </c>
      <c r="K1632" t="s">
        <v>139</v>
      </c>
      <c r="L1632" t="s">
        <v>36</v>
      </c>
      <c r="M1632" t="s">
        <v>36</v>
      </c>
      <c r="N1632" s="5">
        <v>41233</v>
      </c>
      <c r="O1632" s="6">
        <f t="shared" si="100"/>
        <v>11</v>
      </c>
      <c r="P1632" s="7" t="str">
        <f t="shared" si="101"/>
        <v>10 - 19 Months</v>
      </c>
      <c r="Q1632" s="3">
        <v>344644</v>
      </c>
      <c r="R1632">
        <v>795</v>
      </c>
      <c r="S1632" s="8" t="str">
        <f t="shared" si="102"/>
        <v>&gt;=700 and &lt;=799</v>
      </c>
      <c r="T1632" s="2">
        <v>95</v>
      </c>
      <c r="U1632" s="8" t="str">
        <f t="shared" si="103"/>
        <v>&gt;90% and &lt;= 95%</v>
      </c>
      <c r="V1632" s="3">
        <v>365000</v>
      </c>
      <c r="Z1632" t="s">
        <v>38</v>
      </c>
      <c r="AA1632" t="s">
        <v>39</v>
      </c>
      <c r="AB1632" t="s">
        <v>74</v>
      </c>
      <c r="AF1632" t="s">
        <v>42</v>
      </c>
      <c r="AG1632" s="5">
        <v>41426</v>
      </c>
      <c r="AH1632"/>
    </row>
    <row r="1633" spans="1:34" x14ac:dyDescent="0.2">
      <c r="A1633">
        <v>25526956</v>
      </c>
      <c r="B1633" s="5">
        <v>41101</v>
      </c>
      <c r="C1633" s="5">
        <v>41102</v>
      </c>
      <c r="E1633" s="5">
        <v>41113</v>
      </c>
      <c r="G1633" s="5">
        <v>41136</v>
      </c>
      <c r="H1633" t="s">
        <v>2354</v>
      </c>
      <c r="I1633" t="s">
        <v>1060</v>
      </c>
      <c r="J1633">
        <v>1701499905</v>
      </c>
      <c r="K1633" t="s">
        <v>77</v>
      </c>
      <c r="L1633" t="s">
        <v>36</v>
      </c>
      <c r="M1633" t="s">
        <v>36</v>
      </c>
      <c r="N1633" s="5">
        <v>41054</v>
      </c>
      <c r="O1633" s="6">
        <f t="shared" si="100"/>
        <v>5</v>
      </c>
      <c r="P1633" s="7" t="str">
        <f t="shared" si="101"/>
        <v>0 - 9 Months</v>
      </c>
      <c r="Q1633" s="3">
        <v>304000</v>
      </c>
      <c r="R1633">
        <v>796</v>
      </c>
      <c r="S1633" s="8" t="str">
        <f t="shared" si="102"/>
        <v>&gt;=700 and &lt;=799</v>
      </c>
      <c r="T1633" s="2">
        <v>84.919998168945298</v>
      </c>
      <c r="U1633" s="8" t="str">
        <f t="shared" si="103"/>
        <v>&lt;= 85%</v>
      </c>
      <c r="V1633" s="3">
        <v>358000</v>
      </c>
      <c r="Z1633" t="s">
        <v>45</v>
      </c>
      <c r="AA1633" t="s">
        <v>39</v>
      </c>
      <c r="AB1633" t="s">
        <v>74</v>
      </c>
      <c r="AC1633" t="s">
        <v>41</v>
      </c>
      <c r="AD1633" s="5">
        <v>41129</v>
      </c>
      <c r="AE1633">
        <v>4</v>
      </c>
      <c r="AF1633" t="s">
        <v>103</v>
      </c>
      <c r="AG1633" s="5">
        <v>41426</v>
      </c>
      <c r="AH1633"/>
    </row>
    <row r="1634" spans="1:34" x14ac:dyDescent="0.2">
      <c r="A1634">
        <v>20466887</v>
      </c>
      <c r="B1634" s="5">
        <v>40828</v>
      </c>
      <c r="C1634" s="5">
        <v>40830</v>
      </c>
      <c r="E1634" s="5">
        <v>40851</v>
      </c>
      <c r="G1634" s="5">
        <v>40882</v>
      </c>
      <c r="H1634" t="s">
        <v>2355</v>
      </c>
      <c r="I1634" t="s">
        <v>1424</v>
      </c>
      <c r="J1634">
        <v>6800397776</v>
      </c>
      <c r="K1634" t="s">
        <v>53</v>
      </c>
      <c r="L1634" t="s">
        <v>36</v>
      </c>
      <c r="M1634" t="s">
        <v>36</v>
      </c>
      <c r="N1634" s="5">
        <v>40625</v>
      </c>
      <c r="O1634" s="6">
        <f t="shared" si="100"/>
        <v>3</v>
      </c>
      <c r="P1634" s="7" t="str">
        <f t="shared" si="101"/>
        <v>0 - 9 Months</v>
      </c>
      <c r="Q1634" s="3">
        <v>310331</v>
      </c>
      <c r="R1634">
        <v>796</v>
      </c>
      <c r="S1634" s="8" t="str">
        <f t="shared" si="102"/>
        <v>&gt;=700 and &lt;=799</v>
      </c>
      <c r="T1634" s="2">
        <v>86.339996337890597</v>
      </c>
      <c r="U1634" s="8" t="str">
        <f t="shared" si="103"/>
        <v>&gt;85% and &lt;= 90%</v>
      </c>
      <c r="V1634" s="3">
        <v>355000</v>
      </c>
      <c r="Z1634" t="s">
        <v>45</v>
      </c>
      <c r="AA1634" t="s">
        <v>39</v>
      </c>
      <c r="AB1634" t="s">
        <v>74</v>
      </c>
      <c r="AC1634" t="s">
        <v>41</v>
      </c>
      <c r="AD1634" s="5">
        <v>40876</v>
      </c>
      <c r="AE1634">
        <v>4</v>
      </c>
      <c r="AF1634" t="s">
        <v>103</v>
      </c>
      <c r="AG1634" s="5">
        <v>41426</v>
      </c>
      <c r="AH1634"/>
    </row>
    <row r="1635" spans="1:34" x14ac:dyDescent="0.2">
      <c r="A1635">
        <v>24632933</v>
      </c>
      <c r="B1635" s="5">
        <v>40807</v>
      </c>
      <c r="C1635" s="5">
        <v>40814</v>
      </c>
      <c r="E1635" s="5">
        <v>40844</v>
      </c>
      <c r="G1635" s="5">
        <v>40875</v>
      </c>
      <c r="H1635" t="s">
        <v>2356</v>
      </c>
      <c r="I1635" t="s">
        <v>238</v>
      </c>
      <c r="J1635">
        <v>1122618034</v>
      </c>
      <c r="K1635" t="s">
        <v>114</v>
      </c>
      <c r="L1635" t="s">
        <v>36</v>
      </c>
      <c r="M1635" t="s">
        <v>36</v>
      </c>
      <c r="N1635" s="5">
        <v>40724</v>
      </c>
      <c r="O1635" s="6">
        <f t="shared" si="100"/>
        <v>6</v>
      </c>
      <c r="P1635" s="7" t="str">
        <f t="shared" si="101"/>
        <v>0 - 9 Months</v>
      </c>
      <c r="Q1635" s="3">
        <v>417000</v>
      </c>
      <c r="R1635">
        <v>796</v>
      </c>
      <c r="S1635" s="8" t="str">
        <f t="shared" si="102"/>
        <v>&gt;=700 and &lt;=799</v>
      </c>
      <c r="T1635" s="2">
        <v>87.790000915527301</v>
      </c>
      <c r="U1635" s="8" t="str">
        <f t="shared" si="103"/>
        <v>&gt;85% and &lt;= 90%</v>
      </c>
      <c r="V1635" s="3">
        <v>485000</v>
      </c>
      <c r="Z1635" t="s">
        <v>38</v>
      </c>
      <c r="AA1635" t="s">
        <v>39</v>
      </c>
      <c r="AB1635" t="s">
        <v>50</v>
      </c>
      <c r="AC1635" t="s">
        <v>41</v>
      </c>
      <c r="AD1635" s="5">
        <v>40865</v>
      </c>
      <c r="AE1635">
        <v>4</v>
      </c>
      <c r="AF1635" t="s">
        <v>64</v>
      </c>
      <c r="AG1635" s="5">
        <v>41426</v>
      </c>
      <c r="AH1635"/>
    </row>
    <row r="1636" spans="1:34" x14ac:dyDescent="0.2">
      <c r="A1636">
        <v>34132018</v>
      </c>
      <c r="B1636" s="5">
        <v>40652</v>
      </c>
      <c r="C1636" s="5">
        <v>40661</v>
      </c>
      <c r="E1636" s="5">
        <v>40674</v>
      </c>
      <c r="G1636" s="5">
        <v>40710</v>
      </c>
      <c r="H1636" t="s">
        <v>2357</v>
      </c>
      <c r="I1636" t="s">
        <v>2358</v>
      </c>
      <c r="J1636">
        <v>1424815056</v>
      </c>
      <c r="K1636" t="s">
        <v>95</v>
      </c>
      <c r="L1636" t="s">
        <v>36</v>
      </c>
      <c r="M1636" t="s">
        <v>36</v>
      </c>
      <c r="N1636" s="5">
        <v>40555</v>
      </c>
      <c r="O1636" s="6">
        <f t="shared" si="100"/>
        <v>1</v>
      </c>
      <c r="P1636" s="7" t="str">
        <f t="shared" si="101"/>
        <v>0 - 9 Months</v>
      </c>
      <c r="Q1636" s="3">
        <v>175000</v>
      </c>
      <c r="R1636">
        <v>796</v>
      </c>
      <c r="S1636" s="8" t="str">
        <f t="shared" si="102"/>
        <v>&gt;=700 and &lt;=799</v>
      </c>
      <c r="T1636" s="2">
        <v>89.739997863769503</v>
      </c>
      <c r="U1636" s="8" t="str">
        <f t="shared" si="103"/>
        <v>&gt;85% and &lt;= 90%</v>
      </c>
      <c r="V1636" s="3">
        <v>195000</v>
      </c>
      <c r="X1636" t="s">
        <v>37</v>
      </c>
      <c r="Z1636" t="s">
        <v>45</v>
      </c>
      <c r="AA1636" t="s">
        <v>39</v>
      </c>
      <c r="AB1636" t="s">
        <v>63</v>
      </c>
      <c r="AC1636" t="s">
        <v>85</v>
      </c>
      <c r="AD1636" s="5">
        <v>40688</v>
      </c>
      <c r="AE1636">
        <v>4</v>
      </c>
      <c r="AF1636" t="s">
        <v>103</v>
      </c>
      <c r="AG1636" s="5">
        <v>41426</v>
      </c>
      <c r="AH1636"/>
    </row>
    <row r="1637" spans="1:34" x14ac:dyDescent="0.2">
      <c r="A1637">
        <v>19353032</v>
      </c>
      <c r="B1637" s="5">
        <v>41190</v>
      </c>
      <c r="C1637" s="5">
        <v>41193</v>
      </c>
      <c r="E1637" s="5">
        <v>41207</v>
      </c>
      <c r="G1637" s="5">
        <v>41256</v>
      </c>
      <c r="H1637" t="s">
        <v>2359</v>
      </c>
      <c r="I1637" t="s">
        <v>667</v>
      </c>
      <c r="J1637">
        <v>3000014823</v>
      </c>
      <c r="K1637" t="s">
        <v>35</v>
      </c>
      <c r="L1637" t="s">
        <v>36</v>
      </c>
      <c r="M1637" t="s">
        <v>36</v>
      </c>
      <c r="N1637" s="5">
        <v>41114</v>
      </c>
      <c r="O1637" s="6">
        <f t="shared" si="100"/>
        <v>7</v>
      </c>
      <c r="P1637" s="7" t="str">
        <f t="shared" si="101"/>
        <v>0 - 9 Months</v>
      </c>
      <c r="Q1637" s="3">
        <v>89100</v>
      </c>
      <c r="R1637">
        <v>796</v>
      </c>
      <c r="S1637" s="8" t="str">
        <f t="shared" si="102"/>
        <v>&gt;=700 and &lt;=799</v>
      </c>
      <c r="T1637" s="2">
        <v>90</v>
      </c>
      <c r="U1637" s="8" t="str">
        <f t="shared" si="103"/>
        <v>&gt;85% and &lt;= 90%</v>
      </c>
      <c r="V1637" s="3">
        <v>99000</v>
      </c>
      <c r="X1637" t="s">
        <v>36</v>
      </c>
      <c r="Y1637">
        <v>95000</v>
      </c>
      <c r="Z1637" t="s">
        <v>38</v>
      </c>
      <c r="AA1637" t="s">
        <v>158</v>
      </c>
      <c r="AB1637" t="s">
        <v>74</v>
      </c>
      <c r="AC1637" t="s">
        <v>54</v>
      </c>
      <c r="AD1637" s="5">
        <v>41254</v>
      </c>
      <c r="AE1637">
        <v>4</v>
      </c>
      <c r="AF1637" t="s">
        <v>64</v>
      </c>
      <c r="AG1637" s="5">
        <v>41426</v>
      </c>
      <c r="AH1637"/>
    </row>
    <row r="1638" spans="1:34" x14ac:dyDescent="0.2">
      <c r="A1638">
        <v>25741472</v>
      </c>
      <c r="B1638" s="5">
        <v>40715</v>
      </c>
      <c r="C1638" s="5">
        <v>40717</v>
      </c>
      <c r="G1638" s="5">
        <v>40757</v>
      </c>
      <c r="H1638" t="s">
        <v>2360</v>
      </c>
      <c r="I1638" t="s">
        <v>318</v>
      </c>
      <c r="J1638">
        <v>412233736</v>
      </c>
      <c r="K1638" t="s">
        <v>139</v>
      </c>
      <c r="L1638" t="s">
        <v>36</v>
      </c>
      <c r="M1638" t="s">
        <v>36</v>
      </c>
      <c r="N1638" s="5">
        <v>40681</v>
      </c>
      <c r="O1638" s="6">
        <f t="shared" si="100"/>
        <v>5</v>
      </c>
      <c r="P1638" s="7" t="str">
        <f t="shared" si="101"/>
        <v>0 - 9 Months</v>
      </c>
      <c r="Q1638" s="3">
        <v>139500</v>
      </c>
      <c r="R1638">
        <v>796</v>
      </c>
      <c r="S1638" s="8" t="str">
        <f t="shared" si="102"/>
        <v>&gt;=700 and &lt;=799</v>
      </c>
      <c r="T1638" s="2">
        <v>90</v>
      </c>
      <c r="U1638" s="8" t="str">
        <f t="shared" si="103"/>
        <v>&gt;85% and &lt;= 90%</v>
      </c>
      <c r="V1638" s="3">
        <v>155000</v>
      </c>
      <c r="W1638" s="3">
        <v>90000</v>
      </c>
      <c r="X1638" t="s">
        <v>67</v>
      </c>
      <c r="Z1638" t="s">
        <v>45</v>
      </c>
      <c r="AA1638" t="s">
        <v>158</v>
      </c>
      <c r="AB1638" t="s">
        <v>40</v>
      </c>
      <c r="AC1638" t="s">
        <v>41</v>
      </c>
      <c r="AD1638" s="5">
        <v>40742</v>
      </c>
      <c r="AE1638">
        <v>4</v>
      </c>
      <c r="AF1638" t="s">
        <v>103</v>
      </c>
      <c r="AG1638" s="5">
        <v>41426</v>
      </c>
      <c r="AH1638"/>
    </row>
    <row r="1639" spans="1:34" x14ac:dyDescent="0.2">
      <c r="A1639">
        <v>24625023</v>
      </c>
      <c r="B1639" s="5">
        <v>40807</v>
      </c>
      <c r="C1639" s="5">
        <v>40814</v>
      </c>
      <c r="D1639" s="5">
        <v>40836</v>
      </c>
      <c r="E1639" s="5">
        <v>40843</v>
      </c>
      <c r="G1639" s="5">
        <v>40863</v>
      </c>
      <c r="H1639" t="s">
        <v>2361</v>
      </c>
      <c r="I1639" t="s">
        <v>430</v>
      </c>
      <c r="J1639">
        <v>6800412506</v>
      </c>
      <c r="K1639" t="s">
        <v>139</v>
      </c>
      <c r="L1639" t="s">
        <v>36</v>
      </c>
      <c r="M1639" t="s">
        <v>36</v>
      </c>
      <c r="N1639" s="5">
        <v>40689</v>
      </c>
      <c r="O1639" s="6">
        <f t="shared" si="100"/>
        <v>5</v>
      </c>
      <c r="P1639" s="7" t="str">
        <f t="shared" si="101"/>
        <v>0 - 9 Months</v>
      </c>
      <c r="Q1639" s="3">
        <v>157500</v>
      </c>
      <c r="R1639">
        <v>796</v>
      </c>
      <c r="S1639" s="8" t="str">
        <f t="shared" si="102"/>
        <v>&gt;=700 and &lt;=799</v>
      </c>
      <c r="T1639" s="2">
        <v>90</v>
      </c>
      <c r="U1639" s="8" t="str">
        <f t="shared" si="103"/>
        <v>&gt;85% and &lt;= 90%</v>
      </c>
      <c r="V1639" s="3">
        <v>175000</v>
      </c>
      <c r="Z1639" t="s">
        <v>38</v>
      </c>
      <c r="AA1639" t="s">
        <v>39</v>
      </c>
      <c r="AB1639" t="s">
        <v>74</v>
      </c>
      <c r="AC1639" t="s">
        <v>41</v>
      </c>
      <c r="AD1639" s="5">
        <v>40861</v>
      </c>
      <c r="AE1639">
        <v>4</v>
      </c>
      <c r="AF1639" t="s">
        <v>42</v>
      </c>
      <c r="AG1639" s="5">
        <v>41426</v>
      </c>
      <c r="AH1639"/>
    </row>
    <row r="1640" spans="1:34" x14ac:dyDescent="0.2">
      <c r="A1640">
        <v>20755512</v>
      </c>
      <c r="B1640" s="5">
        <v>41253</v>
      </c>
      <c r="C1640" s="5">
        <v>41192</v>
      </c>
      <c r="D1640" s="5">
        <v>41215</v>
      </c>
      <c r="E1640" s="5">
        <v>41239</v>
      </c>
      <c r="G1640" s="5">
        <v>41290</v>
      </c>
      <c r="H1640" t="s">
        <v>2362</v>
      </c>
      <c r="I1640" t="s">
        <v>399</v>
      </c>
      <c r="J1640">
        <v>71486</v>
      </c>
      <c r="K1640" t="s">
        <v>172</v>
      </c>
      <c r="L1640" t="s">
        <v>36</v>
      </c>
      <c r="M1640" t="s">
        <v>36</v>
      </c>
      <c r="N1640" s="5">
        <v>41078</v>
      </c>
      <c r="O1640" s="6">
        <f t="shared" si="100"/>
        <v>6</v>
      </c>
      <c r="P1640" s="7" t="str">
        <f t="shared" si="101"/>
        <v>0 - 9 Months</v>
      </c>
      <c r="Q1640" s="3">
        <v>182700</v>
      </c>
      <c r="R1640">
        <v>796</v>
      </c>
      <c r="S1640" s="8" t="str">
        <f t="shared" si="102"/>
        <v>&gt;=700 and &lt;=799</v>
      </c>
      <c r="T1640" s="2">
        <v>90</v>
      </c>
      <c r="U1640" s="8" t="str">
        <f t="shared" si="103"/>
        <v>&gt;85% and &lt;= 90%</v>
      </c>
      <c r="V1640" s="3">
        <v>204000</v>
      </c>
      <c r="X1640" t="s">
        <v>37</v>
      </c>
      <c r="Z1640" t="s">
        <v>38</v>
      </c>
      <c r="AA1640" t="s">
        <v>39</v>
      </c>
      <c r="AB1640" t="s">
        <v>63</v>
      </c>
      <c r="AC1640" t="s">
        <v>85</v>
      </c>
      <c r="AD1640" s="5">
        <v>41283</v>
      </c>
      <c r="AE1640">
        <v>4</v>
      </c>
      <c r="AF1640" t="s">
        <v>46</v>
      </c>
      <c r="AG1640" s="5">
        <v>41426</v>
      </c>
      <c r="AH1640"/>
    </row>
    <row r="1641" spans="1:34" x14ac:dyDescent="0.2">
      <c r="A1641">
        <v>31760960</v>
      </c>
      <c r="B1641" s="5">
        <v>40652</v>
      </c>
      <c r="C1641" s="5">
        <v>40662</v>
      </c>
      <c r="D1641" s="5">
        <v>40686</v>
      </c>
      <c r="E1641" s="5">
        <v>40697</v>
      </c>
      <c r="G1641" s="5">
        <v>40716</v>
      </c>
      <c r="H1641" t="s">
        <v>2363</v>
      </c>
      <c r="I1641" t="s">
        <v>414</v>
      </c>
      <c r="J1641">
        <v>230145639</v>
      </c>
      <c r="K1641" t="s">
        <v>186</v>
      </c>
      <c r="L1641" t="s">
        <v>36</v>
      </c>
      <c r="M1641" t="s">
        <v>36</v>
      </c>
      <c r="N1641" s="5">
        <v>40533</v>
      </c>
      <c r="O1641" s="6">
        <f t="shared" si="100"/>
        <v>12</v>
      </c>
      <c r="P1641" s="7" t="str">
        <f t="shared" si="101"/>
        <v>10 - 19 Months</v>
      </c>
      <c r="Q1641" s="3">
        <v>186806</v>
      </c>
      <c r="R1641">
        <v>796</v>
      </c>
      <c r="S1641" s="8" t="str">
        <f t="shared" si="102"/>
        <v>&gt;=700 and &lt;=799</v>
      </c>
      <c r="T1641" s="2">
        <v>90</v>
      </c>
      <c r="U1641" s="8" t="str">
        <f t="shared" si="103"/>
        <v>&gt;85% and &lt;= 90%</v>
      </c>
      <c r="V1641" s="3">
        <v>213000</v>
      </c>
      <c r="Z1641" t="s">
        <v>38</v>
      </c>
      <c r="AA1641" t="s">
        <v>39</v>
      </c>
      <c r="AB1641" t="s">
        <v>74</v>
      </c>
      <c r="AC1641" t="s">
        <v>41</v>
      </c>
      <c r="AD1641" s="5">
        <v>40716</v>
      </c>
      <c r="AE1641">
        <v>4</v>
      </c>
      <c r="AF1641" t="s">
        <v>103</v>
      </c>
      <c r="AG1641" s="5">
        <v>41426</v>
      </c>
      <c r="AH1641"/>
    </row>
    <row r="1642" spans="1:34" x14ac:dyDescent="0.2">
      <c r="A1642">
        <v>27942029</v>
      </c>
      <c r="B1642" s="5">
        <v>40854</v>
      </c>
      <c r="C1642" s="5">
        <v>40854</v>
      </c>
      <c r="E1642" s="5">
        <v>40854</v>
      </c>
      <c r="G1642" s="5">
        <v>40912</v>
      </c>
      <c r="H1642" t="s">
        <v>2364</v>
      </c>
      <c r="I1642" t="s">
        <v>119</v>
      </c>
      <c r="J1642">
        <v>6051110014</v>
      </c>
      <c r="K1642" t="s">
        <v>95</v>
      </c>
      <c r="L1642" t="s">
        <v>36</v>
      </c>
      <c r="M1642" t="s">
        <v>36</v>
      </c>
      <c r="O1642" s="6" t="e">
        <f t="shared" si="100"/>
        <v>#NUM!</v>
      </c>
      <c r="P1642" s="7" t="e">
        <f t="shared" si="101"/>
        <v>#NUM!</v>
      </c>
      <c r="Q1642" s="3">
        <v>315000</v>
      </c>
      <c r="R1642">
        <v>796</v>
      </c>
      <c r="S1642" s="8" t="str">
        <f t="shared" si="102"/>
        <v>&gt;=700 and &lt;=799</v>
      </c>
      <c r="T1642" s="2">
        <v>90</v>
      </c>
      <c r="U1642" s="8" t="str">
        <f t="shared" si="103"/>
        <v>&gt;85% and &lt;= 90%</v>
      </c>
      <c r="V1642" s="3">
        <v>350000</v>
      </c>
      <c r="X1642" t="s">
        <v>37</v>
      </c>
      <c r="Z1642" t="s">
        <v>38</v>
      </c>
      <c r="AA1642" t="s">
        <v>39</v>
      </c>
      <c r="AB1642" t="s">
        <v>50</v>
      </c>
      <c r="AC1642" t="s">
        <v>85</v>
      </c>
      <c r="AD1642" s="5">
        <v>40910</v>
      </c>
      <c r="AE1642">
        <v>4</v>
      </c>
      <c r="AF1642" t="s">
        <v>42</v>
      </c>
      <c r="AG1642" s="5">
        <v>41426</v>
      </c>
      <c r="AH1642"/>
    </row>
    <row r="1643" spans="1:34" x14ac:dyDescent="0.2">
      <c r="A1643">
        <v>21399067</v>
      </c>
      <c r="B1643" s="5">
        <v>41101</v>
      </c>
      <c r="C1643" s="5">
        <v>41102</v>
      </c>
      <c r="E1643" s="5">
        <v>41115</v>
      </c>
      <c r="G1643" s="5">
        <v>41179</v>
      </c>
      <c r="H1643" t="s">
        <v>2365</v>
      </c>
      <c r="I1643" t="s">
        <v>521</v>
      </c>
      <c r="J1643">
        <v>569447876</v>
      </c>
      <c r="K1643" t="s">
        <v>408</v>
      </c>
      <c r="L1643" t="s">
        <v>36</v>
      </c>
      <c r="M1643" t="s">
        <v>36</v>
      </c>
      <c r="N1643" s="5">
        <v>41060</v>
      </c>
      <c r="O1643" s="6">
        <f t="shared" si="100"/>
        <v>5</v>
      </c>
      <c r="P1643" s="7" t="str">
        <f t="shared" si="101"/>
        <v>0 - 9 Months</v>
      </c>
      <c r="Q1643" s="3">
        <v>328500</v>
      </c>
      <c r="R1643">
        <v>796</v>
      </c>
      <c r="S1643" s="8" t="str">
        <f t="shared" si="102"/>
        <v>&gt;=700 and &lt;=799</v>
      </c>
      <c r="T1643" s="2">
        <v>90</v>
      </c>
      <c r="U1643" s="8" t="str">
        <f t="shared" si="103"/>
        <v>&gt;85% and &lt;= 90%</v>
      </c>
      <c r="V1643" s="3">
        <v>371000</v>
      </c>
      <c r="X1643" t="s">
        <v>37</v>
      </c>
      <c r="Z1643" t="s">
        <v>38</v>
      </c>
      <c r="AA1643" t="s">
        <v>39</v>
      </c>
      <c r="AB1643" t="s">
        <v>74</v>
      </c>
      <c r="AC1643" t="s">
        <v>54</v>
      </c>
      <c r="AD1643" s="5">
        <v>41143</v>
      </c>
      <c r="AE1643">
        <v>4</v>
      </c>
      <c r="AF1643" t="s">
        <v>103</v>
      </c>
      <c r="AG1643" s="5">
        <v>41426</v>
      </c>
      <c r="AH1643"/>
    </row>
    <row r="1644" spans="1:34" x14ac:dyDescent="0.2">
      <c r="A1644">
        <v>28568002</v>
      </c>
      <c r="B1644" s="5">
        <v>40277</v>
      </c>
      <c r="C1644" s="5">
        <v>40298</v>
      </c>
      <c r="F1644" s="5">
        <v>40479</v>
      </c>
      <c r="G1644" s="5">
        <v>40497</v>
      </c>
      <c r="H1644" t="s">
        <v>2366</v>
      </c>
      <c r="I1644" t="s">
        <v>2336</v>
      </c>
      <c r="J1644">
        <v>602575743</v>
      </c>
      <c r="K1644" t="s">
        <v>114</v>
      </c>
      <c r="L1644" t="s">
        <v>36</v>
      </c>
      <c r="M1644" t="s">
        <v>36</v>
      </c>
      <c r="N1644" s="5">
        <v>40200</v>
      </c>
      <c r="O1644" s="6">
        <f t="shared" si="100"/>
        <v>1</v>
      </c>
      <c r="P1644" s="7" t="str">
        <f t="shared" si="101"/>
        <v>0 - 9 Months</v>
      </c>
      <c r="Q1644" s="3">
        <v>413100</v>
      </c>
      <c r="R1644">
        <v>796</v>
      </c>
      <c r="S1644" s="8" t="str">
        <f t="shared" si="102"/>
        <v>&gt;=700 and &lt;=799</v>
      </c>
      <c r="T1644" s="2">
        <v>90</v>
      </c>
      <c r="U1644" s="8" t="str">
        <f t="shared" si="103"/>
        <v>&gt;85% and &lt;= 90%</v>
      </c>
      <c r="V1644" s="3">
        <v>459000</v>
      </c>
      <c r="Z1644" t="s">
        <v>38</v>
      </c>
      <c r="AA1644" t="s">
        <v>39</v>
      </c>
      <c r="AB1644" t="s">
        <v>50</v>
      </c>
      <c r="AC1644" t="s">
        <v>68</v>
      </c>
      <c r="AD1644" s="5">
        <v>40436</v>
      </c>
      <c r="AE1644">
        <v>4</v>
      </c>
      <c r="AF1644" t="s">
        <v>42</v>
      </c>
      <c r="AG1644" s="5">
        <v>41426</v>
      </c>
      <c r="AH1644"/>
    </row>
    <row r="1645" spans="1:34" x14ac:dyDescent="0.2">
      <c r="A1645">
        <v>18392543</v>
      </c>
      <c r="B1645" s="5">
        <v>41064</v>
      </c>
      <c r="C1645" s="5">
        <v>41072</v>
      </c>
      <c r="D1645" s="5">
        <v>41087</v>
      </c>
      <c r="E1645" s="5">
        <v>41101</v>
      </c>
      <c r="G1645" s="5">
        <v>41122</v>
      </c>
      <c r="H1645" t="s">
        <v>2367</v>
      </c>
      <c r="I1645" t="s">
        <v>94</v>
      </c>
      <c r="J1645">
        <v>1426136873</v>
      </c>
      <c r="K1645" t="s">
        <v>102</v>
      </c>
      <c r="L1645" t="s">
        <v>36</v>
      </c>
      <c r="M1645" t="s">
        <v>67</v>
      </c>
      <c r="N1645" s="5">
        <v>40876</v>
      </c>
      <c r="O1645" s="6">
        <f t="shared" si="100"/>
        <v>11</v>
      </c>
      <c r="P1645" s="7" t="str">
        <f t="shared" si="101"/>
        <v>10 - 19 Months</v>
      </c>
      <c r="Q1645" s="3">
        <v>403000</v>
      </c>
      <c r="R1645">
        <v>796</v>
      </c>
      <c r="S1645" s="8" t="str">
        <f t="shared" si="102"/>
        <v>&gt;=700 and &lt;=799</v>
      </c>
      <c r="T1645" s="2">
        <v>92.639999389648395</v>
      </c>
      <c r="U1645" s="8" t="str">
        <f t="shared" si="103"/>
        <v>&gt;90% and &lt;= 95%</v>
      </c>
      <c r="V1645" s="3">
        <v>435000</v>
      </c>
      <c r="W1645" s="3">
        <v>421000</v>
      </c>
      <c r="Z1645" t="s">
        <v>45</v>
      </c>
      <c r="AA1645" t="s">
        <v>39</v>
      </c>
      <c r="AB1645" t="s">
        <v>50</v>
      </c>
      <c r="AC1645" t="s">
        <v>41</v>
      </c>
      <c r="AD1645" s="5">
        <v>41102</v>
      </c>
      <c r="AE1645">
        <v>4</v>
      </c>
      <c r="AF1645" t="s">
        <v>42</v>
      </c>
      <c r="AG1645" s="5">
        <v>41426</v>
      </c>
      <c r="AH1645"/>
    </row>
    <row r="1646" spans="1:34" x14ac:dyDescent="0.2">
      <c r="A1646">
        <v>26525781</v>
      </c>
      <c r="B1646" s="5">
        <v>40277</v>
      </c>
      <c r="C1646" s="5">
        <v>40303</v>
      </c>
      <c r="G1646" s="5">
        <v>40437</v>
      </c>
      <c r="H1646" t="s">
        <v>2368</v>
      </c>
      <c r="I1646" t="s">
        <v>1576</v>
      </c>
      <c r="J1646">
        <v>1710983916</v>
      </c>
      <c r="K1646" t="s">
        <v>176</v>
      </c>
      <c r="L1646" t="s">
        <v>36</v>
      </c>
      <c r="M1646" t="s">
        <v>36</v>
      </c>
      <c r="N1646" s="5">
        <v>40207</v>
      </c>
      <c r="O1646" s="6">
        <f t="shared" si="100"/>
        <v>1</v>
      </c>
      <c r="P1646" s="7" t="str">
        <f t="shared" si="101"/>
        <v>0 - 9 Months</v>
      </c>
      <c r="Q1646" s="3">
        <v>149900</v>
      </c>
      <c r="R1646">
        <v>796</v>
      </c>
      <c r="S1646" s="8" t="str">
        <f t="shared" si="102"/>
        <v>&gt;=700 and &lt;=799</v>
      </c>
      <c r="T1646" s="2">
        <v>93.75</v>
      </c>
      <c r="U1646" s="8" t="str">
        <f t="shared" si="103"/>
        <v>&gt;90% and &lt;= 95%</v>
      </c>
      <c r="V1646" s="3">
        <v>170000</v>
      </c>
      <c r="Z1646" t="s">
        <v>38</v>
      </c>
      <c r="AA1646" t="s">
        <v>39</v>
      </c>
      <c r="AB1646" t="s">
        <v>50</v>
      </c>
      <c r="AC1646" t="s">
        <v>41</v>
      </c>
      <c r="AD1646" s="5">
        <v>40339</v>
      </c>
      <c r="AE1646">
        <v>4</v>
      </c>
      <c r="AF1646" t="s">
        <v>46</v>
      </c>
      <c r="AG1646" s="5">
        <v>41426</v>
      </c>
      <c r="AH1646"/>
    </row>
    <row r="1647" spans="1:34" x14ac:dyDescent="0.2">
      <c r="A1647">
        <v>15502649</v>
      </c>
      <c r="B1647" s="5">
        <v>41183</v>
      </c>
      <c r="C1647" s="5">
        <v>41186</v>
      </c>
      <c r="E1647" s="5">
        <v>41200</v>
      </c>
      <c r="G1647" s="5">
        <v>41220</v>
      </c>
      <c r="H1647" t="s">
        <v>2369</v>
      </c>
      <c r="I1647" t="s">
        <v>1100</v>
      </c>
      <c r="K1647" t="s">
        <v>533</v>
      </c>
      <c r="L1647" t="s">
        <v>36</v>
      </c>
      <c r="M1647" t="s">
        <v>36</v>
      </c>
      <c r="N1647" s="5">
        <v>41138</v>
      </c>
      <c r="O1647" s="6">
        <f t="shared" si="100"/>
        <v>8</v>
      </c>
      <c r="P1647" s="7" t="str">
        <f t="shared" si="101"/>
        <v>0 - 9 Months</v>
      </c>
      <c r="Q1647" s="3">
        <v>150100</v>
      </c>
      <c r="R1647">
        <v>796</v>
      </c>
      <c r="S1647" s="8" t="str">
        <f t="shared" si="102"/>
        <v>&gt;=700 and &lt;=799</v>
      </c>
      <c r="T1647" s="2">
        <v>95</v>
      </c>
      <c r="U1647" s="8" t="str">
        <f t="shared" si="103"/>
        <v>&gt;90% and &lt;= 95%</v>
      </c>
      <c r="V1647" s="3">
        <v>163000</v>
      </c>
      <c r="Z1647" t="s">
        <v>38</v>
      </c>
      <c r="AA1647" t="s">
        <v>39</v>
      </c>
      <c r="AB1647" t="s">
        <v>74</v>
      </c>
      <c r="AC1647" t="s">
        <v>41</v>
      </c>
      <c r="AD1647" s="5">
        <v>41218</v>
      </c>
      <c r="AE1647">
        <v>4</v>
      </c>
      <c r="AF1647" t="s">
        <v>64</v>
      </c>
      <c r="AG1647" s="5">
        <v>41426</v>
      </c>
      <c r="AH1647"/>
    </row>
    <row r="1648" spans="1:34" x14ac:dyDescent="0.2">
      <c r="A1648">
        <v>27715208</v>
      </c>
      <c r="B1648" s="5">
        <v>40330</v>
      </c>
      <c r="C1648" s="5">
        <v>40378</v>
      </c>
      <c r="G1648" s="5">
        <v>40574</v>
      </c>
      <c r="H1648" t="s">
        <v>2370</v>
      </c>
      <c r="I1648" t="s">
        <v>2371</v>
      </c>
      <c r="J1648">
        <v>1833643218</v>
      </c>
      <c r="K1648" t="s">
        <v>102</v>
      </c>
      <c r="L1648" t="s">
        <v>36</v>
      </c>
      <c r="M1648" t="s">
        <v>36</v>
      </c>
      <c r="N1648" s="5">
        <v>39934</v>
      </c>
      <c r="O1648" s="6">
        <f t="shared" si="100"/>
        <v>4</v>
      </c>
      <c r="P1648" s="7" t="str">
        <f t="shared" si="101"/>
        <v>0 - 9 Months</v>
      </c>
      <c r="Q1648" s="3">
        <v>165300</v>
      </c>
      <c r="R1648">
        <v>796</v>
      </c>
      <c r="S1648" s="8" t="str">
        <f t="shared" si="102"/>
        <v>&gt;=700 and &lt;=799</v>
      </c>
      <c r="T1648" s="2">
        <v>95</v>
      </c>
      <c r="U1648" s="8" t="str">
        <f t="shared" si="103"/>
        <v>&gt;90% and &lt;= 95%</v>
      </c>
      <c r="V1648" s="3">
        <v>174000</v>
      </c>
      <c r="W1648" s="3">
        <v>297000</v>
      </c>
      <c r="Z1648" t="s">
        <v>38</v>
      </c>
      <c r="AA1648" t="s">
        <v>39</v>
      </c>
      <c r="AB1648" t="s">
        <v>63</v>
      </c>
      <c r="AC1648" t="s">
        <v>68</v>
      </c>
      <c r="AD1648" s="5">
        <v>40408</v>
      </c>
      <c r="AE1648">
        <v>4</v>
      </c>
      <c r="AF1648" t="s">
        <v>46</v>
      </c>
      <c r="AG1648" s="5">
        <v>41426</v>
      </c>
      <c r="AH1648"/>
    </row>
    <row r="1649" spans="1:34" x14ac:dyDescent="0.2">
      <c r="A1649">
        <v>25255415</v>
      </c>
      <c r="B1649" s="5">
        <v>40277</v>
      </c>
      <c r="C1649" s="5">
        <v>40310</v>
      </c>
      <c r="F1649" s="5">
        <v>40478</v>
      </c>
      <c r="G1649" s="5">
        <v>40491</v>
      </c>
      <c r="H1649" t="s">
        <v>2372</v>
      </c>
      <c r="I1649" t="s">
        <v>526</v>
      </c>
      <c r="J1649">
        <v>60258878</v>
      </c>
      <c r="K1649" t="s">
        <v>102</v>
      </c>
      <c r="L1649" t="s">
        <v>36</v>
      </c>
      <c r="M1649" t="s">
        <v>36</v>
      </c>
      <c r="N1649" s="5">
        <v>40182</v>
      </c>
      <c r="O1649" s="6">
        <f t="shared" si="100"/>
        <v>1</v>
      </c>
      <c r="P1649" s="7" t="str">
        <f t="shared" si="101"/>
        <v>0 - 9 Months</v>
      </c>
      <c r="Q1649" s="3">
        <v>223250</v>
      </c>
      <c r="R1649">
        <v>796</v>
      </c>
      <c r="S1649" s="8" t="str">
        <f t="shared" si="102"/>
        <v>&gt;=700 and &lt;=799</v>
      </c>
      <c r="T1649" s="2">
        <v>95</v>
      </c>
      <c r="U1649" s="8" t="str">
        <f t="shared" si="103"/>
        <v>&gt;90% and &lt;= 95%</v>
      </c>
      <c r="V1649" s="3">
        <v>235000</v>
      </c>
      <c r="W1649" s="3">
        <v>225000</v>
      </c>
      <c r="X1649" t="s">
        <v>37</v>
      </c>
      <c r="Z1649" t="s">
        <v>38</v>
      </c>
      <c r="AA1649" t="s">
        <v>39</v>
      </c>
      <c r="AB1649" t="s">
        <v>50</v>
      </c>
      <c r="AC1649" t="s">
        <v>85</v>
      </c>
      <c r="AD1649" s="5">
        <v>40436</v>
      </c>
      <c r="AE1649">
        <v>4</v>
      </c>
      <c r="AF1649" t="s">
        <v>46</v>
      </c>
      <c r="AG1649" s="5">
        <v>41426</v>
      </c>
      <c r="AH1649"/>
    </row>
    <row r="1650" spans="1:34" x14ac:dyDescent="0.2">
      <c r="A1650">
        <v>15462771</v>
      </c>
      <c r="B1650" s="5">
        <v>41078</v>
      </c>
      <c r="C1650" s="5">
        <v>41080</v>
      </c>
      <c r="E1650" s="5">
        <v>41106</v>
      </c>
      <c r="F1650" s="5">
        <v>41145</v>
      </c>
      <c r="G1650" s="5">
        <v>41137</v>
      </c>
      <c r="H1650" t="s">
        <v>2373</v>
      </c>
      <c r="I1650" t="s">
        <v>153</v>
      </c>
      <c r="J1650">
        <v>1067721</v>
      </c>
      <c r="K1650" t="s">
        <v>82</v>
      </c>
      <c r="L1650" t="s">
        <v>36</v>
      </c>
      <c r="M1650" t="s">
        <v>36</v>
      </c>
      <c r="N1650" s="5">
        <v>40982</v>
      </c>
      <c r="O1650" s="6">
        <f t="shared" si="100"/>
        <v>3</v>
      </c>
      <c r="P1650" s="7" t="str">
        <f t="shared" si="101"/>
        <v>0 - 9 Months</v>
      </c>
      <c r="Q1650" s="3">
        <v>228950</v>
      </c>
      <c r="R1650">
        <v>796</v>
      </c>
      <c r="S1650" s="8" t="str">
        <f t="shared" si="102"/>
        <v>&gt;=700 and &lt;=799</v>
      </c>
      <c r="T1650" s="2">
        <v>95</v>
      </c>
      <c r="U1650" s="8" t="str">
        <f t="shared" si="103"/>
        <v>&gt;90% and &lt;= 95%</v>
      </c>
      <c r="V1650" s="3">
        <v>242000</v>
      </c>
      <c r="X1650" t="s">
        <v>37</v>
      </c>
      <c r="Z1650" t="s">
        <v>38</v>
      </c>
      <c r="AA1650" t="s">
        <v>39</v>
      </c>
      <c r="AB1650" t="s">
        <v>50</v>
      </c>
      <c r="AC1650" t="s">
        <v>85</v>
      </c>
      <c r="AD1650" s="5">
        <v>41117</v>
      </c>
      <c r="AE1650">
        <v>4</v>
      </c>
      <c r="AF1650" t="s">
        <v>46</v>
      </c>
      <c r="AG1650" s="5">
        <v>41426</v>
      </c>
      <c r="AH1650"/>
    </row>
    <row r="1651" spans="1:34" x14ac:dyDescent="0.2">
      <c r="A1651">
        <v>17891731</v>
      </c>
      <c r="B1651" s="5">
        <v>40983</v>
      </c>
      <c r="C1651" s="5">
        <v>40987</v>
      </c>
      <c r="E1651" s="5">
        <v>41004</v>
      </c>
      <c r="G1651" s="5">
        <v>41074</v>
      </c>
      <c r="H1651" t="s">
        <v>2374</v>
      </c>
      <c r="I1651" t="s">
        <v>1238</v>
      </c>
      <c r="J1651">
        <v>1040409644</v>
      </c>
      <c r="K1651" t="s">
        <v>257</v>
      </c>
      <c r="L1651" t="s">
        <v>36</v>
      </c>
      <c r="M1651" t="s">
        <v>36</v>
      </c>
      <c r="N1651" s="5">
        <v>40879</v>
      </c>
      <c r="O1651" s="6">
        <f t="shared" si="100"/>
        <v>12</v>
      </c>
      <c r="P1651" s="7" t="str">
        <f t="shared" si="101"/>
        <v>10 - 19 Months</v>
      </c>
      <c r="Q1651" s="3">
        <v>182263</v>
      </c>
      <c r="R1651">
        <v>796</v>
      </c>
      <c r="S1651" s="8" t="str">
        <f t="shared" si="102"/>
        <v>&gt;=700 and &lt;=799</v>
      </c>
      <c r="T1651" s="2">
        <v>97</v>
      </c>
      <c r="U1651" s="8" t="str">
        <f t="shared" si="103"/>
        <v>&gt;95%</v>
      </c>
      <c r="V1651" s="3">
        <v>191000</v>
      </c>
      <c r="X1651" t="s">
        <v>37</v>
      </c>
      <c r="Z1651" t="s">
        <v>38</v>
      </c>
      <c r="AA1651" t="s">
        <v>39</v>
      </c>
      <c r="AB1651" t="s">
        <v>74</v>
      </c>
      <c r="AC1651" t="s">
        <v>85</v>
      </c>
      <c r="AD1651" s="5">
        <v>41032</v>
      </c>
      <c r="AE1651">
        <v>4</v>
      </c>
      <c r="AF1651" t="s">
        <v>64</v>
      </c>
      <c r="AG1651" s="5">
        <v>41426</v>
      </c>
      <c r="AH1651"/>
    </row>
    <row r="1652" spans="1:34" x14ac:dyDescent="0.2">
      <c r="A1652">
        <v>23393714</v>
      </c>
      <c r="B1652" s="5">
        <v>40620</v>
      </c>
      <c r="C1652" s="5">
        <v>40631</v>
      </c>
      <c r="G1652" s="5">
        <v>40682</v>
      </c>
      <c r="H1652" t="s">
        <v>2375</v>
      </c>
      <c r="I1652" t="s">
        <v>130</v>
      </c>
      <c r="J1652">
        <v>1156472381</v>
      </c>
      <c r="K1652" t="s">
        <v>253</v>
      </c>
      <c r="L1652" t="s">
        <v>36</v>
      </c>
      <c r="M1652" t="s">
        <v>36</v>
      </c>
      <c r="N1652" s="5">
        <v>40569</v>
      </c>
      <c r="O1652" s="6">
        <f t="shared" si="100"/>
        <v>1</v>
      </c>
      <c r="P1652" s="7" t="str">
        <f t="shared" si="101"/>
        <v>0 - 9 Months</v>
      </c>
      <c r="Q1652" s="3">
        <v>80726</v>
      </c>
      <c r="R1652">
        <v>797</v>
      </c>
      <c r="S1652" s="8" t="str">
        <f t="shared" si="102"/>
        <v>&gt;=700 and &lt;=799</v>
      </c>
      <c r="T1652" s="2">
        <v>85</v>
      </c>
      <c r="U1652" s="8" t="str">
        <f t="shared" si="103"/>
        <v>&lt;= 85%</v>
      </c>
      <c r="V1652" s="3">
        <v>95000</v>
      </c>
      <c r="W1652" s="3">
        <v>98039</v>
      </c>
      <c r="Z1652" t="s">
        <v>45</v>
      </c>
      <c r="AA1652" t="s">
        <v>39</v>
      </c>
      <c r="AB1652" t="s">
        <v>40</v>
      </c>
      <c r="AE1652">
        <v>5</v>
      </c>
      <c r="AF1652" t="s">
        <v>103</v>
      </c>
      <c r="AG1652" s="5">
        <v>41426</v>
      </c>
      <c r="AH1652"/>
    </row>
    <row r="1653" spans="1:34" x14ac:dyDescent="0.2">
      <c r="A1653">
        <v>29174651</v>
      </c>
      <c r="B1653" s="5">
        <v>40652</v>
      </c>
      <c r="C1653" s="5">
        <v>40658</v>
      </c>
      <c r="G1653" s="5">
        <v>40674</v>
      </c>
      <c r="H1653" t="s">
        <v>2376</v>
      </c>
      <c r="I1653" t="s">
        <v>185</v>
      </c>
      <c r="J1653">
        <v>1974372816</v>
      </c>
      <c r="K1653" t="s">
        <v>91</v>
      </c>
      <c r="L1653" t="s">
        <v>36</v>
      </c>
      <c r="M1653" t="s">
        <v>36</v>
      </c>
      <c r="N1653" s="5">
        <v>40535</v>
      </c>
      <c r="O1653" s="6">
        <f t="shared" si="100"/>
        <v>12</v>
      </c>
      <c r="P1653" s="7" t="str">
        <f t="shared" si="101"/>
        <v>10 - 19 Months</v>
      </c>
      <c r="Q1653" s="3">
        <v>131750</v>
      </c>
      <c r="R1653">
        <v>797</v>
      </c>
      <c r="S1653" s="8" t="str">
        <f t="shared" si="102"/>
        <v>&gt;=700 and &lt;=799</v>
      </c>
      <c r="T1653" s="2">
        <v>85</v>
      </c>
      <c r="U1653" s="8" t="str">
        <f t="shared" si="103"/>
        <v>&lt;= 85%</v>
      </c>
      <c r="V1653" s="3">
        <v>155000</v>
      </c>
      <c r="Z1653" t="s">
        <v>58</v>
      </c>
      <c r="AA1653" t="s">
        <v>39</v>
      </c>
      <c r="AB1653" t="s">
        <v>74</v>
      </c>
      <c r="AC1653" t="s">
        <v>68</v>
      </c>
      <c r="AD1653" s="5">
        <v>40666</v>
      </c>
      <c r="AE1653">
        <v>4</v>
      </c>
      <c r="AF1653" t="s">
        <v>103</v>
      </c>
      <c r="AG1653" s="5">
        <v>41426</v>
      </c>
      <c r="AH1653"/>
    </row>
    <row r="1654" spans="1:34" x14ac:dyDescent="0.2">
      <c r="A1654">
        <v>18238383</v>
      </c>
      <c r="B1654" s="5">
        <v>41186</v>
      </c>
      <c r="C1654" s="5">
        <v>41190</v>
      </c>
      <c r="D1654" s="5">
        <v>41222</v>
      </c>
      <c r="E1654" s="5">
        <v>41222</v>
      </c>
      <c r="G1654" s="5">
        <v>41222</v>
      </c>
      <c r="H1654" t="s">
        <v>2377</v>
      </c>
      <c r="I1654" t="s">
        <v>130</v>
      </c>
      <c r="J1654">
        <v>1157450395</v>
      </c>
      <c r="K1654" t="s">
        <v>985</v>
      </c>
      <c r="L1654" t="s">
        <v>36</v>
      </c>
      <c r="M1654" t="s">
        <v>36</v>
      </c>
      <c r="N1654" s="5">
        <v>40892</v>
      </c>
      <c r="O1654" s="6">
        <f t="shared" si="100"/>
        <v>12</v>
      </c>
      <c r="P1654" s="7" t="str">
        <f t="shared" si="101"/>
        <v>10 - 19 Months</v>
      </c>
      <c r="Q1654" s="3">
        <v>317050</v>
      </c>
      <c r="R1654">
        <v>797</v>
      </c>
      <c r="S1654" s="8" t="str">
        <f t="shared" si="102"/>
        <v>&gt;=700 and &lt;=799</v>
      </c>
      <c r="T1654" s="2">
        <v>85</v>
      </c>
      <c r="U1654" s="8" t="str">
        <f t="shared" si="103"/>
        <v>&lt;= 85%</v>
      </c>
      <c r="V1654" s="3">
        <v>373000</v>
      </c>
      <c r="W1654" s="3">
        <v>336000</v>
      </c>
      <c r="Z1654" t="s">
        <v>45</v>
      </c>
      <c r="AA1654" t="s">
        <v>39</v>
      </c>
      <c r="AB1654" t="s">
        <v>40</v>
      </c>
      <c r="AC1654" t="s">
        <v>41</v>
      </c>
      <c r="AD1654" s="5">
        <v>41222</v>
      </c>
      <c r="AE1654">
        <v>4</v>
      </c>
      <c r="AF1654" t="s">
        <v>42</v>
      </c>
      <c r="AG1654" s="5">
        <v>41426</v>
      </c>
      <c r="AH1654"/>
    </row>
    <row r="1655" spans="1:34" x14ac:dyDescent="0.2">
      <c r="A1655">
        <v>31068158</v>
      </c>
      <c r="B1655" s="5">
        <v>41190</v>
      </c>
      <c r="C1655" s="5">
        <v>41192</v>
      </c>
      <c r="E1655" s="5">
        <v>41205</v>
      </c>
      <c r="G1655" s="5">
        <v>41229</v>
      </c>
      <c r="H1655" t="s">
        <v>2378</v>
      </c>
      <c r="I1655" t="s">
        <v>1080</v>
      </c>
      <c r="J1655">
        <v>1701538843</v>
      </c>
      <c r="K1655" t="s">
        <v>157</v>
      </c>
      <c r="L1655" t="s">
        <v>36</v>
      </c>
      <c r="M1655" t="s">
        <v>36</v>
      </c>
      <c r="N1655" s="5">
        <v>41148</v>
      </c>
      <c r="O1655" s="6">
        <f t="shared" si="100"/>
        <v>8</v>
      </c>
      <c r="P1655" s="7" t="str">
        <f t="shared" si="101"/>
        <v>0 - 9 Months</v>
      </c>
      <c r="Q1655" s="3">
        <v>201600</v>
      </c>
      <c r="R1655">
        <v>797</v>
      </c>
      <c r="S1655" s="8" t="str">
        <f t="shared" si="102"/>
        <v>&gt;=700 and &lt;=799</v>
      </c>
      <c r="T1655" s="2">
        <v>85.419998168945298</v>
      </c>
      <c r="U1655" s="8" t="str">
        <f t="shared" si="103"/>
        <v>&gt;85% and &lt;= 90%</v>
      </c>
      <c r="V1655" s="3">
        <v>236000</v>
      </c>
      <c r="Z1655" t="s">
        <v>45</v>
      </c>
      <c r="AA1655" t="s">
        <v>39</v>
      </c>
      <c r="AB1655" t="s">
        <v>63</v>
      </c>
      <c r="AC1655" t="s">
        <v>41</v>
      </c>
      <c r="AD1655" s="5">
        <v>41226</v>
      </c>
      <c r="AE1655">
        <v>4</v>
      </c>
      <c r="AF1655" t="s">
        <v>46</v>
      </c>
      <c r="AG1655" s="5">
        <v>41426</v>
      </c>
      <c r="AH1655"/>
    </row>
    <row r="1656" spans="1:34" x14ac:dyDescent="0.2">
      <c r="A1656">
        <v>16045493</v>
      </c>
      <c r="B1656" s="5">
        <v>40505</v>
      </c>
      <c r="C1656" s="5">
        <v>40563</v>
      </c>
      <c r="G1656" s="5">
        <v>40591</v>
      </c>
      <c r="H1656" t="s">
        <v>2379</v>
      </c>
      <c r="I1656" t="s">
        <v>385</v>
      </c>
      <c r="J1656">
        <v>222003152</v>
      </c>
      <c r="K1656" t="s">
        <v>167</v>
      </c>
      <c r="L1656" t="s">
        <v>36</v>
      </c>
      <c r="M1656" t="s">
        <v>36</v>
      </c>
      <c r="N1656" s="5">
        <v>40371</v>
      </c>
      <c r="O1656" s="6">
        <f t="shared" si="100"/>
        <v>7</v>
      </c>
      <c r="P1656" s="7" t="str">
        <f t="shared" si="101"/>
        <v>0 - 9 Months</v>
      </c>
      <c r="Q1656" s="3">
        <v>260000</v>
      </c>
      <c r="R1656">
        <v>797</v>
      </c>
      <c r="S1656" s="8" t="str">
        <f t="shared" si="102"/>
        <v>&gt;=700 and &lt;=799</v>
      </c>
      <c r="T1656" s="2">
        <v>85.809997558593807</v>
      </c>
      <c r="U1656" s="8" t="str">
        <f t="shared" si="103"/>
        <v>&gt;85% and &lt;= 90%</v>
      </c>
      <c r="V1656" s="3">
        <v>302994.99</v>
      </c>
      <c r="Z1656" t="s">
        <v>45</v>
      </c>
      <c r="AA1656" t="s">
        <v>39</v>
      </c>
      <c r="AB1656" t="s">
        <v>74</v>
      </c>
      <c r="AC1656" t="s">
        <v>68</v>
      </c>
      <c r="AD1656" s="5">
        <v>40591</v>
      </c>
      <c r="AE1656">
        <v>4</v>
      </c>
      <c r="AF1656" t="s">
        <v>64</v>
      </c>
      <c r="AG1656" s="5">
        <v>41426</v>
      </c>
      <c r="AH1656"/>
    </row>
    <row r="1657" spans="1:34" x14ac:dyDescent="0.2">
      <c r="A1657">
        <v>25579712</v>
      </c>
      <c r="B1657" s="5">
        <v>41302</v>
      </c>
      <c r="E1657" s="5">
        <v>41302</v>
      </c>
      <c r="H1657" t="s">
        <v>2380</v>
      </c>
      <c r="I1657" t="s">
        <v>540</v>
      </c>
      <c r="K1657" t="s">
        <v>117</v>
      </c>
      <c r="L1657" t="s">
        <v>36</v>
      </c>
      <c r="M1657" t="s">
        <v>36</v>
      </c>
      <c r="N1657" s="5">
        <v>41239</v>
      </c>
      <c r="O1657" s="6">
        <f t="shared" si="100"/>
        <v>11</v>
      </c>
      <c r="P1657" s="7" t="str">
        <f t="shared" si="101"/>
        <v>10 - 19 Months</v>
      </c>
      <c r="Q1657" s="3">
        <v>247000</v>
      </c>
      <c r="R1657">
        <v>797</v>
      </c>
      <c r="S1657" s="8" t="str">
        <f t="shared" si="102"/>
        <v>&gt;=700 and &lt;=799</v>
      </c>
      <c r="T1657" s="2">
        <v>89.819999694824205</v>
      </c>
      <c r="U1657" s="8" t="str">
        <f t="shared" si="103"/>
        <v>&gt;85% and &lt;= 90%</v>
      </c>
      <c r="V1657" s="3">
        <v>275000</v>
      </c>
      <c r="Z1657" t="s">
        <v>45</v>
      </c>
      <c r="AA1657" t="s">
        <v>39</v>
      </c>
      <c r="AB1657" t="s">
        <v>74</v>
      </c>
      <c r="AC1657" t="s">
        <v>92</v>
      </c>
      <c r="AD1657" s="5">
        <v>41306</v>
      </c>
      <c r="AE1657">
        <v>1</v>
      </c>
      <c r="AF1657" t="s">
        <v>46</v>
      </c>
      <c r="AG1657" s="5">
        <v>41426</v>
      </c>
      <c r="AH1657"/>
    </row>
    <row r="1658" spans="1:34" x14ac:dyDescent="0.2">
      <c r="A1658">
        <v>27794844</v>
      </c>
      <c r="B1658" s="5">
        <v>40505</v>
      </c>
      <c r="C1658" s="5">
        <v>40555</v>
      </c>
      <c r="G1658" s="5">
        <v>40612</v>
      </c>
      <c r="H1658" t="s">
        <v>2381</v>
      </c>
      <c r="I1658" t="s">
        <v>2382</v>
      </c>
      <c r="J1658">
        <v>940054042</v>
      </c>
      <c r="K1658" t="s">
        <v>99</v>
      </c>
      <c r="L1658" t="s">
        <v>36</v>
      </c>
      <c r="M1658" t="s">
        <v>36</v>
      </c>
      <c r="N1658" s="5">
        <v>40352</v>
      </c>
      <c r="O1658" s="6">
        <f t="shared" si="100"/>
        <v>6</v>
      </c>
      <c r="P1658" s="7" t="str">
        <f t="shared" si="101"/>
        <v>0 - 9 Months</v>
      </c>
      <c r="Q1658" s="3">
        <v>276918</v>
      </c>
      <c r="R1658">
        <v>797</v>
      </c>
      <c r="S1658" s="8" t="str">
        <f t="shared" si="102"/>
        <v>&gt;=700 and &lt;=799</v>
      </c>
      <c r="T1658" s="2">
        <v>89.910003662109403</v>
      </c>
      <c r="U1658" s="8" t="str">
        <f t="shared" si="103"/>
        <v>&gt;85% and &lt;= 90%</v>
      </c>
      <c r="V1658" s="3">
        <v>308000</v>
      </c>
      <c r="Z1658" t="s">
        <v>38</v>
      </c>
      <c r="AA1658" t="s">
        <v>39</v>
      </c>
      <c r="AB1658" t="s">
        <v>74</v>
      </c>
      <c r="AC1658" t="s">
        <v>68</v>
      </c>
      <c r="AD1658" s="5">
        <v>40611</v>
      </c>
      <c r="AE1658">
        <v>4</v>
      </c>
      <c r="AF1658" t="s">
        <v>103</v>
      </c>
      <c r="AG1658" s="5">
        <v>41426</v>
      </c>
      <c r="AH1658"/>
    </row>
    <row r="1659" spans="1:34" x14ac:dyDescent="0.2">
      <c r="A1659">
        <v>33827390</v>
      </c>
      <c r="B1659" s="5">
        <v>41310</v>
      </c>
      <c r="H1659" t="s">
        <v>2383</v>
      </c>
      <c r="I1659" t="s">
        <v>285</v>
      </c>
      <c r="J1659">
        <v>2800093979</v>
      </c>
      <c r="K1659" t="s">
        <v>82</v>
      </c>
      <c r="L1659" t="s">
        <v>36</v>
      </c>
      <c r="M1659" t="s">
        <v>36</v>
      </c>
      <c r="N1659" s="5">
        <v>41178</v>
      </c>
      <c r="O1659" s="6">
        <f t="shared" si="100"/>
        <v>9</v>
      </c>
      <c r="P1659" s="7" t="str">
        <f t="shared" si="101"/>
        <v>0 - 9 Months</v>
      </c>
      <c r="Q1659" s="3">
        <v>46800</v>
      </c>
      <c r="R1659">
        <v>797</v>
      </c>
      <c r="S1659" s="8" t="str">
        <f t="shared" si="102"/>
        <v>&gt;=700 and &lt;=799</v>
      </c>
      <c r="T1659" s="2">
        <v>90</v>
      </c>
      <c r="U1659" s="8" t="str">
        <f t="shared" si="103"/>
        <v>&gt;85% and &lt;= 90%</v>
      </c>
      <c r="V1659" s="3">
        <v>52000</v>
      </c>
      <c r="Z1659" t="s">
        <v>38</v>
      </c>
      <c r="AA1659" t="s">
        <v>39</v>
      </c>
      <c r="AB1659" t="s">
        <v>63</v>
      </c>
      <c r="AF1659" t="s">
        <v>103</v>
      </c>
      <c r="AG1659" s="5">
        <v>41426</v>
      </c>
      <c r="AH1659"/>
    </row>
    <row r="1660" spans="1:34" x14ac:dyDescent="0.2">
      <c r="A1660">
        <v>23829338</v>
      </c>
      <c r="B1660" s="5">
        <v>40765</v>
      </c>
      <c r="C1660" s="5">
        <v>40766</v>
      </c>
      <c r="E1660" s="5">
        <v>40773</v>
      </c>
      <c r="F1660" s="5">
        <v>40816</v>
      </c>
      <c r="G1660" s="5">
        <v>40815</v>
      </c>
      <c r="H1660" t="s">
        <v>2384</v>
      </c>
      <c r="I1660" t="s">
        <v>756</v>
      </c>
      <c r="J1660">
        <v>8011054577</v>
      </c>
      <c r="K1660" t="s">
        <v>82</v>
      </c>
      <c r="L1660" t="s">
        <v>36</v>
      </c>
      <c r="M1660" t="s">
        <v>36</v>
      </c>
      <c r="N1660" s="5">
        <v>40683</v>
      </c>
      <c r="O1660" s="6">
        <f t="shared" si="100"/>
        <v>5</v>
      </c>
      <c r="P1660" s="7" t="str">
        <f t="shared" si="101"/>
        <v>0 - 9 Months</v>
      </c>
      <c r="Q1660" s="3">
        <v>76500</v>
      </c>
      <c r="R1660">
        <v>797</v>
      </c>
      <c r="S1660" s="8" t="str">
        <f t="shared" si="102"/>
        <v>&gt;=700 and &lt;=799</v>
      </c>
      <c r="T1660" s="2">
        <v>90</v>
      </c>
      <c r="U1660" s="8" t="str">
        <f t="shared" si="103"/>
        <v>&gt;85% and &lt;= 90%</v>
      </c>
      <c r="V1660" s="3">
        <v>88000</v>
      </c>
      <c r="Z1660" t="s">
        <v>38</v>
      </c>
      <c r="AA1660" t="s">
        <v>158</v>
      </c>
      <c r="AB1660" t="s">
        <v>50</v>
      </c>
      <c r="AC1660" t="s">
        <v>41</v>
      </c>
      <c r="AD1660" s="5">
        <v>40799</v>
      </c>
      <c r="AE1660">
        <v>4</v>
      </c>
      <c r="AF1660" t="s">
        <v>42</v>
      </c>
      <c r="AG1660" s="5">
        <v>41426</v>
      </c>
      <c r="AH1660"/>
    </row>
    <row r="1661" spans="1:34" x14ac:dyDescent="0.2">
      <c r="A1661">
        <v>22851061</v>
      </c>
      <c r="B1661" s="5">
        <v>41101</v>
      </c>
      <c r="C1661" s="5">
        <v>41102</v>
      </c>
      <c r="E1661" s="5">
        <v>41106</v>
      </c>
      <c r="G1661" s="5">
        <v>41169</v>
      </c>
      <c r="H1661" t="s">
        <v>2385</v>
      </c>
      <c r="I1661" t="s">
        <v>1415</v>
      </c>
      <c r="J1661">
        <v>12001139</v>
      </c>
      <c r="K1661" t="s">
        <v>82</v>
      </c>
      <c r="L1661" t="s">
        <v>36</v>
      </c>
      <c r="M1661" t="s">
        <v>36</v>
      </c>
      <c r="N1661" s="5">
        <v>41085</v>
      </c>
      <c r="O1661" s="6">
        <f t="shared" si="100"/>
        <v>6</v>
      </c>
      <c r="P1661" s="7" t="str">
        <f t="shared" si="101"/>
        <v>0 - 9 Months</v>
      </c>
      <c r="Q1661" s="3">
        <v>116100</v>
      </c>
      <c r="R1661">
        <v>797</v>
      </c>
      <c r="S1661" s="8" t="str">
        <f t="shared" si="102"/>
        <v>&gt;=700 and &lt;=799</v>
      </c>
      <c r="T1661" s="2">
        <v>90</v>
      </c>
      <c r="U1661" s="8" t="str">
        <f t="shared" si="103"/>
        <v>&gt;85% and &lt;= 90%</v>
      </c>
      <c r="V1661" s="3">
        <v>130000</v>
      </c>
      <c r="W1661" s="3">
        <v>120000</v>
      </c>
      <c r="X1661" t="s">
        <v>37</v>
      </c>
      <c r="Z1661" t="s">
        <v>38</v>
      </c>
      <c r="AA1661" t="s">
        <v>39</v>
      </c>
      <c r="AB1661" t="s">
        <v>50</v>
      </c>
      <c r="AC1661" t="s">
        <v>54</v>
      </c>
      <c r="AD1661" s="5">
        <v>41120</v>
      </c>
      <c r="AE1661">
        <v>4</v>
      </c>
      <c r="AF1661" t="s">
        <v>46</v>
      </c>
      <c r="AG1661" s="5">
        <v>41426</v>
      </c>
      <c r="AH1661"/>
    </row>
    <row r="1662" spans="1:34" x14ac:dyDescent="0.2">
      <c r="A1662">
        <v>34432587</v>
      </c>
      <c r="B1662" s="5">
        <v>40256</v>
      </c>
      <c r="C1662" s="5">
        <v>40256</v>
      </c>
      <c r="G1662" s="5">
        <v>40387</v>
      </c>
      <c r="H1662" t="s">
        <v>2386</v>
      </c>
      <c r="I1662" t="s">
        <v>1064</v>
      </c>
      <c r="J1662">
        <v>203144878</v>
      </c>
      <c r="K1662" t="s">
        <v>99</v>
      </c>
      <c r="L1662" t="s">
        <v>36</v>
      </c>
      <c r="M1662" t="s">
        <v>36</v>
      </c>
      <c r="N1662" s="5">
        <v>40158</v>
      </c>
      <c r="O1662" s="6">
        <f t="shared" si="100"/>
        <v>12</v>
      </c>
      <c r="P1662" s="7" t="str">
        <f t="shared" si="101"/>
        <v>10 - 19 Months</v>
      </c>
      <c r="Q1662" s="3">
        <v>134910</v>
      </c>
      <c r="R1662">
        <v>797</v>
      </c>
      <c r="S1662" s="8" t="str">
        <f t="shared" si="102"/>
        <v>&gt;=700 and &lt;=799</v>
      </c>
      <c r="T1662" s="2">
        <v>90</v>
      </c>
      <c r="U1662" s="8" t="str">
        <f t="shared" si="103"/>
        <v>&gt;85% and &lt;= 90%</v>
      </c>
      <c r="Z1662" t="s">
        <v>38</v>
      </c>
      <c r="AA1662" t="s">
        <v>39</v>
      </c>
      <c r="AB1662" t="s">
        <v>63</v>
      </c>
      <c r="AC1662" t="s">
        <v>68</v>
      </c>
      <c r="AD1662" s="5">
        <v>40269</v>
      </c>
      <c r="AE1662">
        <v>4</v>
      </c>
      <c r="AF1662" t="s">
        <v>42</v>
      </c>
      <c r="AG1662" s="5">
        <v>41426</v>
      </c>
      <c r="AH1662"/>
    </row>
    <row r="1663" spans="1:34" x14ac:dyDescent="0.2">
      <c r="A1663">
        <v>30693422</v>
      </c>
      <c r="B1663" s="5">
        <v>40807</v>
      </c>
      <c r="C1663" s="5">
        <v>40814</v>
      </c>
      <c r="E1663" s="5">
        <v>40854</v>
      </c>
      <c r="G1663" s="5">
        <v>40906</v>
      </c>
      <c r="H1663" t="s">
        <v>2387</v>
      </c>
      <c r="I1663" t="s">
        <v>380</v>
      </c>
      <c r="J1663">
        <v>235243612</v>
      </c>
      <c r="K1663" t="s">
        <v>114</v>
      </c>
      <c r="L1663" t="s">
        <v>36</v>
      </c>
      <c r="M1663" t="s">
        <v>36</v>
      </c>
      <c r="N1663" s="5">
        <v>40722</v>
      </c>
      <c r="O1663" s="6">
        <f t="shared" si="100"/>
        <v>6</v>
      </c>
      <c r="P1663" s="7" t="str">
        <f t="shared" si="101"/>
        <v>0 - 9 Months</v>
      </c>
      <c r="Q1663" s="3">
        <v>351000</v>
      </c>
      <c r="R1663">
        <v>797</v>
      </c>
      <c r="S1663" s="8" t="str">
        <f t="shared" si="102"/>
        <v>&gt;=700 and &lt;=799</v>
      </c>
      <c r="T1663" s="2">
        <v>90</v>
      </c>
      <c r="U1663" s="8" t="str">
        <f t="shared" si="103"/>
        <v>&gt;85% and &lt;= 90%</v>
      </c>
      <c r="V1663" s="3">
        <v>390000</v>
      </c>
      <c r="X1663" t="s">
        <v>37</v>
      </c>
      <c r="Z1663" t="s">
        <v>38</v>
      </c>
      <c r="AA1663" t="s">
        <v>39</v>
      </c>
      <c r="AB1663" t="s">
        <v>40</v>
      </c>
      <c r="AC1663" t="s">
        <v>85</v>
      </c>
      <c r="AD1663" s="5">
        <v>40896</v>
      </c>
      <c r="AE1663">
        <v>4</v>
      </c>
      <c r="AF1663" t="s">
        <v>103</v>
      </c>
      <c r="AG1663" s="5">
        <v>41426</v>
      </c>
      <c r="AH1663"/>
    </row>
    <row r="1664" spans="1:34" x14ac:dyDescent="0.2">
      <c r="A1664">
        <v>25996392</v>
      </c>
      <c r="B1664" s="5">
        <v>41253</v>
      </c>
      <c r="C1664" s="5">
        <v>41254</v>
      </c>
      <c r="E1664" s="5">
        <v>41257</v>
      </c>
      <c r="G1664" s="5">
        <v>41297</v>
      </c>
      <c r="H1664" t="s">
        <v>2388</v>
      </c>
      <c r="I1664" t="s">
        <v>804</v>
      </c>
      <c r="J1664" t="s">
        <v>1291</v>
      </c>
      <c r="K1664" t="s">
        <v>99</v>
      </c>
      <c r="L1664" t="s">
        <v>36</v>
      </c>
      <c r="M1664" t="s">
        <v>36</v>
      </c>
      <c r="N1664" s="5">
        <v>41207</v>
      </c>
      <c r="O1664" s="6">
        <f t="shared" si="100"/>
        <v>10</v>
      </c>
      <c r="P1664" s="7" t="str">
        <f t="shared" si="101"/>
        <v>10 - 19 Months</v>
      </c>
      <c r="Q1664" s="3">
        <v>378000</v>
      </c>
      <c r="R1664">
        <v>797</v>
      </c>
      <c r="S1664" s="8" t="str">
        <f t="shared" si="102"/>
        <v>&gt;=700 and &lt;=799</v>
      </c>
      <c r="T1664" s="2">
        <v>90</v>
      </c>
      <c r="U1664" s="8" t="str">
        <f t="shared" si="103"/>
        <v>&gt;85% and &lt;= 90%</v>
      </c>
      <c r="V1664" s="3">
        <v>420000</v>
      </c>
      <c r="X1664" t="s">
        <v>37</v>
      </c>
      <c r="Z1664" t="s">
        <v>45</v>
      </c>
      <c r="AA1664" t="s">
        <v>39</v>
      </c>
      <c r="AB1664" t="s">
        <v>50</v>
      </c>
      <c r="AC1664" t="s">
        <v>85</v>
      </c>
      <c r="AD1664" s="5">
        <v>41297</v>
      </c>
      <c r="AE1664">
        <v>4</v>
      </c>
      <c r="AF1664" t="s">
        <v>103</v>
      </c>
      <c r="AG1664" s="5">
        <v>41426</v>
      </c>
      <c r="AH1664"/>
    </row>
    <row r="1665" spans="1:34" x14ac:dyDescent="0.2">
      <c r="A1665">
        <v>26193478</v>
      </c>
      <c r="B1665" s="5">
        <v>40807</v>
      </c>
      <c r="C1665" s="5">
        <v>40814</v>
      </c>
      <c r="E1665" s="5">
        <v>40826</v>
      </c>
      <c r="G1665" s="5">
        <v>40857</v>
      </c>
      <c r="H1665" t="s">
        <v>2389</v>
      </c>
      <c r="I1665" t="s">
        <v>34</v>
      </c>
      <c r="J1665">
        <v>6912073615</v>
      </c>
      <c r="K1665" t="s">
        <v>53</v>
      </c>
      <c r="L1665" t="s">
        <v>36</v>
      </c>
      <c r="M1665" t="s">
        <v>36</v>
      </c>
      <c r="N1665" s="5">
        <v>40704</v>
      </c>
      <c r="O1665" s="6">
        <f t="shared" si="100"/>
        <v>6</v>
      </c>
      <c r="P1665" s="7" t="str">
        <f t="shared" si="101"/>
        <v>0 - 9 Months</v>
      </c>
      <c r="Q1665" s="3">
        <v>526500</v>
      </c>
      <c r="R1665">
        <v>797</v>
      </c>
      <c r="S1665" s="8" t="str">
        <f t="shared" si="102"/>
        <v>&gt;=700 and &lt;=799</v>
      </c>
      <c r="T1665" s="2">
        <v>90</v>
      </c>
      <c r="U1665" s="8" t="str">
        <f t="shared" si="103"/>
        <v>&gt;85% and &lt;= 90%</v>
      </c>
      <c r="V1665" s="3">
        <v>590000</v>
      </c>
      <c r="X1665" t="s">
        <v>37</v>
      </c>
      <c r="Z1665" t="s">
        <v>38</v>
      </c>
      <c r="AA1665" t="s">
        <v>39</v>
      </c>
      <c r="AB1665" t="s">
        <v>40</v>
      </c>
      <c r="AC1665" t="s">
        <v>85</v>
      </c>
      <c r="AD1665" s="5">
        <v>40850</v>
      </c>
      <c r="AE1665">
        <v>4</v>
      </c>
      <c r="AF1665" t="s">
        <v>46</v>
      </c>
      <c r="AG1665" s="5">
        <v>41426</v>
      </c>
      <c r="AH1665"/>
    </row>
    <row r="1666" spans="1:34" x14ac:dyDescent="0.2">
      <c r="A1666">
        <v>32966114</v>
      </c>
      <c r="B1666" s="5">
        <v>41190</v>
      </c>
      <c r="C1666" s="5">
        <v>41198</v>
      </c>
      <c r="E1666" s="5">
        <v>41206</v>
      </c>
      <c r="G1666" s="5">
        <v>41248</v>
      </c>
      <c r="H1666" t="s">
        <v>2390</v>
      </c>
      <c r="I1666" t="s">
        <v>1437</v>
      </c>
      <c r="J1666" t="s">
        <v>2391</v>
      </c>
      <c r="K1666" t="s">
        <v>114</v>
      </c>
      <c r="L1666" t="s">
        <v>36</v>
      </c>
      <c r="M1666" t="s">
        <v>36</v>
      </c>
      <c r="N1666" s="5">
        <v>41159</v>
      </c>
      <c r="O1666" s="6">
        <f t="shared" si="100"/>
        <v>9</v>
      </c>
      <c r="P1666" s="7" t="str">
        <f t="shared" si="101"/>
        <v>0 - 9 Months</v>
      </c>
      <c r="Q1666" s="3">
        <v>232902</v>
      </c>
      <c r="R1666">
        <v>797</v>
      </c>
      <c r="S1666" s="8" t="str">
        <f t="shared" si="102"/>
        <v>&gt;=700 and &lt;=799</v>
      </c>
      <c r="T1666" s="2">
        <v>90.120002746582003</v>
      </c>
      <c r="U1666" s="8" t="str">
        <f t="shared" si="103"/>
        <v>&gt;90% and &lt;= 95%</v>
      </c>
      <c r="V1666" s="3">
        <v>253000</v>
      </c>
      <c r="X1666" t="s">
        <v>37</v>
      </c>
      <c r="Z1666" t="s">
        <v>38</v>
      </c>
      <c r="AA1666" t="s">
        <v>39</v>
      </c>
      <c r="AB1666" t="s">
        <v>50</v>
      </c>
      <c r="AC1666" t="s">
        <v>85</v>
      </c>
      <c r="AD1666" s="5">
        <v>41233</v>
      </c>
      <c r="AE1666">
        <v>4</v>
      </c>
      <c r="AF1666" t="s">
        <v>46</v>
      </c>
      <c r="AG1666" s="5">
        <v>41426</v>
      </c>
      <c r="AH1666"/>
    </row>
    <row r="1667" spans="1:34" x14ac:dyDescent="0.2">
      <c r="A1667">
        <v>31854656</v>
      </c>
      <c r="B1667" s="5">
        <v>40841</v>
      </c>
      <c r="C1667" s="5">
        <v>40842</v>
      </c>
      <c r="G1667" s="5">
        <v>40855</v>
      </c>
      <c r="H1667" t="s">
        <v>2392</v>
      </c>
      <c r="I1667" t="s">
        <v>267</v>
      </c>
      <c r="J1667">
        <v>4121080057</v>
      </c>
      <c r="K1667" t="s">
        <v>62</v>
      </c>
      <c r="L1667" t="s">
        <v>36</v>
      </c>
      <c r="M1667" t="s">
        <v>36</v>
      </c>
      <c r="N1667" s="5">
        <v>40794</v>
      </c>
      <c r="O1667" s="6">
        <f t="shared" ref="O1667:O1730" si="104">MONTH(N1667-6/1/2013)</f>
        <v>9</v>
      </c>
      <c r="P1667" s="7" t="str">
        <f t="shared" ref="P1667:P1730" si="105">IF(O1667&gt;=40,"&gt;= 40 Months",IF(O1667&gt;=30,"30 - 39 Months",IF(O1667&gt;=20,"20 - 29 Months",IF(O1667&gt;=10,"10 - 19 Months","0 - 9 Months"))))</f>
        <v>0 - 9 Months</v>
      </c>
      <c r="Q1667" s="3">
        <v>180000</v>
      </c>
      <c r="R1667">
        <v>797</v>
      </c>
      <c r="S1667" s="8" t="str">
        <f t="shared" ref="S1667:S1730" si="106">IF(R1667&gt;=800,"&gt;= 800",IF(R1667&gt;=700,"&gt;=700 and &lt;=799",IF(R1667&gt;=600,"&gt;=600 and &lt;=699","&lt; 600")))</f>
        <v>&gt;=700 and &lt;=799</v>
      </c>
      <c r="T1667" s="2">
        <v>90.279998779296903</v>
      </c>
      <c r="U1667" s="8" t="str">
        <f t="shared" ref="U1667:U1730" si="107">IF(T1667&gt;95,"&gt;95%",IF(T1667&gt;90,"&gt;90% and &lt;= 95%",IF(T1667&gt;85,"&gt;85% and &lt;= 90%","&lt;= 85%")))</f>
        <v>&gt;90% and &lt;= 95%</v>
      </c>
      <c r="V1667" s="3">
        <v>216000</v>
      </c>
      <c r="X1667" t="s">
        <v>37</v>
      </c>
      <c r="Z1667" t="s">
        <v>38</v>
      </c>
      <c r="AA1667" t="s">
        <v>39</v>
      </c>
      <c r="AB1667" t="s">
        <v>59</v>
      </c>
      <c r="AC1667" t="s">
        <v>85</v>
      </c>
      <c r="AD1667" s="5">
        <v>40855</v>
      </c>
      <c r="AE1667">
        <v>4</v>
      </c>
      <c r="AF1667" t="s">
        <v>64</v>
      </c>
      <c r="AG1667" s="5">
        <v>41426</v>
      </c>
      <c r="AH1667"/>
    </row>
    <row r="1668" spans="1:34" x14ac:dyDescent="0.2">
      <c r="A1668">
        <v>21133602</v>
      </c>
      <c r="B1668" s="5">
        <v>40256</v>
      </c>
      <c r="C1668" s="5">
        <v>40256</v>
      </c>
      <c r="G1668" s="5">
        <v>40386</v>
      </c>
      <c r="H1668" t="s">
        <v>2393</v>
      </c>
      <c r="I1668" t="s">
        <v>2394</v>
      </c>
      <c r="J1668">
        <v>3595</v>
      </c>
      <c r="K1668" t="s">
        <v>114</v>
      </c>
      <c r="L1668" t="s">
        <v>36</v>
      </c>
      <c r="M1668" t="s">
        <v>36</v>
      </c>
      <c r="N1668" s="5">
        <v>40155</v>
      </c>
      <c r="O1668" s="6">
        <f t="shared" si="104"/>
        <v>12</v>
      </c>
      <c r="P1668" s="7" t="str">
        <f t="shared" si="105"/>
        <v>10 - 19 Months</v>
      </c>
      <c r="Q1668" s="3">
        <v>77050</v>
      </c>
      <c r="R1668">
        <v>797</v>
      </c>
      <c r="S1668" s="8" t="str">
        <f t="shared" si="106"/>
        <v>&gt;=700 and &lt;=799</v>
      </c>
      <c r="T1668" s="2">
        <v>90.650001525878906</v>
      </c>
      <c r="U1668" s="8" t="str">
        <f t="shared" si="107"/>
        <v>&gt;90% and &lt;= 95%</v>
      </c>
      <c r="V1668" s="3">
        <v>77050</v>
      </c>
      <c r="X1668" t="s">
        <v>37</v>
      </c>
      <c r="Z1668" t="s">
        <v>45</v>
      </c>
      <c r="AA1668" t="s">
        <v>39</v>
      </c>
      <c r="AB1668" t="s">
        <v>63</v>
      </c>
      <c r="AC1668" t="s">
        <v>85</v>
      </c>
      <c r="AD1668" s="5">
        <v>40262</v>
      </c>
      <c r="AE1668">
        <v>4</v>
      </c>
      <c r="AF1668" t="s">
        <v>103</v>
      </c>
      <c r="AG1668" s="5">
        <v>41426</v>
      </c>
      <c r="AH1668"/>
    </row>
    <row r="1669" spans="1:34" x14ac:dyDescent="0.2">
      <c r="A1669">
        <v>30424996</v>
      </c>
      <c r="B1669" s="5">
        <v>40983</v>
      </c>
      <c r="C1669" s="5">
        <v>40987</v>
      </c>
      <c r="E1669" s="5">
        <v>40997</v>
      </c>
      <c r="G1669" s="5">
        <v>41029</v>
      </c>
      <c r="H1669" t="s">
        <v>2395</v>
      </c>
      <c r="I1669" t="s">
        <v>540</v>
      </c>
      <c r="J1669">
        <v>102636</v>
      </c>
      <c r="K1669" t="s">
        <v>176</v>
      </c>
      <c r="L1669" t="s">
        <v>36</v>
      </c>
      <c r="M1669" t="s">
        <v>36</v>
      </c>
      <c r="N1669" s="5">
        <v>40953</v>
      </c>
      <c r="O1669" s="6">
        <f t="shared" si="104"/>
        <v>2</v>
      </c>
      <c r="P1669" s="7" t="str">
        <f t="shared" si="105"/>
        <v>0 - 9 Months</v>
      </c>
      <c r="Q1669" s="3">
        <v>245000</v>
      </c>
      <c r="R1669">
        <v>797</v>
      </c>
      <c r="S1669" s="8" t="str">
        <f t="shared" si="106"/>
        <v>&gt;=700 and &lt;=799</v>
      </c>
      <c r="T1669" s="2">
        <v>92.449996948242202</v>
      </c>
      <c r="U1669" s="8" t="str">
        <f t="shared" si="107"/>
        <v>&gt;90% and &lt;= 95%</v>
      </c>
      <c r="V1669" s="3">
        <v>285000</v>
      </c>
      <c r="Z1669" t="s">
        <v>38</v>
      </c>
      <c r="AA1669" t="s">
        <v>39</v>
      </c>
      <c r="AB1669" t="s">
        <v>74</v>
      </c>
      <c r="AC1669" t="s">
        <v>41</v>
      </c>
      <c r="AD1669" s="5">
        <v>41011</v>
      </c>
      <c r="AE1669">
        <v>4</v>
      </c>
      <c r="AF1669" t="s">
        <v>103</v>
      </c>
      <c r="AG1669" s="5">
        <v>41426</v>
      </c>
      <c r="AH1669"/>
    </row>
    <row r="1670" spans="1:34" x14ac:dyDescent="0.2">
      <c r="A1670">
        <v>23593560</v>
      </c>
      <c r="B1670" s="5">
        <v>40652</v>
      </c>
      <c r="C1670" s="5">
        <v>40667</v>
      </c>
      <c r="E1670" s="5">
        <v>40694</v>
      </c>
      <c r="G1670" s="5">
        <v>40715</v>
      </c>
      <c r="H1670" t="s">
        <v>2396</v>
      </c>
      <c r="I1670" t="s">
        <v>174</v>
      </c>
      <c r="J1670" t="s">
        <v>2397</v>
      </c>
      <c r="K1670" t="s">
        <v>114</v>
      </c>
      <c r="L1670" t="s">
        <v>36</v>
      </c>
      <c r="M1670" t="s">
        <v>36</v>
      </c>
      <c r="N1670" s="5">
        <v>40542</v>
      </c>
      <c r="O1670" s="6">
        <f t="shared" si="104"/>
        <v>12</v>
      </c>
      <c r="P1670" s="7" t="str">
        <f t="shared" si="105"/>
        <v>10 - 19 Months</v>
      </c>
      <c r="Q1670" s="3">
        <v>127000</v>
      </c>
      <c r="R1670">
        <v>797</v>
      </c>
      <c r="S1670" s="8" t="str">
        <f t="shared" si="106"/>
        <v>&gt;=700 and &lt;=799</v>
      </c>
      <c r="T1670" s="2">
        <v>92.699996948242202</v>
      </c>
      <c r="U1670" s="8" t="str">
        <f t="shared" si="107"/>
        <v>&gt;90% and &lt;= 95%</v>
      </c>
      <c r="V1670" s="3">
        <v>137000</v>
      </c>
      <c r="Z1670" t="s">
        <v>38</v>
      </c>
      <c r="AA1670" t="s">
        <v>39</v>
      </c>
      <c r="AB1670" t="s">
        <v>74</v>
      </c>
      <c r="AC1670" t="s">
        <v>41</v>
      </c>
      <c r="AD1670" s="5">
        <v>40714</v>
      </c>
      <c r="AE1670">
        <v>4</v>
      </c>
      <c r="AF1670" t="s">
        <v>42</v>
      </c>
      <c r="AG1670" s="5">
        <v>41426</v>
      </c>
      <c r="AH1670"/>
    </row>
    <row r="1671" spans="1:34" x14ac:dyDescent="0.2">
      <c r="A1671">
        <v>16159381</v>
      </c>
      <c r="B1671" s="5">
        <v>41183</v>
      </c>
      <c r="C1671" s="5">
        <v>41184</v>
      </c>
      <c r="E1671" s="5">
        <v>41197</v>
      </c>
      <c r="G1671" s="5">
        <v>41215</v>
      </c>
      <c r="H1671" t="s">
        <v>2398</v>
      </c>
      <c r="I1671" t="s">
        <v>2399</v>
      </c>
      <c r="J1671">
        <v>414077933</v>
      </c>
      <c r="K1671" t="s">
        <v>82</v>
      </c>
      <c r="L1671" t="s">
        <v>36</v>
      </c>
      <c r="M1671" t="s">
        <v>36</v>
      </c>
      <c r="N1671" s="5">
        <v>41044</v>
      </c>
      <c r="O1671" s="6">
        <f t="shared" si="104"/>
        <v>5</v>
      </c>
      <c r="P1671" s="7" t="str">
        <f t="shared" si="105"/>
        <v>0 - 9 Months</v>
      </c>
      <c r="Q1671" s="3">
        <v>342200</v>
      </c>
      <c r="R1671">
        <v>797</v>
      </c>
      <c r="S1671" s="8" t="str">
        <f t="shared" si="106"/>
        <v>&gt;=700 and &lt;=799</v>
      </c>
      <c r="T1671" s="2">
        <v>92.989997863769503</v>
      </c>
      <c r="U1671" s="8" t="str">
        <f t="shared" si="107"/>
        <v>&gt;90% and &lt;= 95%</v>
      </c>
      <c r="V1671" s="3">
        <v>368000</v>
      </c>
      <c r="X1671" t="s">
        <v>37</v>
      </c>
      <c r="Z1671" t="s">
        <v>45</v>
      </c>
      <c r="AA1671" t="s">
        <v>39</v>
      </c>
      <c r="AB1671" t="s">
        <v>50</v>
      </c>
      <c r="AC1671" t="s">
        <v>85</v>
      </c>
      <c r="AD1671" s="5">
        <v>41197</v>
      </c>
      <c r="AE1671">
        <v>4</v>
      </c>
      <c r="AF1671" t="s">
        <v>42</v>
      </c>
      <c r="AG1671" s="5">
        <v>41426</v>
      </c>
      <c r="AH1671"/>
    </row>
    <row r="1672" spans="1:34" x14ac:dyDescent="0.2">
      <c r="A1672">
        <v>26438126</v>
      </c>
      <c r="B1672" s="5">
        <v>40983</v>
      </c>
      <c r="C1672" s="5">
        <v>40987</v>
      </c>
      <c r="D1672" s="5">
        <v>41019</v>
      </c>
      <c r="G1672" s="5">
        <v>41032</v>
      </c>
      <c r="H1672" t="s">
        <v>2400</v>
      </c>
      <c r="I1672" t="s">
        <v>234</v>
      </c>
      <c r="J1672">
        <v>7114771392</v>
      </c>
      <c r="K1672" t="s">
        <v>533</v>
      </c>
      <c r="L1672" t="s">
        <v>36</v>
      </c>
      <c r="M1672" t="s">
        <v>36</v>
      </c>
      <c r="N1672" s="5">
        <v>40890</v>
      </c>
      <c r="O1672" s="6">
        <f t="shared" si="104"/>
        <v>12</v>
      </c>
      <c r="P1672" s="7" t="str">
        <f t="shared" si="105"/>
        <v>10 - 19 Months</v>
      </c>
      <c r="Q1672" s="3">
        <v>267750</v>
      </c>
      <c r="R1672">
        <v>797</v>
      </c>
      <c r="S1672" s="8" t="str">
        <f t="shared" si="106"/>
        <v>&gt;=700 and &lt;=799</v>
      </c>
      <c r="T1672" s="2">
        <v>94.279998779296903</v>
      </c>
      <c r="U1672" s="8" t="str">
        <f t="shared" si="107"/>
        <v>&gt;90% and &lt;= 95%</v>
      </c>
      <c r="V1672" s="3">
        <v>284000</v>
      </c>
      <c r="Z1672" t="s">
        <v>45</v>
      </c>
      <c r="AA1672" t="s">
        <v>39</v>
      </c>
      <c r="AB1672" t="s">
        <v>59</v>
      </c>
      <c r="AC1672" t="s">
        <v>41</v>
      </c>
      <c r="AD1672" s="5">
        <v>41025</v>
      </c>
      <c r="AE1672">
        <v>4</v>
      </c>
      <c r="AF1672" t="s">
        <v>46</v>
      </c>
      <c r="AG1672" s="5">
        <v>41426</v>
      </c>
      <c r="AH1672"/>
    </row>
    <row r="1673" spans="1:34" x14ac:dyDescent="0.2">
      <c r="A1673">
        <v>29903745</v>
      </c>
      <c r="B1673" s="5">
        <v>40652</v>
      </c>
      <c r="C1673" s="5">
        <v>40667</v>
      </c>
      <c r="E1673" s="5">
        <v>40683</v>
      </c>
      <c r="G1673" s="5">
        <v>40722</v>
      </c>
      <c r="H1673" t="s">
        <v>2401</v>
      </c>
      <c r="I1673" t="s">
        <v>416</v>
      </c>
      <c r="J1673">
        <v>224645859</v>
      </c>
      <c r="K1673" t="s">
        <v>110</v>
      </c>
      <c r="L1673" t="s">
        <v>36</v>
      </c>
      <c r="M1673" t="s">
        <v>36</v>
      </c>
      <c r="N1673" s="5">
        <v>40528</v>
      </c>
      <c r="O1673" s="6">
        <f t="shared" si="104"/>
        <v>12</v>
      </c>
      <c r="P1673" s="7" t="str">
        <f t="shared" si="105"/>
        <v>10 - 19 Months</v>
      </c>
      <c r="Q1673" s="3">
        <v>104500</v>
      </c>
      <c r="R1673">
        <v>797</v>
      </c>
      <c r="S1673" s="8" t="str">
        <f t="shared" si="106"/>
        <v>&gt;=700 and &lt;=799</v>
      </c>
      <c r="T1673" s="2">
        <v>95</v>
      </c>
      <c r="U1673" s="8" t="str">
        <f t="shared" si="107"/>
        <v>&gt;90% and &lt;= 95%</v>
      </c>
      <c r="V1673" s="3">
        <v>114500</v>
      </c>
      <c r="Z1673" t="s">
        <v>38</v>
      </c>
      <c r="AA1673" t="s">
        <v>39</v>
      </c>
      <c r="AB1673" t="s">
        <v>74</v>
      </c>
      <c r="AC1673" t="s">
        <v>41</v>
      </c>
      <c r="AD1673" s="5">
        <v>40702</v>
      </c>
      <c r="AE1673">
        <v>4</v>
      </c>
      <c r="AF1673" t="s">
        <v>64</v>
      </c>
      <c r="AG1673" s="5">
        <v>41426</v>
      </c>
      <c r="AH1673"/>
    </row>
    <row r="1674" spans="1:34" x14ac:dyDescent="0.2">
      <c r="A1674">
        <v>24300790</v>
      </c>
      <c r="B1674" s="5">
        <v>40828</v>
      </c>
      <c r="C1674" s="5">
        <v>40830</v>
      </c>
      <c r="E1674" s="5">
        <v>40854</v>
      </c>
      <c r="F1674" s="5">
        <v>40897</v>
      </c>
      <c r="G1674" s="5">
        <v>40892</v>
      </c>
      <c r="H1674" t="s">
        <v>2402</v>
      </c>
      <c r="I1674" t="s">
        <v>2403</v>
      </c>
      <c r="J1674">
        <v>8400129641</v>
      </c>
      <c r="K1674" t="s">
        <v>117</v>
      </c>
      <c r="L1674" t="s">
        <v>36</v>
      </c>
      <c r="M1674" t="s">
        <v>36</v>
      </c>
      <c r="N1674" s="5">
        <v>40662</v>
      </c>
      <c r="O1674" s="6">
        <f t="shared" si="104"/>
        <v>4</v>
      </c>
      <c r="P1674" s="7" t="str">
        <f t="shared" si="105"/>
        <v>0 - 9 Months</v>
      </c>
      <c r="Q1674" s="3">
        <v>147155</v>
      </c>
      <c r="R1674">
        <v>797</v>
      </c>
      <c r="S1674" s="8" t="str">
        <f t="shared" si="106"/>
        <v>&gt;=700 and &lt;=799</v>
      </c>
      <c r="T1674" s="2">
        <v>95</v>
      </c>
      <c r="U1674" s="8" t="str">
        <f t="shared" si="107"/>
        <v>&gt;90% and &lt;= 95%</v>
      </c>
      <c r="V1674" s="3">
        <v>154900</v>
      </c>
      <c r="X1674" t="s">
        <v>37</v>
      </c>
      <c r="Z1674" t="s">
        <v>38</v>
      </c>
      <c r="AA1674" t="s">
        <v>39</v>
      </c>
      <c r="AB1674" t="s">
        <v>63</v>
      </c>
      <c r="AC1674" t="s">
        <v>85</v>
      </c>
      <c r="AD1674" s="5">
        <v>40877</v>
      </c>
      <c r="AE1674">
        <v>4</v>
      </c>
      <c r="AF1674" t="s">
        <v>46</v>
      </c>
      <c r="AG1674" s="5">
        <v>41426</v>
      </c>
      <c r="AH1674"/>
    </row>
    <row r="1675" spans="1:34" x14ac:dyDescent="0.2">
      <c r="A1675">
        <v>18871329</v>
      </c>
      <c r="B1675" s="5">
        <v>40828</v>
      </c>
      <c r="C1675" s="5">
        <v>40830</v>
      </c>
      <c r="E1675" s="5">
        <v>40840</v>
      </c>
      <c r="G1675" s="5">
        <v>40856</v>
      </c>
      <c r="H1675" t="s">
        <v>2404</v>
      </c>
      <c r="I1675" t="s">
        <v>663</v>
      </c>
      <c r="J1675">
        <v>210075125</v>
      </c>
      <c r="K1675" t="s">
        <v>186</v>
      </c>
      <c r="L1675" t="s">
        <v>36</v>
      </c>
      <c r="M1675" t="s">
        <v>36</v>
      </c>
      <c r="N1675" s="5">
        <v>40788</v>
      </c>
      <c r="O1675" s="6">
        <f t="shared" si="104"/>
        <v>9</v>
      </c>
      <c r="P1675" s="7" t="str">
        <f t="shared" si="105"/>
        <v>0 - 9 Months</v>
      </c>
      <c r="Q1675" s="3">
        <v>183350</v>
      </c>
      <c r="R1675">
        <v>797</v>
      </c>
      <c r="S1675" s="8" t="str">
        <f t="shared" si="106"/>
        <v>&gt;=700 and &lt;=799</v>
      </c>
      <c r="T1675" s="2">
        <v>95</v>
      </c>
      <c r="U1675" s="8" t="str">
        <f t="shared" si="107"/>
        <v>&gt;90% and &lt;= 95%</v>
      </c>
      <c r="V1675" s="3">
        <v>198000</v>
      </c>
      <c r="X1675" t="s">
        <v>37</v>
      </c>
      <c r="Z1675" t="s">
        <v>38</v>
      </c>
      <c r="AA1675" t="s">
        <v>39</v>
      </c>
      <c r="AB1675" t="s">
        <v>74</v>
      </c>
      <c r="AC1675" t="s">
        <v>85</v>
      </c>
      <c r="AD1675" s="5">
        <v>40855</v>
      </c>
      <c r="AE1675">
        <v>4</v>
      </c>
      <c r="AF1675" t="s">
        <v>46</v>
      </c>
      <c r="AG1675" s="5">
        <v>41426</v>
      </c>
      <c r="AH1675"/>
    </row>
    <row r="1676" spans="1:34" x14ac:dyDescent="0.2">
      <c r="A1676">
        <v>22156232</v>
      </c>
      <c r="B1676" s="5">
        <v>40505</v>
      </c>
      <c r="C1676" s="5">
        <v>40553</v>
      </c>
      <c r="G1676" s="5">
        <v>40578</v>
      </c>
      <c r="H1676" t="s">
        <v>2405</v>
      </c>
      <c r="I1676" t="s">
        <v>300</v>
      </c>
      <c r="J1676">
        <v>371354192</v>
      </c>
      <c r="K1676" t="s">
        <v>102</v>
      </c>
      <c r="L1676" t="s">
        <v>36</v>
      </c>
      <c r="M1676" t="s">
        <v>36</v>
      </c>
      <c r="N1676" s="5">
        <v>40333</v>
      </c>
      <c r="O1676" s="6">
        <f t="shared" si="104"/>
        <v>6</v>
      </c>
      <c r="P1676" s="7" t="str">
        <f t="shared" si="105"/>
        <v>0 - 9 Months</v>
      </c>
      <c r="Q1676" s="3">
        <v>228000</v>
      </c>
      <c r="R1676">
        <v>797</v>
      </c>
      <c r="S1676" s="8" t="str">
        <f t="shared" si="106"/>
        <v>&gt;=700 and &lt;=799</v>
      </c>
      <c r="T1676" s="2">
        <v>95</v>
      </c>
      <c r="U1676" s="8" t="str">
        <f t="shared" si="107"/>
        <v>&gt;90% and &lt;= 95%</v>
      </c>
      <c r="V1676" s="3">
        <v>240000</v>
      </c>
      <c r="Z1676" t="s">
        <v>38</v>
      </c>
      <c r="AA1676" t="s">
        <v>39</v>
      </c>
      <c r="AB1676" t="s">
        <v>50</v>
      </c>
      <c r="AC1676" t="s">
        <v>68</v>
      </c>
      <c r="AD1676" s="5">
        <v>40555</v>
      </c>
      <c r="AE1676">
        <v>4</v>
      </c>
      <c r="AF1676" t="s">
        <v>42</v>
      </c>
      <c r="AG1676" s="5">
        <v>41426</v>
      </c>
      <c r="AH1676"/>
    </row>
    <row r="1677" spans="1:34" x14ac:dyDescent="0.2">
      <c r="A1677">
        <v>16991526</v>
      </c>
      <c r="B1677" s="5">
        <v>41285</v>
      </c>
      <c r="C1677" s="5">
        <v>41290</v>
      </c>
      <c r="H1677" t="s">
        <v>2406</v>
      </c>
      <c r="I1677" t="s">
        <v>2163</v>
      </c>
      <c r="J1677">
        <v>403243994</v>
      </c>
      <c r="K1677" t="s">
        <v>53</v>
      </c>
      <c r="L1677" t="s">
        <v>36</v>
      </c>
      <c r="M1677" t="s">
        <v>36</v>
      </c>
      <c r="N1677" s="5">
        <v>41222</v>
      </c>
      <c r="O1677" s="6">
        <f t="shared" si="104"/>
        <v>11</v>
      </c>
      <c r="P1677" s="7" t="str">
        <f t="shared" si="105"/>
        <v>10 - 19 Months</v>
      </c>
      <c r="Q1677" s="3">
        <v>232203</v>
      </c>
      <c r="R1677">
        <v>797</v>
      </c>
      <c r="S1677" s="8" t="str">
        <f t="shared" si="106"/>
        <v>&gt;=700 and &lt;=799</v>
      </c>
      <c r="T1677" s="2">
        <v>95</v>
      </c>
      <c r="U1677" s="8" t="str">
        <f t="shared" si="107"/>
        <v>&gt;90% and &lt;= 95%</v>
      </c>
      <c r="V1677" s="3">
        <v>247000</v>
      </c>
      <c r="Z1677" t="s">
        <v>38</v>
      </c>
      <c r="AA1677" t="s">
        <v>39</v>
      </c>
      <c r="AB1677" t="s">
        <v>50</v>
      </c>
      <c r="AF1677" t="s">
        <v>64</v>
      </c>
      <c r="AG1677" s="5">
        <v>41426</v>
      </c>
      <c r="AH1677"/>
    </row>
    <row r="1678" spans="1:34" x14ac:dyDescent="0.2">
      <c r="A1678">
        <v>28060616</v>
      </c>
      <c r="B1678" s="5">
        <v>40828</v>
      </c>
      <c r="C1678" s="5">
        <v>40830</v>
      </c>
      <c r="E1678" s="5">
        <v>40847</v>
      </c>
      <c r="G1678" s="5">
        <v>40864</v>
      </c>
      <c r="H1678" t="s">
        <v>2407</v>
      </c>
      <c r="I1678" t="s">
        <v>143</v>
      </c>
      <c r="J1678">
        <v>3788407</v>
      </c>
      <c r="K1678" t="s">
        <v>144</v>
      </c>
      <c r="L1678" t="s">
        <v>36</v>
      </c>
      <c r="M1678" t="s">
        <v>36</v>
      </c>
      <c r="N1678" s="5">
        <v>40749</v>
      </c>
      <c r="O1678" s="6">
        <f t="shared" si="104"/>
        <v>7</v>
      </c>
      <c r="P1678" s="7" t="str">
        <f t="shared" si="105"/>
        <v>0 - 9 Months</v>
      </c>
      <c r="Q1678" s="3">
        <v>246260</v>
      </c>
      <c r="R1678">
        <v>797</v>
      </c>
      <c r="S1678" s="8" t="str">
        <f t="shared" si="106"/>
        <v>&gt;=700 and &lt;=799</v>
      </c>
      <c r="T1678" s="2">
        <v>95</v>
      </c>
      <c r="U1678" s="8" t="str">
        <f t="shared" si="107"/>
        <v>&gt;90% and &lt;= 95%</v>
      </c>
      <c r="V1678" s="3">
        <v>260000</v>
      </c>
      <c r="W1678" s="3">
        <v>250115</v>
      </c>
      <c r="Z1678" t="s">
        <v>38</v>
      </c>
      <c r="AA1678" t="s">
        <v>39</v>
      </c>
      <c r="AB1678" t="s">
        <v>59</v>
      </c>
      <c r="AC1678" t="s">
        <v>68</v>
      </c>
      <c r="AD1678" s="5">
        <v>40863</v>
      </c>
      <c r="AE1678">
        <v>4</v>
      </c>
      <c r="AF1678" t="s">
        <v>42</v>
      </c>
      <c r="AG1678" s="5">
        <v>41426</v>
      </c>
      <c r="AH1678"/>
    </row>
    <row r="1679" spans="1:34" x14ac:dyDescent="0.2">
      <c r="A1679">
        <v>24814517</v>
      </c>
      <c r="B1679" s="5">
        <v>41129</v>
      </c>
      <c r="C1679" s="5">
        <v>41129</v>
      </c>
      <c r="E1679" s="5">
        <v>41131</v>
      </c>
      <c r="G1679" s="5">
        <v>41191</v>
      </c>
      <c r="H1679" t="s">
        <v>2408</v>
      </c>
      <c r="I1679" t="s">
        <v>267</v>
      </c>
      <c r="J1679">
        <v>3822040022</v>
      </c>
      <c r="K1679" t="s">
        <v>133</v>
      </c>
      <c r="L1679" t="s">
        <v>36</v>
      </c>
      <c r="M1679" t="s">
        <v>36</v>
      </c>
      <c r="N1679" s="5">
        <v>41045</v>
      </c>
      <c r="O1679" s="6">
        <f t="shared" si="104"/>
        <v>5</v>
      </c>
      <c r="P1679" s="7" t="str">
        <f t="shared" si="105"/>
        <v>0 - 9 Months</v>
      </c>
      <c r="Q1679" s="3">
        <v>266000</v>
      </c>
      <c r="R1679">
        <v>797</v>
      </c>
      <c r="S1679" s="8" t="str">
        <f t="shared" si="106"/>
        <v>&gt;=700 and &lt;=799</v>
      </c>
      <c r="T1679" s="2">
        <v>95</v>
      </c>
      <c r="U1679" s="8" t="str">
        <f t="shared" si="107"/>
        <v>&gt;90% and &lt;= 95%</v>
      </c>
      <c r="V1679" s="3">
        <v>280000</v>
      </c>
      <c r="X1679" t="s">
        <v>37</v>
      </c>
      <c r="Z1679" t="s">
        <v>38</v>
      </c>
      <c r="AA1679" t="s">
        <v>39</v>
      </c>
      <c r="AB1679" t="s">
        <v>59</v>
      </c>
      <c r="AC1679" t="s">
        <v>54</v>
      </c>
      <c r="AD1679" s="5">
        <v>41184</v>
      </c>
      <c r="AE1679">
        <v>4</v>
      </c>
      <c r="AF1679" t="s">
        <v>103</v>
      </c>
      <c r="AG1679" s="5">
        <v>41426</v>
      </c>
      <c r="AH1679"/>
    </row>
    <row r="1680" spans="1:34" x14ac:dyDescent="0.2">
      <c r="A1680">
        <v>18940385</v>
      </c>
      <c r="B1680" s="5">
        <v>40256</v>
      </c>
      <c r="C1680" s="5">
        <v>40248</v>
      </c>
      <c r="G1680" s="5">
        <v>40388</v>
      </c>
      <c r="H1680" t="s">
        <v>2409</v>
      </c>
      <c r="I1680" t="s">
        <v>645</v>
      </c>
      <c r="J1680">
        <v>214571067</v>
      </c>
      <c r="K1680" t="s">
        <v>57</v>
      </c>
      <c r="L1680" t="s">
        <v>36</v>
      </c>
      <c r="M1680" t="s">
        <v>36</v>
      </c>
      <c r="N1680" s="5">
        <v>40162</v>
      </c>
      <c r="O1680" s="6">
        <f t="shared" si="104"/>
        <v>12</v>
      </c>
      <c r="P1680" s="7" t="str">
        <f t="shared" si="105"/>
        <v>10 - 19 Months</v>
      </c>
      <c r="Q1680" s="3">
        <v>271700</v>
      </c>
      <c r="R1680">
        <v>797</v>
      </c>
      <c r="S1680" s="8" t="str">
        <f t="shared" si="106"/>
        <v>&gt;=700 and &lt;=799</v>
      </c>
      <c r="T1680" s="2">
        <v>95</v>
      </c>
      <c r="U1680" s="8" t="str">
        <f t="shared" si="107"/>
        <v>&gt;90% and &lt;= 95%</v>
      </c>
      <c r="V1680" s="3">
        <v>286000</v>
      </c>
      <c r="Z1680" t="s">
        <v>45</v>
      </c>
      <c r="AA1680" t="s">
        <v>39</v>
      </c>
      <c r="AB1680" t="s">
        <v>59</v>
      </c>
      <c r="AC1680" t="s">
        <v>41</v>
      </c>
      <c r="AD1680" s="5">
        <v>40288</v>
      </c>
      <c r="AE1680">
        <v>4</v>
      </c>
      <c r="AF1680" t="s">
        <v>64</v>
      </c>
      <c r="AG1680" s="5">
        <v>41426</v>
      </c>
      <c r="AH1680"/>
    </row>
    <row r="1681" spans="1:34" x14ac:dyDescent="0.2">
      <c r="A1681">
        <v>28630362</v>
      </c>
      <c r="B1681" s="5">
        <v>41101</v>
      </c>
      <c r="C1681" s="5">
        <v>41102</v>
      </c>
      <c r="E1681" s="5">
        <v>41107</v>
      </c>
      <c r="G1681" s="5">
        <v>41131</v>
      </c>
      <c r="H1681" t="s">
        <v>2410</v>
      </c>
      <c r="I1681" t="s">
        <v>459</v>
      </c>
      <c r="J1681">
        <v>6399909536</v>
      </c>
      <c r="K1681" t="s">
        <v>102</v>
      </c>
      <c r="L1681" t="s">
        <v>36</v>
      </c>
      <c r="M1681" t="s">
        <v>36</v>
      </c>
      <c r="N1681" s="5">
        <v>41054</v>
      </c>
      <c r="O1681" s="6">
        <f t="shared" si="104"/>
        <v>5</v>
      </c>
      <c r="P1681" s="7" t="str">
        <f t="shared" si="105"/>
        <v>0 - 9 Months</v>
      </c>
      <c r="Q1681" s="3">
        <v>308750</v>
      </c>
      <c r="R1681">
        <v>797</v>
      </c>
      <c r="S1681" s="8" t="str">
        <f t="shared" si="106"/>
        <v>&gt;=700 and &lt;=799</v>
      </c>
      <c r="T1681" s="2">
        <v>95</v>
      </c>
      <c r="U1681" s="8" t="str">
        <f t="shared" si="107"/>
        <v>&gt;90% and &lt;= 95%</v>
      </c>
      <c r="V1681" s="3">
        <v>325000</v>
      </c>
      <c r="Z1681" t="s">
        <v>38</v>
      </c>
      <c r="AA1681" t="s">
        <v>39</v>
      </c>
      <c r="AB1681" t="s">
        <v>59</v>
      </c>
      <c r="AC1681" t="s">
        <v>41</v>
      </c>
      <c r="AD1681" s="5">
        <v>41120</v>
      </c>
      <c r="AE1681">
        <v>4</v>
      </c>
      <c r="AF1681" t="s">
        <v>64</v>
      </c>
      <c r="AG1681" s="5">
        <v>41426</v>
      </c>
      <c r="AH1681"/>
    </row>
    <row r="1682" spans="1:34" x14ac:dyDescent="0.2">
      <c r="A1682">
        <v>27436284</v>
      </c>
      <c r="B1682" s="5">
        <v>40897</v>
      </c>
      <c r="C1682" s="5">
        <v>40920</v>
      </c>
      <c r="E1682" s="5">
        <v>40941</v>
      </c>
      <c r="G1682" s="5">
        <v>40976</v>
      </c>
      <c r="H1682" t="s">
        <v>2411</v>
      </c>
      <c r="I1682" t="s">
        <v>2412</v>
      </c>
      <c r="J1682">
        <v>6995204337</v>
      </c>
      <c r="K1682" t="s">
        <v>62</v>
      </c>
      <c r="L1682" t="s">
        <v>36</v>
      </c>
      <c r="M1682" t="s">
        <v>36</v>
      </c>
      <c r="N1682" s="5">
        <v>40851</v>
      </c>
      <c r="O1682" s="6">
        <f t="shared" si="104"/>
        <v>11</v>
      </c>
      <c r="P1682" s="7" t="str">
        <f t="shared" si="105"/>
        <v>10 - 19 Months</v>
      </c>
      <c r="Q1682" s="3">
        <v>356250</v>
      </c>
      <c r="R1682">
        <v>797</v>
      </c>
      <c r="S1682" s="8" t="str">
        <f t="shared" si="106"/>
        <v>&gt;=700 and &lt;=799</v>
      </c>
      <c r="T1682" s="2">
        <v>95</v>
      </c>
      <c r="U1682" s="8" t="str">
        <f t="shared" si="107"/>
        <v>&gt;90% and &lt;= 95%</v>
      </c>
      <c r="V1682" s="3">
        <v>410000</v>
      </c>
      <c r="W1682" s="3">
        <v>353000</v>
      </c>
      <c r="Z1682" t="s">
        <v>38</v>
      </c>
      <c r="AA1682" t="s">
        <v>39</v>
      </c>
      <c r="AB1682" t="s">
        <v>50</v>
      </c>
      <c r="AC1682" t="s">
        <v>68</v>
      </c>
      <c r="AD1682" s="5">
        <v>40976</v>
      </c>
      <c r="AE1682">
        <v>4</v>
      </c>
      <c r="AF1682" t="s">
        <v>64</v>
      </c>
      <c r="AG1682" s="5">
        <v>41426</v>
      </c>
      <c r="AH1682"/>
    </row>
    <row r="1683" spans="1:34" x14ac:dyDescent="0.2">
      <c r="A1683">
        <v>31675347</v>
      </c>
      <c r="B1683" s="5">
        <v>40330</v>
      </c>
      <c r="C1683" s="5">
        <v>40379</v>
      </c>
      <c r="G1683" s="5">
        <v>40422</v>
      </c>
      <c r="H1683" t="s">
        <v>2413</v>
      </c>
      <c r="I1683" t="s">
        <v>1062</v>
      </c>
      <c r="J1683">
        <v>1120858917</v>
      </c>
      <c r="K1683" t="s">
        <v>95</v>
      </c>
      <c r="L1683" t="s">
        <v>36</v>
      </c>
      <c r="M1683" t="s">
        <v>36</v>
      </c>
      <c r="N1683" s="5">
        <v>39955</v>
      </c>
      <c r="O1683" s="6">
        <f t="shared" si="104"/>
        <v>5</v>
      </c>
      <c r="P1683" s="7" t="str">
        <f t="shared" si="105"/>
        <v>0 - 9 Months</v>
      </c>
      <c r="Q1683" s="3">
        <v>371674</v>
      </c>
      <c r="R1683">
        <v>797</v>
      </c>
      <c r="S1683" s="8" t="str">
        <f t="shared" si="106"/>
        <v>&gt;=700 and &lt;=799</v>
      </c>
      <c r="T1683" s="2">
        <v>95</v>
      </c>
      <c r="U1683" s="8" t="str">
        <f t="shared" si="107"/>
        <v>&gt;90% and &lt;= 95%</v>
      </c>
      <c r="V1683" s="3">
        <v>405000</v>
      </c>
      <c r="Z1683" t="s">
        <v>38</v>
      </c>
      <c r="AA1683" t="s">
        <v>39</v>
      </c>
      <c r="AB1683" t="s">
        <v>59</v>
      </c>
      <c r="AC1683" t="s">
        <v>41</v>
      </c>
      <c r="AD1683" s="5">
        <v>40422</v>
      </c>
      <c r="AE1683">
        <v>4</v>
      </c>
      <c r="AF1683" t="s">
        <v>42</v>
      </c>
      <c r="AG1683" s="5">
        <v>41426</v>
      </c>
      <c r="AH1683"/>
    </row>
    <row r="1684" spans="1:34" x14ac:dyDescent="0.2">
      <c r="A1684">
        <v>19157215</v>
      </c>
      <c r="B1684" s="5">
        <v>41157</v>
      </c>
      <c r="C1684" s="5">
        <v>41159</v>
      </c>
      <c r="E1684" s="5">
        <v>41162</v>
      </c>
      <c r="G1684" s="5">
        <v>41187</v>
      </c>
      <c r="H1684" t="s">
        <v>2414</v>
      </c>
      <c r="I1684" t="s">
        <v>579</v>
      </c>
      <c r="J1684">
        <v>603211102</v>
      </c>
      <c r="K1684" t="s">
        <v>77</v>
      </c>
      <c r="L1684" t="s">
        <v>36</v>
      </c>
      <c r="M1684" t="s">
        <v>67</v>
      </c>
      <c r="N1684" s="5">
        <v>40870</v>
      </c>
      <c r="O1684" s="6">
        <f t="shared" si="104"/>
        <v>11</v>
      </c>
      <c r="P1684" s="7" t="str">
        <f t="shared" si="105"/>
        <v>10 - 19 Months</v>
      </c>
      <c r="Q1684" s="3">
        <v>148800</v>
      </c>
      <c r="R1684">
        <v>797</v>
      </c>
      <c r="S1684" s="8" t="str">
        <f t="shared" si="106"/>
        <v>&gt;=700 and &lt;=799</v>
      </c>
      <c r="T1684" s="2">
        <v>96</v>
      </c>
      <c r="U1684" s="8" t="str">
        <f t="shared" si="107"/>
        <v>&gt;95%</v>
      </c>
      <c r="V1684" s="3">
        <v>155000</v>
      </c>
      <c r="W1684" s="3">
        <v>138000</v>
      </c>
      <c r="Z1684" t="s">
        <v>45</v>
      </c>
      <c r="AA1684" t="s">
        <v>39</v>
      </c>
      <c r="AB1684" t="s">
        <v>59</v>
      </c>
      <c r="AC1684" t="s">
        <v>41</v>
      </c>
      <c r="AD1684" s="5">
        <v>41186</v>
      </c>
      <c r="AE1684">
        <v>4</v>
      </c>
      <c r="AF1684" t="s">
        <v>64</v>
      </c>
      <c r="AG1684" s="5">
        <v>41426</v>
      </c>
      <c r="AH1684"/>
    </row>
    <row r="1685" spans="1:34" x14ac:dyDescent="0.2">
      <c r="A1685">
        <v>33452210</v>
      </c>
      <c r="B1685" s="5">
        <v>40256</v>
      </c>
      <c r="C1685" s="5">
        <v>40248</v>
      </c>
      <c r="G1685" s="5">
        <v>40385</v>
      </c>
      <c r="H1685" t="s">
        <v>2415</v>
      </c>
      <c r="I1685" t="s">
        <v>380</v>
      </c>
      <c r="J1685">
        <v>851193527</v>
      </c>
      <c r="K1685" t="s">
        <v>62</v>
      </c>
      <c r="L1685" t="s">
        <v>36</v>
      </c>
      <c r="M1685" t="s">
        <v>36</v>
      </c>
      <c r="N1685" s="5">
        <v>40163</v>
      </c>
      <c r="O1685" s="6">
        <f t="shared" si="104"/>
        <v>12</v>
      </c>
      <c r="P1685" s="7" t="str">
        <f t="shared" si="105"/>
        <v>10 - 19 Months</v>
      </c>
      <c r="Q1685" s="3">
        <v>147500</v>
      </c>
      <c r="R1685">
        <v>798</v>
      </c>
      <c r="S1685" s="8" t="str">
        <f t="shared" si="106"/>
        <v>&gt;=700 and &lt;=799</v>
      </c>
      <c r="T1685" s="2">
        <v>81.940002441406307</v>
      </c>
      <c r="U1685" s="8" t="str">
        <f t="shared" si="107"/>
        <v>&lt;= 85%</v>
      </c>
      <c r="Z1685" t="s">
        <v>45</v>
      </c>
      <c r="AA1685" t="s">
        <v>39</v>
      </c>
      <c r="AB1685" t="s">
        <v>40</v>
      </c>
      <c r="AC1685" t="s">
        <v>68</v>
      </c>
      <c r="AD1685" s="5">
        <v>40287</v>
      </c>
      <c r="AE1685">
        <v>4</v>
      </c>
      <c r="AF1685" t="s">
        <v>64</v>
      </c>
      <c r="AG1685" s="5">
        <v>41426</v>
      </c>
      <c r="AH1685"/>
    </row>
    <row r="1686" spans="1:34" x14ac:dyDescent="0.2">
      <c r="A1686">
        <v>16450996</v>
      </c>
      <c r="B1686" s="5">
        <v>40652</v>
      </c>
      <c r="C1686" s="5">
        <v>40667</v>
      </c>
      <c r="D1686" s="5">
        <v>40697</v>
      </c>
      <c r="E1686" s="5">
        <v>40703</v>
      </c>
      <c r="G1686" s="5">
        <v>40735</v>
      </c>
      <c r="H1686" t="s">
        <v>2416</v>
      </c>
      <c r="I1686" t="s">
        <v>272</v>
      </c>
      <c r="J1686">
        <v>1180007233</v>
      </c>
      <c r="K1686" t="s">
        <v>273</v>
      </c>
      <c r="L1686" t="s">
        <v>36</v>
      </c>
      <c r="M1686" t="s">
        <v>36</v>
      </c>
      <c r="N1686" s="5">
        <v>40513</v>
      </c>
      <c r="O1686" s="6">
        <f t="shared" si="104"/>
        <v>11</v>
      </c>
      <c r="P1686" s="7" t="str">
        <f t="shared" si="105"/>
        <v>10 - 19 Months</v>
      </c>
      <c r="Q1686" s="3">
        <v>282200</v>
      </c>
      <c r="R1686">
        <v>798</v>
      </c>
      <c r="S1686" s="8" t="str">
        <f t="shared" si="106"/>
        <v>&gt;=700 and &lt;=799</v>
      </c>
      <c r="T1686" s="2">
        <v>85</v>
      </c>
      <c r="U1686" s="8" t="str">
        <f t="shared" si="107"/>
        <v>&lt;= 85%</v>
      </c>
      <c r="V1686" s="3">
        <v>332000</v>
      </c>
      <c r="Z1686" t="s">
        <v>38</v>
      </c>
      <c r="AA1686" t="s">
        <v>39</v>
      </c>
      <c r="AB1686" t="s">
        <v>74</v>
      </c>
      <c r="AC1686" t="s">
        <v>41</v>
      </c>
      <c r="AD1686" s="5">
        <v>40717</v>
      </c>
      <c r="AE1686">
        <v>4</v>
      </c>
      <c r="AF1686" t="s">
        <v>103</v>
      </c>
      <c r="AG1686" s="5">
        <v>41426</v>
      </c>
      <c r="AH1686"/>
    </row>
    <row r="1687" spans="1:34" x14ac:dyDescent="0.2">
      <c r="A1687">
        <v>27595505</v>
      </c>
      <c r="B1687" s="5">
        <v>40256</v>
      </c>
      <c r="C1687" s="5">
        <v>40248</v>
      </c>
      <c r="G1687" s="5">
        <v>40385</v>
      </c>
      <c r="H1687" t="s">
        <v>2417</v>
      </c>
      <c r="I1687" t="s">
        <v>2418</v>
      </c>
      <c r="J1687">
        <v>851342781</v>
      </c>
      <c r="K1687" t="s">
        <v>102</v>
      </c>
      <c r="L1687" t="s">
        <v>36</v>
      </c>
      <c r="M1687" t="s">
        <v>36</v>
      </c>
      <c r="N1687" s="5">
        <v>40169</v>
      </c>
      <c r="O1687" s="6">
        <f t="shared" si="104"/>
        <v>12</v>
      </c>
      <c r="P1687" s="7" t="str">
        <f t="shared" si="105"/>
        <v>10 - 19 Months</v>
      </c>
      <c r="Q1687" s="3">
        <v>493000</v>
      </c>
      <c r="R1687">
        <v>798</v>
      </c>
      <c r="S1687" s="8" t="str">
        <f t="shared" si="106"/>
        <v>&gt;=700 and &lt;=799</v>
      </c>
      <c r="T1687" s="2">
        <v>85</v>
      </c>
      <c r="U1687" s="8" t="str">
        <f t="shared" si="107"/>
        <v>&lt;= 85%</v>
      </c>
      <c r="V1687" s="3">
        <v>580000</v>
      </c>
      <c r="W1687" s="3">
        <v>563000</v>
      </c>
      <c r="Z1687" t="s">
        <v>38</v>
      </c>
      <c r="AA1687" t="s">
        <v>39</v>
      </c>
      <c r="AB1687" t="s">
        <v>40</v>
      </c>
      <c r="AC1687" t="s">
        <v>68</v>
      </c>
      <c r="AD1687" s="5">
        <v>40284</v>
      </c>
      <c r="AE1687">
        <v>4</v>
      </c>
      <c r="AF1687" t="s">
        <v>64</v>
      </c>
      <c r="AG1687" s="5">
        <v>41426</v>
      </c>
      <c r="AH1687"/>
    </row>
    <row r="1688" spans="1:34" x14ac:dyDescent="0.2">
      <c r="A1688">
        <v>18710636</v>
      </c>
      <c r="B1688" s="5">
        <v>40715</v>
      </c>
      <c r="C1688" s="5">
        <v>40725</v>
      </c>
      <c r="E1688" s="5">
        <v>40745</v>
      </c>
      <c r="G1688" s="5">
        <v>40771</v>
      </c>
      <c r="H1688" t="s">
        <v>2419</v>
      </c>
      <c r="I1688" t="s">
        <v>1738</v>
      </c>
      <c r="J1688">
        <v>9501000329</v>
      </c>
      <c r="K1688" t="s">
        <v>102</v>
      </c>
      <c r="L1688" t="s">
        <v>36</v>
      </c>
      <c r="M1688" t="s">
        <v>36</v>
      </c>
      <c r="N1688" s="5">
        <v>40662</v>
      </c>
      <c r="O1688" s="6">
        <f t="shared" si="104"/>
        <v>4</v>
      </c>
      <c r="P1688" s="7" t="str">
        <f t="shared" si="105"/>
        <v>0 - 9 Months</v>
      </c>
      <c r="Q1688" s="3">
        <v>450000</v>
      </c>
      <c r="R1688">
        <v>798</v>
      </c>
      <c r="S1688" s="8" t="str">
        <f t="shared" si="106"/>
        <v>&gt;=700 and &lt;=799</v>
      </c>
      <c r="T1688" s="2">
        <v>86.540000915527301</v>
      </c>
      <c r="U1688" s="8" t="str">
        <f t="shared" si="107"/>
        <v>&gt;85% and &lt;= 90%</v>
      </c>
      <c r="V1688" s="3">
        <v>520000</v>
      </c>
      <c r="Z1688" t="s">
        <v>38</v>
      </c>
      <c r="AA1688" t="s">
        <v>39</v>
      </c>
      <c r="AB1688" t="s">
        <v>59</v>
      </c>
      <c r="AC1688" t="s">
        <v>68</v>
      </c>
      <c r="AD1688" s="5">
        <v>40770</v>
      </c>
      <c r="AE1688">
        <v>4</v>
      </c>
      <c r="AF1688" t="s">
        <v>46</v>
      </c>
      <c r="AG1688" s="5">
        <v>41426</v>
      </c>
      <c r="AH1688"/>
    </row>
    <row r="1689" spans="1:34" x14ac:dyDescent="0.2">
      <c r="A1689">
        <v>19614229</v>
      </c>
      <c r="B1689" s="5">
        <v>40933</v>
      </c>
      <c r="C1689" s="5">
        <v>40933</v>
      </c>
      <c r="E1689" s="5">
        <v>40946</v>
      </c>
      <c r="G1689" s="5">
        <v>40988</v>
      </c>
      <c r="H1689" t="s">
        <v>2420</v>
      </c>
      <c r="I1689" t="s">
        <v>267</v>
      </c>
      <c r="J1689">
        <v>9521091369</v>
      </c>
      <c r="K1689" t="s">
        <v>102</v>
      </c>
      <c r="L1689" t="s">
        <v>36</v>
      </c>
      <c r="M1689" t="s">
        <v>36</v>
      </c>
      <c r="N1689" s="5">
        <v>40854</v>
      </c>
      <c r="O1689" s="6">
        <f t="shared" si="104"/>
        <v>11</v>
      </c>
      <c r="P1689" s="7" t="str">
        <f t="shared" si="105"/>
        <v>10 - 19 Months</v>
      </c>
      <c r="Q1689" s="3">
        <v>407500</v>
      </c>
      <c r="R1689">
        <v>798</v>
      </c>
      <c r="S1689" s="8" t="str">
        <f t="shared" si="106"/>
        <v>&gt;=700 and &lt;=799</v>
      </c>
      <c r="T1689" s="2">
        <v>86.699996948242202</v>
      </c>
      <c r="U1689" s="8" t="str">
        <f t="shared" si="107"/>
        <v>&gt;85% and &lt;= 90%</v>
      </c>
      <c r="V1689" s="3">
        <v>470000</v>
      </c>
      <c r="X1689" t="s">
        <v>37</v>
      </c>
      <c r="Z1689" t="s">
        <v>45</v>
      </c>
      <c r="AA1689" t="s">
        <v>39</v>
      </c>
      <c r="AB1689" t="s">
        <v>59</v>
      </c>
      <c r="AC1689" t="s">
        <v>85</v>
      </c>
      <c r="AD1689" s="5">
        <v>40983</v>
      </c>
      <c r="AE1689">
        <v>4</v>
      </c>
      <c r="AF1689" t="s">
        <v>46</v>
      </c>
      <c r="AG1689" s="5">
        <v>41426</v>
      </c>
      <c r="AH1689"/>
    </row>
    <row r="1690" spans="1:34" x14ac:dyDescent="0.2">
      <c r="A1690">
        <v>31996352</v>
      </c>
      <c r="B1690" s="5">
        <v>40277</v>
      </c>
      <c r="C1690" s="5">
        <v>40316</v>
      </c>
      <c r="G1690" s="5">
        <v>40416</v>
      </c>
      <c r="H1690" t="s">
        <v>2421</v>
      </c>
      <c r="I1690" t="s">
        <v>349</v>
      </c>
      <c r="J1690">
        <v>2009111507</v>
      </c>
      <c r="K1690" t="s">
        <v>102</v>
      </c>
      <c r="L1690" t="s">
        <v>36</v>
      </c>
      <c r="M1690" t="s">
        <v>36</v>
      </c>
      <c r="N1690" s="5">
        <v>40193</v>
      </c>
      <c r="O1690" s="6">
        <f t="shared" si="104"/>
        <v>1</v>
      </c>
      <c r="P1690" s="7" t="str">
        <f t="shared" si="105"/>
        <v>0 - 9 Months</v>
      </c>
      <c r="Q1690" s="3">
        <v>406000</v>
      </c>
      <c r="R1690">
        <v>798</v>
      </c>
      <c r="S1690" s="8" t="str">
        <f t="shared" si="106"/>
        <v>&gt;=700 and &lt;=799</v>
      </c>
      <c r="T1690" s="2">
        <v>89.230003356933594</v>
      </c>
      <c r="U1690" s="8" t="str">
        <f t="shared" si="107"/>
        <v>&gt;85% and &lt;= 90%</v>
      </c>
      <c r="V1690" s="3">
        <v>455000</v>
      </c>
      <c r="Z1690" t="s">
        <v>38</v>
      </c>
      <c r="AA1690" t="s">
        <v>158</v>
      </c>
      <c r="AB1690" t="s">
        <v>59</v>
      </c>
      <c r="AC1690" t="s">
        <v>41</v>
      </c>
      <c r="AD1690" s="5">
        <v>40416</v>
      </c>
      <c r="AE1690">
        <v>4</v>
      </c>
      <c r="AF1690" t="s">
        <v>42</v>
      </c>
      <c r="AG1690" s="5">
        <v>41426</v>
      </c>
      <c r="AH1690"/>
    </row>
    <row r="1691" spans="1:34" x14ac:dyDescent="0.2">
      <c r="A1691">
        <v>26634474</v>
      </c>
      <c r="B1691" s="5">
        <v>40828</v>
      </c>
      <c r="C1691" s="5">
        <v>40830</v>
      </c>
      <c r="E1691" s="5">
        <v>40849</v>
      </c>
      <c r="G1691" s="5">
        <v>40879</v>
      </c>
      <c r="H1691" t="s">
        <v>2422</v>
      </c>
      <c r="I1691" t="s">
        <v>2423</v>
      </c>
      <c r="J1691">
        <v>379854649</v>
      </c>
      <c r="K1691" t="s">
        <v>133</v>
      </c>
      <c r="L1691" t="s">
        <v>36</v>
      </c>
      <c r="M1691" t="s">
        <v>36</v>
      </c>
      <c r="N1691" s="5">
        <v>40793</v>
      </c>
      <c r="O1691" s="6">
        <f t="shared" si="104"/>
        <v>9</v>
      </c>
      <c r="P1691" s="7" t="str">
        <f t="shared" si="105"/>
        <v>0 - 9 Months</v>
      </c>
      <c r="Q1691" s="3">
        <v>128700</v>
      </c>
      <c r="R1691">
        <v>798</v>
      </c>
      <c r="S1691" s="8" t="str">
        <f t="shared" si="106"/>
        <v>&gt;=700 and &lt;=799</v>
      </c>
      <c r="T1691" s="2">
        <v>90</v>
      </c>
      <c r="U1691" s="8" t="str">
        <f t="shared" si="107"/>
        <v>&gt;85% and &lt;= 90%</v>
      </c>
      <c r="V1691" s="3">
        <v>148000</v>
      </c>
      <c r="Z1691" t="s">
        <v>38</v>
      </c>
      <c r="AA1691" t="s">
        <v>39</v>
      </c>
      <c r="AB1691" t="s">
        <v>50</v>
      </c>
      <c r="AC1691" t="s">
        <v>68</v>
      </c>
      <c r="AD1691" s="5">
        <v>40856</v>
      </c>
      <c r="AE1691">
        <v>4</v>
      </c>
      <c r="AF1691" t="s">
        <v>64</v>
      </c>
      <c r="AG1691" s="5">
        <v>41426</v>
      </c>
      <c r="AH1691"/>
    </row>
    <row r="1692" spans="1:34" x14ac:dyDescent="0.2">
      <c r="A1692">
        <v>16685842</v>
      </c>
      <c r="B1692" s="5">
        <v>40828</v>
      </c>
      <c r="C1692" s="5">
        <v>40856</v>
      </c>
      <c r="E1692" s="5">
        <v>40857</v>
      </c>
      <c r="G1692" s="5">
        <v>40892</v>
      </c>
      <c r="H1692" t="s">
        <v>2424</v>
      </c>
      <c r="I1692" t="s">
        <v>2425</v>
      </c>
      <c r="J1692">
        <v>1122625349</v>
      </c>
      <c r="K1692" t="s">
        <v>53</v>
      </c>
      <c r="L1692" t="s">
        <v>36</v>
      </c>
      <c r="M1692" t="s">
        <v>67</v>
      </c>
      <c r="N1692" s="5">
        <v>40732</v>
      </c>
      <c r="O1692" s="6">
        <f t="shared" si="104"/>
        <v>7</v>
      </c>
      <c r="P1692" s="7" t="str">
        <f t="shared" si="105"/>
        <v>0 - 9 Months</v>
      </c>
      <c r="Q1692" s="3">
        <v>144000</v>
      </c>
      <c r="R1692">
        <v>798</v>
      </c>
      <c r="S1692" s="8" t="str">
        <f t="shared" si="106"/>
        <v>&gt;=700 and &lt;=799</v>
      </c>
      <c r="T1692" s="2">
        <v>90</v>
      </c>
      <c r="U1692" s="8" t="str">
        <f t="shared" si="107"/>
        <v>&gt;85% and &lt;= 90%</v>
      </c>
      <c r="V1692" s="3">
        <v>160000</v>
      </c>
      <c r="W1692" s="3">
        <v>155000</v>
      </c>
      <c r="Z1692" t="s">
        <v>38</v>
      </c>
      <c r="AA1692" t="s">
        <v>39</v>
      </c>
      <c r="AB1692" t="s">
        <v>50</v>
      </c>
      <c r="AC1692" t="s">
        <v>68</v>
      </c>
      <c r="AD1692" s="5">
        <v>40890</v>
      </c>
      <c r="AE1692">
        <v>4</v>
      </c>
      <c r="AF1692" t="s">
        <v>64</v>
      </c>
      <c r="AG1692" s="5">
        <v>41426</v>
      </c>
      <c r="AH1692"/>
    </row>
    <row r="1693" spans="1:34" x14ac:dyDescent="0.2">
      <c r="A1693">
        <v>14985051</v>
      </c>
      <c r="B1693" s="5">
        <v>40736</v>
      </c>
      <c r="C1693" s="5">
        <v>40738</v>
      </c>
      <c r="E1693" s="5">
        <v>40752</v>
      </c>
      <c r="G1693" s="5">
        <v>40774</v>
      </c>
      <c r="H1693" t="s">
        <v>2426</v>
      </c>
      <c r="I1693" t="s">
        <v>1064</v>
      </c>
      <c r="J1693">
        <v>204829022</v>
      </c>
      <c r="K1693" t="s">
        <v>99</v>
      </c>
      <c r="L1693" t="s">
        <v>36</v>
      </c>
      <c r="M1693" t="s">
        <v>36</v>
      </c>
      <c r="N1693" s="5">
        <v>40672</v>
      </c>
      <c r="O1693" s="6">
        <f t="shared" si="104"/>
        <v>5</v>
      </c>
      <c r="P1693" s="7" t="str">
        <f t="shared" si="105"/>
        <v>0 - 9 Months</v>
      </c>
      <c r="Q1693" s="3">
        <v>202410</v>
      </c>
      <c r="R1693">
        <v>798</v>
      </c>
      <c r="S1693" s="8" t="str">
        <f t="shared" si="106"/>
        <v>&gt;=700 and &lt;=799</v>
      </c>
      <c r="T1693" s="2">
        <v>90</v>
      </c>
      <c r="U1693" s="8" t="str">
        <f t="shared" si="107"/>
        <v>&gt;85% and &lt;= 90%</v>
      </c>
      <c r="V1693" s="3">
        <v>236000</v>
      </c>
      <c r="X1693" t="s">
        <v>37</v>
      </c>
      <c r="Z1693" t="s">
        <v>38</v>
      </c>
      <c r="AA1693" t="s">
        <v>158</v>
      </c>
      <c r="AB1693" t="s">
        <v>63</v>
      </c>
      <c r="AC1693" t="s">
        <v>85</v>
      </c>
      <c r="AD1693" s="5">
        <v>40771</v>
      </c>
      <c r="AE1693">
        <v>4</v>
      </c>
      <c r="AF1693" t="s">
        <v>103</v>
      </c>
      <c r="AG1693" s="5">
        <v>41426</v>
      </c>
      <c r="AH1693"/>
    </row>
    <row r="1694" spans="1:34" x14ac:dyDescent="0.2">
      <c r="A1694">
        <v>29147500</v>
      </c>
      <c r="B1694" s="5">
        <v>40652</v>
      </c>
      <c r="C1694" s="5">
        <v>40668</v>
      </c>
      <c r="E1694" s="5">
        <v>40690</v>
      </c>
      <c r="G1694" s="5">
        <v>40708</v>
      </c>
      <c r="H1694" t="s">
        <v>2427</v>
      </c>
      <c r="I1694" t="s">
        <v>309</v>
      </c>
      <c r="J1694">
        <v>3640295</v>
      </c>
      <c r="K1694" t="s">
        <v>533</v>
      </c>
      <c r="L1694" t="s">
        <v>36</v>
      </c>
      <c r="M1694" t="s">
        <v>36</v>
      </c>
      <c r="N1694" s="5">
        <v>40563</v>
      </c>
      <c r="O1694" s="6">
        <f t="shared" si="104"/>
        <v>1</v>
      </c>
      <c r="P1694" s="7" t="str">
        <f t="shared" si="105"/>
        <v>0 - 9 Months</v>
      </c>
      <c r="Q1694" s="3">
        <v>234000</v>
      </c>
      <c r="R1694">
        <v>798</v>
      </c>
      <c r="S1694" s="8" t="str">
        <f t="shared" si="106"/>
        <v>&gt;=700 and &lt;=799</v>
      </c>
      <c r="T1694" s="2">
        <v>90</v>
      </c>
      <c r="U1694" s="8" t="str">
        <f t="shared" si="107"/>
        <v>&gt;85% and &lt;= 90%</v>
      </c>
      <c r="V1694" s="3">
        <v>274000</v>
      </c>
      <c r="Z1694" t="s">
        <v>38</v>
      </c>
      <c r="AA1694" t="s">
        <v>39</v>
      </c>
      <c r="AB1694" t="s">
        <v>50</v>
      </c>
      <c r="AC1694" t="s">
        <v>41</v>
      </c>
      <c r="AD1694" s="5">
        <v>40708</v>
      </c>
      <c r="AE1694">
        <v>4</v>
      </c>
      <c r="AF1694" t="s">
        <v>103</v>
      </c>
      <c r="AG1694" s="5">
        <v>41426</v>
      </c>
      <c r="AH1694"/>
    </row>
    <row r="1695" spans="1:34" x14ac:dyDescent="0.2">
      <c r="A1695">
        <v>16527362</v>
      </c>
      <c r="B1695" s="5">
        <v>40807</v>
      </c>
      <c r="C1695" s="5">
        <v>40814</v>
      </c>
      <c r="E1695" s="5">
        <v>40844</v>
      </c>
      <c r="G1695" s="5">
        <v>40875</v>
      </c>
      <c r="H1695" t="s">
        <v>2428</v>
      </c>
      <c r="I1695" t="s">
        <v>238</v>
      </c>
      <c r="J1695">
        <v>1122589410</v>
      </c>
      <c r="K1695" t="s">
        <v>114</v>
      </c>
      <c r="L1695" t="s">
        <v>36</v>
      </c>
      <c r="M1695" t="s">
        <v>36</v>
      </c>
      <c r="N1695" s="5">
        <v>40700</v>
      </c>
      <c r="O1695" s="6">
        <f t="shared" si="104"/>
        <v>6</v>
      </c>
      <c r="P1695" s="7" t="str">
        <f t="shared" si="105"/>
        <v>0 - 9 Months</v>
      </c>
      <c r="Q1695" s="3">
        <v>261000</v>
      </c>
      <c r="R1695">
        <v>798</v>
      </c>
      <c r="S1695" s="8" t="str">
        <f t="shared" si="106"/>
        <v>&gt;=700 and &lt;=799</v>
      </c>
      <c r="T1695" s="2">
        <v>90</v>
      </c>
      <c r="U1695" s="8" t="str">
        <f t="shared" si="107"/>
        <v>&gt;85% and &lt;= 90%</v>
      </c>
      <c r="V1695" s="3">
        <v>340000</v>
      </c>
      <c r="Z1695" t="s">
        <v>38</v>
      </c>
      <c r="AA1695" t="s">
        <v>39</v>
      </c>
      <c r="AB1695" t="s">
        <v>50</v>
      </c>
      <c r="AC1695" t="s">
        <v>41</v>
      </c>
      <c r="AD1695" s="5">
        <v>40865</v>
      </c>
      <c r="AE1695">
        <v>4</v>
      </c>
      <c r="AF1695" t="s">
        <v>103</v>
      </c>
      <c r="AG1695" s="5">
        <v>41426</v>
      </c>
      <c r="AH1695"/>
    </row>
    <row r="1696" spans="1:34" x14ac:dyDescent="0.2">
      <c r="A1696">
        <v>33582113</v>
      </c>
      <c r="B1696" s="5">
        <v>40828</v>
      </c>
      <c r="C1696" s="5">
        <v>40830</v>
      </c>
      <c r="E1696" s="5">
        <v>40854</v>
      </c>
      <c r="G1696" s="5">
        <v>40879</v>
      </c>
      <c r="H1696" t="s">
        <v>2429</v>
      </c>
      <c r="I1696" t="s">
        <v>1182</v>
      </c>
      <c r="J1696">
        <v>2608039972</v>
      </c>
      <c r="K1696" t="s">
        <v>126</v>
      </c>
      <c r="L1696" t="s">
        <v>36</v>
      </c>
      <c r="M1696" t="s">
        <v>36</v>
      </c>
      <c r="N1696" s="5">
        <v>40603</v>
      </c>
      <c r="O1696" s="6">
        <f t="shared" si="104"/>
        <v>2</v>
      </c>
      <c r="P1696" s="7" t="str">
        <f t="shared" si="105"/>
        <v>0 - 9 Months</v>
      </c>
      <c r="Q1696" s="3">
        <v>185700</v>
      </c>
      <c r="R1696">
        <v>798</v>
      </c>
      <c r="S1696" s="8" t="str">
        <f t="shared" si="106"/>
        <v>&gt;=700 and &lt;=799</v>
      </c>
      <c r="T1696" s="2">
        <v>92.849998474121094</v>
      </c>
      <c r="U1696" s="8" t="str">
        <f t="shared" si="107"/>
        <v>&gt;90% and &lt;= 95%</v>
      </c>
      <c r="V1696" s="3">
        <v>200000</v>
      </c>
      <c r="X1696" t="s">
        <v>37</v>
      </c>
      <c r="Z1696" t="s">
        <v>45</v>
      </c>
      <c r="AA1696" t="s">
        <v>39</v>
      </c>
      <c r="AB1696" t="s">
        <v>63</v>
      </c>
      <c r="AC1696" t="s">
        <v>85</v>
      </c>
      <c r="AD1696" s="5">
        <v>40878</v>
      </c>
      <c r="AE1696">
        <v>4</v>
      </c>
      <c r="AF1696" t="s">
        <v>64</v>
      </c>
      <c r="AG1696" s="5">
        <v>41426</v>
      </c>
      <c r="AH1696"/>
    </row>
    <row r="1697" spans="1:34" x14ac:dyDescent="0.2">
      <c r="A1697">
        <v>26660673</v>
      </c>
      <c r="B1697" s="5">
        <v>40736</v>
      </c>
      <c r="C1697" s="5">
        <v>40738</v>
      </c>
      <c r="E1697" s="5">
        <v>40767</v>
      </c>
      <c r="G1697" s="5">
        <v>40793</v>
      </c>
      <c r="H1697" t="s">
        <v>2430</v>
      </c>
      <c r="I1697" t="s">
        <v>645</v>
      </c>
      <c r="J1697">
        <v>3811040112</v>
      </c>
      <c r="K1697" t="s">
        <v>102</v>
      </c>
      <c r="L1697" t="s">
        <v>36</v>
      </c>
      <c r="M1697" t="s">
        <v>36</v>
      </c>
      <c r="N1697" s="5">
        <v>40709</v>
      </c>
      <c r="O1697" s="6">
        <f t="shared" si="104"/>
        <v>6</v>
      </c>
      <c r="P1697" s="7" t="str">
        <f t="shared" si="105"/>
        <v>0 - 9 Months</v>
      </c>
      <c r="Q1697" s="3">
        <v>349000</v>
      </c>
      <c r="R1697">
        <v>798</v>
      </c>
      <c r="S1697" s="8" t="str">
        <f t="shared" si="106"/>
        <v>&gt;=700 and &lt;=799</v>
      </c>
      <c r="T1697" s="2">
        <v>94.319999694824205</v>
      </c>
      <c r="U1697" s="8" t="str">
        <f t="shared" si="107"/>
        <v>&gt;90% and &lt;= 95%</v>
      </c>
      <c r="V1697" s="3">
        <v>370000</v>
      </c>
      <c r="Z1697" t="s">
        <v>45</v>
      </c>
      <c r="AA1697" t="s">
        <v>39</v>
      </c>
      <c r="AB1697" t="s">
        <v>59</v>
      </c>
      <c r="AC1697" t="s">
        <v>41</v>
      </c>
      <c r="AD1697" s="5">
        <v>40780</v>
      </c>
      <c r="AE1697">
        <v>4</v>
      </c>
      <c r="AF1697" t="s">
        <v>42</v>
      </c>
      <c r="AG1697" s="5">
        <v>41426</v>
      </c>
      <c r="AH1697"/>
    </row>
    <row r="1698" spans="1:34" x14ac:dyDescent="0.2">
      <c r="A1698">
        <v>32143291</v>
      </c>
      <c r="B1698" s="5">
        <v>41190</v>
      </c>
      <c r="C1698" s="5">
        <v>41198</v>
      </c>
      <c r="E1698" s="5">
        <v>41219</v>
      </c>
      <c r="G1698" s="5">
        <v>41276</v>
      </c>
      <c r="H1698" t="s">
        <v>2431</v>
      </c>
      <c r="I1698" t="s">
        <v>2432</v>
      </c>
      <c r="J1698">
        <v>17693</v>
      </c>
      <c r="K1698" t="s">
        <v>99</v>
      </c>
      <c r="L1698" t="s">
        <v>36</v>
      </c>
      <c r="M1698" t="s">
        <v>36</v>
      </c>
      <c r="N1698" s="5">
        <v>41096</v>
      </c>
      <c r="O1698" s="6">
        <f t="shared" si="104"/>
        <v>7</v>
      </c>
      <c r="P1698" s="7" t="str">
        <f t="shared" si="105"/>
        <v>0 - 9 Months</v>
      </c>
      <c r="Q1698" s="3">
        <v>176000</v>
      </c>
      <c r="R1698">
        <v>798</v>
      </c>
      <c r="S1698" s="8" t="str">
        <f t="shared" si="106"/>
        <v>&gt;=700 and &lt;=799</v>
      </c>
      <c r="T1698" s="2">
        <v>94.620002746582003</v>
      </c>
      <c r="U1698" s="8" t="str">
        <f t="shared" si="107"/>
        <v>&gt;90% and &lt;= 95%</v>
      </c>
      <c r="V1698" s="3">
        <v>190500</v>
      </c>
      <c r="Z1698" t="s">
        <v>38</v>
      </c>
      <c r="AA1698" t="s">
        <v>39</v>
      </c>
      <c r="AB1698" t="s">
        <v>74</v>
      </c>
      <c r="AC1698" t="s">
        <v>92</v>
      </c>
      <c r="AD1698" s="5">
        <v>41261</v>
      </c>
      <c r="AE1698">
        <v>4</v>
      </c>
      <c r="AF1698" t="s">
        <v>46</v>
      </c>
      <c r="AG1698" s="5">
        <v>41426</v>
      </c>
      <c r="AH1698"/>
    </row>
    <row r="1699" spans="1:34" x14ac:dyDescent="0.2">
      <c r="A1699">
        <v>33861163</v>
      </c>
      <c r="B1699" s="5">
        <v>40330</v>
      </c>
      <c r="C1699" s="5">
        <v>40442</v>
      </c>
      <c r="G1699" s="5">
        <v>40534</v>
      </c>
      <c r="H1699" t="s">
        <v>2433</v>
      </c>
      <c r="I1699" t="s">
        <v>360</v>
      </c>
      <c r="J1699">
        <v>8034297</v>
      </c>
      <c r="K1699" t="s">
        <v>223</v>
      </c>
      <c r="L1699" t="s">
        <v>36</v>
      </c>
      <c r="M1699" t="s">
        <v>36</v>
      </c>
      <c r="N1699" s="5">
        <v>39939</v>
      </c>
      <c r="O1699" s="6">
        <f t="shared" si="104"/>
        <v>5</v>
      </c>
      <c r="P1699" s="7" t="str">
        <f t="shared" si="105"/>
        <v>0 - 9 Months</v>
      </c>
      <c r="Q1699" s="3">
        <v>204200</v>
      </c>
      <c r="R1699">
        <v>798</v>
      </c>
      <c r="S1699" s="8" t="str">
        <f t="shared" si="106"/>
        <v>&gt;=700 and &lt;=799</v>
      </c>
      <c r="T1699" s="2">
        <v>94.980003356933594</v>
      </c>
      <c r="U1699" s="8" t="str">
        <f t="shared" si="107"/>
        <v>&gt;90% and &lt;= 95%</v>
      </c>
      <c r="V1699" s="3">
        <v>230000</v>
      </c>
      <c r="X1699" t="s">
        <v>37</v>
      </c>
      <c r="Z1699" t="s">
        <v>38</v>
      </c>
      <c r="AA1699" t="s">
        <v>39</v>
      </c>
      <c r="AB1699" t="s">
        <v>63</v>
      </c>
      <c r="AC1699" t="s">
        <v>85</v>
      </c>
      <c r="AD1699" s="5">
        <v>40534</v>
      </c>
      <c r="AE1699">
        <v>4</v>
      </c>
      <c r="AF1699" t="s">
        <v>64</v>
      </c>
      <c r="AG1699" s="5">
        <v>41426</v>
      </c>
      <c r="AH1699"/>
    </row>
    <row r="1700" spans="1:34" x14ac:dyDescent="0.2">
      <c r="A1700">
        <v>16542482</v>
      </c>
      <c r="B1700" s="5">
        <v>40897</v>
      </c>
      <c r="C1700" s="5">
        <v>40904</v>
      </c>
      <c r="E1700" s="5">
        <v>40926</v>
      </c>
      <c r="G1700" s="5">
        <v>40947</v>
      </c>
      <c r="H1700" t="s">
        <v>2434</v>
      </c>
      <c r="I1700" t="s">
        <v>897</v>
      </c>
      <c r="J1700">
        <v>101110801478</v>
      </c>
      <c r="K1700" t="s">
        <v>82</v>
      </c>
      <c r="L1700" t="s">
        <v>36</v>
      </c>
      <c r="M1700" t="s">
        <v>36</v>
      </c>
      <c r="N1700" s="5">
        <v>40856</v>
      </c>
      <c r="O1700" s="6">
        <f t="shared" si="104"/>
        <v>11</v>
      </c>
      <c r="P1700" s="7" t="str">
        <f t="shared" si="105"/>
        <v>10 - 19 Months</v>
      </c>
      <c r="Q1700" s="3">
        <v>399950</v>
      </c>
      <c r="R1700">
        <v>798</v>
      </c>
      <c r="S1700" s="8" t="str">
        <f t="shared" si="106"/>
        <v>&gt;=700 and &lt;=799</v>
      </c>
      <c r="T1700" s="2">
        <v>95</v>
      </c>
      <c r="U1700" s="8" t="str">
        <f t="shared" si="107"/>
        <v>&gt;90% and &lt;= 95%</v>
      </c>
      <c r="V1700" s="3">
        <v>425000</v>
      </c>
      <c r="X1700" t="s">
        <v>37</v>
      </c>
      <c r="Z1700" t="s">
        <v>38</v>
      </c>
      <c r="AA1700" t="s">
        <v>39</v>
      </c>
      <c r="AB1700" t="s">
        <v>50</v>
      </c>
      <c r="AC1700" t="s">
        <v>85</v>
      </c>
      <c r="AD1700" s="5">
        <v>40947</v>
      </c>
      <c r="AE1700">
        <v>4</v>
      </c>
      <c r="AF1700" t="s">
        <v>64</v>
      </c>
      <c r="AG1700" s="5">
        <v>41426</v>
      </c>
      <c r="AH1700"/>
    </row>
    <row r="1701" spans="1:34" x14ac:dyDescent="0.2">
      <c r="A1701">
        <v>15691842</v>
      </c>
      <c r="B1701" s="5">
        <v>41305</v>
      </c>
      <c r="C1701" s="5">
        <v>41306</v>
      </c>
      <c r="H1701" t="s">
        <v>2435</v>
      </c>
      <c r="I1701" t="s">
        <v>843</v>
      </c>
      <c r="J1701">
        <v>432253144</v>
      </c>
      <c r="K1701" t="s">
        <v>53</v>
      </c>
      <c r="L1701" t="s">
        <v>36</v>
      </c>
      <c r="M1701" t="s">
        <v>36</v>
      </c>
      <c r="N1701" s="5">
        <v>41201</v>
      </c>
      <c r="O1701" s="6">
        <f t="shared" si="104"/>
        <v>10</v>
      </c>
      <c r="P1701" s="7" t="str">
        <f t="shared" si="105"/>
        <v>10 - 19 Months</v>
      </c>
      <c r="Q1701" s="3">
        <v>365000</v>
      </c>
      <c r="R1701">
        <v>799</v>
      </c>
      <c r="S1701" s="8" t="str">
        <f t="shared" si="106"/>
        <v>&gt;=700 and &lt;=799</v>
      </c>
      <c r="T1701" s="2">
        <v>84.879997253417997</v>
      </c>
      <c r="U1701" s="8" t="str">
        <f t="shared" si="107"/>
        <v>&lt;= 85%</v>
      </c>
      <c r="V1701" s="3">
        <v>430000</v>
      </c>
      <c r="Z1701" t="s">
        <v>45</v>
      </c>
      <c r="AA1701" t="s">
        <v>39</v>
      </c>
      <c r="AB1701" t="s">
        <v>74</v>
      </c>
      <c r="AF1701" t="s">
        <v>64</v>
      </c>
      <c r="AG1701" s="5">
        <v>41426</v>
      </c>
      <c r="AH1701"/>
    </row>
    <row r="1702" spans="1:34" x14ac:dyDescent="0.2">
      <c r="A1702">
        <v>20799193</v>
      </c>
      <c r="B1702" s="5">
        <v>41101</v>
      </c>
      <c r="C1702" s="5">
        <v>41102</v>
      </c>
      <c r="E1702" s="5">
        <v>41122</v>
      </c>
      <c r="G1702" s="5">
        <v>41165</v>
      </c>
      <c r="H1702" t="s">
        <v>2436</v>
      </c>
      <c r="I1702" t="s">
        <v>330</v>
      </c>
      <c r="J1702">
        <v>37464575</v>
      </c>
      <c r="K1702" t="s">
        <v>49</v>
      </c>
      <c r="L1702" t="s">
        <v>67</v>
      </c>
      <c r="M1702" t="s">
        <v>67</v>
      </c>
      <c r="N1702" s="5">
        <v>41024</v>
      </c>
      <c r="O1702" s="6">
        <f t="shared" si="104"/>
        <v>4</v>
      </c>
      <c r="P1702" s="7" t="str">
        <f t="shared" si="105"/>
        <v>0 - 9 Months</v>
      </c>
      <c r="Q1702" s="3">
        <v>233700</v>
      </c>
      <c r="R1702">
        <v>799</v>
      </c>
      <c r="S1702" s="8" t="str">
        <f t="shared" si="106"/>
        <v>&gt;=700 and &lt;=799</v>
      </c>
      <c r="T1702" s="2">
        <v>85</v>
      </c>
      <c r="U1702" s="8" t="str">
        <f t="shared" si="107"/>
        <v>&lt;= 85%</v>
      </c>
      <c r="V1702" s="3">
        <v>274950</v>
      </c>
      <c r="X1702" t="s">
        <v>37</v>
      </c>
      <c r="Z1702" t="s">
        <v>38</v>
      </c>
      <c r="AA1702" t="s">
        <v>39</v>
      </c>
      <c r="AB1702" t="s">
        <v>63</v>
      </c>
      <c r="AC1702" t="s">
        <v>85</v>
      </c>
      <c r="AD1702" s="5">
        <v>41162</v>
      </c>
      <c r="AE1702">
        <v>4</v>
      </c>
      <c r="AF1702" t="s">
        <v>103</v>
      </c>
      <c r="AG1702" s="5">
        <v>41426</v>
      </c>
      <c r="AH1702"/>
    </row>
    <row r="1703" spans="1:34" x14ac:dyDescent="0.2">
      <c r="A1703">
        <v>15268878</v>
      </c>
      <c r="B1703" s="5">
        <v>40807</v>
      </c>
      <c r="C1703" s="5">
        <v>40814</v>
      </c>
      <c r="E1703" s="5">
        <v>40826</v>
      </c>
      <c r="G1703" s="5">
        <v>40857</v>
      </c>
      <c r="H1703" t="s">
        <v>2437</v>
      </c>
      <c r="I1703" t="s">
        <v>34</v>
      </c>
      <c r="J1703">
        <v>322413881</v>
      </c>
      <c r="K1703" t="s">
        <v>658</v>
      </c>
      <c r="L1703" t="s">
        <v>36</v>
      </c>
      <c r="M1703" t="s">
        <v>36</v>
      </c>
      <c r="N1703" s="5">
        <v>40681</v>
      </c>
      <c r="O1703" s="6">
        <f t="shared" si="104"/>
        <v>5</v>
      </c>
      <c r="P1703" s="7" t="str">
        <f t="shared" si="105"/>
        <v>0 - 9 Months</v>
      </c>
      <c r="Q1703" s="3">
        <v>375700</v>
      </c>
      <c r="R1703">
        <v>799</v>
      </c>
      <c r="S1703" s="8" t="str">
        <f t="shared" si="106"/>
        <v>&gt;=700 and &lt;=799</v>
      </c>
      <c r="T1703" s="2">
        <v>85</v>
      </c>
      <c r="U1703" s="8" t="str">
        <f t="shared" si="107"/>
        <v>&lt;= 85%</v>
      </c>
      <c r="V1703" s="3">
        <v>442000</v>
      </c>
      <c r="W1703" s="3">
        <v>411140</v>
      </c>
      <c r="Z1703" t="s">
        <v>45</v>
      </c>
      <c r="AA1703" t="s">
        <v>39</v>
      </c>
      <c r="AB1703" t="s">
        <v>40</v>
      </c>
      <c r="AC1703" t="s">
        <v>68</v>
      </c>
      <c r="AD1703" s="5">
        <v>40847</v>
      </c>
      <c r="AE1703">
        <v>4</v>
      </c>
      <c r="AF1703" t="s">
        <v>103</v>
      </c>
      <c r="AG1703" s="5">
        <v>41426</v>
      </c>
      <c r="AH1703"/>
    </row>
    <row r="1704" spans="1:34" x14ac:dyDescent="0.2">
      <c r="A1704">
        <v>20995858</v>
      </c>
      <c r="B1704" s="5">
        <v>40983</v>
      </c>
      <c r="C1704" s="5">
        <v>40987</v>
      </c>
      <c r="G1704" s="5">
        <v>41010</v>
      </c>
      <c r="H1704" t="s">
        <v>2438</v>
      </c>
      <c r="I1704" t="s">
        <v>388</v>
      </c>
      <c r="J1704">
        <v>37089034</v>
      </c>
      <c r="K1704" t="s">
        <v>114</v>
      </c>
      <c r="L1704" t="s">
        <v>36</v>
      </c>
      <c r="M1704" t="s">
        <v>36</v>
      </c>
      <c r="N1704" s="5">
        <v>40966</v>
      </c>
      <c r="O1704" s="6">
        <f t="shared" si="104"/>
        <v>2</v>
      </c>
      <c r="P1704" s="7" t="str">
        <f t="shared" si="105"/>
        <v>0 - 9 Months</v>
      </c>
      <c r="Q1704" s="3">
        <v>196000</v>
      </c>
      <c r="R1704">
        <v>799</v>
      </c>
      <c r="S1704" s="8" t="str">
        <f t="shared" si="106"/>
        <v>&gt;=700 and &lt;=799</v>
      </c>
      <c r="T1704" s="2">
        <v>85.220001220703097</v>
      </c>
      <c r="U1704" s="8" t="str">
        <f t="shared" si="107"/>
        <v>&gt;85% and &lt;= 90%</v>
      </c>
      <c r="V1704" s="3">
        <v>230000</v>
      </c>
      <c r="Z1704" t="s">
        <v>45</v>
      </c>
      <c r="AA1704" t="s">
        <v>39</v>
      </c>
      <c r="AB1704" t="s">
        <v>63</v>
      </c>
      <c r="AE1704">
        <v>5</v>
      </c>
      <c r="AF1704" t="s">
        <v>64</v>
      </c>
      <c r="AG1704" s="5">
        <v>41426</v>
      </c>
      <c r="AH1704"/>
    </row>
    <row r="1705" spans="1:34" x14ac:dyDescent="0.2">
      <c r="A1705">
        <v>22434200</v>
      </c>
      <c r="B1705" s="5">
        <v>40983</v>
      </c>
      <c r="C1705" s="5">
        <v>40987</v>
      </c>
      <c r="E1705" s="5">
        <v>40997</v>
      </c>
      <c r="G1705" s="5">
        <v>41029</v>
      </c>
      <c r="H1705" t="s">
        <v>2439</v>
      </c>
      <c r="I1705" t="s">
        <v>540</v>
      </c>
      <c r="J1705">
        <v>102213</v>
      </c>
      <c r="K1705" t="s">
        <v>139</v>
      </c>
      <c r="L1705" t="s">
        <v>36</v>
      </c>
      <c r="M1705" t="s">
        <v>36</v>
      </c>
      <c r="N1705" s="5">
        <v>40946</v>
      </c>
      <c r="O1705" s="6">
        <f t="shared" si="104"/>
        <v>2</v>
      </c>
      <c r="P1705" s="7" t="str">
        <f t="shared" si="105"/>
        <v>0 - 9 Months</v>
      </c>
      <c r="Q1705" s="3">
        <v>204000</v>
      </c>
      <c r="R1705">
        <v>799</v>
      </c>
      <c r="S1705" s="8" t="str">
        <f t="shared" si="106"/>
        <v>&gt;=700 and &lt;=799</v>
      </c>
      <c r="T1705" s="2">
        <v>87.930000305175795</v>
      </c>
      <c r="U1705" s="8" t="str">
        <f t="shared" si="107"/>
        <v>&gt;85% and &lt;= 90%</v>
      </c>
      <c r="V1705" s="3">
        <v>232000</v>
      </c>
      <c r="Z1705" t="s">
        <v>45</v>
      </c>
      <c r="AA1705" t="s">
        <v>39</v>
      </c>
      <c r="AB1705" t="s">
        <v>74</v>
      </c>
      <c r="AC1705" t="s">
        <v>41</v>
      </c>
      <c r="AD1705" s="5">
        <v>41026</v>
      </c>
      <c r="AE1705">
        <v>4</v>
      </c>
      <c r="AF1705" t="s">
        <v>64</v>
      </c>
      <c r="AG1705" s="5">
        <v>41426</v>
      </c>
      <c r="AH1705"/>
    </row>
    <row r="1706" spans="1:34" x14ac:dyDescent="0.2">
      <c r="A1706">
        <v>29682430</v>
      </c>
      <c r="B1706" s="5">
        <v>41004</v>
      </c>
      <c r="G1706" s="5">
        <v>41030</v>
      </c>
      <c r="H1706" t="s">
        <v>2440</v>
      </c>
      <c r="I1706" t="s">
        <v>203</v>
      </c>
      <c r="K1706" t="s">
        <v>95</v>
      </c>
      <c r="L1706" t="s">
        <v>36</v>
      </c>
      <c r="M1706" t="s">
        <v>36</v>
      </c>
      <c r="N1706" s="5">
        <v>41001</v>
      </c>
      <c r="O1706" s="6">
        <f t="shared" si="104"/>
        <v>4</v>
      </c>
      <c r="P1706" s="7" t="str">
        <f t="shared" si="105"/>
        <v>0 - 9 Months</v>
      </c>
      <c r="Q1706" s="3">
        <v>374445</v>
      </c>
      <c r="R1706">
        <v>799</v>
      </c>
      <c r="S1706" s="8" t="str">
        <f t="shared" si="106"/>
        <v>&gt;=700 and &lt;=799</v>
      </c>
      <c r="T1706" s="2">
        <v>89.580001831054702</v>
      </c>
      <c r="U1706" s="8" t="str">
        <f t="shared" si="107"/>
        <v>&gt;85% and &lt;= 90%</v>
      </c>
      <c r="V1706" s="3">
        <v>418000</v>
      </c>
      <c r="Z1706" t="s">
        <v>45</v>
      </c>
      <c r="AA1706" t="s">
        <v>39</v>
      </c>
      <c r="AB1706" t="s">
        <v>59</v>
      </c>
      <c r="AC1706" t="s">
        <v>41</v>
      </c>
      <c r="AD1706" s="5">
        <v>41009</v>
      </c>
      <c r="AE1706">
        <v>4</v>
      </c>
      <c r="AF1706" t="s">
        <v>42</v>
      </c>
      <c r="AG1706" s="5">
        <v>41426</v>
      </c>
      <c r="AH1706"/>
    </row>
    <row r="1707" spans="1:34" x14ac:dyDescent="0.2">
      <c r="A1707">
        <v>27305827</v>
      </c>
      <c r="B1707" s="5">
        <v>40780</v>
      </c>
      <c r="C1707" s="5">
        <v>40781</v>
      </c>
      <c r="D1707" s="5">
        <v>40805</v>
      </c>
      <c r="E1707" s="5">
        <v>40821</v>
      </c>
      <c r="G1707" s="5">
        <v>40826</v>
      </c>
      <c r="H1707" t="s">
        <v>2441</v>
      </c>
      <c r="I1707" t="s">
        <v>586</v>
      </c>
      <c r="J1707">
        <v>43425</v>
      </c>
      <c r="K1707" t="s">
        <v>172</v>
      </c>
      <c r="L1707" t="s">
        <v>36</v>
      </c>
      <c r="M1707" t="s">
        <v>36</v>
      </c>
      <c r="N1707" s="5">
        <v>40669</v>
      </c>
      <c r="O1707" s="6">
        <f t="shared" si="104"/>
        <v>5</v>
      </c>
      <c r="P1707" s="7" t="str">
        <f t="shared" si="105"/>
        <v>0 - 9 Months</v>
      </c>
      <c r="Q1707" s="3">
        <v>112410</v>
      </c>
      <c r="R1707">
        <v>799</v>
      </c>
      <c r="S1707" s="8" t="str">
        <f t="shared" si="106"/>
        <v>&gt;=700 and &lt;=799</v>
      </c>
      <c r="T1707" s="2">
        <v>90</v>
      </c>
      <c r="U1707" s="8" t="str">
        <f t="shared" si="107"/>
        <v>&gt;85% and &lt;= 90%</v>
      </c>
      <c r="V1707" s="3">
        <v>125000</v>
      </c>
      <c r="X1707" t="s">
        <v>37</v>
      </c>
      <c r="Z1707" t="s">
        <v>38</v>
      </c>
      <c r="AA1707" t="s">
        <v>39</v>
      </c>
      <c r="AB1707" t="s">
        <v>63</v>
      </c>
      <c r="AC1707" t="s">
        <v>85</v>
      </c>
      <c r="AD1707" s="5">
        <v>40822</v>
      </c>
      <c r="AE1707">
        <v>4</v>
      </c>
      <c r="AF1707" t="s">
        <v>103</v>
      </c>
      <c r="AG1707" s="5">
        <v>41426</v>
      </c>
      <c r="AH1707"/>
    </row>
    <row r="1708" spans="1:34" x14ac:dyDescent="0.2">
      <c r="A1708">
        <v>31766264</v>
      </c>
      <c r="B1708" s="5">
        <v>40505</v>
      </c>
      <c r="C1708" s="5">
        <v>40563</v>
      </c>
      <c r="G1708" s="5">
        <v>40618</v>
      </c>
      <c r="H1708" t="s">
        <v>2442</v>
      </c>
      <c r="I1708" t="s">
        <v>341</v>
      </c>
      <c r="J1708">
        <v>32682536</v>
      </c>
      <c r="K1708" t="s">
        <v>136</v>
      </c>
      <c r="L1708" t="s">
        <v>36</v>
      </c>
      <c r="M1708" t="s">
        <v>36</v>
      </c>
      <c r="N1708" s="5">
        <v>40417</v>
      </c>
      <c r="O1708" s="6">
        <f t="shared" si="104"/>
        <v>8</v>
      </c>
      <c r="P1708" s="7" t="str">
        <f t="shared" si="105"/>
        <v>0 - 9 Months</v>
      </c>
      <c r="Q1708" s="3">
        <v>211500</v>
      </c>
      <c r="R1708">
        <v>799</v>
      </c>
      <c r="S1708" s="8" t="str">
        <f t="shared" si="106"/>
        <v>&gt;=700 and &lt;=799</v>
      </c>
      <c r="T1708" s="2">
        <v>90</v>
      </c>
      <c r="U1708" s="8" t="str">
        <f t="shared" si="107"/>
        <v>&gt;85% and &lt;= 90%</v>
      </c>
      <c r="V1708" s="3">
        <v>235000</v>
      </c>
      <c r="X1708" t="s">
        <v>37</v>
      </c>
      <c r="Z1708" t="s">
        <v>45</v>
      </c>
      <c r="AA1708" t="s">
        <v>39</v>
      </c>
      <c r="AB1708" t="s">
        <v>50</v>
      </c>
      <c r="AC1708" t="s">
        <v>85</v>
      </c>
      <c r="AD1708" s="5">
        <v>40617</v>
      </c>
      <c r="AE1708">
        <v>4</v>
      </c>
      <c r="AF1708" t="s">
        <v>46</v>
      </c>
      <c r="AG1708" s="5">
        <v>41426</v>
      </c>
      <c r="AH1708"/>
    </row>
    <row r="1709" spans="1:34" x14ac:dyDescent="0.2">
      <c r="A1709">
        <v>25493300</v>
      </c>
      <c r="B1709" s="5">
        <v>40897</v>
      </c>
      <c r="C1709" s="5">
        <v>40899</v>
      </c>
      <c r="E1709" s="5">
        <v>40910</v>
      </c>
      <c r="G1709" s="5">
        <v>40918</v>
      </c>
      <c r="H1709" t="s">
        <v>2443</v>
      </c>
      <c r="I1709" t="s">
        <v>214</v>
      </c>
      <c r="J1709">
        <v>95362</v>
      </c>
      <c r="K1709" t="s">
        <v>35</v>
      </c>
      <c r="L1709" t="s">
        <v>36</v>
      </c>
      <c r="M1709" t="s">
        <v>36</v>
      </c>
      <c r="N1709" s="5">
        <v>40869</v>
      </c>
      <c r="O1709" s="6">
        <f t="shared" si="104"/>
        <v>11</v>
      </c>
      <c r="P1709" s="7" t="str">
        <f t="shared" si="105"/>
        <v>10 - 19 Months</v>
      </c>
      <c r="Q1709" s="3">
        <v>278172</v>
      </c>
      <c r="R1709">
        <v>799</v>
      </c>
      <c r="S1709" s="8" t="str">
        <f t="shared" si="106"/>
        <v>&gt;=700 and &lt;=799</v>
      </c>
      <c r="T1709" s="2">
        <v>90</v>
      </c>
      <c r="U1709" s="8" t="str">
        <f t="shared" si="107"/>
        <v>&gt;85% and &lt;= 90%</v>
      </c>
      <c r="V1709" s="3">
        <v>310000</v>
      </c>
      <c r="Z1709" t="s">
        <v>38</v>
      </c>
      <c r="AA1709" t="s">
        <v>39</v>
      </c>
      <c r="AB1709" t="s">
        <v>59</v>
      </c>
      <c r="AC1709" t="s">
        <v>68</v>
      </c>
      <c r="AD1709" s="5">
        <v>40917</v>
      </c>
      <c r="AE1709">
        <v>4</v>
      </c>
      <c r="AF1709" t="s">
        <v>64</v>
      </c>
      <c r="AG1709" s="5">
        <v>41426</v>
      </c>
      <c r="AH1709"/>
    </row>
    <row r="1710" spans="1:34" x14ac:dyDescent="0.2">
      <c r="A1710">
        <v>27019744</v>
      </c>
      <c r="B1710" s="5">
        <v>41285</v>
      </c>
      <c r="C1710" s="5">
        <v>41290</v>
      </c>
      <c r="D1710" s="5">
        <v>41305</v>
      </c>
      <c r="H1710" t="s">
        <v>2444</v>
      </c>
      <c r="I1710" t="s">
        <v>1424</v>
      </c>
      <c r="J1710">
        <v>6800641944</v>
      </c>
      <c r="K1710" t="s">
        <v>53</v>
      </c>
      <c r="L1710" t="s">
        <v>36</v>
      </c>
      <c r="M1710" t="s">
        <v>36</v>
      </c>
      <c r="N1710" s="5">
        <v>41250</v>
      </c>
      <c r="O1710" s="6">
        <f t="shared" si="104"/>
        <v>12</v>
      </c>
      <c r="P1710" s="7" t="str">
        <f t="shared" si="105"/>
        <v>10 - 19 Months</v>
      </c>
      <c r="Q1710" s="3">
        <v>327070</v>
      </c>
      <c r="R1710">
        <v>799</v>
      </c>
      <c r="S1710" s="8" t="str">
        <f t="shared" si="106"/>
        <v>&gt;=700 and &lt;=799</v>
      </c>
      <c r="T1710" s="2">
        <v>90</v>
      </c>
      <c r="U1710" s="8" t="str">
        <f t="shared" si="107"/>
        <v>&gt;85% and &lt;= 90%</v>
      </c>
      <c r="V1710" s="3">
        <v>362000</v>
      </c>
      <c r="Z1710" t="s">
        <v>38</v>
      </c>
      <c r="AA1710" t="s">
        <v>39</v>
      </c>
      <c r="AB1710" t="s">
        <v>74</v>
      </c>
      <c r="AF1710" t="s">
        <v>46</v>
      </c>
      <c r="AG1710" s="5">
        <v>41426</v>
      </c>
      <c r="AH1710"/>
    </row>
    <row r="1711" spans="1:34" x14ac:dyDescent="0.2">
      <c r="A1711">
        <v>34147327</v>
      </c>
      <c r="B1711" s="5">
        <v>41285</v>
      </c>
      <c r="C1711" s="5">
        <v>41290</v>
      </c>
      <c r="H1711" t="s">
        <v>2445</v>
      </c>
      <c r="I1711" t="s">
        <v>1212</v>
      </c>
      <c r="J1711">
        <v>432804615</v>
      </c>
      <c r="K1711" t="s">
        <v>102</v>
      </c>
      <c r="L1711" t="s">
        <v>36</v>
      </c>
      <c r="M1711" t="s">
        <v>36</v>
      </c>
      <c r="N1711" s="5">
        <v>41233</v>
      </c>
      <c r="O1711" s="6">
        <f t="shared" si="104"/>
        <v>11</v>
      </c>
      <c r="P1711" s="7" t="str">
        <f t="shared" si="105"/>
        <v>10 - 19 Months</v>
      </c>
      <c r="Q1711" s="3">
        <v>517500</v>
      </c>
      <c r="R1711">
        <v>799</v>
      </c>
      <c r="S1711" s="8" t="str">
        <f t="shared" si="106"/>
        <v>&gt;=700 and &lt;=799</v>
      </c>
      <c r="T1711" s="2">
        <v>90</v>
      </c>
      <c r="U1711" s="8" t="str">
        <f t="shared" si="107"/>
        <v>&gt;85% and &lt;= 90%</v>
      </c>
      <c r="V1711" s="3">
        <v>575000</v>
      </c>
      <c r="Z1711" t="s">
        <v>45</v>
      </c>
      <c r="AA1711" t="s">
        <v>39</v>
      </c>
      <c r="AB1711" t="s">
        <v>50</v>
      </c>
      <c r="AF1711" t="s">
        <v>64</v>
      </c>
      <c r="AG1711" s="5">
        <v>41426</v>
      </c>
      <c r="AH1711"/>
    </row>
    <row r="1712" spans="1:34" x14ac:dyDescent="0.2">
      <c r="A1712">
        <v>29507296</v>
      </c>
      <c r="B1712" s="5">
        <v>40897</v>
      </c>
      <c r="C1712" s="5">
        <v>40899</v>
      </c>
      <c r="D1712" s="5">
        <v>40925</v>
      </c>
      <c r="E1712" s="5">
        <v>40932</v>
      </c>
      <c r="G1712" s="5">
        <v>40970</v>
      </c>
      <c r="H1712" t="s">
        <v>2446</v>
      </c>
      <c r="I1712" t="s">
        <v>1334</v>
      </c>
      <c r="J1712">
        <v>232372177</v>
      </c>
      <c r="K1712" t="s">
        <v>219</v>
      </c>
      <c r="L1712" t="s">
        <v>36</v>
      </c>
      <c r="M1712" t="s">
        <v>36</v>
      </c>
      <c r="N1712" s="5">
        <v>40844</v>
      </c>
      <c r="O1712" s="6">
        <f t="shared" si="104"/>
        <v>10</v>
      </c>
      <c r="P1712" s="7" t="str">
        <f t="shared" si="105"/>
        <v>10 - 19 Months</v>
      </c>
      <c r="Q1712" s="3">
        <v>607500</v>
      </c>
      <c r="R1712">
        <v>799</v>
      </c>
      <c r="S1712" s="8" t="str">
        <f t="shared" si="106"/>
        <v>&gt;=700 and &lt;=799</v>
      </c>
      <c r="T1712" s="2">
        <v>90</v>
      </c>
      <c r="U1712" s="8" t="str">
        <f t="shared" si="107"/>
        <v>&gt;85% and &lt;= 90%</v>
      </c>
      <c r="V1712" s="3">
        <v>675000</v>
      </c>
      <c r="Z1712" t="s">
        <v>38</v>
      </c>
      <c r="AA1712" t="s">
        <v>39</v>
      </c>
      <c r="AB1712" t="s">
        <v>50</v>
      </c>
      <c r="AC1712" t="s">
        <v>68</v>
      </c>
      <c r="AD1712" s="5">
        <v>40962</v>
      </c>
      <c r="AE1712">
        <v>4</v>
      </c>
      <c r="AF1712" t="s">
        <v>46</v>
      </c>
      <c r="AG1712" s="5">
        <v>41426</v>
      </c>
      <c r="AH1712"/>
    </row>
    <row r="1713" spans="1:34" x14ac:dyDescent="0.2">
      <c r="A1713">
        <v>23643649</v>
      </c>
      <c r="B1713" s="5">
        <v>41101</v>
      </c>
      <c r="C1713" s="5">
        <v>41102</v>
      </c>
      <c r="E1713" s="5">
        <v>41107</v>
      </c>
      <c r="G1713" s="5">
        <v>41115</v>
      </c>
      <c r="H1713" t="s">
        <v>2447</v>
      </c>
      <c r="I1713" t="s">
        <v>1676</v>
      </c>
      <c r="J1713">
        <v>120313014</v>
      </c>
      <c r="K1713" t="s">
        <v>114</v>
      </c>
      <c r="L1713" t="s">
        <v>36</v>
      </c>
      <c r="M1713" t="s">
        <v>36</v>
      </c>
      <c r="N1713" s="5">
        <v>41031</v>
      </c>
      <c r="O1713" s="6">
        <f t="shared" si="104"/>
        <v>5</v>
      </c>
      <c r="P1713" s="7" t="str">
        <f t="shared" si="105"/>
        <v>0 - 9 Months</v>
      </c>
      <c r="Q1713" s="3">
        <v>123500</v>
      </c>
      <c r="R1713">
        <v>799</v>
      </c>
      <c r="S1713" s="8" t="str">
        <f t="shared" si="106"/>
        <v>&gt;=700 and &lt;=799</v>
      </c>
      <c r="T1713" s="2">
        <v>95</v>
      </c>
      <c r="U1713" s="8" t="str">
        <f t="shared" si="107"/>
        <v>&gt;90% and &lt;= 95%</v>
      </c>
      <c r="V1713" s="3">
        <v>130000</v>
      </c>
      <c r="Z1713" t="s">
        <v>38</v>
      </c>
      <c r="AA1713" t="s">
        <v>39</v>
      </c>
      <c r="AB1713" t="s">
        <v>50</v>
      </c>
      <c r="AC1713" t="s">
        <v>68</v>
      </c>
      <c r="AD1713" s="5">
        <v>41109</v>
      </c>
      <c r="AE1713">
        <v>4</v>
      </c>
      <c r="AF1713" t="s">
        <v>103</v>
      </c>
      <c r="AG1713" s="5">
        <v>41426</v>
      </c>
      <c r="AH1713"/>
    </row>
    <row r="1714" spans="1:34" x14ac:dyDescent="0.2">
      <c r="A1714">
        <v>27133429</v>
      </c>
      <c r="B1714" s="5">
        <v>41190</v>
      </c>
      <c r="C1714" s="5">
        <v>41192</v>
      </c>
      <c r="E1714" s="5">
        <v>41212</v>
      </c>
      <c r="G1714" s="5">
        <v>41261</v>
      </c>
      <c r="H1714" t="s">
        <v>2448</v>
      </c>
      <c r="I1714" t="s">
        <v>517</v>
      </c>
      <c r="J1714">
        <v>38449534</v>
      </c>
      <c r="K1714" t="s">
        <v>35</v>
      </c>
      <c r="L1714" t="s">
        <v>36</v>
      </c>
      <c r="M1714" t="s">
        <v>36</v>
      </c>
      <c r="N1714" s="5">
        <v>41165</v>
      </c>
      <c r="O1714" s="6">
        <f t="shared" si="104"/>
        <v>9</v>
      </c>
      <c r="P1714" s="7" t="str">
        <f t="shared" si="105"/>
        <v>0 - 9 Months</v>
      </c>
      <c r="Q1714" s="3">
        <v>171000</v>
      </c>
      <c r="R1714">
        <v>799</v>
      </c>
      <c r="S1714" s="8" t="str">
        <f t="shared" si="106"/>
        <v>&gt;=700 and &lt;=799</v>
      </c>
      <c r="T1714" s="2">
        <v>95</v>
      </c>
      <c r="U1714" s="8" t="str">
        <f t="shared" si="107"/>
        <v>&gt;90% and &lt;= 95%</v>
      </c>
      <c r="V1714" s="3">
        <v>180000</v>
      </c>
      <c r="Z1714" t="s">
        <v>38</v>
      </c>
      <c r="AA1714" t="s">
        <v>39</v>
      </c>
      <c r="AB1714" t="s">
        <v>50</v>
      </c>
      <c r="AC1714" t="s">
        <v>68</v>
      </c>
      <c r="AD1714" s="5">
        <v>41249</v>
      </c>
      <c r="AE1714">
        <v>4</v>
      </c>
      <c r="AF1714" t="s">
        <v>42</v>
      </c>
      <c r="AG1714" s="5">
        <v>41426</v>
      </c>
      <c r="AH1714"/>
    </row>
    <row r="1715" spans="1:34" x14ac:dyDescent="0.2">
      <c r="A1715">
        <v>30969143</v>
      </c>
      <c r="B1715" s="5">
        <v>41004</v>
      </c>
      <c r="F1715" s="5">
        <v>41040</v>
      </c>
      <c r="G1715" s="5">
        <v>41054</v>
      </c>
      <c r="H1715" t="s">
        <v>2449</v>
      </c>
      <c r="I1715" t="s">
        <v>153</v>
      </c>
      <c r="K1715" t="s">
        <v>253</v>
      </c>
      <c r="L1715" t="s">
        <v>36</v>
      </c>
      <c r="M1715" t="s">
        <v>36</v>
      </c>
      <c r="N1715" s="5">
        <v>40998</v>
      </c>
      <c r="O1715" s="6">
        <f t="shared" si="104"/>
        <v>3</v>
      </c>
      <c r="P1715" s="7" t="str">
        <f t="shared" si="105"/>
        <v>0 - 9 Months</v>
      </c>
      <c r="Q1715" s="3">
        <v>199500</v>
      </c>
      <c r="R1715">
        <v>799</v>
      </c>
      <c r="S1715" s="8" t="str">
        <f t="shared" si="106"/>
        <v>&gt;=700 and &lt;=799</v>
      </c>
      <c r="T1715" s="2">
        <v>95</v>
      </c>
      <c r="U1715" s="8" t="str">
        <f t="shared" si="107"/>
        <v>&gt;90% and &lt;= 95%</v>
      </c>
      <c r="V1715" s="3">
        <v>214000</v>
      </c>
      <c r="X1715" t="s">
        <v>37</v>
      </c>
      <c r="Z1715" t="s">
        <v>38</v>
      </c>
      <c r="AA1715" t="s">
        <v>39</v>
      </c>
      <c r="AB1715" t="s">
        <v>50</v>
      </c>
      <c r="AC1715" t="s">
        <v>85</v>
      </c>
      <c r="AD1715" s="5">
        <v>41024</v>
      </c>
      <c r="AE1715">
        <v>4</v>
      </c>
      <c r="AF1715" t="s">
        <v>42</v>
      </c>
      <c r="AG1715" s="5">
        <v>41426</v>
      </c>
      <c r="AH1715"/>
    </row>
    <row r="1716" spans="1:34" x14ac:dyDescent="0.2">
      <c r="A1716">
        <v>33629908</v>
      </c>
      <c r="B1716" s="5">
        <v>41068</v>
      </c>
      <c r="C1716" s="5">
        <v>41068</v>
      </c>
      <c r="G1716" s="5">
        <v>41079</v>
      </c>
      <c r="H1716" t="s">
        <v>2450</v>
      </c>
      <c r="I1716" t="s">
        <v>579</v>
      </c>
      <c r="J1716">
        <v>603329440</v>
      </c>
      <c r="K1716" t="s">
        <v>273</v>
      </c>
      <c r="L1716" t="s">
        <v>36</v>
      </c>
      <c r="M1716" t="s">
        <v>36</v>
      </c>
      <c r="O1716" s="6" t="e">
        <f t="shared" si="104"/>
        <v>#NUM!</v>
      </c>
      <c r="P1716" s="7" t="e">
        <f t="shared" si="105"/>
        <v>#NUM!</v>
      </c>
      <c r="Q1716" s="3">
        <v>213750</v>
      </c>
      <c r="R1716">
        <v>799</v>
      </c>
      <c r="S1716" s="8" t="str">
        <f t="shared" si="106"/>
        <v>&gt;=700 and &lt;=799</v>
      </c>
      <c r="T1716" s="2">
        <v>95</v>
      </c>
      <c r="U1716" s="8" t="str">
        <f t="shared" si="107"/>
        <v>&gt;90% and &lt;= 95%</v>
      </c>
      <c r="V1716" s="3">
        <v>225000</v>
      </c>
      <c r="Z1716" t="s">
        <v>45</v>
      </c>
      <c r="AA1716" t="s">
        <v>39</v>
      </c>
      <c r="AB1716" t="s">
        <v>59</v>
      </c>
      <c r="AE1716">
        <v>5</v>
      </c>
      <c r="AF1716" t="s">
        <v>46</v>
      </c>
      <c r="AG1716" s="5">
        <v>41426</v>
      </c>
      <c r="AH1716"/>
    </row>
    <row r="1717" spans="1:34" x14ac:dyDescent="0.2">
      <c r="A1717">
        <v>26161742</v>
      </c>
      <c r="B1717" s="5">
        <v>40897</v>
      </c>
      <c r="C1717" s="5">
        <v>40899</v>
      </c>
      <c r="E1717" s="5">
        <v>40918</v>
      </c>
      <c r="G1717" s="5">
        <v>40942</v>
      </c>
      <c r="H1717" t="s">
        <v>2451</v>
      </c>
      <c r="I1717" t="s">
        <v>2452</v>
      </c>
      <c r="J1717">
        <v>1426204036</v>
      </c>
      <c r="K1717" t="s">
        <v>102</v>
      </c>
      <c r="L1717" t="s">
        <v>36</v>
      </c>
      <c r="M1717" t="s">
        <v>36</v>
      </c>
      <c r="N1717" s="5">
        <v>40851</v>
      </c>
      <c r="O1717" s="6">
        <f t="shared" si="104"/>
        <v>11</v>
      </c>
      <c r="P1717" s="7" t="str">
        <f t="shared" si="105"/>
        <v>10 - 19 Months</v>
      </c>
      <c r="Q1717" s="3">
        <v>242250</v>
      </c>
      <c r="R1717">
        <v>799</v>
      </c>
      <c r="S1717" s="8" t="str">
        <f t="shared" si="106"/>
        <v>&gt;=700 and &lt;=799</v>
      </c>
      <c r="T1717" s="2">
        <v>95</v>
      </c>
      <c r="U1717" s="8" t="str">
        <f t="shared" si="107"/>
        <v>&gt;90% and &lt;= 95%</v>
      </c>
      <c r="V1717" s="3">
        <v>260000</v>
      </c>
      <c r="Z1717" t="s">
        <v>38</v>
      </c>
      <c r="AA1717" t="s">
        <v>39</v>
      </c>
      <c r="AB1717" t="s">
        <v>50</v>
      </c>
      <c r="AC1717" t="s">
        <v>68</v>
      </c>
      <c r="AD1717" s="5">
        <v>40941</v>
      </c>
      <c r="AE1717">
        <v>4</v>
      </c>
      <c r="AF1717" t="s">
        <v>42</v>
      </c>
      <c r="AG1717" s="5">
        <v>41426</v>
      </c>
      <c r="AH1717"/>
    </row>
    <row r="1718" spans="1:34" x14ac:dyDescent="0.2">
      <c r="A1718">
        <v>20409888</v>
      </c>
      <c r="B1718" s="5">
        <v>40505</v>
      </c>
      <c r="C1718" s="5">
        <v>40553</v>
      </c>
      <c r="D1718" s="5">
        <v>40591</v>
      </c>
      <c r="G1718" s="5">
        <v>40637</v>
      </c>
      <c r="H1718" t="s">
        <v>2453</v>
      </c>
      <c r="I1718" t="s">
        <v>1763</v>
      </c>
      <c r="J1718">
        <v>6800340110</v>
      </c>
      <c r="K1718" t="s">
        <v>57</v>
      </c>
      <c r="L1718" t="s">
        <v>36</v>
      </c>
      <c r="M1718" t="s">
        <v>36</v>
      </c>
      <c r="N1718" s="5">
        <v>40410</v>
      </c>
      <c r="O1718" s="6">
        <f t="shared" si="104"/>
        <v>8</v>
      </c>
      <c r="P1718" s="7" t="str">
        <f t="shared" si="105"/>
        <v>0 - 9 Months</v>
      </c>
      <c r="Q1718" s="3">
        <v>304000</v>
      </c>
      <c r="R1718">
        <v>799</v>
      </c>
      <c r="S1718" s="8" t="str">
        <f t="shared" si="106"/>
        <v>&gt;=700 and &lt;=799</v>
      </c>
      <c r="T1718" s="2">
        <v>95</v>
      </c>
      <c r="U1718" s="8" t="str">
        <f t="shared" si="107"/>
        <v>&gt;90% and &lt;= 95%</v>
      </c>
      <c r="V1718" s="3">
        <v>320000</v>
      </c>
      <c r="X1718" t="s">
        <v>37</v>
      </c>
      <c r="Z1718" t="s">
        <v>45</v>
      </c>
      <c r="AA1718" t="s">
        <v>39</v>
      </c>
      <c r="AB1718" t="s">
        <v>74</v>
      </c>
      <c r="AC1718" t="s">
        <v>85</v>
      </c>
      <c r="AD1718" s="5">
        <v>40637</v>
      </c>
      <c r="AE1718">
        <v>4</v>
      </c>
      <c r="AF1718" t="s">
        <v>64</v>
      </c>
      <c r="AG1718" s="5">
        <v>41426</v>
      </c>
      <c r="AH1718"/>
    </row>
    <row r="1719" spans="1:34" x14ac:dyDescent="0.2">
      <c r="A1719">
        <v>18168437</v>
      </c>
      <c r="B1719" s="5">
        <v>40620</v>
      </c>
      <c r="C1719" s="5">
        <v>40631</v>
      </c>
      <c r="G1719" s="5">
        <v>40682</v>
      </c>
      <c r="H1719" t="s">
        <v>2454</v>
      </c>
      <c r="I1719" t="s">
        <v>130</v>
      </c>
      <c r="J1719">
        <v>1403071720</v>
      </c>
      <c r="K1719" t="s">
        <v>44</v>
      </c>
      <c r="L1719" t="s">
        <v>36</v>
      </c>
      <c r="M1719" t="s">
        <v>36</v>
      </c>
      <c r="N1719" s="5">
        <v>40591</v>
      </c>
      <c r="O1719" s="6">
        <f t="shared" si="104"/>
        <v>2</v>
      </c>
      <c r="P1719" s="7" t="str">
        <f t="shared" si="105"/>
        <v>0 - 9 Months</v>
      </c>
      <c r="Q1719" s="3">
        <v>117000</v>
      </c>
      <c r="R1719">
        <v>800</v>
      </c>
      <c r="S1719" s="8" t="str">
        <f t="shared" si="106"/>
        <v>&gt;= 800</v>
      </c>
      <c r="T1719" s="2">
        <v>82</v>
      </c>
      <c r="U1719" s="8" t="str">
        <f t="shared" si="107"/>
        <v>&lt;= 85%</v>
      </c>
      <c r="V1719" s="3">
        <v>144000</v>
      </c>
      <c r="W1719" s="3">
        <v>136805</v>
      </c>
      <c r="Z1719" t="s">
        <v>45</v>
      </c>
      <c r="AA1719" t="s">
        <v>39</v>
      </c>
      <c r="AB1719" t="s">
        <v>40</v>
      </c>
      <c r="AE1719">
        <v>5</v>
      </c>
      <c r="AF1719" t="s">
        <v>42</v>
      </c>
      <c r="AG1719" s="5">
        <v>41426</v>
      </c>
      <c r="AH1719"/>
    </row>
    <row r="1720" spans="1:34" x14ac:dyDescent="0.2">
      <c r="A1720">
        <v>20371808</v>
      </c>
      <c r="B1720" s="5">
        <v>40505</v>
      </c>
      <c r="C1720" s="5">
        <v>40549</v>
      </c>
      <c r="G1720" s="5">
        <v>40617</v>
      </c>
      <c r="H1720" t="s">
        <v>2455</v>
      </c>
      <c r="I1720" t="s">
        <v>2456</v>
      </c>
      <c r="J1720">
        <v>6993741394</v>
      </c>
      <c r="K1720" t="s">
        <v>95</v>
      </c>
      <c r="L1720" t="s">
        <v>36</v>
      </c>
      <c r="M1720" t="s">
        <v>36</v>
      </c>
      <c r="N1720" s="5">
        <v>40413</v>
      </c>
      <c r="O1720" s="6">
        <f t="shared" si="104"/>
        <v>8</v>
      </c>
      <c r="P1720" s="7" t="str">
        <f t="shared" si="105"/>
        <v>0 - 9 Months</v>
      </c>
      <c r="Q1720" s="3">
        <v>291000</v>
      </c>
      <c r="R1720">
        <v>800</v>
      </c>
      <c r="S1720" s="8" t="str">
        <f t="shared" si="106"/>
        <v>&gt;= 800</v>
      </c>
      <c r="T1720" s="2">
        <v>83.139999389648395</v>
      </c>
      <c r="U1720" s="8" t="str">
        <f t="shared" si="107"/>
        <v>&lt;= 85%</v>
      </c>
      <c r="V1720" s="3">
        <v>350000</v>
      </c>
      <c r="Z1720" t="s">
        <v>45</v>
      </c>
      <c r="AA1720" t="s">
        <v>39</v>
      </c>
      <c r="AB1720" t="s">
        <v>50</v>
      </c>
      <c r="AC1720" t="s">
        <v>68</v>
      </c>
      <c r="AD1720" s="5">
        <v>40546</v>
      </c>
      <c r="AE1720">
        <v>4</v>
      </c>
      <c r="AF1720" t="s">
        <v>64</v>
      </c>
      <c r="AG1720" s="5">
        <v>41426</v>
      </c>
      <c r="AH1720"/>
    </row>
    <row r="1721" spans="1:34" x14ac:dyDescent="0.2">
      <c r="A1721">
        <v>32054373</v>
      </c>
      <c r="B1721" s="5">
        <v>40505</v>
      </c>
      <c r="C1721" s="5">
        <v>40549</v>
      </c>
      <c r="G1721" s="5">
        <v>40577</v>
      </c>
      <c r="H1721" t="s">
        <v>2457</v>
      </c>
      <c r="I1721" t="s">
        <v>1919</v>
      </c>
      <c r="J1721">
        <v>2200013126</v>
      </c>
      <c r="K1721" t="s">
        <v>176</v>
      </c>
      <c r="L1721" t="s">
        <v>36</v>
      </c>
      <c r="M1721" t="s">
        <v>36</v>
      </c>
      <c r="N1721" s="5">
        <v>40403</v>
      </c>
      <c r="O1721" s="6">
        <f t="shared" si="104"/>
        <v>8</v>
      </c>
      <c r="P1721" s="7" t="str">
        <f t="shared" si="105"/>
        <v>0 - 9 Months</v>
      </c>
      <c r="Q1721" s="3">
        <v>179500</v>
      </c>
      <c r="R1721">
        <v>800</v>
      </c>
      <c r="S1721" s="8" t="str">
        <f t="shared" si="106"/>
        <v>&gt;= 800</v>
      </c>
      <c r="T1721" s="2">
        <v>84.669998168945298</v>
      </c>
      <c r="U1721" s="8" t="str">
        <f t="shared" si="107"/>
        <v>&lt;= 85%</v>
      </c>
      <c r="V1721" s="3">
        <v>211999.53</v>
      </c>
      <c r="Z1721" t="s">
        <v>45</v>
      </c>
      <c r="AA1721" t="s">
        <v>39</v>
      </c>
      <c r="AB1721" t="s">
        <v>50</v>
      </c>
      <c r="AC1721" t="s">
        <v>68</v>
      </c>
      <c r="AD1721" s="5">
        <v>40546</v>
      </c>
      <c r="AE1721">
        <v>4</v>
      </c>
      <c r="AF1721" t="s">
        <v>64</v>
      </c>
      <c r="AG1721" s="5">
        <v>41426</v>
      </c>
      <c r="AH1721"/>
    </row>
    <row r="1722" spans="1:34" x14ac:dyDescent="0.2">
      <c r="A1722">
        <v>34371800</v>
      </c>
      <c r="B1722" s="5">
        <v>41284</v>
      </c>
      <c r="C1722" s="5">
        <v>41285</v>
      </c>
      <c r="E1722" s="5">
        <v>41292</v>
      </c>
      <c r="H1722" t="s">
        <v>2458</v>
      </c>
      <c r="I1722" t="s">
        <v>267</v>
      </c>
      <c r="J1722">
        <v>2384755</v>
      </c>
      <c r="K1722" t="s">
        <v>73</v>
      </c>
      <c r="L1722" t="s">
        <v>36</v>
      </c>
      <c r="M1722" t="s">
        <v>36</v>
      </c>
      <c r="N1722" s="5">
        <v>41158</v>
      </c>
      <c r="O1722" s="6">
        <f t="shared" si="104"/>
        <v>9</v>
      </c>
      <c r="P1722" s="7" t="str">
        <f t="shared" si="105"/>
        <v>0 - 9 Months</v>
      </c>
      <c r="Q1722" s="3">
        <v>386700</v>
      </c>
      <c r="R1722">
        <v>800</v>
      </c>
      <c r="S1722" s="8" t="str">
        <f t="shared" si="106"/>
        <v>&gt;= 800</v>
      </c>
      <c r="T1722" s="2">
        <v>84.989997863769503</v>
      </c>
      <c r="U1722" s="8" t="str">
        <f t="shared" si="107"/>
        <v>&lt;= 85%</v>
      </c>
      <c r="V1722" s="3">
        <v>455000</v>
      </c>
      <c r="Z1722" t="s">
        <v>45</v>
      </c>
      <c r="AA1722" t="s">
        <v>39</v>
      </c>
      <c r="AB1722" t="s">
        <v>59</v>
      </c>
      <c r="AF1722" t="s">
        <v>103</v>
      </c>
      <c r="AG1722" s="5">
        <v>41426</v>
      </c>
      <c r="AH1722"/>
    </row>
    <row r="1723" spans="1:34" x14ac:dyDescent="0.2">
      <c r="A1723">
        <v>15475129</v>
      </c>
      <c r="B1723" s="5">
        <v>40505</v>
      </c>
      <c r="C1723" s="5">
        <v>40555</v>
      </c>
      <c r="G1723" s="5">
        <v>40578</v>
      </c>
      <c r="H1723" t="s">
        <v>2459</v>
      </c>
      <c r="I1723" t="s">
        <v>577</v>
      </c>
      <c r="J1723">
        <v>372109645</v>
      </c>
      <c r="K1723" t="s">
        <v>57</v>
      </c>
      <c r="L1723" t="s">
        <v>36</v>
      </c>
      <c r="M1723" t="s">
        <v>36</v>
      </c>
      <c r="N1723" s="5">
        <v>40387</v>
      </c>
      <c r="O1723" s="6">
        <f t="shared" si="104"/>
        <v>7</v>
      </c>
      <c r="P1723" s="7" t="str">
        <f t="shared" si="105"/>
        <v>0 - 9 Months</v>
      </c>
      <c r="Q1723" s="3">
        <v>185300</v>
      </c>
      <c r="R1723">
        <v>800</v>
      </c>
      <c r="S1723" s="8" t="str">
        <f t="shared" si="106"/>
        <v>&gt;= 800</v>
      </c>
      <c r="T1723" s="2">
        <v>85</v>
      </c>
      <c r="U1723" s="8" t="str">
        <f t="shared" si="107"/>
        <v>&lt;= 85%</v>
      </c>
      <c r="V1723" s="3">
        <v>218000</v>
      </c>
      <c r="Z1723" t="s">
        <v>38</v>
      </c>
      <c r="AA1723" t="s">
        <v>39</v>
      </c>
      <c r="AB1723" t="s">
        <v>74</v>
      </c>
      <c r="AC1723" t="s">
        <v>68</v>
      </c>
      <c r="AD1723" s="5">
        <v>40557</v>
      </c>
      <c r="AE1723">
        <v>4</v>
      </c>
      <c r="AF1723" t="s">
        <v>46</v>
      </c>
      <c r="AG1723" s="5">
        <v>41426</v>
      </c>
      <c r="AH1723"/>
    </row>
    <row r="1724" spans="1:34" x14ac:dyDescent="0.2">
      <c r="A1724">
        <v>26977170</v>
      </c>
      <c r="B1724" s="5">
        <v>41253</v>
      </c>
      <c r="C1724" s="5">
        <v>41192</v>
      </c>
      <c r="D1724" s="5">
        <v>41215</v>
      </c>
      <c r="E1724" s="5">
        <v>41239</v>
      </c>
      <c r="G1724" s="5">
        <v>41290</v>
      </c>
      <c r="H1724" t="s">
        <v>2460</v>
      </c>
      <c r="I1724" t="s">
        <v>399</v>
      </c>
      <c r="J1724">
        <v>71569</v>
      </c>
      <c r="K1724" t="s">
        <v>172</v>
      </c>
      <c r="L1724" t="s">
        <v>36</v>
      </c>
      <c r="M1724" t="s">
        <v>36</v>
      </c>
      <c r="N1724" s="5">
        <v>41092</v>
      </c>
      <c r="O1724" s="6">
        <f t="shared" si="104"/>
        <v>7</v>
      </c>
      <c r="P1724" s="7" t="str">
        <f t="shared" si="105"/>
        <v>0 - 9 Months</v>
      </c>
      <c r="Q1724" s="3">
        <v>293250</v>
      </c>
      <c r="R1724">
        <v>800</v>
      </c>
      <c r="S1724" s="8" t="str">
        <f t="shared" si="106"/>
        <v>&gt;= 800</v>
      </c>
      <c r="T1724" s="2">
        <v>85</v>
      </c>
      <c r="U1724" s="8" t="str">
        <f t="shared" si="107"/>
        <v>&lt;= 85%</v>
      </c>
      <c r="V1724" s="3">
        <v>345000</v>
      </c>
      <c r="X1724" t="s">
        <v>37</v>
      </c>
      <c r="Z1724" t="s">
        <v>38</v>
      </c>
      <c r="AA1724" t="s">
        <v>158</v>
      </c>
      <c r="AB1724" t="s">
        <v>63</v>
      </c>
      <c r="AC1724" t="s">
        <v>85</v>
      </c>
      <c r="AD1724" s="5">
        <v>41284</v>
      </c>
      <c r="AE1724">
        <v>4</v>
      </c>
      <c r="AF1724" t="s">
        <v>46</v>
      </c>
      <c r="AG1724" s="5">
        <v>41426</v>
      </c>
      <c r="AH1724"/>
    </row>
    <row r="1725" spans="1:34" x14ac:dyDescent="0.2">
      <c r="A1725">
        <v>18817281</v>
      </c>
      <c r="B1725" s="5">
        <v>40897</v>
      </c>
      <c r="C1725" s="5">
        <v>40899</v>
      </c>
      <c r="E1725" s="5">
        <v>40912</v>
      </c>
      <c r="G1725" s="5">
        <v>40921</v>
      </c>
      <c r="H1725" t="s">
        <v>2461</v>
      </c>
      <c r="I1725" t="s">
        <v>483</v>
      </c>
      <c r="J1725">
        <v>288159338</v>
      </c>
      <c r="K1725" t="s">
        <v>99</v>
      </c>
      <c r="L1725" t="s">
        <v>36</v>
      </c>
      <c r="M1725" t="s">
        <v>36</v>
      </c>
      <c r="N1725" s="5">
        <v>40809</v>
      </c>
      <c r="O1725" s="6">
        <f t="shared" si="104"/>
        <v>9</v>
      </c>
      <c r="P1725" s="7" t="str">
        <f t="shared" si="105"/>
        <v>0 - 9 Months</v>
      </c>
      <c r="Q1725" s="3">
        <v>60000</v>
      </c>
      <c r="R1725">
        <v>800</v>
      </c>
      <c r="S1725" s="8" t="str">
        <f t="shared" si="106"/>
        <v>&gt;= 800</v>
      </c>
      <c r="T1725" s="2">
        <v>85.709999084472699</v>
      </c>
      <c r="U1725" s="8" t="str">
        <f t="shared" si="107"/>
        <v>&gt;85% and &lt;= 90%</v>
      </c>
      <c r="V1725" s="3">
        <v>70000</v>
      </c>
      <c r="X1725" t="s">
        <v>37</v>
      </c>
      <c r="Z1725" t="s">
        <v>45</v>
      </c>
      <c r="AA1725" t="s">
        <v>39</v>
      </c>
      <c r="AB1725" t="s">
        <v>74</v>
      </c>
      <c r="AC1725" t="s">
        <v>85</v>
      </c>
      <c r="AD1725" s="5">
        <v>40914</v>
      </c>
      <c r="AE1725">
        <v>4</v>
      </c>
      <c r="AF1725" t="s">
        <v>103</v>
      </c>
      <c r="AG1725" s="5">
        <v>41426</v>
      </c>
      <c r="AH1725"/>
    </row>
    <row r="1726" spans="1:34" x14ac:dyDescent="0.2">
      <c r="A1726">
        <v>19941318</v>
      </c>
      <c r="B1726" s="5">
        <v>40505</v>
      </c>
      <c r="C1726" s="5">
        <v>40555</v>
      </c>
      <c r="G1726" s="5">
        <v>40578</v>
      </c>
      <c r="H1726" t="s">
        <v>2462</v>
      </c>
      <c r="I1726" t="s">
        <v>577</v>
      </c>
      <c r="J1726">
        <v>371719089</v>
      </c>
      <c r="K1726" t="s">
        <v>176</v>
      </c>
      <c r="L1726" t="s">
        <v>36</v>
      </c>
      <c r="M1726" t="s">
        <v>36</v>
      </c>
      <c r="N1726" s="5">
        <v>40359</v>
      </c>
      <c r="O1726" s="6">
        <f t="shared" si="104"/>
        <v>6</v>
      </c>
      <c r="P1726" s="7" t="str">
        <f t="shared" si="105"/>
        <v>0 - 9 Months</v>
      </c>
      <c r="Q1726" s="3">
        <v>125000</v>
      </c>
      <c r="R1726">
        <v>800</v>
      </c>
      <c r="S1726" s="8" t="str">
        <f t="shared" si="106"/>
        <v>&gt;= 800</v>
      </c>
      <c r="T1726" s="2">
        <v>86.209999084472699</v>
      </c>
      <c r="U1726" s="8" t="str">
        <f t="shared" si="107"/>
        <v>&gt;85% and &lt;= 90%</v>
      </c>
      <c r="V1726" s="3">
        <v>145000</v>
      </c>
      <c r="Z1726" t="s">
        <v>45</v>
      </c>
      <c r="AA1726" t="s">
        <v>39</v>
      </c>
      <c r="AB1726" t="s">
        <v>74</v>
      </c>
      <c r="AC1726" t="s">
        <v>68</v>
      </c>
      <c r="AD1726" s="5">
        <v>40557</v>
      </c>
      <c r="AE1726">
        <v>4</v>
      </c>
      <c r="AF1726" t="s">
        <v>103</v>
      </c>
      <c r="AG1726" s="5">
        <v>41426</v>
      </c>
      <c r="AH1726"/>
    </row>
    <row r="1727" spans="1:34" x14ac:dyDescent="0.2">
      <c r="A1727">
        <v>19764416</v>
      </c>
      <c r="B1727" s="5">
        <v>40505</v>
      </c>
      <c r="C1727" s="5">
        <v>40549</v>
      </c>
      <c r="G1727" s="5">
        <v>40583</v>
      </c>
      <c r="H1727" t="s">
        <v>2463</v>
      </c>
      <c r="I1727" t="s">
        <v>347</v>
      </c>
      <c r="J1727">
        <v>5773317967</v>
      </c>
      <c r="K1727" t="s">
        <v>62</v>
      </c>
      <c r="L1727" t="s">
        <v>36</v>
      </c>
      <c r="M1727" t="s">
        <v>36</v>
      </c>
      <c r="N1727" s="5">
        <v>40378</v>
      </c>
      <c r="O1727" s="6">
        <f t="shared" si="104"/>
        <v>7</v>
      </c>
      <c r="P1727" s="7" t="str">
        <f t="shared" si="105"/>
        <v>0 - 9 Months</v>
      </c>
      <c r="Q1727" s="3">
        <v>216000</v>
      </c>
      <c r="R1727">
        <v>800</v>
      </c>
      <c r="S1727" s="8" t="str">
        <f t="shared" si="106"/>
        <v>&gt;= 800</v>
      </c>
      <c r="T1727" s="2">
        <v>86.400001525878906</v>
      </c>
      <c r="U1727" s="8" t="str">
        <f t="shared" si="107"/>
        <v>&gt;85% and &lt;= 90%</v>
      </c>
      <c r="V1727" s="3">
        <v>250000</v>
      </c>
      <c r="Z1727" t="s">
        <v>2464</v>
      </c>
      <c r="AA1727" t="s">
        <v>39</v>
      </c>
      <c r="AB1727" t="s">
        <v>50</v>
      </c>
      <c r="AC1727" t="s">
        <v>41</v>
      </c>
      <c r="AD1727" s="5">
        <v>40549</v>
      </c>
      <c r="AE1727">
        <v>4</v>
      </c>
      <c r="AF1727" t="s">
        <v>42</v>
      </c>
      <c r="AG1727" s="5">
        <v>41426</v>
      </c>
      <c r="AH1727"/>
    </row>
    <row r="1728" spans="1:34" x14ac:dyDescent="0.2">
      <c r="A1728">
        <v>16036561</v>
      </c>
      <c r="B1728" s="5">
        <v>40505</v>
      </c>
      <c r="C1728" s="5">
        <v>40563</v>
      </c>
      <c r="G1728" s="5">
        <v>40592</v>
      </c>
      <c r="H1728" t="s">
        <v>2465</v>
      </c>
      <c r="I1728" t="s">
        <v>2466</v>
      </c>
      <c r="J1728">
        <v>715913</v>
      </c>
      <c r="K1728" t="s">
        <v>189</v>
      </c>
      <c r="L1728" t="s">
        <v>36</v>
      </c>
      <c r="M1728" t="s">
        <v>36</v>
      </c>
      <c r="N1728" s="5">
        <v>40386</v>
      </c>
      <c r="O1728" s="6">
        <f t="shared" si="104"/>
        <v>7</v>
      </c>
      <c r="P1728" s="7" t="str">
        <f t="shared" si="105"/>
        <v>0 - 9 Months</v>
      </c>
      <c r="Q1728" s="3">
        <v>202000</v>
      </c>
      <c r="R1728">
        <v>800</v>
      </c>
      <c r="S1728" s="8" t="str">
        <f t="shared" si="106"/>
        <v>&gt;= 800</v>
      </c>
      <c r="T1728" s="2">
        <v>87.069999694824205</v>
      </c>
      <c r="U1728" s="8" t="str">
        <f t="shared" si="107"/>
        <v>&gt;85% and &lt;= 90%</v>
      </c>
      <c r="V1728" s="3">
        <v>231997.24</v>
      </c>
      <c r="Z1728" t="s">
        <v>38</v>
      </c>
      <c r="AA1728" t="s">
        <v>39</v>
      </c>
      <c r="AB1728" t="s">
        <v>63</v>
      </c>
      <c r="AC1728" t="s">
        <v>68</v>
      </c>
      <c r="AD1728" s="5">
        <v>40591</v>
      </c>
      <c r="AE1728">
        <v>4</v>
      </c>
      <c r="AF1728" t="s">
        <v>46</v>
      </c>
      <c r="AG1728" s="5">
        <v>41426</v>
      </c>
      <c r="AH1728"/>
    </row>
    <row r="1729" spans="1:34" x14ac:dyDescent="0.2">
      <c r="A1729">
        <v>25438062</v>
      </c>
      <c r="B1729" s="5">
        <v>40505</v>
      </c>
      <c r="C1729" s="5">
        <v>40563</v>
      </c>
      <c r="G1729" s="5">
        <v>40618</v>
      </c>
      <c r="H1729" t="s">
        <v>2467</v>
      </c>
      <c r="I1729" t="s">
        <v>130</v>
      </c>
      <c r="J1729">
        <v>1074035809</v>
      </c>
      <c r="K1729" t="s">
        <v>99</v>
      </c>
      <c r="L1729" t="s">
        <v>36</v>
      </c>
      <c r="M1729" t="s">
        <v>36</v>
      </c>
      <c r="N1729" s="5">
        <v>40382</v>
      </c>
      <c r="O1729" s="6">
        <f t="shared" si="104"/>
        <v>7</v>
      </c>
      <c r="P1729" s="7" t="str">
        <f t="shared" si="105"/>
        <v>0 - 9 Months</v>
      </c>
      <c r="Q1729" s="3">
        <v>105000</v>
      </c>
      <c r="R1729">
        <v>800</v>
      </c>
      <c r="S1729" s="8" t="str">
        <f t="shared" si="106"/>
        <v>&gt;= 800</v>
      </c>
      <c r="T1729" s="2">
        <v>87.5</v>
      </c>
      <c r="U1729" s="8" t="str">
        <f t="shared" si="107"/>
        <v>&gt;85% and &lt;= 90%</v>
      </c>
      <c r="V1729" s="3">
        <v>120000</v>
      </c>
      <c r="X1729" t="s">
        <v>37</v>
      </c>
      <c r="Z1729" t="s">
        <v>38</v>
      </c>
      <c r="AA1729" t="s">
        <v>39</v>
      </c>
      <c r="AB1729" t="s">
        <v>40</v>
      </c>
      <c r="AC1729" t="s">
        <v>85</v>
      </c>
      <c r="AD1729" s="5">
        <v>40546</v>
      </c>
      <c r="AE1729">
        <v>4</v>
      </c>
      <c r="AF1729" t="s">
        <v>64</v>
      </c>
      <c r="AG1729" s="5">
        <v>41426</v>
      </c>
      <c r="AH1729"/>
    </row>
    <row r="1730" spans="1:34" x14ac:dyDescent="0.2">
      <c r="A1730">
        <v>2076077</v>
      </c>
      <c r="B1730" s="5">
        <v>40330</v>
      </c>
      <c r="C1730" s="5">
        <v>40379</v>
      </c>
      <c r="G1730" s="5">
        <v>40581</v>
      </c>
      <c r="H1730" t="s">
        <v>2468</v>
      </c>
      <c r="I1730" t="s">
        <v>183</v>
      </c>
      <c r="J1730">
        <v>4049843</v>
      </c>
      <c r="K1730" t="s">
        <v>167</v>
      </c>
      <c r="L1730" t="s">
        <v>36</v>
      </c>
      <c r="M1730" t="s">
        <v>36</v>
      </c>
      <c r="N1730" s="5">
        <v>40086</v>
      </c>
      <c r="O1730" s="6">
        <f t="shared" si="104"/>
        <v>9</v>
      </c>
      <c r="P1730" s="7" t="str">
        <f t="shared" si="105"/>
        <v>0 - 9 Months</v>
      </c>
      <c r="Q1730" s="3">
        <v>225000</v>
      </c>
      <c r="R1730">
        <v>800</v>
      </c>
      <c r="S1730" s="8" t="str">
        <f t="shared" si="106"/>
        <v>&gt;= 800</v>
      </c>
      <c r="T1730" s="2">
        <v>88.239997863769503</v>
      </c>
      <c r="U1730" s="8" t="str">
        <f t="shared" si="107"/>
        <v>&gt;85% and &lt;= 90%</v>
      </c>
      <c r="V1730" s="3">
        <v>298500</v>
      </c>
      <c r="Z1730" t="s">
        <v>38</v>
      </c>
      <c r="AA1730" t="s">
        <v>39</v>
      </c>
      <c r="AB1730" t="s">
        <v>74</v>
      </c>
      <c r="AC1730" t="s">
        <v>68</v>
      </c>
      <c r="AD1730" s="5">
        <v>40357</v>
      </c>
      <c r="AE1730">
        <v>4</v>
      </c>
      <c r="AF1730" t="s">
        <v>64</v>
      </c>
      <c r="AG1730" s="5">
        <v>41426</v>
      </c>
      <c r="AH1730"/>
    </row>
    <row r="1731" spans="1:34" x14ac:dyDescent="0.2">
      <c r="A1731">
        <v>15939231</v>
      </c>
      <c r="B1731" s="5">
        <v>41285</v>
      </c>
      <c r="C1731" s="5">
        <v>41290</v>
      </c>
      <c r="D1731" s="5">
        <v>41305</v>
      </c>
      <c r="H1731" t="s">
        <v>2469</v>
      </c>
      <c r="I1731" t="s">
        <v>810</v>
      </c>
      <c r="J1731">
        <v>1465911830</v>
      </c>
      <c r="K1731" t="s">
        <v>102</v>
      </c>
      <c r="L1731" t="s">
        <v>36</v>
      </c>
      <c r="M1731" t="s">
        <v>36</v>
      </c>
      <c r="N1731" s="5">
        <v>41262</v>
      </c>
      <c r="O1731" s="6">
        <f t="shared" ref="O1731:O1794" si="108">MONTH(N1731-6/1/2013)</f>
        <v>12</v>
      </c>
      <c r="P1731" s="7" t="str">
        <f t="shared" ref="P1731:P1794" si="109">IF(O1731&gt;=40,"&gt;= 40 Months",IF(O1731&gt;=30,"30 - 39 Months",IF(O1731&gt;=20,"20 - 29 Months",IF(O1731&gt;=10,"10 - 19 Months","0 - 9 Months"))))</f>
        <v>10 - 19 Months</v>
      </c>
      <c r="Q1731" s="3">
        <v>331000</v>
      </c>
      <c r="R1731">
        <v>800</v>
      </c>
      <c r="S1731" s="8" t="str">
        <f t="shared" ref="S1731:S1794" si="110">IF(R1731&gt;=800,"&gt;= 800",IF(R1731&gt;=700,"&gt;=700 and &lt;=799",IF(R1731&gt;=600,"&gt;=600 and &lt;=699","&lt; 600")))</f>
        <v>&gt;= 800</v>
      </c>
      <c r="T1731" s="2">
        <v>88.269996643066406</v>
      </c>
      <c r="U1731" s="8" t="str">
        <f t="shared" ref="U1731:U1794" si="111">IF(T1731&gt;95,"&gt;95%",IF(T1731&gt;90,"&gt;90% and &lt;= 95%",IF(T1731&gt;85,"&gt;85% and &lt;= 90%","&lt;= 85%")))</f>
        <v>&gt;85% and &lt;= 90%</v>
      </c>
      <c r="V1731" s="3">
        <v>375000</v>
      </c>
      <c r="Z1731" t="s">
        <v>45</v>
      </c>
      <c r="AA1731" t="s">
        <v>39</v>
      </c>
      <c r="AB1731" t="s">
        <v>50</v>
      </c>
      <c r="AF1731" t="s">
        <v>64</v>
      </c>
      <c r="AG1731" s="5">
        <v>41426</v>
      </c>
      <c r="AH1731"/>
    </row>
    <row r="1732" spans="1:34" x14ac:dyDescent="0.2">
      <c r="A1732">
        <v>31409450</v>
      </c>
      <c r="B1732" s="5">
        <v>40505</v>
      </c>
      <c r="C1732" s="5">
        <v>40563</v>
      </c>
      <c r="G1732" s="5">
        <v>40618</v>
      </c>
      <c r="H1732" t="s">
        <v>2470</v>
      </c>
      <c r="I1732" t="s">
        <v>130</v>
      </c>
      <c r="J1732">
        <v>1578122846</v>
      </c>
      <c r="K1732" t="s">
        <v>114</v>
      </c>
      <c r="L1732" t="s">
        <v>36</v>
      </c>
      <c r="M1732" t="s">
        <v>36</v>
      </c>
      <c r="N1732" s="5">
        <v>40385</v>
      </c>
      <c r="O1732" s="6">
        <f t="shared" si="108"/>
        <v>7</v>
      </c>
      <c r="P1732" s="7" t="str">
        <f t="shared" si="109"/>
        <v>0 - 9 Months</v>
      </c>
      <c r="Q1732" s="3">
        <v>417000</v>
      </c>
      <c r="R1732">
        <v>800</v>
      </c>
      <c r="S1732" s="8" t="str">
        <f t="shared" si="110"/>
        <v>&gt;= 800</v>
      </c>
      <c r="T1732" s="2">
        <v>88.720001220703097</v>
      </c>
      <c r="U1732" s="8" t="str">
        <f t="shared" si="111"/>
        <v>&gt;85% and &lt;= 90%</v>
      </c>
      <c r="V1732" s="3">
        <v>470018.03</v>
      </c>
      <c r="X1732" t="s">
        <v>37</v>
      </c>
      <c r="Z1732" t="s">
        <v>38</v>
      </c>
      <c r="AA1732" t="s">
        <v>39</v>
      </c>
      <c r="AB1732" t="s">
        <v>40</v>
      </c>
      <c r="AC1732" t="s">
        <v>85</v>
      </c>
      <c r="AD1732" s="5">
        <v>40548</v>
      </c>
      <c r="AE1732">
        <v>4</v>
      </c>
      <c r="AF1732" t="s">
        <v>103</v>
      </c>
      <c r="AG1732" s="5">
        <v>41426</v>
      </c>
      <c r="AH1732"/>
    </row>
    <row r="1733" spans="1:34" x14ac:dyDescent="0.2">
      <c r="A1733">
        <v>16047687</v>
      </c>
      <c r="B1733" s="5">
        <v>40897</v>
      </c>
      <c r="C1733" s="5">
        <v>40899</v>
      </c>
      <c r="D1733" s="5">
        <v>40925</v>
      </c>
      <c r="E1733" s="5">
        <v>40935</v>
      </c>
      <c r="G1733" s="5">
        <v>40974</v>
      </c>
      <c r="H1733" t="s">
        <v>2471</v>
      </c>
      <c r="I1733" t="s">
        <v>843</v>
      </c>
      <c r="K1733" t="s">
        <v>126</v>
      </c>
      <c r="L1733" t="s">
        <v>36</v>
      </c>
      <c r="M1733" t="s">
        <v>36</v>
      </c>
      <c r="N1733" s="5">
        <v>40847</v>
      </c>
      <c r="O1733" s="6">
        <f t="shared" si="108"/>
        <v>10</v>
      </c>
      <c r="P1733" s="7" t="str">
        <f t="shared" si="109"/>
        <v>10 - 19 Months</v>
      </c>
      <c r="Q1733" s="3">
        <v>625500</v>
      </c>
      <c r="R1733">
        <v>800</v>
      </c>
      <c r="S1733" s="8" t="str">
        <f t="shared" si="110"/>
        <v>&gt;= 800</v>
      </c>
      <c r="T1733" s="2">
        <v>89.360000610351605</v>
      </c>
      <c r="U1733" s="8" t="str">
        <f t="shared" si="111"/>
        <v>&gt;85% and &lt;= 90%</v>
      </c>
      <c r="V1733" s="3">
        <v>710000</v>
      </c>
      <c r="Z1733" t="s">
        <v>38</v>
      </c>
      <c r="AA1733" t="s">
        <v>39</v>
      </c>
      <c r="AB1733" t="s">
        <v>74</v>
      </c>
      <c r="AC1733" t="s">
        <v>41</v>
      </c>
      <c r="AD1733" s="5">
        <v>40967</v>
      </c>
      <c r="AE1733">
        <v>4</v>
      </c>
      <c r="AF1733" t="s">
        <v>46</v>
      </c>
      <c r="AG1733" s="5">
        <v>41426</v>
      </c>
      <c r="AH1733"/>
    </row>
    <row r="1734" spans="1:34" x14ac:dyDescent="0.2">
      <c r="A1734">
        <v>17800957</v>
      </c>
      <c r="B1734" s="5">
        <v>40505</v>
      </c>
      <c r="C1734" s="5">
        <v>40553</v>
      </c>
      <c r="G1734" s="5">
        <v>40576</v>
      </c>
      <c r="H1734" t="s">
        <v>2472</v>
      </c>
      <c r="I1734" t="s">
        <v>693</v>
      </c>
      <c r="J1734">
        <v>372067751</v>
      </c>
      <c r="K1734" t="s">
        <v>82</v>
      </c>
      <c r="L1734" t="s">
        <v>36</v>
      </c>
      <c r="M1734" t="s">
        <v>36</v>
      </c>
      <c r="N1734" s="5">
        <v>40355</v>
      </c>
      <c r="O1734" s="6">
        <f t="shared" si="108"/>
        <v>6</v>
      </c>
      <c r="P1734" s="7" t="str">
        <f t="shared" si="109"/>
        <v>0 - 9 Months</v>
      </c>
      <c r="Q1734" s="3">
        <v>91800</v>
      </c>
      <c r="R1734">
        <v>800</v>
      </c>
      <c r="S1734" s="8" t="str">
        <f t="shared" si="110"/>
        <v>&gt;= 800</v>
      </c>
      <c r="T1734" s="2">
        <v>90</v>
      </c>
      <c r="U1734" s="8" t="str">
        <f t="shared" si="111"/>
        <v>&gt;85% and &lt;= 90%</v>
      </c>
      <c r="V1734" s="3">
        <v>102000</v>
      </c>
      <c r="Z1734" t="s">
        <v>38</v>
      </c>
      <c r="AA1734" t="s">
        <v>39</v>
      </c>
      <c r="AB1734" t="s">
        <v>50</v>
      </c>
      <c r="AC1734" t="s">
        <v>41</v>
      </c>
      <c r="AD1734" s="5">
        <v>40567</v>
      </c>
      <c r="AE1734">
        <v>4</v>
      </c>
      <c r="AF1734" t="s">
        <v>46</v>
      </c>
      <c r="AG1734" s="5">
        <v>41426</v>
      </c>
      <c r="AH1734"/>
    </row>
    <row r="1735" spans="1:34" x14ac:dyDescent="0.2">
      <c r="A1735">
        <v>32208747</v>
      </c>
      <c r="B1735" s="5">
        <v>40620</v>
      </c>
      <c r="C1735" s="5">
        <v>40631</v>
      </c>
      <c r="G1735" s="5">
        <v>40682</v>
      </c>
      <c r="H1735" t="s">
        <v>2473</v>
      </c>
      <c r="I1735" t="s">
        <v>130</v>
      </c>
      <c r="J1735">
        <v>1246268733</v>
      </c>
      <c r="K1735" t="s">
        <v>102</v>
      </c>
      <c r="L1735" t="s">
        <v>36</v>
      </c>
      <c r="M1735" t="s">
        <v>36</v>
      </c>
      <c r="N1735" s="5">
        <v>40554</v>
      </c>
      <c r="O1735" s="6">
        <f t="shared" si="108"/>
        <v>1</v>
      </c>
      <c r="P1735" s="7" t="str">
        <f t="shared" si="109"/>
        <v>0 - 9 Months</v>
      </c>
      <c r="Q1735" s="3">
        <v>117000</v>
      </c>
      <c r="R1735">
        <v>800</v>
      </c>
      <c r="S1735" s="8" t="str">
        <f t="shared" si="110"/>
        <v>&gt;= 800</v>
      </c>
      <c r="T1735" s="2">
        <v>90</v>
      </c>
      <c r="U1735" s="8" t="str">
        <f t="shared" si="111"/>
        <v>&gt;85% and &lt;= 90%</v>
      </c>
      <c r="V1735" s="3">
        <v>130000</v>
      </c>
      <c r="W1735" s="3">
        <v>125000</v>
      </c>
      <c r="X1735" t="s">
        <v>37</v>
      </c>
      <c r="Z1735" t="s">
        <v>38</v>
      </c>
      <c r="AA1735" t="s">
        <v>39</v>
      </c>
      <c r="AB1735" t="s">
        <v>40</v>
      </c>
      <c r="AE1735">
        <v>5</v>
      </c>
      <c r="AF1735" t="s">
        <v>64</v>
      </c>
      <c r="AG1735" s="5">
        <v>41426</v>
      </c>
      <c r="AH1735"/>
    </row>
    <row r="1736" spans="1:34" x14ac:dyDescent="0.2">
      <c r="A1736">
        <v>20314361</v>
      </c>
      <c r="B1736" s="5">
        <v>40505</v>
      </c>
      <c r="C1736" s="5">
        <v>40550</v>
      </c>
      <c r="G1736" s="5">
        <v>40578</v>
      </c>
      <c r="H1736" t="s">
        <v>2474</v>
      </c>
      <c r="I1736" t="s">
        <v>1105</v>
      </c>
      <c r="J1736">
        <v>321580</v>
      </c>
      <c r="K1736" t="s">
        <v>99</v>
      </c>
      <c r="L1736" t="s">
        <v>36</v>
      </c>
      <c r="M1736" t="s">
        <v>36</v>
      </c>
      <c r="N1736" s="5">
        <v>40421</v>
      </c>
      <c r="O1736" s="6">
        <f t="shared" si="108"/>
        <v>8</v>
      </c>
      <c r="P1736" s="7" t="str">
        <f t="shared" si="109"/>
        <v>0 - 9 Months</v>
      </c>
      <c r="Q1736" s="3">
        <v>148500</v>
      </c>
      <c r="R1736">
        <v>800</v>
      </c>
      <c r="S1736" s="8" t="str">
        <f t="shared" si="110"/>
        <v>&gt;= 800</v>
      </c>
      <c r="T1736" s="2">
        <v>90</v>
      </c>
      <c r="U1736" s="8" t="str">
        <f t="shared" si="111"/>
        <v>&gt;85% and &lt;= 90%</v>
      </c>
      <c r="V1736" s="3">
        <v>165000</v>
      </c>
      <c r="X1736" t="s">
        <v>37</v>
      </c>
      <c r="Z1736" t="s">
        <v>38</v>
      </c>
      <c r="AA1736" t="s">
        <v>39</v>
      </c>
      <c r="AB1736" t="s">
        <v>63</v>
      </c>
      <c r="AC1736" t="s">
        <v>85</v>
      </c>
      <c r="AD1736" s="5">
        <v>40563</v>
      </c>
      <c r="AE1736">
        <v>4</v>
      </c>
      <c r="AF1736" t="s">
        <v>46</v>
      </c>
      <c r="AG1736" s="5">
        <v>41426</v>
      </c>
      <c r="AH1736"/>
    </row>
    <row r="1737" spans="1:34" x14ac:dyDescent="0.2">
      <c r="A1737">
        <v>30441125</v>
      </c>
      <c r="B1737" s="5">
        <v>40505</v>
      </c>
      <c r="C1737" s="5">
        <v>40563</v>
      </c>
      <c r="G1737" s="5">
        <v>40605</v>
      </c>
      <c r="H1737" t="s">
        <v>2475</v>
      </c>
      <c r="I1737" t="s">
        <v>1287</v>
      </c>
      <c r="J1737">
        <v>221814375</v>
      </c>
      <c r="K1737" t="s">
        <v>969</v>
      </c>
      <c r="L1737" t="s">
        <v>36</v>
      </c>
      <c r="M1737" t="s">
        <v>36</v>
      </c>
      <c r="N1737" s="5">
        <v>40354</v>
      </c>
      <c r="O1737" s="6">
        <f t="shared" si="108"/>
        <v>6</v>
      </c>
      <c r="P1737" s="7" t="str">
        <f t="shared" si="109"/>
        <v>0 - 9 Months</v>
      </c>
      <c r="Q1737" s="3">
        <v>149850</v>
      </c>
      <c r="R1737">
        <v>800</v>
      </c>
      <c r="S1737" s="8" t="str">
        <f t="shared" si="110"/>
        <v>&gt;= 800</v>
      </c>
      <c r="T1737" s="2">
        <v>90</v>
      </c>
      <c r="U1737" s="8" t="str">
        <f t="shared" si="111"/>
        <v>&gt;85% and &lt;= 90%</v>
      </c>
      <c r="V1737" s="3">
        <v>166500</v>
      </c>
      <c r="X1737" t="s">
        <v>37</v>
      </c>
      <c r="Z1737" t="s">
        <v>38</v>
      </c>
      <c r="AA1737" t="s">
        <v>39</v>
      </c>
      <c r="AB1737" t="s">
        <v>74</v>
      </c>
      <c r="AC1737" t="s">
        <v>85</v>
      </c>
      <c r="AD1737" s="5">
        <v>40605</v>
      </c>
      <c r="AE1737">
        <v>4</v>
      </c>
      <c r="AF1737" t="s">
        <v>46</v>
      </c>
      <c r="AG1737" s="5">
        <v>41426</v>
      </c>
      <c r="AH1737"/>
    </row>
    <row r="1738" spans="1:34" x14ac:dyDescent="0.2">
      <c r="A1738">
        <v>25374624</v>
      </c>
      <c r="B1738" s="5">
        <v>40505</v>
      </c>
      <c r="C1738" s="5">
        <v>40553</v>
      </c>
      <c r="G1738" s="5">
        <v>40578</v>
      </c>
      <c r="H1738" t="s">
        <v>2476</v>
      </c>
      <c r="I1738" t="s">
        <v>300</v>
      </c>
      <c r="J1738">
        <v>3657600502</v>
      </c>
      <c r="K1738" t="s">
        <v>82</v>
      </c>
      <c r="L1738" t="s">
        <v>36</v>
      </c>
      <c r="M1738" t="s">
        <v>36</v>
      </c>
      <c r="N1738" s="5">
        <v>40358</v>
      </c>
      <c r="O1738" s="6">
        <f t="shared" si="108"/>
        <v>6</v>
      </c>
      <c r="P1738" s="7" t="str">
        <f t="shared" si="109"/>
        <v>0 - 9 Months</v>
      </c>
      <c r="Q1738" s="3">
        <v>168750</v>
      </c>
      <c r="R1738">
        <v>800</v>
      </c>
      <c r="S1738" s="8" t="str">
        <f t="shared" si="110"/>
        <v>&gt;= 800</v>
      </c>
      <c r="T1738" s="2">
        <v>90</v>
      </c>
      <c r="U1738" s="8" t="str">
        <f t="shared" si="111"/>
        <v>&gt;85% and &lt;= 90%</v>
      </c>
      <c r="V1738" s="3">
        <v>187500</v>
      </c>
      <c r="Z1738" t="s">
        <v>38</v>
      </c>
      <c r="AA1738" t="s">
        <v>158</v>
      </c>
      <c r="AB1738" t="s">
        <v>50</v>
      </c>
      <c r="AC1738" t="s">
        <v>68</v>
      </c>
      <c r="AD1738" s="5">
        <v>40555</v>
      </c>
      <c r="AE1738">
        <v>4</v>
      </c>
      <c r="AF1738" t="s">
        <v>103</v>
      </c>
      <c r="AG1738" s="5">
        <v>41426</v>
      </c>
      <c r="AH1738"/>
    </row>
    <row r="1739" spans="1:34" x14ac:dyDescent="0.2">
      <c r="A1739">
        <v>23622771</v>
      </c>
      <c r="B1739" s="5">
        <v>40505</v>
      </c>
      <c r="C1739" s="5">
        <v>40550</v>
      </c>
      <c r="G1739" s="5">
        <v>40578</v>
      </c>
      <c r="H1739" t="s">
        <v>2477</v>
      </c>
      <c r="I1739" t="s">
        <v>2041</v>
      </c>
      <c r="J1739">
        <v>5237464</v>
      </c>
      <c r="K1739" t="s">
        <v>99</v>
      </c>
      <c r="L1739" t="s">
        <v>36</v>
      </c>
      <c r="M1739" t="s">
        <v>36</v>
      </c>
      <c r="N1739" s="5">
        <v>40395</v>
      </c>
      <c r="O1739" s="6">
        <f t="shared" si="108"/>
        <v>8</v>
      </c>
      <c r="P1739" s="7" t="str">
        <f t="shared" si="109"/>
        <v>0 - 9 Months</v>
      </c>
      <c r="Q1739" s="3">
        <v>187020</v>
      </c>
      <c r="R1739">
        <v>800</v>
      </c>
      <c r="S1739" s="8" t="str">
        <f t="shared" si="110"/>
        <v>&gt;= 800</v>
      </c>
      <c r="T1739" s="2">
        <v>90</v>
      </c>
      <c r="U1739" s="8" t="str">
        <f t="shared" si="111"/>
        <v>&gt;85% and &lt;= 90%</v>
      </c>
      <c r="V1739" s="3">
        <v>207800</v>
      </c>
      <c r="Z1739" t="s">
        <v>38</v>
      </c>
      <c r="AA1739" t="s">
        <v>39</v>
      </c>
      <c r="AB1739" t="s">
        <v>63</v>
      </c>
      <c r="AC1739" t="s">
        <v>68</v>
      </c>
      <c r="AD1739" s="5">
        <v>40555</v>
      </c>
      <c r="AE1739">
        <v>4</v>
      </c>
      <c r="AF1739" t="s">
        <v>64</v>
      </c>
      <c r="AG1739" s="5">
        <v>41426</v>
      </c>
      <c r="AH1739"/>
    </row>
    <row r="1740" spans="1:34" x14ac:dyDescent="0.2">
      <c r="A1740">
        <v>27788928</v>
      </c>
      <c r="B1740" s="5">
        <v>40828</v>
      </c>
      <c r="C1740" s="5">
        <v>40830</v>
      </c>
      <c r="E1740" s="5">
        <v>40847</v>
      </c>
      <c r="G1740" s="5">
        <v>40864</v>
      </c>
      <c r="H1740" t="s">
        <v>2478</v>
      </c>
      <c r="I1740" t="s">
        <v>143</v>
      </c>
      <c r="J1740">
        <v>1160017459</v>
      </c>
      <c r="K1740" t="s">
        <v>144</v>
      </c>
      <c r="L1740" t="s">
        <v>36</v>
      </c>
      <c r="M1740" t="s">
        <v>36</v>
      </c>
      <c r="N1740" s="5">
        <v>40805</v>
      </c>
      <c r="O1740" s="6">
        <f t="shared" si="108"/>
        <v>9</v>
      </c>
      <c r="P1740" s="7" t="str">
        <f t="shared" si="109"/>
        <v>0 - 9 Months</v>
      </c>
      <c r="Q1740" s="3">
        <v>190260</v>
      </c>
      <c r="R1740">
        <v>800</v>
      </c>
      <c r="S1740" s="8" t="str">
        <f t="shared" si="110"/>
        <v>&gt;= 800</v>
      </c>
      <c r="T1740" s="2">
        <v>90</v>
      </c>
      <c r="U1740" s="8" t="str">
        <f t="shared" si="111"/>
        <v>&gt;85% and &lt;= 90%</v>
      </c>
      <c r="V1740" s="3">
        <v>212000</v>
      </c>
      <c r="Z1740" t="s">
        <v>38</v>
      </c>
      <c r="AA1740" t="s">
        <v>39</v>
      </c>
      <c r="AB1740" t="s">
        <v>59</v>
      </c>
      <c r="AC1740" t="s">
        <v>68</v>
      </c>
      <c r="AD1740" s="5">
        <v>40863</v>
      </c>
      <c r="AE1740">
        <v>4</v>
      </c>
      <c r="AF1740" t="s">
        <v>42</v>
      </c>
      <c r="AG1740" s="5">
        <v>41426</v>
      </c>
      <c r="AH1740"/>
    </row>
    <row r="1741" spans="1:34" x14ac:dyDescent="0.2">
      <c r="A1741">
        <v>18545847</v>
      </c>
      <c r="B1741" s="5">
        <v>40983</v>
      </c>
      <c r="C1741" s="5">
        <v>40987</v>
      </c>
      <c r="D1741" s="5">
        <v>41009</v>
      </c>
      <c r="E1741" s="5">
        <v>41016</v>
      </c>
      <c r="G1741" s="5">
        <v>41071</v>
      </c>
      <c r="H1741" t="s">
        <v>2479</v>
      </c>
      <c r="I1741" t="s">
        <v>773</v>
      </c>
      <c r="J1741">
        <v>9319842424</v>
      </c>
      <c r="K1741" t="s">
        <v>102</v>
      </c>
      <c r="L1741" t="s">
        <v>36</v>
      </c>
      <c r="M1741" t="s">
        <v>36</v>
      </c>
      <c r="N1741" s="5">
        <v>40905</v>
      </c>
      <c r="O1741" s="6">
        <f t="shared" si="108"/>
        <v>12</v>
      </c>
      <c r="P1741" s="7" t="str">
        <f t="shared" si="109"/>
        <v>10 - 19 Months</v>
      </c>
      <c r="Q1741" s="3">
        <v>229500</v>
      </c>
      <c r="R1741">
        <v>800</v>
      </c>
      <c r="S1741" s="8" t="str">
        <f t="shared" si="110"/>
        <v>&gt;= 800</v>
      </c>
      <c r="T1741" s="2">
        <v>90</v>
      </c>
      <c r="U1741" s="8" t="str">
        <f t="shared" si="111"/>
        <v>&gt;85% and &lt;= 90%</v>
      </c>
      <c r="V1741" s="3">
        <v>255000</v>
      </c>
      <c r="Z1741" t="s">
        <v>45</v>
      </c>
      <c r="AA1741" t="s">
        <v>39</v>
      </c>
      <c r="AB1741" t="s">
        <v>63</v>
      </c>
      <c r="AC1741" t="s">
        <v>41</v>
      </c>
      <c r="AD1741" s="5">
        <v>41052</v>
      </c>
      <c r="AE1741">
        <v>4</v>
      </c>
      <c r="AF1741" t="s">
        <v>46</v>
      </c>
      <c r="AG1741" s="5">
        <v>41426</v>
      </c>
      <c r="AH1741"/>
    </row>
    <row r="1742" spans="1:34" x14ac:dyDescent="0.2">
      <c r="A1742">
        <v>32070951</v>
      </c>
      <c r="B1742" s="5">
        <v>41101</v>
      </c>
      <c r="C1742" s="5">
        <v>41102</v>
      </c>
      <c r="E1742" s="5">
        <v>41115</v>
      </c>
      <c r="G1742" s="5">
        <v>41179</v>
      </c>
      <c r="H1742" t="s">
        <v>2480</v>
      </c>
      <c r="I1742" t="s">
        <v>521</v>
      </c>
      <c r="J1742">
        <v>569411839</v>
      </c>
      <c r="K1742" t="s">
        <v>53</v>
      </c>
      <c r="L1742" t="s">
        <v>36</v>
      </c>
      <c r="M1742" t="s">
        <v>36</v>
      </c>
      <c r="N1742" s="5">
        <v>40984</v>
      </c>
      <c r="O1742" s="6">
        <f t="shared" si="108"/>
        <v>3</v>
      </c>
      <c r="P1742" s="7" t="str">
        <f t="shared" si="109"/>
        <v>0 - 9 Months</v>
      </c>
      <c r="Q1742" s="3">
        <v>260100</v>
      </c>
      <c r="R1742">
        <v>800</v>
      </c>
      <c r="S1742" s="8" t="str">
        <f t="shared" si="110"/>
        <v>&gt;= 800</v>
      </c>
      <c r="T1742" s="2">
        <v>90</v>
      </c>
      <c r="U1742" s="8" t="str">
        <f t="shared" si="111"/>
        <v>&gt;85% and &lt;= 90%</v>
      </c>
      <c r="V1742" s="3">
        <v>295000</v>
      </c>
      <c r="X1742" t="s">
        <v>37</v>
      </c>
      <c r="Z1742" t="s">
        <v>38</v>
      </c>
      <c r="AA1742" t="s">
        <v>39</v>
      </c>
      <c r="AB1742" t="s">
        <v>74</v>
      </c>
      <c r="AC1742" t="s">
        <v>54</v>
      </c>
      <c r="AD1742" s="5">
        <v>41138</v>
      </c>
      <c r="AE1742">
        <v>4</v>
      </c>
      <c r="AF1742" t="s">
        <v>42</v>
      </c>
      <c r="AG1742" s="5">
        <v>41426</v>
      </c>
      <c r="AH1742"/>
    </row>
    <row r="1743" spans="1:34" x14ac:dyDescent="0.2">
      <c r="A1743">
        <v>33122666</v>
      </c>
      <c r="B1743" s="5">
        <v>40807</v>
      </c>
      <c r="C1743" s="5">
        <v>40814</v>
      </c>
      <c r="E1743" s="5">
        <v>40844</v>
      </c>
      <c r="G1743" s="5">
        <v>40875</v>
      </c>
      <c r="H1743" t="s">
        <v>2481</v>
      </c>
      <c r="I1743" t="s">
        <v>238</v>
      </c>
      <c r="J1743">
        <v>1122565360</v>
      </c>
      <c r="K1743" t="s">
        <v>114</v>
      </c>
      <c r="L1743" t="s">
        <v>36</v>
      </c>
      <c r="M1743" t="s">
        <v>36</v>
      </c>
      <c r="N1743" s="5">
        <v>40674</v>
      </c>
      <c r="O1743" s="6">
        <f t="shared" si="108"/>
        <v>5</v>
      </c>
      <c r="P1743" s="7" t="str">
        <f t="shared" si="109"/>
        <v>0 - 9 Months</v>
      </c>
      <c r="Q1743" s="3">
        <v>261000</v>
      </c>
      <c r="R1743">
        <v>800</v>
      </c>
      <c r="S1743" s="8" t="str">
        <f t="shared" si="110"/>
        <v>&gt;= 800</v>
      </c>
      <c r="T1743" s="2">
        <v>90</v>
      </c>
      <c r="U1743" s="8" t="str">
        <f t="shared" si="111"/>
        <v>&gt;85% and &lt;= 90%</v>
      </c>
      <c r="V1743" s="3">
        <v>290000</v>
      </c>
      <c r="Z1743" t="s">
        <v>38</v>
      </c>
      <c r="AA1743" t="s">
        <v>39</v>
      </c>
      <c r="AB1743" t="s">
        <v>50</v>
      </c>
      <c r="AC1743" t="s">
        <v>41</v>
      </c>
      <c r="AD1743" s="5">
        <v>40865</v>
      </c>
      <c r="AE1743">
        <v>4</v>
      </c>
      <c r="AF1743" t="s">
        <v>46</v>
      </c>
      <c r="AG1743" s="5">
        <v>41426</v>
      </c>
      <c r="AH1743"/>
    </row>
    <row r="1744" spans="1:34" x14ac:dyDescent="0.2">
      <c r="A1744">
        <v>33075814</v>
      </c>
      <c r="B1744" s="5">
        <v>41101</v>
      </c>
      <c r="C1744" s="5">
        <v>41102</v>
      </c>
      <c r="E1744" s="5">
        <v>41106</v>
      </c>
      <c r="G1744" s="5">
        <v>41116</v>
      </c>
      <c r="H1744" t="s">
        <v>2482</v>
      </c>
      <c r="I1744" t="s">
        <v>948</v>
      </c>
      <c r="J1744">
        <v>322746</v>
      </c>
      <c r="K1744" t="s">
        <v>253</v>
      </c>
      <c r="L1744" t="s">
        <v>36</v>
      </c>
      <c r="M1744" t="s">
        <v>36</v>
      </c>
      <c r="N1744" s="5">
        <v>41053</v>
      </c>
      <c r="O1744" s="6">
        <f t="shared" si="108"/>
        <v>5</v>
      </c>
      <c r="P1744" s="7" t="str">
        <f t="shared" si="109"/>
        <v>0 - 9 Months</v>
      </c>
      <c r="Q1744" s="3">
        <v>270000</v>
      </c>
      <c r="R1744">
        <v>800</v>
      </c>
      <c r="S1744" s="8" t="str">
        <f t="shared" si="110"/>
        <v>&gt;= 800</v>
      </c>
      <c r="T1744" s="2">
        <v>90</v>
      </c>
      <c r="U1744" s="8" t="str">
        <f t="shared" si="111"/>
        <v>&gt;85% and &lt;= 90%</v>
      </c>
      <c r="V1744" s="3">
        <v>320000</v>
      </c>
      <c r="Z1744" t="s">
        <v>38</v>
      </c>
      <c r="AA1744" t="s">
        <v>39</v>
      </c>
      <c r="AB1744" t="s">
        <v>50</v>
      </c>
      <c r="AC1744" t="s">
        <v>41</v>
      </c>
      <c r="AD1744" s="5">
        <v>41114</v>
      </c>
      <c r="AE1744">
        <v>4</v>
      </c>
      <c r="AF1744" t="s">
        <v>46</v>
      </c>
      <c r="AG1744" s="5">
        <v>41426</v>
      </c>
      <c r="AH1744"/>
    </row>
    <row r="1745" spans="1:34" x14ac:dyDescent="0.2">
      <c r="A1745">
        <v>31807092</v>
      </c>
      <c r="B1745" s="5">
        <v>40652</v>
      </c>
      <c r="C1745" s="5">
        <v>40665</v>
      </c>
      <c r="E1745" s="5">
        <v>40682</v>
      </c>
      <c r="G1745" s="5">
        <v>40689</v>
      </c>
      <c r="H1745" t="s">
        <v>2483</v>
      </c>
      <c r="I1745" t="s">
        <v>2484</v>
      </c>
      <c r="J1745" t="s">
        <v>2485</v>
      </c>
      <c r="K1745" t="s">
        <v>126</v>
      </c>
      <c r="L1745" t="s">
        <v>36</v>
      </c>
      <c r="M1745" t="s">
        <v>36</v>
      </c>
      <c r="N1745" s="5">
        <v>40612</v>
      </c>
      <c r="O1745" s="6">
        <f t="shared" si="108"/>
        <v>3</v>
      </c>
      <c r="P1745" s="7" t="str">
        <f t="shared" si="109"/>
        <v>0 - 9 Months</v>
      </c>
      <c r="Q1745" s="3">
        <v>450000</v>
      </c>
      <c r="R1745">
        <v>800</v>
      </c>
      <c r="S1745" s="8" t="str">
        <f t="shared" si="110"/>
        <v>&gt;= 800</v>
      </c>
      <c r="T1745" s="2">
        <v>90</v>
      </c>
      <c r="U1745" s="8" t="str">
        <f t="shared" si="111"/>
        <v>&gt;85% and &lt;= 90%</v>
      </c>
      <c r="V1745" s="3">
        <v>500000</v>
      </c>
      <c r="Z1745" t="s">
        <v>45</v>
      </c>
      <c r="AA1745" t="s">
        <v>39</v>
      </c>
      <c r="AB1745" t="s">
        <v>63</v>
      </c>
      <c r="AC1745" t="s">
        <v>41</v>
      </c>
      <c r="AD1745" s="5">
        <v>40689</v>
      </c>
      <c r="AE1745">
        <v>4</v>
      </c>
      <c r="AF1745" t="s">
        <v>103</v>
      </c>
      <c r="AG1745" s="5">
        <v>41426</v>
      </c>
      <c r="AH1745"/>
    </row>
    <row r="1746" spans="1:34" x14ac:dyDescent="0.2">
      <c r="A1746">
        <v>28529051</v>
      </c>
      <c r="B1746" s="5">
        <v>40497</v>
      </c>
      <c r="C1746" s="5">
        <v>40497</v>
      </c>
      <c r="G1746" s="5">
        <v>40513</v>
      </c>
      <c r="H1746" t="s">
        <v>2486</v>
      </c>
      <c r="I1746" t="s">
        <v>267</v>
      </c>
      <c r="J1746">
        <v>373253905</v>
      </c>
      <c r="K1746" t="s">
        <v>70</v>
      </c>
      <c r="L1746" t="s">
        <v>36</v>
      </c>
      <c r="M1746" t="s">
        <v>36</v>
      </c>
      <c r="N1746" s="5">
        <v>40422</v>
      </c>
      <c r="O1746" s="6">
        <f t="shared" si="108"/>
        <v>8</v>
      </c>
      <c r="P1746" s="7" t="str">
        <f t="shared" si="109"/>
        <v>0 - 9 Months</v>
      </c>
      <c r="Q1746" s="3">
        <v>523750</v>
      </c>
      <c r="R1746">
        <v>800</v>
      </c>
      <c r="S1746" s="8" t="str">
        <f t="shared" si="110"/>
        <v>&gt;= 800</v>
      </c>
      <c r="T1746" s="2">
        <v>90</v>
      </c>
      <c r="U1746" s="8" t="str">
        <f t="shared" si="111"/>
        <v>&gt;85% and &lt;= 90%</v>
      </c>
      <c r="V1746" s="3">
        <v>590000</v>
      </c>
      <c r="X1746" t="s">
        <v>37</v>
      </c>
      <c r="Z1746" t="s">
        <v>38</v>
      </c>
      <c r="AA1746" t="s">
        <v>39</v>
      </c>
      <c r="AB1746" t="s">
        <v>59</v>
      </c>
      <c r="AC1746" t="s">
        <v>85</v>
      </c>
      <c r="AD1746" s="5">
        <v>40513</v>
      </c>
      <c r="AE1746">
        <v>4</v>
      </c>
      <c r="AF1746" t="s">
        <v>46</v>
      </c>
      <c r="AG1746" s="5">
        <v>41426</v>
      </c>
      <c r="AH1746"/>
    </row>
    <row r="1747" spans="1:34" x14ac:dyDescent="0.2">
      <c r="A1747">
        <v>20530606</v>
      </c>
      <c r="B1747" s="5">
        <v>40983</v>
      </c>
      <c r="C1747" s="5">
        <v>40987</v>
      </c>
      <c r="E1747" s="5">
        <v>41003</v>
      </c>
      <c r="G1747" s="5">
        <v>41032</v>
      </c>
      <c r="H1747" t="s">
        <v>2487</v>
      </c>
      <c r="I1747" t="s">
        <v>210</v>
      </c>
      <c r="J1747">
        <v>6615868300</v>
      </c>
      <c r="K1747" t="s">
        <v>176</v>
      </c>
      <c r="L1747" t="s">
        <v>36</v>
      </c>
      <c r="M1747" t="s">
        <v>36</v>
      </c>
      <c r="N1747" s="5">
        <v>40920</v>
      </c>
      <c r="O1747" s="6">
        <f t="shared" si="108"/>
        <v>1</v>
      </c>
      <c r="P1747" s="7" t="str">
        <f t="shared" si="109"/>
        <v>0 - 9 Months</v>
      </c>
      <c r="Q1747" s="3">
        <v>273000</v>
      </c>
      <c r="R1747">
        <v>800</v>
      </c>
      <c r="S1747" s="8" t="str">
        <f t="shared" si="110"/>
        <v>&gt;= 800</v>
      </c>
      <c r="T1747" s="2">
        <v>90.400001525878906</v>
      </c>
      <c r="U1747" s="8" t="str">
        <f t="shared" si="111"/>
        <v>&gt;90% and &lt;= 95%</v>
      </c>
      <c r="V1747" s="3">
        <v>302000</v>
      </c>
      <c r="Z1747" t="s">
        <v>45</v>
      </c>
      <c r="AA1747" t="s">
        <v>39</v>
      </c>
      <c r="AB1747" t="s">
        <v>50</v>
      </c>
      <c r="AC1747" t="s">
        <v>41</v>
      </c>
      <c r="AD1747" s="5">
        <v>41022</v>
      </c>
      <c r="AE1747">
        <v>4</v>
      </c>
      <c r="AF1747" t="s">
        <v>42</v>
      </c>
      <c r="AG1747" s="5">
        <v>41426</v>
      </c>
      <c r="AH1747"/>
    </row>
    <row r="1748" spans="1:34" x14ac:dyDescent="0.2">
      <c r="A1748">
        <v>15083958</v>
      </c>
      <c r="B1748" s="5">
        <v>40807</v>
      </c>
      <c r="C1748" s="5">
        <v>40814</v>
      </c>
      <c r="E1748" s="5">
        <v>40829</v>
      </c>
      <c r="G1748" s="5">
        <v>40842</v>
      </c>
      <c r="H1748" t="s">
        <v>2488</v>
      </c>
      <c r="I1748" t="s">
        <v>160</v>
      </c>
      <c r="J1748">
        <v>530010209</v>
      </c>
      <c r="K1748" t="s">
        <v>257</v>
      </c>
      <c r="L1748" t="s">
        <v>36</v>
      </c>
      <c r="M1748" t="s">
        <v>36</v>
      </c>
      <c r="N1748" s="5">
        <v>40669</v>
      </c>
      <c r="O1748" s="6">
        <f t="shared" si="108"/>
        <v>5</v>
      </c>
      <c r="P1748" s="7" t="str">
        <f t="shared" si="109"/>
        <v>0 - 9 Months</v>
      </c>
      <c r="Q1748" s="3">
        <v>201861</v>
      </c>
      <c r="R1748">
        <v>800</v>
      </c>
      <c r="S1748" s="8" t="str">
        <f t="shared" si="110"/>
        <v>&gt;= 800</v>
      </c>
      <c r="T1748" s="2">
        <v>91.760002136230497</v>
      </c>
      <c r="U1748" s="8" t="str">
        <f t="shared" si="111"/>
        <v>&gt;90% and &lt;= 95%</v>
      </c>
      <c r="V1748" s="3">
        <v>225000</v>
      </c>
      <c r="Z1748" t="s">
        <v>38</v>
      </c>
      <c r="AA1748" t="s">
        <v>39</v>
      </c>
      <c r="AB1748" t="s">
        <v>74</v>
      </c>
      <c r="AC1748" t="s">
        <v>68</v>
      </c>
      <c r="AD1748" s="5">
        <v>40836</v>
      </c>
      <c r="AE1748">
        <v>4</v>
      </c>
      <c r="AF1748" t="s">
        <v>64</v>
      </c>
      <c r="AG1748" s="5">
        <v>41426</v>
      </c>
      <c r="AH1748"/>
    </row>
    <row r="1749" spans="1:34" x14ac:dyDescent="0.2">
      <c r="A1749">
        <v>28525950</v>
      </c>
      <c r="B1749" s="5">
        <v>40277</v>
      </c>
      <c r="C1749" s="5">
        <v>40317</v>
      </c>
      <c r="G1749" s="5">
        <v>40436</v>
      </c>
      <c r="H1749" t="s">
        <v>2489</v>
      </c>
      <c r="I1749" t="s">
        <v>654</v>
      </c>
      <c r="J1749">
        <v>8000339197</v>
      </c>
      <c r="K1749" t="s">
        <v>110</v>
      </c>
      <c r="L1749" t="s">
        <v>36</v>
      </c>
      <c r="M1749" t="s">
        <v>36</v>
      </c>
      <c r="N1749" s="5">
        <v>40206</v>
      </c>
      <c r="O1749" s="6">
        <f t="shared" si="108"/>
        <v>1</v>
      </c>
      <c r="P1749" s="7" t="str">
        <f t="shared" si="109"/>
        <v>0 - 9 Months</v>
      </c>
      <c r="Q1749" s="3">
        <v>118000</v>
      </c>
      <c r="R1749">
        <v>800</v>
      </c>
      <c r="S1749" s="8" t="str">
        <f t="shared" si="110"/>
        <v>&gt;= 800</v>
      </c>
      <c r="T1749" s="2">
        <v>92.910003662109403</v>
      </c>
      <c r="U1749" s="8" t="str">
        <f t="shared" si="111"/>
        <v>&gt;90% and &lt;= 95%</v>
      </c>
      <c r="X1749" t="s">
        <v>37</v>
      </c>
      <c r="Z1749" t="s">
        <v>45</v>
      </c>
      <c r="AA1749" t="s">
        <v>39</v>
      </c>
      <c r="AB1749" t="s">
        <v>74</v>
      </c>
      <c r="AC1749" t="s">
        <v>85</v>
      </c>
      <c r="AD1749" s="5">
        <v>40344</v>
      </c>
      <c r="AE1749">
        <v>4</v>
      </c>
      <c r="AF1749" t="s">
        <v>103</v>
      </c>
      <c r="AG1749" s="5">
        <v>41426</v>
      </c>
      <c r="AH1749"/>
    </row>
    <row r="1750" spans="1:34" x14ac:dyDescent="0.2">
      <c r="A1750">
        <v>29717438</v>
      </c>
      <c r="B1750" s="5">
        <v>40505</v>
      </c>
      <c r="C1750" s="5">
        <v>40549</v>
      </c>
      <c r="G1750" s="5">
        <v>40617</v>
      </c>
      <c r="H1750" t="s">
        <v>2490</v>
      </c>
      <c r="I1750" t="s">
        <v>2456</v>
      </c>
      <c r="J1750">
        <v>6993506115</v>
      </c>
      <c r="K1750" t="s">
        <v>114</v>
      </c>
      <c r="L1750" t="s">
        <v>36</v>
      </c>
      <c r="M1750" t="s">
        <v>36</v>
      </c>
      <c r="N1750" s="5">
        <v>40351</v>
      </c>
      <c r="O1750" s="6">
        <f t="shared" si="108"/>
        <v>6</v>
      </c>
      <c r="P1750" s="7" t="str">
        <f t="shared" si="109"/>
        <v>0 - 9 Months</v>
      </c>
      <c r="Q1750" s="3">
        <v>372000</v>
      </c>
      <c r="R1750">
        <v>800</v>
      </c>
      <c r="S1750" s="8" t="str">
        <f t="shared" si="110"/>
        <v>&gt;= 800</v>
      </c>
      <c r="T1750" s="2">
        <v>93</v>
      </c>
      <c r="U1750" s="8" t="str">
        <f t="shared" si="111"/>
        <v>&gt;90% and &lt;= 95%</v>
      </c>
      <c r="V1750" s="3">
        <v>400000</v>
      </c>
      <c r="Z1750" t="s">
        <v>45</v>
      </c>
      <c r="AA1750" t="s">
        <v>39</v>
      </c>
      <c r="AB1750" t="s">
        <v>50</v>
      </c>
      <c r="AC1750" t="s">
        <v>68</v>
      </c>
      <c r="AD1750" s="5">
        <v>40547</v>
      </c>
      <c r="AE1750">
        <v>4</v>
      </c>
      <c r="AF1750" t="s">
        <v>42</v>
      </c>
      <c r="AG1750" s="5">
        <v>41426</v>
      </c>
      <c r="AH1750"/>
    </row>
    <row r="1751" spans="1:34" x14ac:dyDescent="0.2">
      <c r="A1751">
        <v>30030076</v>
      </c>
      <c r="B1751" s="5">
        <v>41101</v>
      </c>
      <c r="C1751" s="5">
        <v>41102</v>
      </c>
      <c r="E1751" s="5">
        <v>41144</v>
      </c>
      <c r="G1751" s="5">
        <v>41185</v>
      </c>
      <c r="H1751" t="s">
        <v>2491</v>
      </c>
      <c r="I1751" t="s">
        <v>1093</v>
      </c>
      <c r="J1751">
        <v>414508614</v>
      </c>
      <c r="K1751" t="s">
        <v>110</v>
      </c>
      <c r="L1751" t="s">
        <v>36</v>
      </c>
      <c r="M1751" t="s">
        <v>36</v>
      </c>
      <c r="N1751" s="5">
        <v>41053</v>
      </c>
      <c r="O1751" s="6">
        <f t="shared" si="108"/>
        <v>5</v>
      </c>
      <c r="P1751" s="7" t="str">
        <f t="shared" si="109"/>
        <v>0 - 9 Months</v>
      </c>
      <c r="Q1751" s="3">
        <v>88750</v>
      </c>
      <c r="R1751">
        <v>800</v>
      </c>
      <c r="S1751" s="8" t="str">
        <f t="shared" si="110"/>
        <v>&gt;= 800</v>
      </c>
      <c r="T1751" s="2">
        <v>93.419998168945298</v>
      </c>
      <c r="U1751" s="8" t="str">
        <f t="shared" si="111"/>
        <v>&gt;90% and &lt;= 95%</v>
      </c>
      <c r="V1751" s="3">
        <v>95000</v>
      </c>
      <c r="Z1751" t="s">
        <v>45</v>
      </c>
      <c r="AA1751" t="s">
        <v>39</v>
      </c>
      <c r="AB1751" t="s">
        <v>74</v>
      </c>
      <c r="AC1751" t="s">
        <v>41</v>
      </c>
      <c r="AD1751" s="5">
        <v>41183</v>
      </c>
      <c r="AE1751">
        <v>4</v>
      </c>
      <c r="AF1751" t="s">
        <v>103</v>
      </c>
      <c r="AG1751" s="5">
        <v>41426</v>
      </c>
      <c r="AH1751"/>
    </row>
    <row r="1752" spans="1:34" x14ac:dyDescent="0.2">
      <c r="A1752">
        <v>29817694</v>
      </c>
      <c r="B1752" s="5">
        <v>40330</v>
      </c>
      <c r="C1752" s="5">
        <v>40443</v>
      </c>
      <c r="G1752" s="5">
        <v>40581</v>
      </c>
      <c r="H1752" t="s">
        <v>2492</v>
      </c>
      <c r="I1752" t="s">
        <v>559</v>
      </c>
      <c r="J1752">
        <v>111126301</v>
      </c>
      <c r="K1752" t="s">
        <v>186</v>
      </c>
      <c r="L1752" t="s">
        <v>36</v>
      </c>
      <c r="M1752" t="s">
        <v>36</v>
      </c>
      <c r="N1752" s="5">
        <v>40199</v>
      </c>
      <c r="O1752" s="6">
        <f t="shared" si="108"/>
        <v>1</v>
      </c>
      <c r="P1752" s="7" t="str">
        <f t="shared" si="109"/>
        <v>0 - 9 Months</v>
      </c>
      <c r="Q1752" s="3">
        <v>71200</v>
      </c>
      <c r="R1752">
        <v>800</v>
      </c>
      <c r="S1752" s="8" t="str">
        <f t="shared" si="110"/>
        <v>&gt;= 800</v>
      </c>
      <c r="T1752" s="2">
        <v>94.930000305175795</v>
      </c>
      <c r="U1752" s="8" t="str">
        <f t="shared" si="111"/>
        <v>&gt;90% and &lt;= 95%</v>
      </c>
      <c r="V1752" s="3">
        <v>75000</v>
      </c>
      <c r="Z1752" t="s">
        <v>38</v>
      </c>
      <c r="AA1752" t="s">
        <v>39</v>
      </c>
      <c r="AB1752" t="s">
        <v>63</v>
      </c>
      <c r="AC1752" t="s">
        <v>68</v>
      </c>
      <c r="AD1752" s="5">
        <v>40366</v>
      </c>
      <c r="AE1752">
        <v>4</v>
      </c>
      <c r="AF1752" t="s">
        <v>103</v>
      </c>
      <c r="AG1752" s="5">
        <v>41426</v>
      </c>
      <c r="AH1752"/>
    </row>
    <row r="1753" spans="1:34" x14ac:dyDescent="0.2">
      <c r="A1753">
        <v>30420895</v>
      </c>
      <c r="B1753" s="5">
        <v>40330</v>
      </c>
      <c r="C1753" s="5">
        <v>40304</v>
      </c>
      <c r="G1753" s="5">
        <v>40479</v>
      </c>
      <c r="H1753" t="s">
        <v>2493</v>
      </c>
      <c r="I1753" t="s">
        <v>459</v>
      </c>
      <c r="J1753">
        <v>219085263</v>
      </c>
      <c r="K1753" t="s">
        <v>157</v>
      </c>
      <c r="L1753" t="s">
        <v>36</v>
      </c>
      <c r="M1753" t="s">
        <v>36</v>
      </c>
      <c r="N1753" s="5">
        <v>40207</v>
      </c>
      <c r="O1753" s="6">
        <f t="shared" si="108"/>
        <v>1</v>
      </c>
      <c r="P1753" s="7" t="str">
        <f t="shared" si="109"/>
        <v>0 - 9 Months</v>
      </c>
      <c r="Q1753" s="3">
        <v>78850</v>
      </c>
      <c r="R1753">
        <v>800</v>
      </c>
      <c r="S1753" s="8" t="str">
        <f t="shared" si="110"/>
        <v>&gt;= 800</v>
      </c>
      <c r="T1753" s="2">
        <v>95</v>
      </c>
      <c r="U1753" s="8" t="str">
        <f t="shared" si="111"/>
        <v>&gt;90% and &lt;= 95%</v>
      </c>
      <c r="V1753" s="3">
        <v>94000</v>
      </c>
      <c r="Z1753" t="s">
        <v>38</v>
      </c>
      <c r="AA1753" t="s">
        <v>39</v>
      </c>
      <c r="AB1753" t="s">
        <v>59</v>
      </c>
      <c r="AC1753" t="s">
        <v>41</v>
      </c>
      <c r="AD1753" s="5">
        <v>40479</v>
      </c>
      <c r="AE1753">
        <v>4</v>
      </c>
      <c r="AF1753" t="s">
        <v>64</v>
      </c>
      <c r="AG1753" s="5">
        <v>41426</v>
      </c>
      <c r="AH1753"/>
    </row>
    <row r="1754" spans="1:34" x14ac:dyDescent="0.2">
      <c r="A1754">
        <v>20288224</v>
      </c>
      <c r="B1754" s="5">
        <v>41190</v>
      </c>
      <c r="C1754" s="5">
        <v>41192</v>
      </c>
      <c r="E1754" s="5">
        <v>41207</v>
      </c>
      <c r="G1754" s="5">
        <v>41243</v>
      </c>
      <c r="H1754" t="s">
        <v>2494</v>
      </c>
      <c r="I1754" t="s">
        <v>2495</v>
      </c>
      <c r="J1754">
        <v>15749</v>
      </c>
      <c r="K1754" t="s">
        <v>172</v>
      </c>
      <c r="L1754" t="s">
        <v>36</v>
      </c>
      <c r="M1754" t="s">
        <v>36</v>
      </c>
      <c r="N1754" s="5">
        <v>41110</v>
      </c>
      <c r="O1754" s="6">
        <f t="shared" si="108"/>
        <v>7</v>
      </c>
      <c r="P1754" s="7" t="str">
        <f t="shared" si="109"/>
        <v>0 - 9 Months</v>
      </c>
      <c r="Q1754" s="3">
        <v>87400</v>
      </c>
      <c r="R1754">
        <v>800</v>
      </c>
      <c r="S1754" s="8" t="str">
        <f t="shared" si="110"/>
        <v>&gt;= 800</v>
      </c>
      <c r="T1754" s="2">
        <v>95</v>
      </c>
      <c r="U1754" s="8" t="str">
        <f t="shared" si="111"/>
        <v>&gt;90% and &lt;= 95%</v>
      </c>
      <c r="V1754" s="3">
        <v>96000</v>
      </c>
      <c r="Z1754" t="s">
        <v>38</v>
      </c>
      <c r="AA1754" t="s">
        <v>39</v>
      </c>
      <c r="AB1754" t="s">
        <v>63</v>
      </c>
      <c r="AC1754" t="s">
        <v>41</v>
      </c>
      <c r="AD1754" s="5">
        <v>41242</v>
      </c>
      <c r="AE1754">
        <v>4</v>
      </c>
      <c r="AF1754" t="s">
        <v>42</v>
      </c>
      <c r="AG1754" s="5">
        <v>41426</v>
      </c>
      <c r="AH1754"/>
    </row>
    <row r="1755" spans="1:34" x14ac:dyDescent="0.2">
      <c r="A1755">
        <v>19004687</v>
      </c>
      <c r="B1755" s="5">
        <v>40505</v>
      </c>
      <c r="C1755" s="5">
        <v>40553</v>
      </c>
      <c r="G1755" s="5">
        <v>40577</v>
      </c>
      <c r="H1755" t="s">
        <v>2496</v>
      </c>
      <c r="I1755" t="s">
        <v>1399</v>
      </c>
      <c r="J1755">
        <v>222639898</v>
      </c>
      <c r="K1755" t="s">
        <v>161</v>
      </c>
      <c r="L1755" t="s">
        <v>36</v>
      </c>
      <c r="M1755" t="s">
        <v>36</v>
      </c>
      <c r="N1755" s="5">
        <v>40415</v>
      </c>
      <c r="O1755" s="6">
        <f t="shared" si="108"/>
        <v>8</v>
      </c>
      <c r="P1755" s="7" t="str">
        <f t="shared" si="109"/>
        <v>0 - 9 Months</v>
      </c>
      <c r="Q1755" s="3">
        <v>172900</v>
      </c>
      <c r="R1755">
        <v>800</v>
      </c>
      <c r="S1755" s="8" t="str">
        <f t="shared" si="110"/>
        <v>&gt;= 800</v>
      </c>
      <c r="T1755" s="2">
        <v>95</v>
      </c>
      <c r="U1755" s="8" t="str">
        <f t="shared" si="111"/>
        <v>&gt;90% and &lt;= 95%</v>
      </c>
      <c r="V1755" s="3">
        <v>182000</v>
      </c>
      <c r="W1755" s="3">
        <v>180070</v>
      </c>
      <c r="X1755" t="s">
        <v>37</v>
      </c>
      <c r="Z1755" t="s">
        <v>38</v>
      </c>
      <c r="AA1755" t="s">
        <v>39</v>
      </c>
      <c r="AB1755" t="s">
        <v>74</v>
      </c>
      <c r="AC1755" t="s">
        <v>85</v>
      </c>
      <c r="AD1755" s="5">
        <v>40577</v>
      </c>
      <c r="AE1755">
        <v>4</v>
      </c>
      <c r="AF1755" t="s">
        <v>64</v>
      </c>
      <c r="AG1755" s="5">
        <v>41426</v>
      </c>
      <c r="AH1755"/>
    </row>
    <row r="1756" spans="1:34" x14ac:dyDescent="0.2">
      <c r="A1756">
        <v>17712130</v>
      </c>
      <c r="B1756" s="5">
        <v>40505</v>
      </c>
      <c r="C1756" s="5">
        <v>40549</v>
      </c>
      <c r="G1756" s="5">
        <v>40578</v>
      </c>
      <c r="H1756" t="s">
        <v>2497</v>
      </c>
      <c r="I1756" t="s">
        <v>2498</v>
      </c>
      <c r="J1756">
        <v>602645397</v>
      </c>
      <c r="K1756" t="s">
        <v>223</v>
      </c>
      <c r="L1756" t="s">
        <v>36</v>
      </c>
      <c r="M1756" t="s">
        <v>36</v>
      </c>
      <c r="N1756" s="5">
        <v>40303</v>
      </c>
      <c r="O1756" s="6">
        <f t="shared" si="108"/>
        <v>5</v>
      </c>
      <c r="P1756" s="7" t="str">
        <f t="shared" si="109"/>
        <v>0 - 9 Months</v>
      </c>
      <c r="Q1756" s="3">
        <v>201400</v>
      </c>
      <c r="R1756">
        <v>800</v>
      </c>
      <c r="S1756" s="8" t="str">
        <f t="shared" si="110"/>
        <v>&gt;= 800</v>
      </c>
      <c r="T1756" s="2">
        <v>95</v>
      </c>
      <c r="U1756" s="8" t="str">
        <f t="shared" si="111"/>
        <v>&gt;90% and &lt;= 95%</v>
      </c>
      <c r="V1756" s="3">
        <v>212000</v>
      </c>
      <c r="X1756" t="s">
        <v>37</v>
      </c>
      <c r="Z1756" t="s">
        <v>38</v>
      </c>
      <c r="AA1756" t="s">
        <v>39</v>
      </c>
      <c r="AB1756" t="s">
        <v>50</v>
      </c>
      <c r="AC1756" t="s">
        <v>85</v>
      </c>
      <c r="AD1756" s="5">
        <v>40548</v>
      </c>
      <c r="AE1756">
        <v>4</v>
      </c>
      <c r="AF1756" t="s">
        <v>64</v>
      </c>
      <c r="AG1756" s="5">
        <v>41426</v>
      </c>
      <c r="AH1756"/>
    </row>
    <row r="1757" spans="1:34" x14ac:dyDescent="0.2">
      <c r="A1757">
        <v>21485052</v>
      </c>
      <c r="B1757" s="5">
        <v>40807</v>
      </c>
      <c r="C1757" s="5">
        <v>40814</v>
      </c>
      <c r="E1757" s="5">
        <v>40826</v>
      </c>
      <c r="G1757" s="5">
        <v>40857</v>
      </c>
      <c r="H1757" t="s">
        <v>2499</v>
      </c>
      <c r="I1757" t="s">
        <v>34</v>
      </c>
      <c r="J1757">
        <v>281160663</v>
      </c>
      <c r="K1757" t="s">
        <v>133</v>
      </c>
      <c r="L1757" t="s">
        <v>36</v>
      </c>
      <c r="M1757" t="s">
        <v>36</v>
      </c>
      <c r="N1757" s="5">
        <v>40707</v>
      </c>
      <c r="O1757" s="6">
        <f t="shared" si="108"/>
        <v>6</v>
      </c>
      <c r="P1757" s="7" t="str">
        <f t="shared" si="109"/>
        <v>0 - 9 Months</v>
      </c>
      <c r="Q1757" s="3">
        <v>223250</v>
      </c>
      <c r="R1757">
        <v>800</v>
      </c>
      <c r="S1757" s="8" t="str">
        <f t="shared" si="110"/>
        <v>&gt;= 800</v>
      </c>
      <c r="T1757" s="2">
        <v>95</v>
      </c>
      <c r="U1757" s="8" t="str">
        <f t="shared" si="111"/>
        <v>&gt;90% and &lt;= 95%</v>
      </c>
      <c r="V1757" s="3">
        <v>235500</v>
      </c>
      <c r="X1757" t="s">
        <v>37</v>
      </c>
      <c r="Z1757" t="s">
        <v>38</v>
      </c>
      <c r="AA1757" t="s">
        <v>39</v>
      </c>
      <c r="AB1757" t="s">
        <v>40</v>
      </c>
      <c r="AC1757" t="s">
        <v>85</v>
      </c>
      <c r="AD1757" s="5">
        <v>40843</v>
      </c>
      <c r="AE1757">
        <v>4</v>
      </c>
      <c r="AF1757" t="s">
        <v>103</v>
      </c>
      <c r="AG1757" s="5">
        <v>41426</v>
      </c>
      <c r="AH1757"/>
    </row>
    <row r="1758" spans="1:34" x14ac:dyDescent="0.2">
      <c r="A1758">
        <v>33777870</v>
      </c>
      <c r="B1758" s="5">
        <v>41101</v>
      </c>
      <c r="C1758" s="5">
        <v>41102</v>
      </c>
      <c r="E1758" s="5">
        <v>41123</v>
      </c>
      <c r="G1758" s="5">
        <v>41183</v>
      </c>
      <c r="H1758" t="s">
        <v>2500</v>
      </c>
      <c r="I1758" t="s">
        <v>349</v>
      </c>
      <c r="J1758">
        <v>1025506</v>
      </c>
      <c r="K1758" t="s">
        <v>189</v>
      </c>
      <c r="L1758" t="s">
        <v>36</v>
      </c>
      <c r="M1758" t="s">
        <v>36</v>
      </c>
      <c r="N1758" s="5">
        <v>41051</v>
      </c>
      <c r="O1758" s="6">
        <f t="shared" si="108"/>
        <v>5</v>
      </c>
      <c r="P1758" s="7" t="str">
        <f t="shared" si="109"/>
        <v>0 - 9 Months</v>
      </c>
      <c r="Q1758" s="3">
        <v>227905</v>
      </c>
      <c r="R1758">
        <v>800</v>
      </c>
      <c r="S1758" s="8" t="str">
        <f t="shared" si="110"/>
        <v>&gt;= 800</v>
      </c>
      <c r="T1758" s="2">
        <v>95</v>
      </c>
      <c r="U1758" s="8" t="str">
        <f t="shared" si="111"/>
        <v>&gt;90% and &lt;= 95%</v>
      </c>
      <c r="V1758" s="3">
        <v>240000</v>
      </c>
      <c r="Z1758" t="s">
        <v>38</v>
      </c>
      <c r="AA1758" t="s">
        <v>39</v>
      </c>
      <c r="AB1758" t="s">
        <v>59</v>
      </c>
      <c r="AC1758" t="s">
        <v>41</v>
      </c>
      <c r="AD1758" s="5">
        <v>41169</v>
      </c>
      <c r="AE1758">
        <v>4</v>
      </c>
      <c r="AF1758" t="s">
        <v>46</v>
      </c>
      <c r="AG1758" s="5">
        <v>41426</v>
      </c>
      <c r="AH1758"/>
    </row>
    <row r="1759" spans="1:34" x14ac:dyDescent="0.2">
      <c r="A1759">
        <v>18122605</v>
      </c>
      <c r="B1759" s="5">
        <v>40807</v>
      </c>
      <c r="C1759" s="5">
        <v>40814</v>
      </c>
      <c r="E1759" s="5">
        <v>40816</v>
      </c>
      <c r="G1759" s="5">
        <v>40829</v>
      </c>
      <c r="H1759" t="s">
        <v>2501</v>
      </c>
      <c r="I1759" t="s">
        <v>410</v>
      </c>
      <c r="J1759">
        <v>1122566757</v>
      </c>
      <c r="K1759" t="s">
        <v>95</v>
      </c>
      <c r="L1759" t="s">
        <v>36</v>
      </c>
      <c r="M1759" t="s">
        <v>36</v>
      </c>
      <c r="N1759" s="5">
        <v>40669</v>
      </c>
      <c r="O1759" s="6">
        <f t="shared" si="108"/>
        <v>5</v>
      </c>
      <c r="P1759" s="7" t="str">
        <f t="shared" si="109"/>
        <v>0 - 9 Months</v>
      </c>
      <c r="Q1759" s="3">
        <v>271700</v>
      </c>
      <c r="R1759">
        <v>800</v>
      </c>
      <c r="S1759" s="8" t="str">
        <f t="shared" si="110"/>
        <v>&gt;= 800</v>
      </c>
      <c r="T1759" s="2">
        <v>95</v>
      </c>
      <c r="U1759" s="8" t="str">
        <f t="shared" si="111"/>
        <v>&gt;90% and &lt;= 95%</v>
      </c>
      <c r="V1759" s="3">
        <v>295000</v>
      </c>
      <c r="X1759" t="s">
        <v>37</v>
      </c>
      <c r="Z1759" t="s">
        <v>38</v>
      </c>
      <c r="AA1759" t="s">
        <v>39</v>
      </c>
      <c r="AB1759" t="s">
        <v>50</v>
      </c>
      <c r="AC1759" t="s">
        <v>85</v>
      </c>
      <c r="AD1759" s="5">
        <v>40820</v>
      </c>
      <c r="AE1759">
        <v>4</v>
      </c>
      <c r="AF1759" t="s">
        <v>42</v>
      </c>
      <c r="AG1759" s="5">
        <v>41426</v>
      </c>
      <c r="AH1759"/>
    </row>
    <row r="1760" spans="1:34" x14ac:dyDescent="0.2">
      <c r="A1760">
        <v>18763321</v>
      </c>
      <c r="B1760" s="5">
        <v>40897</v>
      </c>
      <c r="C1760" s="5">
        <v>40905</v>
      </c>
      <c r="E1760" s="5">
        <v>40914</v>
      </c>
      <c r="G1760" s="5">
        <v>40919</v>
      </c>
      <c r="H1760" t="s">
        <v>2502</v>
      </c>
      <c r="I1760" t="s">
        <v>993</v>
      </c>
      <c r="J1760">
        <v>381565902</v>
      </c>
      <c r="K1760" t="s">
        <v>133</v>
      </c>
      <c r="L1760" t="s">
        <v>36</v>
      </c>
      <c r="M1760" t="s">
        <v>36</v>
      </c>
      <c r="N1760" s="5">
        <v>40844</v>
      </c>
      <c r="O1760" s="6">
        <f t="shared" si="108"/>
        <v>10</v>
      </c>
      <c r="P1760" s="7" t="str">
        <f t="shared" si="109"/>
        <v>10 - 19 Months</v>
      </c>
      <c r="Q1760" s="3">
        <v>331550</v>
      </c>
      <c r="R1760">
        <v>800</v>
      </c>
      <c r="S1760" s="8" t="str">
        <f t="shared" si="110"/>
        <v>&gt;= 800</v>
      </c>
      <c r="T1760" s="2">
        <v>95</v>
      </c>
      <c r="U1760" s="8" t="str">
        <f t="shared" si="111"/>
        <v>&gt;90% and &lt;= 95%</v>
      </c>
      <c r="V1760" s="3">
        <v>349000</v>
      </c>
      <c r="Z1760" t="s">
        <v>38</v>
      </c>
      <c r="AA1760" t="s">
        <v>39</v>
      </c>
      <c r="AB1760" t="s">
        <v>50</v>
      </c>
      <c r="AC1760" t="s">
        <v>68</v>
      </c>
      <c r="AD1760" s="5">
        <v>40918</v>
      </c>
      <c r="AE1760">
        <v>4</v>
      </c>
      <c r="AF1760" t="s">
        <v>46</v>
      </c>
      <c r="AG1760" s="5">
        <v>41426</v>
      </c>
      <c r="AH1760"/>
    </row>
    <row r="1761" spans="1:34" x14ac:dyDescent="0.2">
      <c r="A1761">
        <v>31497202</v>
      </c>
      <c r="B1761" s="5">
        <v>40277</v>
      </c>
      <c r="C1761" s="5">
        <v>40303</v>
      </c>
      <c r="G1761" s="5">
        <v>40437</v>
      </c>
      <c r="H1761" t="s">
        <v>2503</v>
      </c>
      <c r="I1761" t="s">
        <v>1576</v>
      </c>
      <c r="J1761">
        <v>1710983920</v>
      </c>
      <c r="K1761" t="s">
        <v>176</v>
      </c>
      <c r="L1761" t="s">
        <v>36</v>
      </c>
      <c r="M1761" t="s">
        <v>36</v>
      </c>
      <c r="N1761" s="5">
        <v>40207</v>
      </c>
      <c r="O1761" s="6">
        <f t="shared" si="108"/>
        <v>1</v>
      </c>
      <c r="P1761" s="7" t="str">
        <f t="shared" si="109"/>
        <v>0 - 9 Months</v>
      </c>
      <c r="Q1761" s="3">
        <v>108903</v>
      </c>
      <c r="R1761">
        <v>800</v>
      </c>
      <c r="S1761" s="8" t="str">
        <f t="shared" si="110"/>
        <v>&gt;= 800</v>
      </c>
      <c r="T1761" s="2">
        <v>95.949996948242202</v>
      </c>
      <c r="U1761" s="8" t="str">
        <f t="shared" si="111"/>
        <v>&gt;95%</v>
      </c>
      <c r="V1761" s="3">
        <v>116000</v>
      </c>
      <c r="Z1761" t="s">
        <v>38</v>
      </c>
      <c r="AA1761" t="s">
        <v>39</v>
      </c>
      <c r="AB1761" t="s">
        <v>50</v>
      </c>
      <c r="AC1761" t="s">
        <v>41</v>
      </c>
      <c r="AD1761" s="5">
        <v>40339</v>
      </c>
      <c r="AE1761">
        <v>4</v>
      </c>
      <c r="AF1761" t="s">
        <v>103</v>
      </c>
      <c r="AG1761" s="5">
        <v>41426</v>
      </c>
      <c r="AH1761"/>
    </row>
    <row r="1762" spans="1:34" x14ac:dyDescent="0.2">
      <c r="A1762">
        <v>17575153</v>
      </c>
      <c r="B1762" s="5">
        <v>40854</v>
      </c>
      <c r="C1762" s="5">
        <v>40854</v>
      </c>
      <c r="E1762" s="5">
        <v>40854</v>
      </c>
      <c r="G1762" s="5">
        <v>40912</v>
      </c>
      <c r="H1762" t="s">
        <v>2504</v>
      </c>
      <c r="I1762" t="s">
        <v>119</v>
      </c>
      <c r="J1762">
        <v>811080019</v>
      </c>
      <c r="K1762" t="s">
        <v>102</v>
      </c>
      <c r="L1762" t="s">
        <v>36</v>
      </c>
      <c r="M1762" t="s">
        <v>36</v>
      </c>
      <c r="N1762" s="5">
        <v>40851</v>
      </c>
      <c r="O1762" s="6">
        <f t="shared" si="108"/>
        <v>11</v>
      </c>
      <c r="P1762" s="7" t="str">
        <f t="shared" si="109"/>
        <v>10 - 19 Months</v>
      </c>
      <c r="Q1762" s="3">
        <v>239590</v>
      </c>
      <c r="R1762">
        <v>800</v>
      </c>
      <c r="S1762" s="8" t="str">
        <f t="shared" si="110"/>
        <v>&gt;= 800</v>
      </c>
      <c r="T1762" s="2">
        <v>97</v>
      </c>
      <c r="U1762" s="8" t="str">
        <f t="shared" si="111"/>
        <v>&gt;95%</v>
      </c>
      <c r="V1762" s="3">
        <v>247000</v>
      </c>
      <c r="X1762" t="s">
        <v>37</v>
      </c>
      <c r="Z1762" t="s">
        <v>38</v>
      </c>
      <c r="AA1762" t="s">
        <v>39</v>
      </c>
      <c r="AB1762" t="s">
        <v>50</v>
      </c>
      <c r="AC1762" t="s">
        <v>85</v>
      </c>
      <c r="AD1762" s="5">
        <v>40910</v>
      </c>
      <c r="AE1762">
        <v>4</v>
      </c>
      <c r="AF1762" t="s">
        <v>64</v>
      </c>
      <c r="AG1762" s="5">
        <v>41426</v>
      </c>
      <c r="AH1762"/>
    </row>
    <row r="1763" spans="1:34" x14ac:dyDescent="0.2">
      <c r="A1763">
        <v>25496507</v>
      </c>
      <c r="B1763" s="5">
        <v>41068</v>
      </c>
      <c r="C1763" s="5">
        <v>41068</v>
      </c>
      <c r="G1763" s="5">
        <v>41079</v>
      </c>
      <c r="H1763" t="s">
        <v>2505</v>
      </c>
      <c r="I1763" t="s">
        <v>307</v>
      </c>
      <c r="J1763">
        <v>1427580756</v>
      </c>
      <c r="K1763" t="s">
        <v>186</v>
      </c>
      <c r="L1763" t="s">
        <v>36</v>
      </c>
      <c r="M1763" t="s">
        <v>36</v>
      </c>
      <c r="N1763" s="5">
        <v>41043</v>
      </c>
      <c r="O1763" s="6">
        <f t="shared" si="108"/>
        <v>5</v>
      </c>
      <c r="P1763" s="7" t="str">
        <f t="shared" si="109"/>
        <v>0 - 9 Months</v>
      </c>
      <c r="Q1763" s="3">
        <v>371510</v>
      </c>
      <c r="R1763">
        <v>800</v>
      </c>
      <c r="S1763" s="8" t="str">
        <f t="shared" si="110"/>
        <v>&gt;= 800</v>
      </c>
      <c r="T1763" s="2">
        <v>97</v>
      </c>
      <c r="U1763" s="8" t="str">
        <f t="shared" si="111"/>
        <v>&gt;95%</v>
      </c>
      <c r="V1763" s="3">
        <v>383000</v>
      </c>
      <c r="Z1763" t="s">
        <v>45</v>
      </c>
      <c r="AA1763" t="s">
        <v>39</v>
      </c>
      <c r="AB1763" t="s">
        <v>59</v>
      </c>
      <c r="AE1763">
        <v>5</v>
      </c>
      <c r="AF1763" t="s">
        <v>46</v>
      </c>
      <c r="AG1763" s="5">
        <v>41426</v>
      </c>
      <c r="AH1763"/>
    </row>
    <row r="1764" spans="1:34" x14ac:dyDescent="0.2">
      <c r="A1764">
        <v>30466813</v>
      </c>
      <c r="B1764" s="5">
        <v>40983</v>
      </c>
      <c r="C1764" s="5">
        <v>40987</v>
      </c>
      <c r="G1764" s="5">
        <v>41010</v>
      </c>
      <c r="H1764" t="s">
        <v>2506</v>
      </c>
      <c r="I1764" t="s">
        <v>388</v>
      </c>
      <c r="J1764">
        <v>37082245</v>
      </c>
      <c r="K1764" t="s">
        <v>102</v>
      </c>
      <c r="L1764" t="s">
        <v>36</v>
      </c>
      <c r="M1764" t="s">
        <v>36</v>
      </c>
      <c r="N1764" s="5">
        <v>40931</v>
      </c>
      <c r="O1764" s="6">
        <f t="shared" si="108"/>
        <v>1</v>
      </c>
      <c r="P1764" s="7" t="str">
        <f t="shared" si="109"/>
        <v>0 - 9 Months</v>
      </c>
      <c r="Q1764" s="3">
        <v>286525</v>
      </c>
      <c r="R1764">
        <v>801</v>
      </c>
      <c r="S1764" s="8" t="str">
        <f t="shared" si="110"/>
        <v>&gt;= 800</v>
      </c>
      <c r="T1764" s="2">
        <v>81.860000610351605</v>
      </c>
      <c r="U1764" s="8" t="str">
        <f t="shared" si="111"/>
        <v>&lt;= 85%</v>
      </c>
      <c r="V1764" s="3">
        <v>350000</v>
      </c>
      <c r="Z1764" t="s">
        <v>58</v>
      </c>
      <c r="AA1764" t="s">
        <v>39</v>
      </c>
      <c r="AB1764" t="s">
        <v>63</v>
      </c>
      <c r="AE1764">
        <v>5</v>
      </c>
      <c r="AF1764" t="s">
        <v>103</v>
      </c>
      <c r="AG1764" s="5">
        <v>41426</v>
      </c>
      <c r="AH1764"/>
    </row>
    <row r="1765" spans="1:34" x14ac:dyDescent="0.2">
      <c r="A1765">
        <v>17942540</v>
      </c>
      <c r="B1765" s="5">
        <v>40330</v>
      </c>
      <c r="C1765" s="5">
        <v>40423</v>
      </c>
      <c r="G1765" s="5">
        <v>40598</v>
      </c>
      <c r="H1765" t="s">
        <v>2507</v>
      </c>
      <c r="I1765" t="s">
        <v>160</v>
      </c>
      <c r="J1765">
        <v>4700839</v>
      </c>
      <c r="K1765" t="s">
        <v>157</v>
      </c>
      <c r="L1765" t="s">
        <v>36</v>
      </c>
      <c r="M1765" t="s">
        <v>36</v>
      </c>
      <c r="N1765" s="5">
        <v>40235</v>
      </c>
      <c r="O1765" s="6">
        <f t="shared" si="108"/>
        <v>2</v>
      </c>
      <c r="P1765" s="7" t="str">
        <f t="shared" si="109"/>
        <v>0 - 9 Months</v>
      </c>
      <c r="Q1765" s="3">
        <v>262000</v>
      </c>
      <c r="R1765">
        <v>801</v>
      </c>
      <c r="S1765" s="8" t="str">
        <f t="shared" si="110"/>
        <v>&gt;= 800</v>
      </c>
      <c r="T1765" s="2">
        <v>83.970001220703097</v>
      </c>
      <c r="U1765" s="8" t="str">
        <f t="shared" si="111"/>
        <v>&lt;= 85%</v>
      </c>
      <c r="V1765" s="3">
        <v>312000</v>
      </c>
      <c r="X1765" t="s">
        <v>37</v>
      </c>
      <c r="Z1765" t="s">
        <v>38</v>
      </c>
      <c r="AA1765" t="s">
        <v>39</v>
      </c>
      <c r="AB1765" t="s">
        <v>74</v>
      </c>
      <c r="AC1765" t="s">
        <v>41</v>
      </c>
      <c r="AD1765" s="5">
        <v>40469</v>
      </c>
      <c r="AE1765">
        <v>4</v>
      </c>
      <c r="AF1765" t="s">
        <v>64</v>
      </c>
      <c r="AG1765" s="5">
        <v>41426</v>
      </c>
      <c r="AH1765"/>
    </row>
    <row r="1766" spans="1:34" x14ac:dyDescent="0.2">
      <c r="A1766">
        <v>33296537</v>
      </c>
      <c r="B1766" s="5">
        <v>40983</v>
      </c>
      <c r="C1766" s="5">
        <v>40987</v>
      </c>
      <c r="E1766" s="5">
        <v>41004</v>
      </c>
      <c r="G1766" s="5">
        <v>41030</v>
      </c>
      <c r="H1766" t="s">
        <v>2508</v>
      </c>
      <c r="I1766" t="s">
        <v>1214</v>
      </c>
      <c r="J1766">
        <v>9979726834</v>
      </c>
      <c r="K1766" t="s">
        <v>172</v>
      </c>
      <c r="L1766" t="s">
        <v>36</v>
      </c>
      <c r="M1766" t="s">
        <v>36</v>
      </c>
      <c r="N1766" s="5">
        <v>40960</v>
      </c>
      <c r="O1766" s="6">
        <f t="shared" si="108"/>
        <v>2</v>
      </c>
      <c r="P1766" s="7" t="str">
        <f t="shared" si="109"/>
        <v>0 - 9 Months</v>
      </c>
      <c r="Q1766" s="3">
        <v>132500</v>
      </c>
      <c r="R1766">
        <v>801</v>
      </c>
      <c r="S1766" s="8" t="str">
        <f t="shared" si="110"/>
        <v>&gt;= 800</v>
      </c>
      <c r="T1766" s="2">
        <v>84.389999389648395</v>
      </c>
      <c r="U1766" s="8" t="str">
        <f t="shared" si="111"/>
        <v>&lt;= 85%</v>
      </c>
      <c r="V1766" s="3">
        <v>157000</v>
      </c>
      <c r="Z1766" t="s">
        <v>45</v>
      </c>
      <c r="AA1766" t="s">
        <v>39</v>
      </c>
      <c r="AB1766" t="s">
        <v>63</v>
      </c>
      <c r="AC1766" t="s">
        <v>41</v>
      </c>
      <c r="AD1766" s="5">
        <v>41029</v>
      </c>
      <c r="AE1766">
        <v>4</v>
      </c>
      <c r="AF1766" t="s">
        <v>42</v>
      </c>
      <c r="AG1766" s="5">
        <v>41426</v>
      </c>
      <c r="AH1766"/>
    </row>
    <row r="1767" spans="1:34" x14ac:dyDescent="0.2">
      <c r="A1767">
        <v>16450962</v>
      </c>
      <c r="B1767" s="5">
        <v>41031</v>
      </c>
      <c r="C1767" s="5">
        <v>41053</v>
      </c>
      <c r="D1767" s="5">
        <v>41068</v>
      </c>
      <c r="E1767" s="5">
        <v>41082</v>
      </c>
      <c r="G1767" s="5">
        <v>41089</v>
      </c>
      <c r="H1767" t="s">
        <v>2509</v>
      </c>
      <c r="I1767" t="s">
        <v>344</v>
      </c>
      <c r="J1767">
        <v>35798792</v>
      </c>
      <c r="K1767" t="s">
        <v>186</v>
      </c>
      <c r="L1767" t="s">
        <v>36</v>
      </c>
      <c r="M1767" t="s">
        <v>36</v>
      </c>
      <c r="N1767" s="5">
        <v>40742</v>
      </c>
      <c r="O1767" s="6">
        <f t="shared" si="108"/>
        <v>7</v>
      </c>
      <c r="P1767" s="7" t="str">
        <f t="shared" si="109"/>
        <v>0 - 9 Months</v>
      </c>
      <c r="Q1767" s="3">
        <v>144000</v>
      </c>
      <c r="R1767">
        <v>801</v>
      </c>
      <c r="S1767" s="8" t="str">
        <f t="shared" si="110"/>
        <v>&gt;= 800</v>
      </c>
      <c r="T1767" s="2">
        <v>84.709999084472699</v>
      </c>
      <c r="U1767" s="8" t="str">
        <f t="shared" si="111"/>
        <v>&lt;= 85%</v>
      </c>
      <c r="V1767" s="3">
        <v>170000</v>
      </c>
      <c r="W1767" s="3">
        <v>165000</v>
      </c>
      <c r="Z1767" t="s">
        <v>58</v>
      </c>
      <c r="AA1767" t="s">
        <v>39</v>
      </c>
      <c r="AB1767" t="s">
        <v>50</v>
      </c>
      <c r="AC1767" t="s">
        <v>41</v>
      </c>
      <c r="AD1767" s="5">
        <v>41089</v>
      </c>
      <c r="AE1767">
        <v>4</v>
      </c>
      <c r="AF1767" t="s">
        <v>64</v>
      </c>
      <c r="AG1767" s="5">
        <v>41426</v>
      </c>
      <c r="AH1767"/>
    </row>
    <row r="1768" spans="1:34" x14ac:dyDescent="0.2">
      <c r="A1768">
        <v>23326099</v>
      </c>
      <c r="B1768" s="5">
        <v>41101</v>
      </c>
      <c r="C1768" s="5">
        <v>41102</v>
      </c>
      <c r="E1768" s="5">
        <v>41144</v>
      </c>
      <c r="G1768" s="5">
        <v>41185</v>
      </c>
      <c r="H1768" t="s">
        <v>2510</v>
      </c>
      <c r="I1768" t="s">
        <v>1093</v>
      </c>
      <c r="J1768">
        <v>414321653</v>
      </c>
      <c r="K1768" t="s">
        <v>82</v>
      </c>
      <c r="L1768" t="s">
        <v>36</v>
      </c>
      <c r="M1768" t="s">
        <v>36</v>
      </c>
      <c r="N1768" s="5">
        <v>41051</v>
      </c>
      <c r="O1768" s="6">
        <f t="shared" si="108"/>
        <v>5</v>
      </c>
      <c r="P1768" s="7" t="str">
        <f t="shared" si="109"/>
        <v>0 - 9 Months</v>
      </c>
      <c r="Q1768" s="3">
        <v>166000</v>
      </c>
      <c r="R1768">
        <v>801</v>
      </c>
      <c r="S1768" s="8" t="str">
        <f t="shared" si="110"/>
        <v>&gt;= 800</v>
      </c>
      <c r="T1768" s="2">
        <v>85.569999694824205</v>
      </c>
      <c r="U1768" s="8" t="str">
        <f t="shared" si="111"/>
        <v>&gt;85% and &lt;= 90%</v>
      </c>
      <c r="V1768" s="3">
        <v>194000</v>
      </c>
      <c r="Z1768" t="s">
        <v>45</v>
      </c>
      <c r="AA1768" t="s">
        <v>39</v>
      </c>
      <c r="AB1768" t="s">
        <v>74</v>
      </c>
      <c r="AC1768" t="s">
        <v>41</v>
      </c>
      <c r="AD1768" s="5">
        <v>41180</v>
      </c>
      <c r="AE1768">
        <v>4</v>
      </c>
      <c r="AF1768" t="s">
        <v>42</v>
      </c>
      <c r="AG1768" s="5">
        <v>41426</v>
      </c>
      <c r="AH1768"/>
    </row>
    <row r="1769" spans="1:34" x14ac:dyDescent="0.2">
      <c r="A1769">
        <v>26221723</v>
      </c>
      <c r="B1769" s="5">
        <v>40583</v>
      </c>
      <c r="C1769" s="5">
        <v>40583</v>
      </c>
      <c r="G1769" s="5">
        <v>40604</v>
      </c>
      <c r="H1769" t="s">
        <v>2511</v>
      </c>
      <c r="I1769" t="s">
        <v>267</v>
      </c>
      <c r="J1769">
        <v>375247988</v>
      </c>
      <c r="K1769" t="s">
        <v>117</v>
      </c>
      <c r="L1769" t="s">
        <v>36</v>
      </c>
      <c r="M1769" t="s">
        <v>36</v>
      </c>
      <c r="N1769" s="5">
        <v>40536</v>
      </c>
      <c r="O1769" s="6">
        <f t="shared" si="108"/>
        <v>12</v>
      </c>
      <c r="P1769" s="7" t="str">
        <f t="shared" si="109"/>
        <v>10 - 19 Months</v>
      </c>
      <c r="Q1769" s="3">
        <v>104000</v>
      </c>
      <c r="R1769">
        <v>801</v>
      </c>
      <c r="S1769" s="8" t="str">
        <f t="shared" si="110"/>
        <v>&gt;= 800</v>
      </c>
      <c r="T1769" s="2">
        <v>87</v>
      </c>
      <c r="U1769" s="8" t="str">
        <f t="shared" si="111"/>
        <v>&gt;85% and &lt;= 90%</v>
      </c>
      <c r="V1769" s="3">
        <v>120000</v>
      </c>
      <c r="W1769" s="3">
        <v>102611</v>
      </c>
      <c r="X1769" t="s">
        <v>37</v>
      </c>
      <c r="Z1769" t="s">
        <v>45</v>
      </c>
      <c r="AA1769" t="s">
        <v>39</v>
      </c>
      <c r="AB1769" t="s">
        <v>59</v>
      </c>
      <c r="AC1769" t="s">
        <v>85</v>
      </c>
      <c r="AD1769" s="5">
        <v>40603</v>
      </c>
      <c r="AE1769">
        <v>4</v>
      </c>
      <c r="AF1769" t="s">
        <v>64</v>
      </c>
      <c r="AG1769" s="5">
        <v>41426</v>
      </c>
      <c r="AH1769"/>
    </row>
    <row r="1770" spans="1:34" x14ac:dyDescent="0.2">
      <c r="A1770">
        <v>27846868</v>
      </c>
      <c r="B1770" s="5">
        <v>41305</v>
      </c>
      <c r="C1770" s="5">
        <v>41306</v>
      </c>
      <c r="H1770" t="s">
        <v>2512</v>
      </c>
      <c r="I1770" t="s">
        <v>843</v>
      </c>
      <c r="J1770">
        <v>6800605019</v>
      </c>
      <c r="K1770" t="s">
        <v>126</v>
      </c>
      <c r="L1770" t="s">
        <v>36</v>
      </c>
      <c r="M1770" t="s">
        <v>36</v>
      </c>
      <c r="N1770" s="5">
        <v>41185</v>
      </c>
      <c r="O1770" s="6">
        <f t="shared" si="108"/>
        <v>10</v>
      </c>
      <c r="P1770" s="7" t="str">
        <f t="shared" si="109"/>
        <v>10 - 19 Months</v>
      </c>
      <c r="Q1770" s="3">
        <v>368000</v>
      </c>
      <c r="R1770">
        <v>801</v>
      </c>
      <c r="S1770" s="8" t="str">
        <f t="shared" si="110"/>
        <v>&gt;= 800</v>
      </c>
      <c r="T1770" s="2">
        <v>88.669998168945298</v>
      </c>
      <c r="U1770" s="8" t="str">
        <f t="shared" si="111"/>
        <v>&gt;85% and &lt;= 90%</v>
      </c>
      <c r="V1770" s="3">
        <v>415000</v>
      </c>
      <c r="Z1770" t="s">
        <v>45</v>
      </c>
      <c r="AA1770" t="s">
        <v>39</v>
      </c>
      <c r="AB1770" t="s">
        <v>74</v>
      </c>
      <c r="AF1770" t="s">
        <v>46</v>
      </c>
      <c r="AG1770" s="5">
        <v>41426</v>
      </c>
      <c r="AH1770"/>
    </row>
    <row r="1771" spans="1:34" x14ac:dyDescent="0.2">
      <c r="A1771">
        <v>23162374</v>
      </c>
      <c r="B1771" s="5">
        <v>40330</v>
      </c>
      <c r="C1771" s="5">
        <v>40423</v>
      </c>
      <c r="G1771" s="5">
        <v>40598</v>
      </c>
      <c r="H1771" t="s">
        <v>2513</v>
      </c>
      <c r="I1771" t="s">
        <v>160</v>
      </c>
      <c r="J1771">
        <v>2200199</v>
      </c>
      <c r="K1771" t="s">
        <v>257</v>
      </c>
      <c r="L1771" t="s">
        <v>36</v>
      </c>
      <c r="M1771" t="s">
        <v>36</v>
      </c>
      <c r="N1771" s="5">
        <v>40221</v>
      </c>
      <c r="O1771" s="6">
        <f t="shared" si="108"/>
        <v>2</v>
      </c>
      <c r="P1771" s="7" t="str">
        <f t="shared" si="109"/>
        <v>0 - 9 Months</v>
      </c>
      <c r="Q1771" s="3">
        <v>117000</v>
      </c>
      <c r="R1771">
        <v>801</v>
      </c>
      <c r="S1771" s="8" t="str">
        <f t="shared" si="110"/>
        <v>&gt;= 800</v>
      </c>
      <c r="T1771" s="2">
        <v>90</v>
      </c>
      <c r="U1771" s="8" t="str">
        <f t="shared" si="111"/>
        <v>&gt;85% and &lt;= 90%</v>
      </c>
      <c r="V1771" s="3">
        <v>140000</v>
      </c>
      <c r="X1771" t="s">
        <v>37</v>
      </c>
      <c r="Z1771" t="s">
        <v>38</v>
      </c>
      <c r="AA1771" t="s">
        <v>39</v>
      </c>
      <c r="AB1771" t="s">
        <v>74</v>
      </c>
      <c r="AC1771" t="s">
        <v>68</v>
      </c>
      <c r="AD1771" s="5">
        <v>40464</v>
      </c>
      <c r="AE1771">
        <v>4</v>
      </c>
      <c r="AF1771" t="s">
        <v>46</v>
      </c>
      <c r="AG1771" s="5">
        <v>41426</v>
      </c>
      <c r="AH1771"/>
    </row>
    <row r="1772" spans="1:34" x14ac:dyDescent="0.2">
      <c r="A1772">
        <v>21814825</v>
      </c>
      <c r="B1772" s="5">
        <v>40807</v>
      </c>
      <c r="C1772" s="5">
        <v>40814</v>
      </c>
      <c r="E1772" s="5">
        <v>40833</v>
      </c>
      <c r="G1772" s="5">
        <v>40876</v>
      </c>
      <c r="H1772" t="s">
        <v>2514</v>
      </c>
      <c r="I1772" t="s">
        <v>1230</v>
      </c>
      <c r="J1772">
        <v>375868023</v>
      </c>
      <c r="K1772" t="s">
        <v>189</v>
      </c>
      <c r="L1772" t="s">
        <v>36</v>
      </c>
      <c r="M1772" t="s">
        <v>36</v>
      </c>
      <c r="N1772" s="5">
        <v>40569</v>
      </c>
      <c r="O1772" s="6">
        <f t="shared" si="108"/>
        <v>1</v>
      </c>
      <c r="P1772" s="7" t="str">
        <f t="shared" si="109"/>
        <v>0 - 9 Months</v>
      </c>
      <c r="Q1772" s="3">
        <v>124200</v>
      </c>
      <c r="R1772">
        <v>801</v>
      </c>
      <c r="S1772" s="8" t="str">
        <f t="shared" si="110"/>
        <v>&gt;= 800</v>
      </c>
      <c r="T1772" s="2">
        <v>90</v>
      </c>
      <c r="U1772" s="8" t="str">
        <f t="shared" si="111"/>
        <v>&gt;85% and &lt;= 90%</v>
      </c>
      <c r="V1772" s="3">
        <v>138000</v>
      </c>
      <c r="Z1772" t="s">
        <v>38</v>
      </c>
      <c r="AA1772" t="s">
        <v>39</v>
      </c>
      <c r="AB1772" t="s">
        <v>63</v>
      </c>
      <c r="AC1772" t="s">
        <v>41</v>
      </c>
      <c r="AD1772" s="5">
        <v>40849</v>
      </c>
      <c r="AE1772">
        <v>4</v>
      </c>
      <c r="AF1772" t="s">
        <v>64</v>
      </c>
      <c r="AG1772" s="5">
        <v>41426</v>
      </c>
      <c r="AH1772"/>
    </row>
    <row r="1773" spans="1:34" x14ac:dyDescent="0.2">
      <c r="A1773">
        <v>21878101</v>
      </c>
      <c r="B1773" s="5">
        <v>40807</v>
      </c>
      <c r="C1773" s="5">
        <v>40814</v>
      </c>
      <c r="E1773" s="5">
        <v>40829</v>
      </c>
      <c r="G1773" s="5">
        <v>40840</v>
      </c>
      <c r="H1773" t="s">
        <v>2515</v>
      </c>
      <c r="I1773" t="s">
        <v>128</v>
      </c>
      <c r="J1773">
        <v>377104294</v>
      </c>
      <c r="K1773" t="s">
        <v>133</v>
      </c>
      <c r="L1773" t="s">
        <v>36</v>
      </c>
      <c r="M1773" t="s">
        <v>36</v>
      </c>
      <c r="N1773" s="5">
        <v>40646</v>
      </c>
      <c r="O1773" s="6">
        <f t="shared" si="108"/>
        <v>4</v>
      </c>
      <c r="P1773" s="7" t="str">
        <f t="shared" si="109"/>
        <v>0 - 9 Months</v>
      </c>
      <c r="Q1773" s="3">
        <v>157500</v>
      </c>
      <c r="R1773">
        <v>801</v>
      </c>
      <c r="S1773" s="8" t="str">
        <f t="shared" si="110"/>
        <v>&gt;= 800</v>
      </c>
      <c r="T1773" s="2">
        <v>90</v>
      </c>
      <c r="U1773" s="8" t="str">
        <f t="shared" si="111"/>
        <v>&gt;85% and &lt;= 90%</v>
      </c>
      <c r="V1773" s="3">
        <v>175000</v>
      </c>
      <c r="X1773" t="s">
        <v>37</v>
      </c>
      <c r="Z1773" t="s">
        <v>38</v>
      </c>
      <c r="AA1773" t="s">
        <v>39</v>
      </c>
      <c r="AB1773" t="s">
        <v>59</v>
      </c>
      <c r="AC1773" t="s">
        <v>85</v>
      </c>
      <c r="AD1773" s="5">
        <v>40836</v>
      </c>
      <c r="AE1773">
        <v>4</v>
      </c>
      <c r="AF1773" t="s">
        <v>64</v>
      </c>
      <c r="AG1773" s="5">
        <v>41426</v>
      </c>
      <c r="AH1773"/>
    </row>
    <row r="1774" spans="1:34" x14ac:dyDescent="0.2">
      <c r="A1774">
        <v>17314123</v>
      </c>
      <c r="B1774" s="5">
        <v>40715</v>
      </c>
      <c r="C1774" s="5">
        <v>40717</v>
      </c>
      <c r="E1774" s="5">
        <v>40723</v>
      </c>
      <c r="G1774" s="5">
        <v>40746</v>
      </c>
      <c r="H1774" t="s">
        <v>2516</v>
      </c>
      <c r="I1774" t="s">
        <v>540</v>
      </c>
      <c r="J1774">
        <v>5966</v>
      </c>
      <c r="K1774" t="s">
        <v>117</v>
      </c>
      <c r="L1774" t="s">
        <v>36</v>
      </c>
      <c r="M1774" t="s">
        <v>36</v>
      </c>
      <c r="N1774" s="5">
        <v>40661</v>
      </c>
      <c r="O1774" s="6">
        <f t="shared" si="108"/>
        <v>4</v>
      </c>
      <c r="P1774" s="7" t="str">
        <f t="shared" si="109"/>
        <v>0 - 9 Months</v>
      </c>
      <c r="Q1774" s="3">
        <v>243000</v>
      </c>
      <c r="R1774">
        <v>801</v>
      </c>
      <c r="S1774" s="8" t="str">
        <f t="shared" si="110"/>
        <v>&gt;= 800</v>
      </c>
      <c r="T1774" s="2">
        <v>90</v>
      </c>
      <c r="U1774" s="8" t="str">
        <f t="shared" si="111"/>
        <v>&gt;85% and &lt;= 90%</v>
      </c>
      <c r="V1774" s="3">
        <v>294000</v>
      </c>
      <c r="Z1774" t="s">
        <v>38</v>
      </c>
      <c r="AA1774" t="s">
        <v>39</v>
      </c>
      <c r="AB1774" t="s">
        <v>74</v>
      </c>
      <c r="AC1774" t="s">
        <v>68</v>
      </c>
      <c r="AD1774" s="5">
        <v>40730</v>
      </c>
      <c r="AE1774">
        <v>4</v>
      </c>
      <c r="AF1774" t="s">
        <v>42</v>
      </c>
      <c r="AG1774" s="5">
        <v>41426</v>
      </c>
      <c r="AH1774"/>
    </row>
    <row r="1775" spans="1:34" x14ac:dyDescent="0.2">
      <c r="A1775">
        <v>19281996</v>
      </c>
      <c r="B1775" s="5">
        <v>40505</v>
      </c>
      <c r="C1775" s="5">
        <v>40553</v>
      </c>
      <c r="G1775" s="5">
        <v>40590</v>
      </c>
      <c r="H1775" t="s">
        <v>2517</v>
      </c>
      <c r="I1775" t="s">
        <v>138</v>
      </c>
      <c r="J1775">
        <v>221927736</v>
      </c>
      <c r="K1775" t="s">
        <v>117</v>
      </c>
      <c r="L1775" t="s">
        <v>36</v>
      </c>
      <c r="M1775" t="s">
        <v>36</v>
      </c>
      <c r="N1775" s="5">
        <v>40344</v>
      </c>
      <c r="O1775" s="6">
        <f t="shared" si="108"/>
        <v>6</v>
      </c>
      <c r="P1775" s="7" t="str">
        <f t="shared" si="109"/>
        <v>0 - 9 Months</v>
      </c>
      <c r="Q1775" s="3">
        <v>417000</v>
      </c>
      <c r="R1775">
        <v>801</v>
      </c>
      <c r="S1775" s="8" t="str">
        <f t="shared" si="110"/>
        <v>&gt;= 800</v>
      </c>
      <c r="T1775" s="2">
        <v>94.300003051757798</v>
      </c>
      <c r="U1775" s="8" t="str">
        <f t="shared" si="111"/>
        <v>&gt;90% and &lt;= 95%</v>
      </c>
      <c r="V1775" s="3">
        <v>442205.73</v>
      </c>
      <c r="X1775" t="s">
        <v>37</v>
      </c>
      <c r="Z1775" t="s">
        <v>38</v>
      </c>
      <c r="AA1775" t="s">
        <v>39</v>
      </c>
      <c r="AB1775" t="s">
        <v>59</v>
      </c>
      <c r="AC1775" t="s">
        <v>85</v>
      </c>
      <c r="AD1775" s="5">
        <v>40585</v>
      </c>
      <c r="AE1775">
        <v>4</v>
      </c>
      <c r="AF1775" t="s">
        <v>42</v>
      </c>
      <c r="AG1775" s="5">
        <v>41426</v>
      </c>
      <c r="AH1775"/>
    </row>
    <row r="1776" spans="1:34" x14ac:dyDescent="0.2">
      <c r="A1776">
        <v>19408179</v>
      </c>
      <c r="B1776" s="5">
        <v>40807</v>
      </c>
      <c r="C1776" s="5">
        <v>40815</v>
      </c>
      <c r="E1776" s="5">
        <v>40840</v>
      </c>
      <c r="G1776" s="5">
        <v>40877</v>
      </c>
      <c r="H1776" t="s">
        <v>2518</v>
      </c>
      <c r="I1776" t="s">
        <v>782</v>
      </c>
      <c r="J1776">
        <v>704425571</v>
      </c>
      <c r="K1776" t="s">
        <v>157</v>
      </c>
      <c r="L1776" t="s">
        <v>36</v>
      </c>
      <c r="M1776" t="s">
        <v>36</v>
      </c>
      <c r="N1776" s="5">
        <v>40723</v>
      </c>
      <c r="O1776" s="6">
        <f t="shared" si="108"/>
        <v>6</v>
      </c>
      <c r="P1776" s="7" t="str">
        <f t="shared" si="109"/>
        <v>0 - 9 Months</v>
      </c>
      <c r="Q1776" s="3">
        <v>52250</v>
      </c>
      <c r="R1776">
        <v>801</v>
      </c>
      <c r="S1776" s="8" t="str">
        <f t="shared" si="110"/>
        <v>&gt;= 800</v>
      </c>
      <c r="T1776" s="2">
        <v>95</v>
      </c>
      <c r="U1776" s="8" t="str">
        <f t="shared" si="111"/>
        <v>&gt;90% and &lt;= 95%</v>
      </c>
      <c r="V1776" s="3">
        <v>60000</v>
      </c>
      <c r="Z1776" t="s">
        <v>38</v>
      </c>
      <c r="AA1776" t="s">
        <v>39</v>
      </c>
      <c r="AB1776" t="s">
        <v>63</v>
      </c>
      <c r="AC1776" t="s">
        <v>41</v>
      </c>
      <c r="AD1776" s="5">
        <v>40856</v>
      </c>
      <c r="AE1776">
        <v>4</v>
      </c>
      <c r="AF1776" t="s">
        <v>64</v>
      </c>
      <c r="AG1776" s="5">
        <v>41426</v>
      </c>
      <c r="AH1776"/>
    </row>
    <row r="1777" spans="1:34" x14ac:dyDescent="0.2">
      <c r="A1777">
        <v>32849728</v>
      </c>
      <c r="B1777" s="5">
        <v>40897</v>
      </c>
      <c r="C1777" s="5">
        <v>40917</v>
      </c>
      <c r="E1777" s="5">
        <v>40928</v>
      </c>
      <c r="F1777" s="5">
        <v>40977</v>
      </c>
      <c r="G1777" s="5">
        <v>40980</v>
      </c>
      <c r="H1777" t="s">
        <v>2519</v>
      </c>
      <c r="I1777" t="s">
        <v>1174</v>
      </c>
      <c r="J1777">
        <v>9882608090</v>
      </c>
      <c r="K1777" t="s">
        <v>273</v>
      </c>
      <c r="L1777" t="s">
        <v>36</v>
      </c>
      <c r="M1777" t="s">
        <v>36</v>
      </c>
      <c r="N1777" s="5">
        <v>40842</v>
      </c>
      <c r="O1777" s="6">
        <f t="shared" si="108"/>
        <v>10</v>
      </c>
      <c r="P1777" s="7" t="str">
        <f t="shared" si="109"/>
        <v>10 - 19 Months</v>
      </c>
      <c r="Q1777" s="3">
        <v>70775</v>
      </c>
      <c r="R1777">
        <v>801</v>
      </c>
      <c r="S1777" s="8" t="str">
        <f t="shared" si="110"/>
        <v>&gt;= 800</v>
      </c>
      <c r="T1777" s="2">
        <v>95</v>
      </c>
      <c r="U1777" s="8" t="str">
        <f t="shared" si="111"/>
        <v>&gt;90% and &lt;= 95%</v>
      </c>
      <c r="V1777" s="3">
        <v>80000</v>
      </c>
      <c r="X1777" t="s">
        <v>37</v>
      </c>
      <c r="Z1777" t="s">
        <v>38</v>
      </c>
      <c r="AA1777" t="s">
        <v>39</v>
      </c>
      <c r="AB1777" t="s">
        <v>74</v>
      </c>
      <c r="AC1777" t="s">
        <v>85</v>
      </c>
      <c r="AD1777" s="5">
        <v>40956</v>
      </c>
      <c r="AE1777">
        <v>4</v>
      </c>
      <c r="AF1777" t="s">
        <v>103</v>
      </c>
      <c r="AG1777" s="5">
        <v>41426</v>
      </c>
      <c r="AH1777"/>
    </row>
    <row r="1778" spans="1:34" x14ac:dyDescent="0.2">
      <c r="A1778">
        <v>19491596</v>
      </c>
      <c r="B1778" s="5">
        <v>41183</v>
      </c>
      <c r="C1778" s="5">
        <v>41184</v>
      </c>
      <c r="E1778" s="5">
        <v>41192</v>
      </c>
      <c r="G1778" s="5">
        <v>41199</v>
      </c>
      <c r="H1778" t="s">
        <v>2520</v>
      </c>
      <c r="I1778" t="s">
        <v>240</v>
      </c>
      <c r="J1778">
        <v>6963821</v>
      </c>
      <c r="K1778" t="s">
        <v>117</v>
      </c>
      <c r="L1778" t="s">
        <v>36</v>
      </c>
      <c r="M1778" t="s">
        <v>36</v>
      </c>
      <c r="N1778" s="5">
        <v>41059</v>
      </c>
      <c r="O1778" s="6">
        <f t="shared" si="108"/>
        <v>5</v>
      </c>
      <c r="P1778" s="7" t="str">
        <f t="shared" si="109"/>
        <v>0 - 9 Months</v>
      </c>
      <c r="Q1778" s="3">
        <v>121600</v>
      </c>
      <c r="R1778">
        <v>801</v>
      </c>
      <c r="S1778" s="8" t="str">
        <f t="shared" si="110"/>
        <v>&gt;= 800</v>
      </c>
      <c r="T1778" s="2">
        <v>95</v>
      </c>
      <c r="U1778" s="8" t="str">
        <f t="shared" si="111"/>
        <v>&gt;90% and &lt;= 95%</v>
      </c>
      <c r="V1778" s="3">
        <v>128000</v>
      </c>
      <c r="W1778" s="3">
        <v>120418</v>
      </c>
      <c r="Z1778" t="s">
        <v>45</v>
      </c>
      <c r="AA1778" t="s">
        <v>39</v>
      </c>
      <c r="AB1778" t="s">
        <v>63</v>
      </c>
      <c r="AC1778" t="s">
        <v>41</v>
      </c>
      <c r="AD1778" s="5">
        <v>41197</v>
      </c>
      <c r="AE1778">
        <v>4</v>
      </c>
      <c r="AF1778" t="s">
        <v>42</v>
      </c>
      <c r="AG1778" s="5">
        <v>41426</v>
      </c>
      <c r="AH1778"/>
    </row>
    <row r="1779" spans="1:34" x14ac:dyDescent="0.2">
      <c r="A1779">
        <v>18318404</v>
      </c>
      <c r="B1779" s="5">
        <v>41253</v>
      </c>
      <c r="C1779" s="5">
        <v>41192</v>
      </c>
      <c r="D1779" s="5">
        <v>41223</v>
      </c>
      <c r="E1779" s="5">
        <v>41242</v>
      </c>
      <c r="G1779" s="5">
        <v>41297</v>
      </c>
      <c r="H1779" t="s">
        <v>2521</v>
      </c>
      <c r="I1779" t="s">
        <v>538</v>
      </c>
      <c r="J1779">
        <v>113895</v>
      </c>
      <c r="K1779" t="s">
        <v>82</v>
      </c>
      <c r="L1779" t="s">
        <v>36</v>
      </c>
      <c r="M1779" t="s">
        <v>36</v>
      </c>
      <c r="N1779" s="5">
        <v>41179</v>
      </c>
      <c r="O1779" s="6">
        <f t="shared" si="108"/>
        <v>9</v>
      </c>
      <c r="P1779" s="7" t="str">
        <f t="shared" si="109"/>
        <v>0 - 9 Months</v>
      </c>
      <c r="Q1779" s="3">
        <v>213750</v>
      </c>
      <c r="R1779">
        <v>801</v>
      </c>
      <c r="S1779" s="8" t="str">
        <f t="shared" si="110"/>
        <v>&gt;= 800</v>
      </c>
      <c r="T1779" s="2">
        <v>95</v>
      </c>
      <c r="U1779" s="8" t="str">
        <f t="shared" si="111"/>
        <v>&gt;90% and &lt;= 95%</v>
      </c>
      <c r="V1779" s="3">
        <v>225000</v>
      </c>
      <c r="W1779" s="3">
        <v>221000</v>
      </c>
      <c r="X1779" t="s">
        <v>37</v>
      </c>
      <c r="Z1779" t="s">
        <v>38</v>
      </c>
      <c r="AA1779" t="s">
        <v>39</v>
      </c>
      <c r="AB1779" t="s">
        <v>50</v>
      </c>
      <c r="AC1779" t="s">
        <v>54</v>
      </c>
      <c r="AD1779" s="5">
        <v>41291</v>
      </c>
      <c r="AE1779">
        <v>4</v>
      </c>
      <c r="AF1779" t="s">
        <v>46</v>
      </c>
      <c r="AG1779" s="5">
        <v>41426</v>
      </c>
      <c r="AH1779"/>
    </row>
    <row r="1780" spans="1:34" x14ac:dyDescent="0.2">
      <c r="A1780">
        <v>28847234</v>
      </c>
      <c r="B1780" s="5">
        <v>41253</v>
      </c>
      <c r="C1780" s="5">
        <v>41192</v>
      </c>
      <c r="D1780" s="5">
        <v>41233</v>
      </c>
      <c r="E1780" s="5">
        <v>41241</v>
      </c>
      <c r="G1780" s="5">
        <v>41303</v>
      </c>
      <c r="H1780" t="s">
        <v>2522</v>
      </c>
      <c r="I1780" t="s">
        <v>199</v>
      </c>
      <c r="J1780">
        <v>100017202</v>
      </c>
      <c r="K1780" t="s">
        <v>102</v>
      </c>
      <c r="L1780" t="s">
        <v>36</v>
      </c>
      <c r="M1780" t="s">
        <v>67</v>
      </c>
      <c r="N1780" s="5">
        <v>41162</v>
      </c>
      <c r="O1780" s="6">
        <f t="shared" si="108"/>
        <v>9</v>
      </c>
      <c r="P1780" s="7" t="str">
        <f t="shared" si="109"/>
        <v>0 - 9 Months</v>
      </c>
      <c r="Q1780" s="3">
        <v>220400</v>
      </c>
      <c r="R1780">
        <v>801</v>
      </c>
      <c r="S1780" s="8" t="str">
        <f t="shared" si="110"/>
        <v>&gt;= 800</v>
      </c>
      <c r="T1780" s="2">
        <v>95</v>
      </c>
      <c r="U1780" s="8" t="str">
        <f t="shared" si="111"/>
        <v>&gt;90% and &lt;= 95%</v>
      </c>
      <c r="V1780" s="3">
        <v>232000</v>
      </c>
      <c r="Z1780" t="s">
        <v>38</v>
      </c>
      <c r="AA1780" t="s">
        <v>39</v>
      </c>
      <c r="AB1780" t="s">
        <v>50</v>
      </c>
      <c r="AC1780" t="s">
        <v>68</v>
      </c>
      <c r="AD1780" s="5">
        <v>41292</v>
      </c>
      <c r="AE1780">
        <v>4</v>
      </c>
      <c r="AF1780" t="s">
        <v>42</v>
      </c>
      <c r="AG1780" s="5">
        <v>41426</v>
      </c>
      <c r="AH1780"/>
    </row>
    <row r="1781" spans="1:34" x14ac:dyDescent="0.2">
      <c r="A1781">
        <v>19954246</v>
      </c>
      <c r="B1781" s="5">
        <v>41085</v>
      </c>
      <c r="C1781" s="5">
        <v>41085</v>
      </c>
      <c r="G1781" s="5">
        <v>41109</v>
      </c>
      <c r="H1781" t="s">
        <v>2523</v>
      </c>
      <c r="I1781" t="s">
        <v>2100</v>
      </c>
      <c r="J1781">
        <v>414024398</v>
      </c>
      <c r="K1781" t="s">
        <v>35</v>
      </c>
      <c r="L1781" t="s">
        <v>36</v>
      </c>
      <c r="M1781" t="s">
        <v>67</v>
      </c>
      <c r="N1781" s="5">
        <v>41040</v>
      </c>
      <c r="O1781" s="6">
        <f t="shared" si="108"/>
        <v>5</v>
      </c>
      <c r="P1781" s="7" t="str">
        <f t="shared" si="109"/>
        <v>0 - 9 Months</v>
      </c>
      <c r="Q1781" s="3">
        <v>299250</v>
      </c>
      <c r="R1781">
        <v>801</v>
      </c>
      <c r="S1781" s="8" t="str">
        <f t="shared" si="110"/>
        <v>&gt;= 800</v>
      </c>
      <c r="T1781" s="2">
        <v>95</v>
      </c>
      <c r="U1781" s="8" t="str">
        <f t="shared" si="111"/>
        <v>&gt;90% and &lt;= 95%</v>
      </c>
      <c r="V1781" s="3">
        <v>330000</v>
      </c>
      <c r="Z1781" t="s">
        <v>38</v>
      </c>
      <c r="AA1781" t="s">
        <v>39</v>
      </c>
      <c r="AB1781" t="s">
        <v>50</v>
      </c>
      <c r="AC1781" t="s">
        <v>68</v>
      </c>
      <c r="AD1781" s="5">
        <v>41087</v>
      </c>
      <c r="AE1781">
        <v>4</v>
      </c>
      <c r="AF1781" t="s">
        <v>42</v>
      </c>
      <c r="AG1781" s="5">
        <v>41426</v>
      </c>
      <c r="AH1781"/>
    </row>
    <row r="1782" spans="1:34" x14ac:dyDescent="0.2">
      <c r="A1782">
        <v>17918055</v>
      </c>
      <c r="B1782" s="5">
        <v>41285</v>
      </c>
      <c r="C1782" s="5">
        <v>41290</v>
      </c>
      <c r="E1782" s="5">
        <v>41298</v>
      </c>
      <c r="H1782" t="s">
        <v>2524</v>
      </c>
      <c r="I1782" t="s">
        <v>2525</v>
      </c>
      <c r="J1782">
        <v>8001187817</v>
      </c>
      <c r="K1782" t="s">
        <v>102</v>
      </c>
      <c r="L1782" t="s">
        <v>36</v>
      </c>
      <c r="M1782" t="s">
        <v>36</v>
      </c>
      <c r="N1782" s="5">
        <v>41261</v>
      </c>
      <c r="O1782" s="6">
        <f t="shared" si="108"/>
        <v>12</v>
      </c>
      <c r="P1782" s="7" t="str">
        <f t="shared" si="109"/>
        <v>10 - 19 Months</v>
      </c>
      <c r="Q1782" s="3">
        <v>359000</v>
      </c>
      <c r="R1782">
        <v>802</v>
      </c>
      <c r="S1782" s="8" t="str">
        <f t="shared" si="110"/>
        <v>&gt;= 800</v>
      </c>
      <c r="T1782" s="2">
        <v>83.489997863769503</v>
      </c>
      <c r="U1782" s="8" t="str">
        <f t="shared" si="111"/>
        <v>&lt;= 85%</v>
      </c>
      <c r="V1782" s="3">
        <v>430000</v>
      </c>
      <c r="Z1782" t="s">
        <v>45</v>
      </c>
      <c r="AA1782" t="s">
        <v>39</v>
      </c>
      <c r="AB1782" t="s">
        <v>74</v>
      </c>
      <c r="AF1782" t="s">
        <v>46</v>
      </c>
      <c r="AG1782" s="5">
        <v>41426</v>
      </c>
      <c r="AH1782"/>
    </row>
    <row r="1783" spans="1:34" x14ac:dyDescent="0.2">
      <c r="A1783">
        <v>29253965</v>
      </c>
      <c r="B1783" s="5">
        <v>40256</v>
      </c>
      <c r="G1783" s="5">
        <v>40256</v>
      </c>
      <c r="H1783" t="s">
        <v>2526</v>
      </c>
      <c r="I1783" t="s">
        <v>267</v>
      </c>
      <c r="J1783">
        <v>218506954</v>
      </c>
      <c r="K1783" t="s">
        <v>102</v>
      </c>
      <c r="L1783" t="s">
        <v>36</v>
      </c>
      <c r="M1783" t="s">
        <v>36</v>
      </c>
      <c r="N1783" s="5">
        <v>40148</v>
      </c>
      <c r="O1783" s="6">
        <f t="shared" si="108"/>
        <v>11</v>
      </c>
      <c r="P1783" s="7" t="str">
        <f t="shared" si="109"/>
        <v>10 - 19 Months</v>
      </c>
      <c r="Q1783" s="3">
        <v>360000</v>
      </c>
      <c r="R1783">
        <v>802</v>
      </c>
      <c r="S1783" s="8" t="str">
        <f t="shared" si="110"/>
        <v>&gt;= 800</v>
      </c>
      <c r="T1783" s="2">
        <v>83.720001220703097</v>
      </c>
      <c r="U1783" s="8" t="str">
        <f t="shared" si="111"/>
        <v>&lt;= 85%</v>
      </c>
      <c r="Z1783" t="s">
        <v>45</v>
      </c>
      <c r="AA1783" t="s">
        <v>39</v>
      </c>
      <c r="AB1783" t="s">
        <v>59</v>
      </c>
      <c r="AE1783">
        <v>5</v>
      </c>
      <c r="AF1783" t="s">
        <v>46</v>
      </c>
      <c r="AG1783" s="5">
        <v>41426</v>
      </c>
      <c r="AH1783"/>
    </row>
    <row r="1784" spans="1:34" x14ac:dyDescent="0.2">
      <c r="A1784">
        <v>25327371</v>
      </c>
      <c r="B1784" s="5">
        <v>40715</v>
      </c>
      <c r="C1784" s="5">
        <v>40717</v>
      </c>
      <c r="E1784" s="5">
        <v>40722</v>
      </c>
      <c r="G1784" s="5">
        <v>40729</v>
      </c>
      <c r="H1784" t="s">
        <v>2527</v>
      </c>
      <c r="I1784" t="s">
        <v>2182</v>
      </c>
      <c r="J1784">
        <v>6187942</v>
      </c>
      <c r="K1784" t="s">
        <v>126</v>
      </c>
      <c r="L1784" t="s">
        <v>36</v>
      </c>
      <c r="M1784" t="s">
        <v>36</v>
      </c>
      <c r="N1784" s="5">
        <v>40679</v>
      </c>
      <c r="O1784" s="6">
        <f t="shared" si="108"/>
        <v>5</v>
      </c>
      <c r="P1784" s="7" t="str">
        <f t="shared" si="109"/>
        <v>0 - 9 Months</v>
      </c>
      <c r="Q1784" s="3">
        <v>167000</v>
      </c>
      <c r="R1784">
        <v>802</v>
      </c>
      <c r="S1784" s="8" t="str">
        <f t="shared" si="110"/>
        <v>&gt;= 800</v>
      </c>
      <c r="T1784" s="2">
        <v>84.339996337890597</v>
      </c>
      <c r="U1784" s="8" t="str">
        <f t="shared" si="111"/>
        <v>&lt;= 85%</v>
      </c>
      <c r="V1784" s="3">
        <v>198000</v>
      </c>
      <c r="X1784" t="s">
        <v>37</v>
      </c>
      <c r="Z1784" t="s">
        <v>45</v>
      </c>
      <c r="AA1784" t="s">
        <v>39</v>
      </c>
      <c r="AB1784" t="s">
        <v>63</v>
      </c>
      <c r="AC1784" t="s">
        <v>85</v>
      </c>
      <c r="AD1784" s="5">
        <v>40724</v>
      </c>
      <c r="AE1784">
        <v>4</v>
      </c>
      <c r="AF1784" t="s">
        <v>64</v>
      </c>
      <c r="AG1784" s="5">
        <v>41426</v>
      </c>
      <c r="AH1784"/>
    </row>
    <row r="1785" spans="1:34" x14ac:dyDescent="0.2">
      <c r="A1785">
        <v>23487827</v>
      </c>
      <c r="B1785" s="5">
        <v>40715</v>
      </c>
      <c r="C1785" s="5">
        <v>40717</v>
      </c>
      <c r="E1785" s="5">
        <v>40731</v>
      </c>
      <c r="G1785" s="5">
        <v>40749</v>
      </c>
      <c r="H1785" t="s">
        <v>2528</v>
      </c>
      <c r="I1785" t="s">
        <v>927</v>
      </c>
      <c r="J1785">
        <v>8009310835</v>
      </c>
      <c r="K1785" t="s">
        <v>126</v>
      </c>
      <c r="L1785" t="s">
        <v>36</v>
      </c>
      <c r="M1785" t="s">
        <v>36</v>
      </c>
      <c r="N1785" s="5">
        <v>40624</v>
      </c>
      <c r="O1785" s="6">
        <f t="shared" si="108"/>
        <v>3</v>
      </c>
      <c r="P1785" s="7" t="str">
        <f t="shared" si="109"/>
        <v>0 - 9 Months</v>
      </c>
      <c r="Q1785" s="3">
        <v>166200</v>
      </c>
      <c r="R1785">
        <v>802</v>
      </c>
      <c r="S1785" s="8" t="str">
        <f t="shared" si="110"/>
        <v>&gt;= 800</v>
      </c>
      <c r="T1785" s="2">
        <v>84.489997863769503</v>
      </c>
      <c r="U1785" s="8" t="str">
        <f t="shared" si="111"/>
        <v>&lt;= 85%</v>
      </c>
      <c r="V1785" s="3">
        <v>200000</v>
      </c>
      <c r="Z1785" t="s">
        <v>38</v>
      </c>
      <c r="AA1785" t="s">
        <v>39</v>
      </c>
      <c r="AB1785" t="s">
        <v>63</v>
      </c>
      <c r="AC1785" t="s">
        <v>41</v>
      </c>
      <c r="AD1785" s="5">
        <v>40744</v>
      </c>
      <c r="AE1785">
        <v>4</v>
      </c>
      <c r="AF1785" t="s">
        <v>46</v>
      </c>
      <c r="AG1785" s="5">
        <v>41426</v>
      </c>
      <c r="AH1785"/>
    </row>
    <row r="1786" spans="1:34" x14ac:dyDescent="0.2">
      <c r="A1786">
        <v>34018280</v>
      </c>
      <c r="B1786" s="5">
        <v>40652</v>
      </c>
      <c r="C1786" s="5">
        <v>40661</v>
      </c>
      <c r="G1786" s="5">
        <v>40680</v>
      </c>
      <c r="H1786" t="s">
        <v>2529</v>
      </c>
      <c r="I1786" t="s">
        <v>1048</v>
      </c>
      <c r="J1786">
        <v>3000061490</v>
      </c>
      <c r="K1786" t="s">
        <v>91</v>
      </c>
      <c r="L1786" t="s">
        <v>36</v>
      </c>
      <c r="M1786" t="s">
        <v>36</v>
      </c>
      <c r="N1786" s="5">
        <v>40620</v>
      </c>
      <c r="O1786" s="6">
        <f t="shared" si="108"/>
        <v>3</v>
      </c>
      <c r="P1786" s="7" t="str">
        <f t="shared" si="109"/>
        <v>0 - 9 Months</v>
      </c>
      <c r="Q1786" s="3">
        <v>236513</v>
      </c>
      <c r="R1786">
        <v>802</v>
      </c>
      <c r="S1786" s="8" t="str">
        <f t="shared" si="110"/>
        <v>&gt;= 800</v>
      </c>
      <c r="T1786" s="2">
        <v>85</v>
      </c>
      <c r="U1786" s="8" t="str">
        <f t="shared" si="111"/>
        <v>&lt;= 85%</v>
      </c>
      <c r="V1786" s="3">
        <v>286000</v>
      </c>
      <c r="X1786" t="s">
        <v>37</v>
      </c>
      <c r="Z1786" t="s">
        <v>38</v>
      </c>
      <c r="AA1786" t="s">
        <v>39</v>
      </c>
      <c r="AB1786" t="s">
        <v>50</v>
      </c>
      <c r="AC1786" t="s">
        <v>85</v>
      </c>
      <c r="AD1786" s="5">
        <v>40679</v>
      </c>
      <c r="AE1786">
        <v>4</v>
      </c>
      <c r="AF1786" t="s">
        <v>42</v>
      </c>
      <c r="AG1786" s="5">
        <v>41426</v>
      </c>
      <c r="AH1786"/>
    </row>
    <row r="1787" spans="1:34" x14ac:dyDescent="0.2">
      <c r="A1787">
        <v>24833480</v>
      </c>
      <c r="B1787" s="5">
        <v>40256</v>
      </c>
      <c r="C1787" s="5">
        <v>40248</v>
      </c>
      <c r="G1787" s="5">
        <v>40388</v>
      </c>
      <c r="H1787" t="s">
        <v>2530</v>
      </c>
      <c r="I1787" t="s">
        <v>645</v>
      </c>
      <c r="J1787">
        <v>218472595</v>
      </c>
      <c r="K1787" t="s">
        <v>102</v>
      </c>
      <c r="L1787" t="s">
        <v>36</v>
      </c>
      <c r="M1787" t="s">
        <v>36</v>
      </c>
      <c r="N1787" s="5">
        <v>40158</v>
      </c>
      <c r="O1787" s="6">
        <f t="shared" si="108"/>
        <v>12</v>
      </c>
      <c r="P1787" s="7" t="str">
        <f t="shared" si="109"/>
        <v>10 - 19 Months</v>
      </c>
      <c r="Q1787" s="3">
        <v>327250</v>
      </c>
      <c r="R1787">
        <v>802</v>
      </c>
      <c r="S1787" s="8" t="str">
        <f t="shared" si="110"/>
        <v>&gt;= 800</v>
      </c>
      <c r="T1787" s="2">
        <v>85</v>
      </c>
      <c r="U1787" s="8" t="str">
        <f t="shared" si="111"/>
        <v>&lt;= 85%</v>
      </c>
      <c r="V1787" s="3">
        <v>390000</v>
      </c>
      <c r="Z1787" t="s">
        <v>38</v>
      </c>
      <c r="AA1787" t="s">
        <v>39</v>
      </c>
      <c r="AB1787" t="s">
        <v>59</v>
      </c>
      <c r="AC1787" t="s">
        <v>41</v>
      </c>
      <c r="AD1787" s="5">
        <v>40274</v>
      </c>
      <c r="AE1787">
        <v>4</v>
      </c>
      <c r="AF1787" t="s">
        <v>64</v>
      </c>
      <c r="AG1787" s="5">
        <v>41426</v>
      </c>
      <c r="AH1787"/>
    </row>
    <row r="1788" spans="1:34" x14ac:dyDescent="0.2">
      <c r="A1788">
        <v>21690773</v>
      </c>
      <c r="B1788" s="5">
        <v>40983</v>
      </c>
      <c r="C1788" s="5">
        <v>40987</v>
      </c>
      <c r="E1788" s="5">
        <v>41009</v>
      </c>
      <c r="G1788" s="5">
        <v>41050</v>
      </c>
      <c r="H1788" t="s">
        <v>2531</v>
      </c>
      <c r="I1788" t="s">
        <v>212</v>
      </c>
      <c r="J1788">
        <v>1157334011</v>
      </c>
      <c r="K1788" t="s">
        <v>139</v>
      </c>
      <c r="L1788" t="s">
        <v>36</v>
      </c>
      <c r="M1788" t="s">
        <v>36</v>
      </c>
      <c r="N1788" s="5">
        <v>40928</v>
      </c>
      <c r="O1788" s="6">
        <f t="shared" si="108"/>
        <v>1</v>
      </c>
      <c r="P1788" s="7" t="str">
        <f t="shared" si="109"/>
        <v>0 - 9 Months</v>
      </c>
      <c r="Q1788" s="3">
        <v>127500</v>
      </c>
      <c r="R1788">
        <v>802</v>
      </c>
      <c r="S1788" s="8" t="str">
        <f t="shared" si="110"/>
        <v>&gt;= 800</v>
      </c>
      <c r="T1788" s="2">
        <v>87.930000305175795</v>
      </c>
      <c r="U1788" s="8" t="str">
        <f t="shared" si="111"/>
        <v>&gt;85% and &lt;= 90%</v>
      </c>
      <c r="V1788" s="3">
        <v>145000</v>
      </c>
      <c r="Z1788" t="s">
        <v>45</v>
      </c>
      <c r="AA1788" t="s">
        <v>158</v>
      </c>
      <c r="AB1788" t="s">
        <v>74</v>
      </c>
      <c r="AC1788" t="s">
        <v>41</v>
      </c>
      <c r="AD1788" s="5">
        <v>41045</v>
      </c>
      <c r="AE1788">
        <v>4</v>
      </c>
      <c r="AF1788" t="s">
        <v>42</v>
      </c>
      <c r="AG1788" s="5">
        <v>41426</v>
      </c>
      <c r="AH1788"/>
    </row>
    <row r="1789" spans="1:34" x14ac:dyDescent="0.2">
      <c r="A1789">
        <v>18632252</v>
      </c>
      <c r="B1789" s="5">
        <v>40715</v>
      </c>
      <c r="C1789" s="5">
        <v>40717</v>
      </c>
      <c r="E1789" s="5">
        <v>40737</v>
      </c>
      <c r="G1789" s="5">
        <v>40766</v>
      </c>
      <c r="H1789" t="s">
        <v>2532</v>
      </c>
      <c r="I1789" t="s">
        <v>349</v>
      </c>
      <c r="J1789">
        <v>230570406</v>
      </c>
      <c r="K1789" t="s">
        <v>102</v>
      </c>
      <c r="L1789" t="s">
        <v>36</v>
      </c>
      <c r="M1789" t="s">
        <v>36</v>
      </c>
      <c r="N1789" s="5">
        <v>40630</v>
      </c>
      <c r="O1789" s="6">
        <f t="shared" si="108"/>
        <v>3</v>
      </c>
      <c r="P1789" s="7" t="str">
        <f t="shared" si="109"/>
        <v>0 - 9 Months</v>
      </c>
      <c r="Q1789" s="3">
        <v>278000</v>
      </c>
      <c r="R1789">
        <v>802</v>
      </c>
      <c r="S1789" s="8" t="str">
        <f t="shared" si="110"/>
        <v>&gt;= 800</v>
      </c>
      <c r="T1789" s="2">
        <v>89.389999389648395</v>
      </c>
      <c r="U1789" s="8" t="str">
        <f t="shared" si="111"/>
        <v>&gt;85% and &lt;= 90%</v>
      </c>
      <c r="V1789" s="3">
        <v>311000</v>
      </c>
      <c r="Z1789" t="s">
        <v>38</v>
      </c>
      <c r="AA1789" t="s">
        <v>39</v>
      </c>
      <c r="AB1789" t="s">
        <v>59</v>
      </c>
      <c r="AC1789" t="s">
        <v>68</v>
      </c>
      <c r="AD1789" s="5">
        <v>40756</v>
      </c>
      <c r="AE1789">
        <v>4</v>
      </c>
      <c r="AF1789" t="s">
        <v>46</v>
      </c>
      <c r="AG1789" s="5">
        <v>41426</v>
      </c>
      <c r="AH1789"/>
    </row>
    <row r="1790" spans="1:34" x14ac:dyDescent="0.2">
      <c r="A1790">
        <v>33770479</v>
      </c>
      <c r="B1790" s="5">
        <v>40505</v>
      </c>
      <c r="C1790" s="5">
        <v>40555</v>
      </c>
      <c r="G1790" s="5">
        <v>40645</v>
      </c>
      <c r="H1790" t="s">
        <v>2533</v>
      </c>
      <c r="I1790" t="s">
        <v>2077</v>
      </c>
      <c r="J1790">
        <v>6993423376</v>
      </c>
      <c r="K1790" t="s">
        <v>49</v>
      </c>
      <c r="L1790" t="s">
        <v>36</v>
      </c>
      <c r="M1790" t="s">
        <v>36</v>
      </c>
      <c r="N1790" s="5">
        <v>40340</v>
      </c>
      <c r="O1790" s="6">
        <f t="shared" si="108"/>
        <v>6</v>
      </c>
      <c r="P1790" s="7" t="str">
        <f t="shared" si="109"/>
        <v>0 - 9 Months</v>
      </c>
      <c r="Q1790" s="3">
        <v>238000</v>
      </c>
      <c r="R1790">
        <v>802</v>
      </c>
      <c r="S1790" s="8" t="str">
        <f t="shared" si="110"/>
        <v>&gt;= 800</v>
      </c>
      <c r="T1790" s="2">
        <v>89.900001525878906</v>
      </c>
      <c r="U1790" s="8" t="str">
        <f t="shared" si="111"/>
        <v>&gt;85% and &lt;= 90%</v>
      </c>
      <c r="V1790" s="3">
        <v>265000</v>
      </c>
      <c r="W1790" s="3">
        <v>257127</v>
      </c>
      <c r="Z1790" t="s">
        <v>38</v>
      </c>
      <c r="AA1790" t="s">
        <v>39</v>
      </c>
      <c r="AB1790" t="s">
        <v>74</v>
      </c>
      <c r="AC1790" t="s">
        <v>68</v>
      </c>
      <c r="AD1790" s="5">
        <v>40637</v>
      </c>
      <c r="AE1790">
        <v>4</v>
      </c>
      <c r="AF1790" t="s">
        <v>64</v>
      </c>
      <c r="AG1790" s="5">
        <v>41426</v>
      </c>
      <c r="AH1790"/>
    </row>
    <row r="1791" spans="1:34" x14ac:dyDescent="0.2">
      <c r="A1791">
        <v>33697313</v>
      </c>
      <c r="B1791" s="5">
        <v>40277</v>
      </c>
      <c r="C1791" s="5">
        <v>40312</v>
      </c>
      <c r="G1791" s="5">
        <v>40436</v>
      </c>
      <c r="H1791" t="s">
        <v>2534</v>
      </c>
      <c r="I1791" t="s">
        <v>141</v>
      </c>
      <c r="J1791">
        <v>100019916</v>
      </c>
      <c r="K1791" t="s">
        <v>102</v>
      </c>
      <c r="L1791" t="s">
        <v>36</v>
      </c>
      <c r="M1791" t="s">
        <v>36</v>
      </c>
      <c r="N1791" s="5">
        <v>40200</v>
      </c>
      <c r="O1791" s="6">
        <f t="shared" si="108"/>
        <v>1</v>
      </c>
      <c r="P1791" s="7" t="str">
        <f t="shared" si="109"/>
        <v>0 - 9 Months</v>
      </c>
      <c r="Q1791" s="3">
        <v>223500</v>
      </c>
      <c r="R1791">
        <v>802</v>
      </c>
      <c r="S1791" s="8" t="str">
        <f t="shared" si="110"/>
        <v>&gt;= 800</v>
      </c>
      <c r="T1791" s="2">
        <v>89.989997863769503</v>
      </c>
      <c r="U1791" s="8" t="str">
        <f t="shared" si="111"/>
        <v>&gt;85% and &lt;= 90%</v>
      </c>
      <c r="Z1791" t="s">
        <v>38</v>
      </c>
      <c r="AA1791" t="s">
        <v>39</v>
      </c>
      <c r="AB1791" t="s">
        <v>63</v>
      </c>
      <c r="AC1791" t="s">
        <v>68</v>
      </c>
      <c r="AD1791" s="5">
        <v>40337</v>
      </c>
      <c r="AE1791">
        <v>4</v>
      </c>
      <c r="AF1791" t="s">
        <v>46</v>
      </c>
      <c r="AG1791" s="5">
        <v>41426</v>
      </c>
      <c r="AH1791"/>
    </row>
    <row r="1792" spans="1:34" x14ac:dyDescent="0.2">
      <c r="A1792">
        <v>21299321</v>
      </c>
      <c r="B1792" s="5">
        <v>41085</v>
      </c>
      <c r="C1792" s="5">
        <v>41085</v>
      </c>
      <c r="G1792" s="5">
        <v>41109</v>
      </c>
      <c r="H1792" t="s">
        <v>2535</v>
      </c>
      <c r="I1792" t="s">
        <v>2536</v>
      </c>
      <c r="J1792">
        <v>38238</v>
      </c>
      <c r="K1792" t="s">
        <v>102</v>
      </c>
      <c r="L1792" t="s">
        <v>36</v>
      </c>
      <c r="M1792" t="s">
        <v>36</v>
      </c>
      <c r="N1792" s="5">
        <v>41030</v>
      </c>
      <c r="O1792" s="6">
        <f t="shared" si="108"/>
        <v>4</v>
      </c>
      <c r="P1792" s="7" t="str">
        <f t="shared" si="109"/>
        <v>0 - 9 Months</v>
      </c>
      <c r="Q1792" s="3">
        <v>94500</v>
      </c>
      <c r="R1792">
        <v>802</v>
      </c>
      <c r="S1792" s="8" t="str">
        <f t="shared" si="110"/>
        <v>&gt;= 800</v>
      </c>
      <c r="T1792" s="2">
        <v>90</v>
      </c>
      <c r="U1792" s="8" t="str">
        <f t="shared" si="111"/>
        <v>&gt;85% and &lt;= 90%</v>
      </c>
      <c r="V1792" s="3">
        <v>110000</v>
      </c>
      <c r="Z1792" t="s">
        <v>38</v>
      </c>
      <c r="AA1792" t="s">
        <v>39</v>
      </c>
      <c r="AB1792" t="s">
        <v>50</v>
      </c>
      <c r="AC1792" t="s">
        <v>68</v>
      </c>
      <c r="AD1792" s="5">
        <v>41085</v>
      </c>
      <c r="AE1792">
        <v>4</v>
      </c>
      <c r="AF1792" t="s">
        <v>42</v>
      </c>
      <c r="AG1792" s="5">
        <v>41426</v>
      </c>
      <c r="AH1792"/>
    </row>
    <row r="1793" spans="1:34" x14ac:dyDescent="0.2">
      <c r="A1793">
        <v>31172722</v>
      </c>
      <c r="B1793" s="5">
        <v>40330</v>
      </c>
      <c r="C1793" s="5">
        <v>40424</v>
      </c>
      <c r="G1793" s="5">
        <v>40588</v>
      </c>
      <c r="H1793" t="s">
        <v>2537</v>
      </c>
      <c r="I1793" t="s">
        <v>766</v>
      </c>
      <c r="J1793">
        <v>219321395</v>
      </c>
      <c r="K1793" t="s">
        <v>49</v>
      </c>
      <c r="L1793" t="s">
        <v>36</v>
      </c>
      <c r="M1793" t="s">
        <v>36</v>
      </c>
      <c r="N1793" s="5">
        <v>40217</v>
      </c>
      <c r="O1793" s="6">
        <f t="shared" si="108"/>
        <v>2</v>
      </c>
      <c r="P1793" s="7" t="str">
        <f t="shared" si="109"/>
        <v>0 - 9 Months</v>
      </c>
      <c r="Q1793" s="3">
        <v>121500</v>
      </c>
      <c r="R1793">
        <v>802</v>
      </c>
      <c r="S1793" s="8" t="str">
        <f t="shared" si="110"/>
        <v>&gt;= 800</v>
      </c>
      <c r="T1793" s="2">
        <v>90</v>
      </c>
      <c r="U1793" s="8" t="str">
        <f t="shared" si="111"/>
        <v>&gt;85% and &lt;= 90%</v>
      </c>
      <c r="V1793" s="3">
        <v>137000</v>
      </c>
      <c r="Z1793" t="s">
        <v>38</v>
      </c>
      <c r="AA1793" t="s">
        <v>39</v>
      </c>
      <c r="AB1793" t="s">
        <v>74</v>
      </c>
      <c r="AC1793" t="s">
        <v>41</v>
      </c>
      <c r="AD1793" s="5">
        <v>40476</v>
      </c>
      <c r="AE1793">
        <v>4</v>
      </c>
      <c r="AF1793" t="s">
        <v>103</v>
      </c>
      <c r="AG1793" s="5">
        <v>41426</v>
      </c>
      <c r="AH1793"/>
    </row>
    <row r="1794" spans="1:34" x14ac:dyDescent="0.2">
      <c r="A1794">
        <v>28862168</v>
      </c>
      <c r="B1794" s="5">
        <v>41183</v>
      </c>
      <c r="C1794" s="5">
        <v>41184</v>
      </c>
      <c r="E1794" s="5">
        <v>41197</v>
      </c>
      <c r="G1794" s="5">
        <v>41198</v>
      </c>
      <c r="H1794" t="s">
        <v>2538</v>
      </c>
      <c r="I1794" t="s">
        <v>846</v>
      </c>
      <c r="J1794">
        <v>414278564</v>
      </c>
      <c r="K1794" t="s">
        <v>117</v>
      </c>
      <c r="L1794" t="s">
        <v>36</v>
      </c>
      <c r="M1794" t="s">
        <v>36</v>
      </c>
      <c r="N1794" s="5">
        <v>41050</v>
      </c>
      <c r="O1794" s="6">
        <f t="shared" si="108"/>
        <v>5</v>
      </c>
      <c r="P1794" s="7" t="str">
        <f t="shared" si="109"/>
        <v>0 - 9 Months</v>
      </c>
      <c r="Q1794" s="3">
        <v>130500</v>
      </c>
      <c r="R1794">
        <v>802</v>
      </c>
      <c r="S1794" s="8" t="str">
        <f t="shared" si="110"/>
        <v>&gt;= 800</v>
      </c>
      <c r="T1794" s="2">
        <v>90</v>
      </c>
      <c r="U1794" s="8" t="str">
        <f t="shared" si="111"/>
        <v>&gt;85% and &lt;= 90%</v>
      </c>
      <c r="V1794" s="3">
        <v>145000</v>
      </c>
      <c r="Z1794" t="s">
        <v>38</v>
      </c>
      <c r="AA1794" t="s">
        <v>158</v>
      </c>
      <c r="AB1794" t="s">
        <v>74</v>
      </c>
      <c r="AC1794" t="s">
        <v>41</v>
      </c>
      <c r="AD1794" s="5">
        <v>41198</v>
      </c>
      <c r="AE1794">
        <v>4</v>
      </c>
      <c r="AF1794" t="s">
        <v>42</v>
      </c>
      <c r="AG1794" s="5">
        <v>41426</v>
      </c>
      <c r="AH1794"/>
    </row>
    <row r="1795" spans="1:34" x14ac:dyDescent="0.2">
      <c r="A1795">
        <v>19460720</v>
      </c>
      <c r="B1795" s="5">
        <v>40736</v>
      </c>
      <c r="C1795" s="5">
        <v>40738</v>
      </c>
      <c r="E1795" s="5">
        <v>40749</v>
      </c>
      <c r="G1795" s="5">
        <v>40770</v>
      </c>
      <c r="H1795" t="s">
        <v>2539</v>
      </c>
      <c r="I1795" t="s">
        <v>440</v>
      </c>
      <c r="J1795">
        <v>1167352235</v>
      </c>
      <c r="K1795" t="s">
        <v>133</v>
      </c>
      <c r="L1795" t="s">
        <v>36</v>
      </c>
      <c r="M1795" t="s">
        <v>36</v>
      </c>
      <c r="N1795" s="5">
        <v>40694</v>
      </c>
      <c r="O1795" s="6">
        <f t="shared" ref="O1795:O1858" si="112">MONTH(N1795-6/1/2013)</f>
        <v>5</v>
      </c>
      <c r="P1795" s="7" t="str">
        <f t="shared" ref="P1795:P1858" si="113">IF(O1795&gt;=40,"&gt;= 40 Months",IF(O1795&gt;=30,"30 - 39 Months",IF(O1795&gt;=20,"20 - 29 Months",IF(O1795&gt;=10,"10 - 19 Months","0 - 9 Months"))))</f>
        <v>0 - 9 Months</v>
      </c>
      <c r="Q1795" s="3">
        <v>202410</v>
      </c>
      <c r="R1795">
        <v>802</v>
      </c>
      <c r="S1795" s="8" t="str">
        <f t="shared" ref="S1795:S1858" si="114">IF(R1795&gt;=800,"&gt;= 800",IF(R1795&gt;=700,"&gt;=700 and &lt;=799",IF(R1795&gt;=600,"&gt;=600 and &lt;=699","&lt; 600")))</f>
        <v>&gt;= 800</v>
      </c>
      <c r="T1795" s="2">
        <v>90</v>
      </c>
      <c r="U1795" s="8" t="str">
        <f t="shared" ref="U1795:U1858" si="115">IF(T1795&gt;95,"&gt;95%",IF(T1795&gt;90,"&gt;90% and &lt;= 95%",IF(T1795&gt;85,"&gt;85% and &lt;= 90%","&lt;= 85%")))</f>
        <v>&gt;85% and &lt;= 90%</v>
      </c>
      <c r="V1795" s="3">
        <v>225000</v>
      </c>
      <c r="Z1795" t="s">
        <v>38</v>
      </c>
      <c r="AA1795" t="s">
        <v>39</v>
      </c>
      <c r="AB1795" t="s">
        <v>50</v>
      </c>
      <c r="AC1795" t="s">
        <v>41</v>
      </c>
      <c r="AD1795" s="5">
        <v>40770</v>
      </c>
      <c r="AE1795">
        <v>4</v>
      </c>
      <c r="AF1795" t="s">
        <v>64</v>
      </c>
      <c r="AG1795" s="5">
        <v>41426</v>
      </c>
      <c r="AH1795"/>
    </row>
    <row r="1796" spans="1:34" x14ac:dyDescent="0.2">
      <c r="A1796">
        <v>21458136</v>
      </c>
      <c r="B1796" s="5">
        <v>41253</v>
      </c>
      <c r="C1796" s="5">
        <v>41192</v>
      </c>
      <c r="D1796" s="5">
        <v>41223</v>
      </c>
      <c r="E1796" s="5">
        <v>41242</v>
      </c>
      <c r="G1796" s="5">
        <v>41297</v>
      </c>
      <c r="H1796" t="s">
        <v>2540</v>
      </c>
      <c r="I1796" t="s">
        <v>538</v>
      </c>
      <c r="J1796">
        <v>9122065819</v>
      </c>
      <c r="K1796" t="s">
        <v>102</v>
      </c>
      <c r="L1796" t="s">
        <v>36</v>
      </c>
      <c r="M1796" t="s">
        <v>36</v>
      </c>
      <c r="N1796" s="5">
        <v>41072</v>
      </c>
      <c r="O1796" s="6">
        <f t="shared" si="112"/>
        <v>6</v>
      </c>
      <c r="P1796" s="7" t="str">
        <f t="shared" si="113"/>
        <v>0 - 9 Months</v>
      </c>
      <c r="Q1796" s="3">
        <v>233100</v>
      </c>
      <c r="R1796">
        <v>802</v>
      </c>
      <c r="S1796" s="8" t="str">
        <f t="shared" si="114"/>
        <v>&gt;= 800</v>
      </c>
      <c r="T1796" s="2">
        <v>90</v>
      </c>
      <c r="U1796" s="8" t="str">
        <f t="shared" si="115"/>
        <v>&gt;85% and &lt;= 90%</v>
      </c>
      <c r="V1796" s="3">
        <v>259000</v>
      </c>
      <c r="X1796" t="s">
        <v>37</v>
      </c>
      <c r="Z1796" t="s">
        <v>38</v>
      </c>
      <c r="AA1796" t="s">
        <v>39</v>
      </c>
      <c r="AB1796" t="s">
        <v>50</v>
      </c>
      <c r="AC1796" t="s">
        <v>54</v>
      </c>
      <c r="AD1796" s="5">
        <v>41284</v>
      </c>
      <c r="AE1796">
        <v>4</v>
      </c>
      <c r="AF1796" t="s">
        <v>64</v>
      </c>
      <c r="AG1796" s="5">
        <v>41426</v>
      </c>
      <c r="AH1796"/>
    </row>
    <row r="1797" spans="1:34" x14ac:dyDescent="0.2">
      <c r="A1797">
        <v>27111491</v>
      </c>
      <c r="B1797" s="5">
        <v>40505</v>
      </c>
      <c r="C1797" s="5">
        <v>40554</v>
      </c>
      <c r="G1797" s="5">
        <v>40647</v>
      </c>
      <c r="H1797" t="s">
        <v>2541</v>
      </c>
      <c r="I1797" t="s">
        <v>1359</v>
      </c>
      <c r="J1797">
        <v>6976500</v>
      </c>
      <c r="K1797" t="s">
        <v>204</v>
      </c>
      <c r="L1797" t="s">
        <v>36</v>
      </c>
      <c r="M1797" t="s">
        <v>36</v>
      </c>
      <c r="N1797" s="5">
        <v>40374</v>
      </c>
      <c r="O1797" s="6">
        <f t="shared" si="112"/>
        <v>7</v>
      </c>
      <c r="P1797" s="7" t="str">
        <f t="shared" si="113"/>
        <v>0 - 9 Months</v>
      </c>
      <c r="Q1797" s="3">
        <v>238500</v>
      </c>
      <c r="R1797">
        <v>802</v>
      </c>
      <c r="S1797" s="8" t="str">
        <f t="shared" si="114"/>
        <v>&gt;= 800</v>
      </c>
      <c r="T1797" s="2">
        <v>90</v>
      </c>
      <c r="U1797" s="8" t="str">
        <f t="shared" si="115"/>
        <v>&gt;85% and &lt;= 90%</v>
      </c>
      <c r="V1797" s="3">
        <v>275000</v>
      </c>
      <c r="X1797" t="s">
        <v>37</v>
      </c>
      <c r="Z1797" t="s">
        <v>38</v>
      </c>
      <c r="AA1797" t="s">
        <v>39</v>
      </c>
      <c r="AB1797" t="s">
        <v>74</v>
      </c>
      <c r="AC1797" t="s">
        <v>85</v>
      </c>
      <c r="AD1797" s="5">
        <v>40631</v>
      </c>
      <c r="AE1797">
        <v>4</v>
      </c>
      <c r="AF1797" t="s">
        <v>46</v>
      </c>
      <c r="AG1797" s="5">
        <v>41426</v>
      </c>
      <c r="AH1797"/>
    </row>
    <row r="1798" spans="1:34" x14ac:dyDescent="0.2">
      <c r="A1798">
        <v>16222673</v>
      </c>
      <c r="B1798" s="5">
        <v>40807</v>
      </c>
      <c r="C1798" s="5">
        <v>40821</v>
      </c>
      <c r="E1798" s="5">
        <v>40847</v>
      </c>
      <c r="G1798" s="5">
        <v>40864</v>
      </c>
      <c r="H1798" t="s">
        <v>2542</v>
      </c>
      <c r="I1798" t="s">
        <v>766</v>
      </c>
      <c r="J1798">
        <v>6994675980</v>
      </c>
      <c r="K1798" t="s">
        <v>157</v>
      </c>
      <c r="L1798" t="s">
        <v>36</v>
      </c>
      <c r="M1798" t="s">
        <v>36</v>
      </c>
      <c r="N1798" s="5">
        <v>40680</v>
      </c>
      <c r="O1798" s="6">
        <f t="shared" si="112"/>
        <v>5</v>
      </c>
      <c r="P1798" s="7" t="str">
        <f t="shared" si="113"/>
        <v>0 - 9 Months</v>
      </c>
      <c r="Q1798" s="3">
        <v>252000</v>
      </c>
      <c r="R1798">
        <v>802</v>
      </c>
      <c r="S1798" s="8" t="str">
        <f t="shared" si="114"/>
        <v>&gt;= 800</v>
      </c>
      <c r="T1798" s="2">
        <v>90</v>
      </c>
      <c r="U1798" s="8" t="str">
        <f t="shared" si="115"/>
        <v>&gt;85% and &lt;= 90%</v>
      </c>
      <c r="V1798" s="3">
        <v>280000</v>
      </c>
      <c r="Z1798" t="s">
        <v>38</v>
      </c>
      <c r="AA1798" t="s">
        <v>39</v>
      </c>
      <c r="AB1798" t="s">
        <v>74</v>
      </c>
      <c r="AC1798" t="s">
        <v>41</v>
      </c>
      <c r="AD1798" s="5">
        <v>40864</v>
      </c>
      <c r="AE1798">
        <v>4</v>
      </c>
      <c r="AF1798" t="s">
        <v>103</v>
      </c>
      <c r="AG1798" s="5">
        <v>41426</v>
      </c>
      <c r="AH1798"/>
    </row>
    <row r="1799" spans="1:34" x14ac:dyDescent="0.2">
      <c r="A1799">
        <v>26503503</v>
      </c>
      <c r="B1799" s="5">
        <v>41253</v>
      </c>
      <c r="C1799" s="5">
        <v>41261</v>
      </c>
      <c r="E1799" s="5">
        <v>41263</v>
      </c>
      <c r="G1799" s="5">
        <v>41297</v>
      </c>
      <c r="H1799" t="s">
        <v>2543</v>
      </c>
      <c r="I1799" t="s">
        <v>1711</v>
      </c>
      <c r="J1799">
        <v>70246293</v>
      </c>
      <c r="K1799" t="s">
        <v>102</v>
      </c>
      <c r="L1799" t="s">
        <v>36</v>
      </c>
      <c r="M1799" t="s">
        <v>36</v>
      </c>
      <c r="N1799" s="5">
        <v>41186</v>
      </c>
      <c r="O1799" s="6">
        <f t="shared" si="112"/>
        <v>10</v>
      </c>
      <c r="P1799" s="7" t="str">
        <f t="shared" si="113"/>
        <v>10 - 19 Months</v>
      </c>
      <c r="Q1799" s="3">
        <v>409500</v>
      </c>
      <c r="R1799">
        <v>802</v>
      </c>
      <c r="S1799" s="8" t="str">
        <f t="shared" si="114"/>
        <v>&gt;= 800</v>
      </c>
      <c r="T1799" s="2">
        <v>90</v>
      </c>
      <c r="U1799" s="8" t="str">
        <f t="shared" si="115"/>
        <v>&gt;85% and &lt;= 90%</v>
      </c>
      <c r="V1799" s="3">
        <v>465000</v>
      </c>
      <c r="Z1799" t="s">
        <v>38</v>
      </c>
      <c r="AA1799" t="s">
        <v>39</v>
      </c>
      <c r="AB1799" t="s">
        <v>63</v>
      </c>
      <c r="AC1799" t="s">
        <v>68</v>
      </c>
      <c r="AD1799" s="5">
        <v>41297</v>
      </c>
      <c r="AE1799">
        <v>4</v>
      </c>
      <c r="AF1799" t="s">
        <v>46</v>
      </c>
      <c r="AG1799" s="5">
        <v>41426</v>
      </c>
      <c r="AH1799"/>
    </row>
    <row r="1800" spans="1:34" x14ac:dyDescent="0.2">
      <c r="A1800">
        <v>33661967</v>
      </c>
      <c r="B1800" s="5">
        <v>40807</v>
      </c>
      <c r="C1800" s="5">
        <v>40814</v>
      </c>
      <c r="E1800" s="5">
        <v>40836</v>
      </c>
      <c r="G1800" s="5">
        <v>40854</v>
      </c>
      <c r="H1800" t="s">
        <v>2544</v>
      </c>
      <c r="I1800" t="s">
        <v>1285</v>
      </c>
      <c r="J1800">
        <v>2011000848</v>
      </c>
      <c r="K1800" t="s">
        <v>117</v>
      </c>
      <c r="L1800" t="s">
        <v>36</v>
      </c>
      <c r="M1800" t="s">
        <v>36</v>
      </c>
      <c r="N1800" s="5">
        <v>40634</v>
      </c>
      <c r="O1800" s="6">
        <f t="shared" si="112"/>
        <v>3</v>
      </c>
      <c r="P1800" s="7" t="str">
        <f t="shared" si="113"/>
        <v>0 - 9 Months</v>
      </c>
      <c r="Q1800" s="3">
        <v>80750</v>
      </c>
      <c r="R1800">
        <v>802</v>
      </c>
      <c r="S1800" s="8" t="str">
        <f t="shared" si="114"/>
        <v>&gt;= 800</v>
      </c>
      <c r="T1800" s="2">
        <v>95</v>
      </c>
      <c r="U1800" s="8" t="str">
        <f t="shared" si="115"/>
        <v>&gt;90% and &lt;= 95%</v>
      </c>
      <c r="V1800" s="3">
        <v>87000</v>
      </c>
      <c r="Z1800" t="s">
        <v>38</v>
      </c>
      <c r="AA1800" t="s">
        <v>39</v>
      </c>
      <c r="AB1800" t="s">
        <v>63</v>
      </c>
      <c r="AC1800" t="s">
        <v>41</v>
      </c>
      <c r="AD1800" s="5">
        <v>40854</v>
      </c>
      <c r="AE1800">
        <v>4</v>
      </c>
      <c r="AF1800" t="s">
        <v>46</v>
      </c>
      <c r="AG1800" s="5">
        <v>41426</v>
      </c>
      <c r="AH1800"/>
    </row>
    <row r="1801" spans="1:34" x14ac:dyDescent="0.2">
      <c r="A1801">
        <v>24148289</v>
      </c>
      <c r="B1801" s="5">
        <v>40652</v>
      </c>
      <c r="C1801" s="5">
        <v>40672</v>
      </c>
      <c r="E1801" s="5">
        <v>40695</v>
      </c>
      <c r="G1801" s="5">
        <v>40721</v>
      </c>
      <c r="H1801" t="s">
        <v>2545</v>
      </c>
      <c r="I1801" t="s">
        <v>442</v>
      </c>
      <c r="J1801" t="s">
        <v>2546</v>
      </c>
      <c r="K1801" t="s">
        <v>223</v>
      </c>
      <c r="L1801" t="s">
        <v>36</v>
      </c>
      <c r="M1801" t="s">
        <v>36</v>
      </c>
      <c r="N1801" s="5">
        <v>40620</v>
      </c>
      <c r="O1801" s="6">
        <f t="shared" si="112"/>
        <v>3</v>
      </c>
      <c r="P1801" s="7" t="str">
        <f t="shared" si="113"/>
        <v>0 - 9 Months</v>
      </c>
      <c r="Q1801" s="3">
        <v>81700</v>
      </c>
      <c r="R1801">
        <v>802</v>
      </c>
      <c r="S1801" s="8" t="str">
        <f t="shared" si="114"/>
        <v>&gt;= 800</v>
      </c>
      <c r="T1801" s="2">
        <v>95</v>
      </c>
      <c r="U1801" s="8" t="str">
        <f t="shared" si="115"/>
        <v>&gt;90% and &lt;= 95%</v>
      </c>
      <c r="V1801" s="3">
        <v>90000</v>
      </c>
      <c r="Z1801" t="s">
        <v>38</v>
      </c>
      <c r="AA1801" t="s">
        <v>39</v>
      </c>
      <c r="AB1801" t="s">
        <v>63</v>
      </c>
      <c r="AC1801" t="s">
        <v>41</v>
      </c>
      <c r="AD1801" s="5">
        <v>40716</v>
      </c>
      <c r="AE1801">
        <v>4</v>
      </c>
      <c r="AF1801" t="s">
        <v>64</v>
      </c>
      <c r="AG1801" s="5">
        <v>41426</v>
      </c>
      <c r="AH1801"/>
    </row>
    <row r="1802" spans="1:34" x14ac:dyDescent="0.2">
      <c r="A1802">
        <v>24189258</v>
      </c>
      <c r="B1802" s="5">
        <v>40330</v>
      </c>
      <c r="C1802" s="5">
        <v>40428</v>
      </c>
      <c r="G1802" s="5">
        <v>40598</v>
      </c>
      <c r="H1802" t="s">
        <v>2547</v>
      </c>
      <c r="I1802" t="s">
        <v>733</v>
      </c>
      <c r="J1802">
        <v>5267179</v>
      </c>
      <c r="K1802" t="s">
        <v>35</v>
      </c>
      <c r="L1802" t="s">
        <v>36</v>
      </c>
      <c r="M1802" t="s">
        <v>36</v>
      </c>
      <c r="N1802" s="5">
        <v>40231</v>
      </c>
      <c r="O1802" s="6">
        <f t="shared" si="112"/>
        <v>2</v>
      </c>
      <c r="P1802" s="7" t="str">
        <f t="shared" si="113"/>
        <v>0 - 9 Months</v>
      </c>
      <c r="Q1802" s="3">
        <v>123500</v>
      </c>
      <c r="R1802">
        <v>802</v>
      </c>
      <c r="S1802" s="8" t="str">
        <f t="shared" si="114"/>
        <v>&gt;= 800</v>
      </c>
      <c r="T1802" s="2">
        <v>95</v>
      </c>
      <c r="U1802" s="8" t="str">
        <f t="shared" si="115"/>
        <v>&gt;90% and &lt;= 95%</v>
      </c>
      <c r="V1802" s="3">
        <v>131000</v>
      </c>
      <c r="X1802" t="s">
        <v>37</v>
      </c>
      <c r="Z1802" t="s">
        <v>38</v>
      </c>
      <c r="AA1802" t="s">
        <v>39</v>
      </c>
      <c r="AB1802" t="s">
        <v>63</v>
      </c>
      <c r="AC1802" t="s">
        <v>85</v>
      </c>
      <c r="AD1802" s="5">
        <v>40478</v>
      </c>
      <c r="AE1802">
        <v>4</v>
      </c>
      <c r="AF1802" t="s">
        <v>42</v>
      </c>
      <c r="AG1802" s="5">
        <v>41426</v>
      </c>
      <c r="AH1802"/>
    </row>
    <row r="1803" spans="1:34" x14ac:dyDescent="0.2">
      <c r="A1803">
        <v>17844568</v>
      </c>
      <c r="B1803" s="5">
        <v>40715</v>
      </c>
      <c r="C1803" s="5">
        <v>40717</v>
      </c>
      <c r="E1803" s="5">
        <v>40731</v>
      </c>
      <c r="G1803" s="5">
        <v>40766</v>
      </c>
      <c r="H1803" t="s">
        <v>2548</v>
      </c>
      <c r="I1803" t="s">
        <v>1157</v>
      </c>
      <c r="J1803">
        <v>12968970</v>
      </c>
      <c r="K1803" t="s">
        <v>35</v>
      </c>
      <c r="L1803" t="s">
        <v>36</v>
      </c>
      <c r="M1803" t="s">
        <v>36</v>
      </c>
      <c r="N1803" s="5">
        <v>40669</v>
      </c>
      <c r="O1803" s="6">
        <f t="shared" si="112"/>
        <v>5</v>
      </c>
      <c r="P1803" s="7" t="str">
        <f t="shared" si="113"/>
        <v>0 - 9 Months</v>
      </c>
      <c r="Q1803" s="3">
        <v>171000</v>
      </c>
      <c r="R1803">
        <v>802</v>
      </c>
      <c r="S1803" s="8" t="str">
        <f t="shared" si="114"/>
        <v>&gt;= 800</v>
      </c>
      <c r="T1803" s="2">
        <v>95</v>
      </c>
      <c r="U1803" s="8" t="str">
        <f t="shared" si="115"/>
        <v>&gt;90% and &lt;= 95%</v>
      </c>
      <c r="V1803" s="3">
        <v>181000</v>
      </c>
      <c r="X1803" t="s">
        <v>37</v>
      </c>
      <c r="Z1803" t="s">
        <v>38</v>
      </c>
      <c r="AA1803" t="s">
        <v>39</v>
      </c>
      <c r="AB1803" t="s">
        <v>50</v>
      </c>
      <c r="AC1803" t="s">
        <v>85</v>
      </c>
      <c r="AD1803" s="5">
        <v>40752</v>
      </c>
      <c r="AE1803">
        <v>4</v>
      </c>
      <c r="AF1803" t="s">
        <v>103</v>
      </c>
      <c r="AG1803" s="5">
        <v>41426</v>
      </c>
      <c r="AH1803"/>
    </row>
    <row r="1804" spans="1:34" x14ac:dyDescent="0.2">
      <c r="A1804">
        <v>27012331</v>
      </c>
      <c r="B1804" s="5">
        <v>40715</v>
      </c>
      <c r="C1804" s="5">
        <v>40717</v>
      </c>
      <c r="D1804" s="5">
        <v>40739</v>
      </c>
      <c r="E1804" s="5">
        <v>40744</v>
      </c>
      <c r="G1804" s="5">
        <v>40770</v>
      </c>
      <c r="H1804" t="s">
        <v>2549</v>
      </c>
      <c r="I1804" t="s">
        <v>357</v>
      </c>
      <c r="J1804">
        <v>231249779</v>
      </c>
      <c r="K1804" t="s">
        <v>49</v>
      </c>
      <c r="L1804" t="s">
        <v>36</v>
      </c>
      <c r="M1804" t="s">
        <v>36</v>
      </c>
      <c r="N1804" s="5">
        <v>40669</v>
      </c>
      <c r="O1804" s="6">
        <f t="shared" si="112"/>
        <v>5</v>
      </c>
      <c r="P1804" s="7" t="str">
        <f t="shared" si="113"/>
        <v>0 - 9 Months</v>
      </c>
      <c r="Q1804" s="3">
        <v>273984</v>
      </c>
      <c r="R1804">
        <v>802</v>
      </c>
      <c r="S1804" s="8" t="str">
        <f t="shared" si="114"/>
        <v>&gt;= 800</v>
      </c>
      <c r="T1804" s="2">
        <v>95</v>
      </c>
      <c r="U1804" s="8" t="str">
        <f t="shared" si="115"/>
        <v>&gt;90% and &lt;= 95%</v>
      </c>
      <c r="V1804" s="3">
        <v>290000</v>
      </c>
      <c r="X1804" t="s">
        <v>37</v>
      </c>
      <c r="Z1804" t="s">
        <v>38</v>
      </c>
      <c r="AA1804" t="s">
        <v>39</v>
      </c>
      <c r="AB1804" t="s">
        <v>50</v>
      </c>
      <c r="AC1804" t="s">
        <v>85</v>
      </c>
      <c r="AD1804" s="5">
        <v>40766</v>
      </c>
      <c r="AE1804">
        <v>4</v>
      </c>
      <c r="AF1804" t="s">
        <v>103</v>
      </c>
      <c r="AG1804" s="5">
        <v>41426</v>
      </c>
      <c r="AH1804"/>
    </row>
    <row r="1805" spans="1:34" x14ac:dyDescent="0.2">
      <c r="A1805">
        <v>25501160</v>
      </c>
      <c r="B1805" s="5">
        <v>41285</v>
      </c>
      <c r="C1805" s="5">
        <v>41290</v>
      </c>
      <c r="E1805" s="5">
        <v>41299</v>
      </c>
      <c r="H1805" t="s">
        <v>2550</v>
      </c>
      <c r="I1805" t="s">
        <v>1084</v>
      </c>
      <c r="J1805">
        <v>294741061</v>
      </c>
      <c r="K1805" t="s">
        <v>126</v>
      </c>
      <c r="L1805" t="s">
        <v>36</v>
      </c>
      <c r="M1805" t="s">
        <v>36</v>
      </c>
      <c r="N1805" s="5">
        <v>41187</v>
      </c>
      <c r="O1805" s="6">
        <f t="shared" si="112"/>
        <v>10</v>
      </c>
      <c r="P1805" s="7" t="str">
        <f t="shared" si="113"/>
        <v>10 - 19 Months</v>
      </c>
      <c r="Q1805" s="3">
        <v>292648</v>
      </c>
      <c r="R1805">
        <v>802</v>
      </c>
      <c r="S1805" s="8" t="str">
        <f t="shared" si="114"/>
        <v>&gt;= 800</v>
      </c>
      <c r="T1805" s="2">
        <v>95</v>
      </c>
      <c r="U1805" s="8" t="str">
        <f t="shared" si="115"/>
        <v>&gt;90% and &lt;= 95%</v>
      </c>
      <c r="V1805" s="3">
        <v>312500</v>
      </c>
      <c r="Z1805" t="s">
        <v>38</v>
      </c>
      <c r="AA1805" t="s">
        <v>39</v>
      </c>
      <c r="AB1805" t="s">
        <v>50</v>
      </c>
      <c r="AF1805" t="s">
        <v>103</v>
      </c>
      <c r="AG1805" s="5">
        <v>41426</v>
      </c>
      <c r="AH1805"/>
    </row>
    <row r="1806" spans="1:34" x14ac:dyDescent="0.2">
      <c r="A1806">
        <v>18362469</v>
      </c>
      <c r="B1806" s="5">
        <v>40715</v>
      </c>
      <c r="C1806" s="5">
        <v>40717</v>
      </c>
      <c r="E1806" s="5">
        <v>40736</v>
      </c>
      <c r="G1806" s="5">
        <v>40756</v>
      </c>
      <c r="H1806" t="s">
        <v>2551</v>
      </c>
      <c r="I1806" t="s">
        <v>756</v>
      </c>
      <c r="J1806">
        <v>7141051635</v>
      </c>
      <c r="K1806" t="s">
        <v>102</v>
      </c>
      <c r="L1806" t="s">
        <v>36</v>
      </c>
      <c r="M1806" t="s">
        <v>36</v>
      </c>
      <c r="N1806" s="5">
        <v>40645</v>
      </c>
      <c r="O1806" s="6">
        <f t="shared" si="112"/>
        <v>4</v>
      </c>
      <c r="P1806" s="7" t="str">
        <f t="shared" si="113"/>
        <v>0 - 9 Months</v>
      </c>
      <c r="Q1806" s="3">
        <v>294500</v>
      </c>
      <c r="R1806">
        <v>802</v>
      </c>
      <c r="S1806" s="8" t="str">
        <f t="shared" si="114"/>
        <v>&gt;= 800</v>
      </c>
      <c r="T1806" s="2">
        <v>95</v>
      </c>
      <c r="U1806" s="8" t="str">
        <f t="shared" si="115"/>
        <v>&gt;90% and &lt;= 95%</v>
      </c>
      <c r="V1806" s="3">
        <v>310000</v>
      </c>
      <c r="Z1806" t="s">
        <v>38</v>
      </c>
      <c r="AA1806" t="s">
        <v>39</v>
      </c>
      <c r="AB1806" t="s">
        <v>50</v>
      </c>
      <c r="AC1806" t="s">
        <v>41</v>
      </c>
      <c r="AD1806" s="5">
        <v>40756</v>
      </c>
      <c r="AE1806">
        <v>4</v>
      </c>
      <c r="AF1806" t="s">
        <v>103</v>
      </c>
      <c r="AG1806" s="5">
        <v>41426</v>
      </c>
      <c r="AH1806"/>
    </row>
    <row r="1807" spans="1:34" x14ac:dyDescent="0.2">
      <c r="A1807">
        <v>23983897</v>
      </c>
      <c r="B1807" s="5">
        <v>40897</v>
      </c>
      <c r="C1807" s="5">
        <v>40899</v>
      </c>
      <c r="D1807" s="5">
        <v>40932</v>
      </c>
      <c r="E1807" s="5">
        <v>40947</v>
      </c>
      <c r="G1807" s="5">
        <v>40987</v>
      </c>
      <c r="H1807" t="s">
        <v>2552</v>
      </c>
      <c r="I1807" t="s">
        <v>101</v>
      </c>
      <c r="J1807">
        <v>1122779685</v>
      </c>
      <c r="K1807" t="s">
        <v>189</v>
      </c>
      <c r="L1807" t="s">
        <v>36</v>
      </c>
      <c r="M1807" t="s">
        <v>36</v>
      </c>
      <c r="N1807" s="5">
        <v>40827</v>
      </c>
      <c r="O1807" s="6">
        <f t="shared" si="112"/>
        <v>10</v>
      </c>
      <c r="P1807" s="7" t="str">
        <f t="shared" si="113"/>
        <v>10 - 19 Months</v>
      </c>
      <c r="Q1807" s="3">
        <v>324425</v>
      </c>
      <c r="R1807">
        <v>802</v>
      </c>
      <c r="S1807" s="8" t="str">
        <f t="shared" si="114"/>
        <v>&gt;= 800</v>
      </c>
      <c r="T1807" s="2">
        <v>95</v>
      </c>
      <c r="U1807" s="8" t="str">
        <f t="shared" si="115"/>
        <v>&gt;90% and &lt;= 95%</v>
      </c>
      <c r="V1807" s="3">
        <v>342000</v>
      </c>
      <c r="Z1807" t="s">
        <v>38</v>
      </c>
      <c r="AA1807" t="s">
        <v>39</v>
      </c>
      <c r="AB1807" t="s">
        <v>59</v>
      </c>
      <c r="AC1807" t="s">
        <v>68</v>
      </c>
      <c r="AD1807" s="5">
        <v>40980</v>
      </c>
      <c r="AE1807">
        <v>4</v>
      </c>
      <c r="AF1807" t="s">
        <v>64</v>
      </c>
      <c r="AG1807" s="5">
        <v>41426</v>
      </c>
      <c r="AH1807"/>
    </row>
    <row r="1808" spans="1:34" x14ac:dyDescent="0.2">
      <c r="A1808">
        <v>23405915</v>
      </c>
      <c r="B1808" s="5">
        <v>40505</v>
      </c>
      <c r="C1808" s="5">
        <v>40550</v>
      </c>
      <c r="G1808" s="5">
        <v>40562</v>
      </c>
      <c r="H1808" t="s">
        <v>2553</v>
      </c>
      <c r="I1808" t="s">
        <v>475</v>
      </c>
      <c r="J1808">
        <v>115257050</v>
      </c>
      <c r="K1808" t="s">
        <v>49</v>
      </c>
      <c r="L1808" t="s">
        <v>36</v>
      </c>
      <c r="M1808" t="s">
        <v>36</v>
      </c>
      <c r="N1808" s="5">
        <v>40392</v>
      </c>
      <c r="O1808" s="6">
        <f t="shared" si="112"/>
        <v>8</v>
      </c>
      <c r="P1808" s="7" t="str">
        <f t="shared" si="113"/>
        <v>0 - 9 Months</v>
      </c>
      <c r="Q1808" s="3">
        <v>123000</v>
      </c>
      <c r="R1808">
        <v>803</v>
      </c>
      <c r="S1808" s="8" t="str">
        <f t="shared" si="114"/>
        <v>&gt;= 800</v>
      </c>
      <c r="T1808" s="2">
        <v>82</v>
      </c>
      <c r="U1808" s="8" t="str">
        <f t="shared" si="115"/>
        <v>&lt;= 85%</v>
      </c>
      <c r="V1808" s="3">
        <v>150000</v>
      </c>
      <c r="W1808" s="3">
        <v>140139</v>
      </c>
      <c r="X1808" t="s">
        <v>37</v>
      </c>
      <c r="Z1808" t="s">
        <v>58</v>
      </c>
      <c r="AA1808" t="s">
        <v>39</v>
      </c>
      <c r="AB1808" t="s">
        <v>50</v>
      </c>
      <c r="AC1808" t="s">
        <v>85</v>
      </c>
      <c r="AD1808" s="5">
        <v>40562</v>
      </c>
      <c r="AE1808">
        <v>4</v>
      </c>
      <c r="AF1808" t="s">
        <v>46</v>
      </c>
      <c r="AG1808" s="5">
        <v>41426</v>
      </c>
      <c r="AH1808"/>
    </row>
    <row r="1809" spans="1:34" x14ac:dyDescent="0.2">
      <c r="A1809">
        <v>32784471</v>
      </c>
      <c r="B1809" s="5">
        <v>41101</v>
      </c>
      <c r="C1809" s="5">
        <v>41102</v>
      </c>
      <c r="E1809" s="5">
        <v>41117</v>
      </c>
      <c r="G1809" s="5">
        <v>41170</v>
      </c>
      <c r="H1809" t="s">
        <v>2554</v>
      </c>
      <c r="I1809" t="s">
        <v>218</v>
      </c>
      <c r="J1809">
        <v>414902437</v>
      </c>
      <c r="K1809" t="s">
        <v>219</v>
      </c>
      <c r="L1809" t="s">
        <v>36</v>
      </c>
      <c r="M1809" t="s">
        <v>36</v>
      </c>
      <c r="N1809" s="5">
        <v>41054</v>
      </c>
      <c r="O1809" s="6">
        <f t="shared" si="112"/>
        <v>5</v>
      </c>
      <c r="P1809" s="7" t="str">
        <f t="shared" si="113"/>
        <v>0 - 9 Months</v>
      </c>
      <c r="Q1809" s="3">
        <v>297000</v>
      </c>
      <c r="R1809">
        <v>803</v>
      </c>
      <c r="S1809" s="8" t="str">
        <f t="shared" si="114"/>
        <v>&gt;= 800</v>
      </c>
      <c r="T1809" s="2">
        <v>83.080001831054702</v>
      </c>
      <c r="U1809" s="8" t="str">
        <f t="shared" si="115"/>
        <v>&lt;= 85%</v>
      </c>
      <c r="V1809" s="3">
        <v>357500</v>
      </c>
      <c r="Z1809" t="s">
        <v>45</v>
      </c>
      <c r="AA1809" t="s">
        <v>39</v>
      </c>
      <c r="AB1809" t="s">
        <v>50</v>
      </c>
      <c r="AC1809" t="s">
        <v>68</v>
      </c>
      <c r="AD1809" s="5">
        <v>41151</v>
      </c>
      <c r="AE1809">
        <v>4</v>
      </c>
      <c r="AF1809" t="s">
        <v>46</v>
      </c>
      <c r="AG1809" s="5">
        <v>41426</v>
      </c>
      <c r="AH1809"/>
    </row>
    <row r="1810" spans="1:34" x14ac:dyDescent="0.2">
      <c r="A1810">
        <v>23466680</v>
      </c>
      <c r="B1810" s="5">
        <v>40652</v>
      </c>
      <c r="C1810" s="5">
        <v>40667</v>
      </c>
      <c r="E1810" s="5">
        <v>40683</v>
      </c>
      <c r="G1810" s="5">
        <v>40722</v>
      </c>
      <c r="H1810" t="s">
        <v>2555</v>
      </c>
      <c r="I1810" t="s">
        <v>416</v>
      </c>
      <c r="J1810">
        <v>1154629700</v>
      </c>
      <c r="K1810" t="s">
        <v>110</v>
      </c>
      <c r="L1810" t="s">
        <v>36</v>
      </c>
      <c r="M1810" t="s">
        <v>36</v>
      </c>
      <c r="N1810" s="5">
        <v>40569</v>
      </c>
      <c r="O1810" s="6">
        <f t="shared" si="112"/>
        <v>1</v>
      </c>
      <c r="P1810" s="7" t="str">
        <f t="shared" si="113"/>
        <v>0 - 9 Months</v>
      </c>
      <c r="Q1810" s="3">
        <v>137940</v>
      </c>
      <c r="R1810">
        <v>803</v>
      </c>
      <c r="S1810" s="8" t="str">
        <f t="shared" si="114"/>
        <v>&gt;= 800</v>
      </c>
      <c r="T1810" s="2">
        <v>83.099998474121094</v>
      </c>
      <c r="U1810" s="8" t="str">
        <f t="shared" si="115"/>
        <v>&lt;= 85%</v>
      </c>
      <c r="V1810" s="3">
        <v>166000</v>
      </c>
      <c r="Z1810" t="s">
        <v>45</v>
      </c>
      <c r="AA1810" t="s">
        <v>39</v>
      </c>
      <c r="AB1810" t="s">
        <v>74</v>
      </c>
      <c r="AC1810" t="s">
        <v>41</v>
      </c>
      <c r="AD1810" s="5">
        <v>40703</v>
      </c>
      <c r="AE1810">
        <v>4</v>
      </c>
      <c r="AF1810" t="s">
        <v>46</v>
      </c>
      <c r="AG1810" s="5">
        <v>41426</v>
      </c>
      <c r="AH1810"/>
    </row>
    <row r="1811" spans="1:34" x14ac:dyDescent="0.2">
      <c r="A1811">
        <v>34393743</v>
      </c>
      <c r="B1811" s="5">
        <v>41101</v>
      </c>
      <c r="C1811" s="5">
        <v>41102</v>
      </c>
      <c r="E1811" s="5">
        <v>41120</v>
      </c>
      <c r="G1811" s="5">
        <v>41180</v>
      </c>
      <c r="H1811" t="s">
        <v>2556</v>
      </c>
      <c r="I1811" t="s">
        <v>34</v>
      </c>
      <c r="J1811">
        <v>339553877</v>
      </c>
      <c r="K1811" t="s">
        <v>102</v>
      </c>
      <c r="L1811" t="s">
        <v>36</v>
      </c>
      <c r="M1811" t="s">
        <v>36</v>
      </c>
      <c r="N1811" s="5">
        <v>41025</v>
      </c>
      <c r="O1811" s="6">
        <f t="shared" si="112"/>
        <v>4</v>
      </c>
      <c r="P1811" s="7" t="str">
        <f t="shared" si="113"/>
        <v>0 - 9 Months</v>
      </c>
      <c r="Q1811" s="3">
        <v>284950</v>
      </c>
      <c r="R1811">
        <v>803</v>
      </c>
      <c r="S1811" s="8" t="str">
        <f t="shared" si="114"/>
        <v>&gt;= 800</v>
      </c>
      <c r="T1811" s="2">
        <v>87.690002441406307</v>
      </c>
      <c r="U1811" s="8" t="str">
        <f t="shared" si="115"/>
        <v>&gt;85% and &lt;= 90%</v>
      </c>
      <c r="V1811" s="3">
        <v>325000</v>
      </c>
      <c r="X1811" t="s">
        <v>37</v>
      </c>
      <c r="Z1811" t="s">
        <v>38</v>
      </c>
      <c r="AA1811" t="s">
        <v>39</v>
      </c>
      <c r="AB1811" t="s">
        <v>40</v>
      </c>
      <c r="AC1811" t="s">
        <v>54</v>
      </c>
      <c r="AD1811" s="5">
        <v>41157</v>
      </c>
      <c r="AE1811">
        <v>4</v>
      </c>
      <c r="AF1811" t="s">
        <v>64</v>
      </c>
      <c r="AG1811" s="5">
        <v>41426</v>
      </c>
      <c r="AH1811"/>
    </row>
    <row r="1812" spans="1:34" x14ac:dyDescent="0.2">
      <c r="A1812">
        <v>34256935</v>
      </c>
      <c r="B1812" s="5">
        <v>41253</v>
      </c>
      <c r="C1812" s="5">
        <v>41192</v>
      </c>
      <c r="E1812" s="5">
        <v>41225</v>
      </c>
      <c r="G1812" s="5">
        <v>41303</v>
      </c>
      <c r="H1812" t="s">
        <v>2557</v>
      </c>
      <c r="I1812" t="s">
        <v>645</v>
      </c>
      <c r="J1812">
        <v>2412070013</v>
      </c>
      <c r="K1812" t="s">
        <v>139</v>
      </c>
      <c r="L1812" t="s">
        <v>36</v>
      </c>
      <c r="M1812" t="s">
        <v>36</v>
      </c>
      <c r="N1812" s="5">
        <v>41124</v>
      </c>
      <c r="O1812" s="6">
        <f t="shared" si="112"/>
        <v>8</v>
      </c>
      <c r="P1812" s="7" t="str">
        <f t="shared" si="113"/>
        <v>0 - 9 Months</v>
      </c>
      <c r="Q1812" s="3">
        <v>126850</v>
      </c>
      <c r="R1812">
        <v>803</v>
      </c>
      <c r="S1812" s="8" t="str">
        <f t="shared" si="114"/>
        <v>&gt;= 800</v>
      </c>
      <c r="T1812" s="2">
        <v>89.959999084472699</v>
      </c>
      <c r="U1812" s="8" t="str">
        <f t="shared" si="115"/>
        <v>&gt;85% and &lt;= 90%</v>
      </c>
      <c r="V1812" s="3">
        <v>141000</v>
      </c>
      <c r="X1812" t="s">
        <v>37</v>
      </c>
      <c r="Z1812" t="s">
        <v>45</v>
      </c>
      <c r="AA1812" t="s">
        <v>39</v>
      </c>
      <c r="AB1812" t="s">
        <v>59</v>
      </c>
      <c r="AC1812" t="s">
        <v>85</v>
      </c>
      <c r="AD1812" s="5">
        <v>41276</v>
      </c>
      <c r="AE1812">
        <v>4</v>
      </c>
      <c r="AF1812" t="s">
        <v>103</v>
      </c>
      <c r="AG1812" s="5">
        <v>41426</v>
      </c>
      <c r="AH1812"/>
    </row>
    <row r="1813" spans="1:34" x14ac:dyDescent="0.2">
      <c r="A1813">
        <v>17011740</v>
      </c>
      <c r="B1813" s="5">
        <v>40983</v>
      </c>
      <c r="C1813" s="5">
        <v>40987</v>
      </c>
      <c r="E1813" s="5">
        <v>41009</v>
      </c>
      <c r="G1813" s="5">
        <v>41044</v>
      </c>
      <c r="H1813" t="s">
        <v>2558</v>
      </c>
      <c r="I1813" t="s">
        <v>107</v>
      </c>
      <c r="J1813">
        <v>1157309502</v>
      </c>
      <c r="K1813" t="s">
        <v>126</v>
      </c>
      <c r="L1813" t="s">
        <v>36</v>
      </c>
      <c r="M1813" t="s">
        <v>36</v>
      </c>
      <c r="N1813" s="5">
        <v>40920</v>
      </c>
      <c r="O1813" s="6">
        <f t="shared" si="112"/>
        <v>1</v>
      </c>
      <c r="P1813" s="7" t="str">
        <f t="shared" si="113"/>
        <v>0 - 9 Months</v>
      </c>
      <c r="Q1813" s="3">
        <v>224910</v>
      </c>
      <c r="R1813">
        <v>803</v>
      </c>
      <c r="S1813" s="8" t="str">
        <f t="shared" si="114"/>
        <v>&gt;= 800</v>
      </c>
      <c r="T1813" s="2">
        <v>90</v>
      </c>
      <c r="U1813" s="8" t="str">
        <f t="shared" si="115"/>
        <v>&gt;85% and &lt;= 90%</v>
      </c>
      <c r="V1813" s="3">
        <v>250000</v>
      </c>
      <c r="Z1813" t="s">
        <v>38</v>
      </c>
      <c r="AA1813" t="s">
        <v>158</v>
      </c>
      <c r="AB1813" t="s">
        <v>63</v>
      </c>
      <c r="AC1813" t="s">
        <v>41</v>
      </c>
      <c r="AD1813" s="5">
        <v>41044</v>
      </c>
      <c r="AE1813">
        <v>4</v>
      </c>
      <c r="AF1813" t="s">
        <v>64</v>
      </c>
      <c r="AG1813" s="5">
        <v>41426</v>
      </c>
      <c r="AH1813"/>
    </row>
    <row r="1814" spans="1:34" x14ac:dyDescent="0.2">
      <c r="A1814">
        <v>16942676</v>
      </c>
      <c r="B1814" s="5">
        <v>40497</v>
      </c>
      <c r="C1814" s="5">
        <v>40497</v>
      </c>
      <c r="G1814" s="5">
        <v>40513</v>
      </c>
      <c r="H1814" t="s">
        <v>2559</v>
      </c>
      <c r="I1814" t="s">
        <v>267</v>
      </c>
      <c r="J1814">
        <v>4120080064</v>
      </c>
      <c r="K1814" t="s">
        <v>62</v>
      </c>
      <c r="L1814" t="s">
        <v>36</v>
      </c>
      <c r="M1814" t="s">
        <v>36</v>
      </c>
      <c r="N1814" s="5">
        <v>40422</v>
      </c>
      <c r="O1814" s="6">
        <f t="shared" si="112"/>
        <v>8</v>
      </c>
      <c r="P1814" s="7" t="str">
        <f t="shared" si="113"/>
        <v>0 - 9 Months</v>
      </c>
      <c r="Q1814" s="3">
        <v>261000</v>
      </c>
      <c r="R1814">
        <v>803</v>
      </c>
      <c r="S1814" s="8" t="str">
        <f t="shared" si="114"/>
        <v>&gt;= 800</v>
      </c>
      <c r="T1814" s="2">
        <v>90</v>
      </c>
      <c r="U1814" s="8" t="str">
        <f t="shared" si="115"/>
        <v>&gt;85% and &lt;= 90%</v>
      </c>
      <c r="V1814" s="3">
        <v>290000</v>
      </c>
      <c r="X1814" t="s">
        <v>37</v>
      </c>
      <c r="Z1814" t="s">
        <v>45</v>
      </c>
      <c r="AA1814" t="s">
        <v>39</v>
      </c>
      <c r="AB1814" t="s">
        <v>59</v>
      </c>
      <c r="AC1814" t="s">
        <v>85</v>
      </c>
      <c r="AD1814" s="5">
        <v>40513</v>
      </c>
      <c r="AE1814">
        <v>4</v>
      </c>
      <c r="AF1814" t="s">
        <v>64</v>
      </c>
      <c r="AG1814" s="5">
        <v>41426</v>
      </c>
      <c r="AH1814"/>
    </row>
    <row r="1815" spans="1:34" x14ac:dyDescent="0.2">
      <c r="A1815">
        <v>17580020</v>
      </c>
      <c r="B1815" s="5">
        <v>40828</v>
      </c>
      <c r="C1815" s="5">
        <v>40830</v>
      </c>
      <c r="E1815" s="5">
        <v>40854</v>
      </c>
      <c r="G1815" s="5">
        <v>40879</v>
      </c>
      <c r="H1815" t="s">
        <v>2560</v>
      </c>
      <c r="I1815" t="s">
        <v>61</v>
      </c>
      <c r="J1815">
        <v>93469250</v>
      </c>
      <c r="K1815" t="s">
        <v>62</v>
      </c>
      <c r="L1815" t="s">
        <v>36</v>
      </c>
      <c r="M1815" t="s">
        <v>36</v>
      </c>
      <c r="N1815" s="5">
        <v>40731</v>
      </c>
      <c r="O1815" s="6">
        <f t="shared" si="112"/>
        <v>7</v>
      </c>
      <c r="P1815" s="7" t="str">
        <f t="shared" si="113"/>
        <v>0 - 9 Months</v>
      </c>
      <c r="Q1815" s="3">
        <v>279000</v>
      </c>
      <c r="R1815">
        <v>803</v>
      </c>
      <c r="S1815" s="8" t="str">
        <f t="shared" si="114"/>
        <v>&gt;= 800</v>
      </c>
      <c r="T1815" s="2">
        <v>90</v>
      </c>
      <c r="U1815" s="8" t="str">
        <f t="shared" si="115"/>
        <v>&gt;85% and &lt;= 90%</v>
      </c>
      <c r="V1815" s="3">
        <v>315000</v>
      </c>
      <c r="X1815" t="s">
        <v>37</v>
      </c>
      <c r="Z1815" t="s">
        <v>38</v>
      </c>
      <c r="AA1815" t="s">
        <v>39</v>
      </c>
      <c r="AB1815" t="s">
        <v>63</v>
      </c>
      <c r="AC1815" t="s">
        <v>85</v>
      </c>
      <c r="AD1815" s="5">
        <v>40879</v>
      </c>
      <c r="AE1815">
        <v>4</v>
      </c>
      <c r="AF1815" t="s">
        <v>42</v>
      </c>
      <c r="AG1815" s="5">
        <v>41426</v>
      </c>
      <c r="AH1815"/>
    </row>
    <row r="1816" spans="1:34" x14ac:dyDescent="0.2">
      <c r="A1816">
        <v>20479245</v>
      </c>
      <c r="B1816" s="5">
        <v>41068</v>
      </c>
      <c r="C1816" s="5">
        <v>41068</v>
      </c>
      <c r="E1816" s="5">
        <v>41085</v>
      </c>
      <c r="F1816" s="5">
        <v>41117</v>
      </c>
      <c r="G1816" s="5">
        <v>41115</v>
      </c>
      <c r="H1816" t="s">
        <v>2561</v>
      </c>
      <c r="I1816" t="s">
        <v>307</v>
      </c>
      <c r="J1816">
        <v>1427582307</v>
      </c>
      <c r="K1816" t="s">
        <v>219</v>
      </c>
      <c r="L1816" t="s">
        <v>36</v>
      </c>
      <c r="M1816" t="s">
        <v>36</v>
      </c>
      <c r="N1816" s="5">
        <v>41046</v>
      </c>
      <c r="O1816" s="6">
        <f t="shared" si="112"/>
        <v>5</v>
      </c>
      <c r="P1816" s="7" t="str">
        <f t="shared" si="113"/>
        <v>0 - 9 Months</v>
      </c>
      <c r="Q1816" s="3">
        <v>305100</v>
      </c>
      <c r="R1816">
        <v>803</v>
      </c>
      <c r="S1816" s="8" t="str">
        <f t="shared" si="114"/>
        <v>&gt;= 800</v>
      </c>
      <c r="T1816" s="2">
        <v>90</v>
      </c>
      <c r="U1816" s="8" t="str">
        <f t="shared" si="115"/>
        <v>&gt;85% and &lt;= 90%</v>
      </c>
      <c r="V1816" s="3">
        <v>341000</v>
      </c>
      <c r="X1816" t="s">
        <v>37</v>
      </c>
      <c r="Z1816" t="s">
        <v>38</v>
      </c>
      <c r="AA1816" t="s">
        <v>39</v>
      </c>
      <c r="AB1816" t="s">
        <v>59</v>
      </c>
      <c r="AC1816" t="s">
        <v>85</v>
      </c>
      <c r="AD1816" s="5">
        <v>41096</v>
      </c>
      <c r="AE1816">
        <v>4</v>
      </c>
      <c r="AF1816" t="s">
        <v>64</v>
      </c>
      <c r="AG1816" s="5">
        <v>41426</v>
      </c>
      <c r="AH1816"/>
    </row>
    <row r="1817" spans="1:34" x14ac:dyDescent="0.2">
      <c r="A1817">
        <v>33781113</v>
      </c>
      <c r="B1817" s="5">
        <v>41004</v>
      </c>
      <c r="G1817" s="5">
        <v>41030</v>
      </c>
      <c r="H1817" t="s">
        <v>2562</v>
      </c>
      <c r="I1817" t="s">
        <v>1295</v>
      </c>
      <c r="K1817" t="s">
        <v>102</v>
      </c>
      <c r="L1817" t="s">
        <v>36</v>
      </c>
      <c r="M1817" t="s">
        <v>36</v>
      </c>
      <c r="N1817" s="5">
        <v>41010</v>
      </c>
      <c r="O1817" s="6">
        <f t="shared" si="112"/>
        <v>4</v>
      </c>
      <c r="P1817" s="7" t="str">
        <f t="shared" si="113"/>
        <v>0 - 9 Months</v>
      </c>
      <c r="Q1817" s="3">
        <v>477000</v>
      </c>
      <c r="R1817">
        <v>803</v>
      </c>
      <c r="S1817" s="8" t="str">
        <f t="shared" si="114"/>
        <v>&gt;= 800</v>
      </c>
      <c r="T1817" s="2">
        <v>90</v>
      </c>
      <c r="U1817" s="8" t="str">
        <f t="shared" si="115"/>
        <v>&gt;85% and &lt;= 90%</v>
      </c>
      <c r="V1817" s="3">
        <v>530000</v>
      </c>
      <c r="W1817" s="3">
        <v>489000</v>
      </c>
      <c r="Z1817" t="s">
        <v>45</v>
      </c>
      <c r="AA1817" t="s">
        <v>39</v>
      </c>
      <c r="AB1817" t="s">
        <v>50</v>
      </c>
      <c r="AC1817" t="s">
        <v>68</v>
      </c>
      <c r="AD1817" s="5">
        <v>41017</v>
      </c>
      <c r="AE1817">
        <v>4</v>
      </c>
      <c r="AF1817" t="s">
        <v>64</v>
      </c>
      <c r="AG1817" s="5">
        <v>41426</v>
      </c>
      <c r="AH1817"/>
    </row>
    <row r="1818" spans="1:34" x14ac:dyDescent="0.2">
      <c r="A1818">
        <v>17695069</v>
      </c>
      <c r="B1818" s="5">
        <v>40330</v>
      </c>
      <c r="C1818" s="5">
        <v>40428</v>
      </c>
      <c r="G1818" s="5">
        <v>40597</v>
      </c>
      <c r="H1818" t="s">
        <v>2563</v>
      </c>
      <c r="I1818" t="s">
        <v>248</v>
      </c>
      <c r="J1818" t="s">
        <v>2564</v>
      </c>
      <c r="K1818" t="s">
        <v>250</v>
      </c>
      <c r="L1818" t="s">
        <v>36</v>
      </c>
      <c r="M1818" t="s">
        <v>36</v>
      </c>
      <c r="N1818" s="5">
        <v>40260</v>
      </c>
      <c r="O1818" s="6">
        <f t="shared" si="112"/>
        <v>3</v>
      </c>
      <c r="P1818" s="7" t="str">
        <f t="shared" si="113"/>
        <v>0 - 9 Months</v>
      </c>
      <c r="Q1818" s="3">
        <v>151000</v>
      </c>
      <c r="R1818">
        <v>803</v>
      </c>
      <c r="S1818" s="8" t="str">
        <f t="shared" si="114"/>
        <v>&gt;= 800</v>
      </c>
      <c r="T1818" s="2">
        <v>94.379997253417997</v>
      </c>
      <c r="U1818" s="8" t="str">
        <f t="shared" si="115"/>
        <v>&gt;90% and &lt;= 95%</v>
      </c>
      <c r="V1818" s="3">
        <v>160000</v>
      </c>
      <c r="X1818" t="s">
        <v>37</v>
      </c>
      <c r="Z1818" t="s">
        <v>45</v>
      </c>
      <c r="AA1818" t="s">
        <v>39</v>
      </c>
      <c r="AB1818" t="s">
        <v>63</v>
      </c>
      <c r="AC1818" t="s">
        <v>41</v>
      </c>
      <c r="AD1818" s="5">
        <v>40487</v>
      </c>
      <c r="AE1818">
        <v>4</v>
      </c>
      <c r="AF1818" t="s">
        <v>103</v>
      </c>
      <c r="AG1818" s="5">
        <v>41426</v>
      </c>
      <c r="AH1818"/>
    </row>
    <row r="1819" spans="1:34" x14ac:dyDescent="0.2">
      <c r="A1819">
        <v>23192063</v>
      </c>
      <c r="B1819" s="5">
        <v>41285</v>
      </c>
      <c r="C1819" s="5">
        <v>41290</v>
      </c>
      <c r="H1819" t="s">
        <v>2565</v>
      </c>
      <c r="I1819" t="s">
        <v>2163</v>
      </c>
      <c r="J1819">
        <v>295286314</v>
      </c>
      <c r="K1819" t="s">
        <v>35</v>
      </c>
      <c r="L1819" t="s">
        <v>36</v>
      </c>
      <c r="M1819" t="s">
        <v>36</v>
      </c>
      <c r="N1819" s="5">
        <v>41243</v>
      </c>
      <c r="O1819" s="6">
        <f t="shared" si="112"/>
        <v>11</v>
      </c>
      <c r="P1819" s="7" t="str">
        <f t="shared" si="113"/>
        <v>10 - 19 Months</v>
      </c>
      <c r="Q1819" s="3">
        <v>128250</v>
      </c>
      <c r="R1819">
        <v>803</v>
      </c>
      <c r="S1819" s="8" t="str">
        <f t="shared" si="114"/>
        <v>&gt;= 800</v>
      </c>
      <c r="T1819" s="2">
        <v>95</v>
      </c>
      <c r="U1819" s="8" t="str">
        <f t="shared" si="115"/>
        <v>&gt;90% and &lt;= 95%</v>
      </c>
      <c r="V1819" s="3">
        <v>135000</v>
      </c>
      <c r="Z1819" t="s">
        <v>38</v>
      </c>
      <c r="AA1819" t="s">
        <v>39</v>
      </c>
      <c r="AB1819" t="s">
        <v>50</v>
      </c>
      <c r="AF1819" t="s">
        <v>103</v>
      </c>
      <c r="AG1819" s="5">
        <v>41426</v>
      </c>
      <c r="AH1819"/>
    </row>
    <row r="1820" spans="1:34" x14ac:dyDescent="0.2">
      <c r="A1820">
        <v>30329024</v>
      </c>
      <c r="B1820" s="5">
        <v>40652</v>
      </c>
      <c r="C1820" s="5">
        <v>40667</v>
      </c>
      <c r="D1820" s="5">
        <v>40682</v>
      </c>
      <c r="E1820" s="5">
        <v>40701</v>
      </c>
      <c r="G1820" s="5">
        <v>40722</v>
      </c>
      <c r="H1820" t="s">
        <v>2566</v>
      </c>
      <c r="I1820" t="s">
        <v>2567</v>
      </c>
      <c r="J1820">
        <v>5113000074</v>
      </c>
      <c r="K1820" t="s">
        <v>117</v>
      </c>
      <c r="L1820" t="s">
        <v>36</v>
      </c>
      <c r="M1820" t="s">
        <v>36</v>
      </c>
      <c r="N1820" s="5">
        <v>40562</v>
      </c>
      <c r="O1820" s="6">
        <f t="shared" si="112"/>
        <v>1</v>
      </c>
      <c r="P1820" s="7" t="str">
        <f t="shared" si="113"/>
        <v>0 - 9 Months</v>
      </c>
      <c r="Q1820" s="3">
        <v>131100</v>
      </c>
      <c r="R1820">
        <v>803</v>
      </c>
      <c r="S1820" s="8" t="str">
        <f t="shared" si="114"/>
        <v>&gt;= 800</v>
      </c>
      <c r="T1820" s="2">
        <v>95</v>
      </c>
      <c r="U1820" s="8" t="str">
        <f t="shared" si="115"/>
        <v>&gt;90% and &lt;= 95%</v>
      </c>
      <c r="V1820" s="3">
        <v>138000</v>
      </c>
      <c r="Z1820" t="s">
        <v>45</v>
      </c>
      <c r="AA1820" t="s">
        <v>39</v>
      </c>
      <c r="AB1820" t="s">
        <v>63</v>
      </c>
      <c r="AC1820" t="s">
        <v>41</v>
      </c>
      <c r="AD1820" s="5">
        <v>40721</v>
      </c>
      <c r="AE1820">
        <v>4</v>
      </c>
      <c r="AF1820" t="s">
        <v>64</v>
      </c>
      <c r="AG1820" s="5">
        <v>41426</v>
      </c>
      <c r="AH1820"/>
    </row>
    <row r="1821" spans="1:34" x14ac:dyDescent="0.2">
      <c r="A1821">
        <v>27209242</v>
      </c>
      <c r="B1821" s="5">
        <v>40715</v>
      </c>
      <c r="C1821" s="5">
        <v>40717</v>
      </c>
      <c r="E1821" s="5">
        <v>40723</v>
      </c>
      <c r="G1821" s="5">
        <v>40746</v>
      </c>
      <c r="H1821" t="s">
        <v>2568</v>
      </c>
      <c r="I1821" t="s">
        <v>540</v>
      </c>
      <c r="J1821">
        <v>5798</v>
      </c>
      <c r="K1821" t="s">
        <v>117</v>
      </c>
      <c r="L1821" t="s">
        <v>36</v>
      </c>
      <c r="M1821" t="s">
        <v>36</v>
      </c>
      <c r="N1821" s="5">
        <v>40652</v>
      </c>
      <c r="O1821" s="6">
        <f t="shared" si="112"/>
        <v>4</v>
      </c>
      <c r="P1821" s="7" t="str">
        <f t="shared" si="113"/>
        <v>0 - 9 Months</v>
      </c>
      <c r="Q1821" s="3">
        <v>269325</v>
      </c>
      <c r="R1821">
        <v>803</v>
      </c>
      <c r="S1821" s="8" t="str">
        <f t="shared" si="114"/>
        <v>&gt;= 800</v>
      </c>
      <c r="T1821" s="2">
        <v>95</v>
      </c>
      <c r="U1821" s="8" t="str">
        <f t="shared" si="115"/>
        <v>&gt;90% and &lt;= 95%</v>
      </c>
      <c r="V1821" s="3">
        <v>285000</v>
      </c>
      <c r="Z1821" t="s">
        <v>38</v>
      </c>
      <c r="AA1821" t="s">
        <v>39</v>
      </c>
      <c r="AB1821" t="s">
        <v>74</v>
      </c>
      <c r="AC1821" t="s">
        <v>68</v>
      </c>
      <c r="AD1821" s="5">
        <v>40731</v>
      </c>
      <c r="AE1821">
        <v>4</v>
      </c>
      <c r="AF1821" t="s">
        <v>103</v>
      </c>
      <c r="AG1821" s="5">
        <v>41426</v>
      </c>
      <c r="AH1821"/>
    </row>
    <row r="1822" spans="1:34" x14ac:dyDescent="0.2">
      <c r="A1822">
        <v>30657236</v>
      </c>
      <c r="B1822" s="5">
        <v>41190</v>
      </c>
      <c r="C1822" s="5">
        <v>41192</v>
      </c>
      <c r="E1822" s="5">
        <v>41199</v>
      </c>
      <c r="G1822" s="5">
        <v>41214</v>
      </c>
      <c r="H1822" t="s">
        <v>2569</v>
      </c>
      <c r="I1822" t="s">
        <v>34</v>
      </c>
      <c r="J1822">
        <v>344009899</v>
      </c>
      <c r="K1822" t="s">
        <v>35</v>
      </c>
      <c r="L1822" t="s">
        <v>36</v>
      </c>
      <c r="M1822" t="s">
        <v>36</v>
      </c>
      <c r="N1822" s="5">
        <v>41106</v>
      </c>
      <c r="O1822" s="6">
        <f t="shared" si="112"/>
        <v>7</v>
      </c>
      <c r="P1822" s="7" t="str">
        <f t="shared" si="113"/>
        <v>0 - 9 Months</v>
      </c>
      <c r="Q1822" s="3">
        <v>363850</v>
      </c>
      <c r="R1822">
        <v>803</v>
      </c>
      <c r="S1822" s="8" t="str">
        <f t="shared" si="114"/>
        <v>&gt;= 800</v>
      </c>
      <c r="T1822" s="2">
        <v>95</v>
      </c>
      <c r="U1822" s="8" t="str">
        <f t="shared" si="115"/>
        <v>&gt;90% and &lt;= 95%</v>
      </c>
      <c r="V1822" s="3">
        <v>385000</v>
      </c>
      <c r="X1822" t="s">
        <v>37</v>
      </c>
      <c r="Z1822" t="s">
        <v>38</v>
      </c>
      <c r="AA1822" t="s">
        <v>39</v>
      </c>
      <c r="AB1822" t="s">
        <v>40</v>
      </c>
      <c r="AC1822" t="s">
        <v>85</v>
      </c>
      <c r="AD1822" s="5">
        <v>41201</v>
      </c>
      <c r="AE1822">
        <v>4</v>
      </c>
      <c r="AF1822" t="s">
        <v>103</v>
      </c>
      <c r="AG1822" s="5">
        <v>41426</v>
      </c>
      <c r="AH1822"/>
    </row>
    <row r="1823" spans="1:34" x14ac:dyDescent="0.2">
      <c r="A1823">
        <v>14992865</v>
      </c>
      <c r="B1823" s="5">
        <v>40652</v>
      </c>
      <c r="C1823" s="5">
        <v>40668</v>
      </c>
      <c r="E1823" s="5">
        <v>40690</v>
      </c>
      <c r="G1823" s="5">
        <v>40708</v>
      </c>
      <c r="H1823" t="s">
        <v>2570</v>
      </c>
      <c r="I1823" t="s">
        <v>309</v>
      </c>
      <c r="J1823">
        <v>3646298</v>
      </c>
      <c r="K1823" t="s">
        <v>985</v>
      </c>
      <c r="L1823" t="s">
        <v>36</v>
      </c>
      <c r="M1823" t="s">
        <v>36</v>
      </c>
      <c r="N1823" s="5">
        <v>40534</v>
      </c>
      <c r="O1823" s="6">
        <f t="shared" si="112"/>
        <v>12</v>
      </c>
      <c r="P1823" s="7" t="str">
        <f t="shared" si="113"/>
        <v>10 - 19 Months</v>
      </c>
      <c r="Q1823" s="3">
        <v>105177</v>
      </c>
      <c r="R1823">
        <v>804</v>
      </c>
      <c r="S1823" s="8" t="str">
        <f t="shared" si="114"/>
        <v>&gt;= 800</v>
      </c>
      <c r="T1823" s="2">
        <v>82.169998168945298</v>
      </c>
      <c r="U1823" s="8" t="str">
        <f t="shared" si="115"/>
        <v>&lt;= 85%</v>
      </c>
      <c r="V1823" s="3">
        <v>128000</v>
      </c>
      <c r="Z1823" t="s">
        <v>45</v>
      </c>
      <c r="AA1823" t="s">
        <v>39</v>
      </c>
      <c r="AB1823" t="s">
        <v>50</v>
      </c>
      <c r="AC1823" t="s">
        <v>41</v>
      </c>
      <c r="AD1823" s="5">
        <v>40700</v>
      </c>
      <c r="AE1823">
        <v>4</v>
      </c>
      <c r="AF1823" t="s">
        <v>103</v>
      </c>
      <c r="AG1823" s="5">
        <v>41426</v>
      </c>
      <c r="AH1823"/>
    </row>
    <row r="1824" spans="1:34" x14ac:dyDescent="0.2">
      <c r="A1824">
        <v>17797669</v>
      </c>
      <c r="B1824" s="5">
        <v>41284</v>
      </c>
      <c r="C1824" s="5">
        <v>41285</v>
      </c>
      <c r="E1824" s="5">
        <v>41292</v>
      </c>
      <c r="H1824" t="s">
        <v>2571</v>
      </c>
      <c r="I1824" t="s">
        <v>267</v>
      </c>
      <c r="J1824">
        <v>2222080470</v>
      </c>
      <c r="K1824" t="s">
        <v>73</v>
      </c>
      <c r="L1824" t="s">
        <v>36</v>
      </c>
      <c r="M1824" t="s">
        <v>36</v>
      </c>
      <c r="N1824" s="5">
        <v>41180</v>
      </c>
      <c r="O1824" s="6">
        <f t="shared" si="112"/>
        <v>9</v>
      </c>
      <c r="P1824" s="7" t="str">
        <f t="shared" si="113"/>
        <v>0 - 9 Months</v>
      </c>
      <c r="Q1824" s="3">
        <v>297500</v>
      </c>
      <c r="R1824">
        <v>804</v>
      </c>
      <c r="S1824" s="8" t="str">
        <f t="shared" si="114"/>
        <v>&gt;= 800</v>
      </c>
      <c r="T1824" s="2">
        <v>85</v>
      </c>
      <c r="U1824" s="8" t="str">
        <f t="shared" si="115"/>
        <v>&lt;= 85%</v>
      </c>
      <c r="V1824" s="3">
        <v>350000</v>
      </c>
      <c r="Z1824" t="s">
        <v>45</v>
      </c>
      <c r="AA1824" t="s">
        <v>39</v>
      </c>
      <c r="AB1824" t="s">
        <v>59</v>
      </c>
      <c r="AF1824" t="s">
        <v>46</v>
      </c>
      <c r="AG1824" s="5">
        <v>41426</v>
      </c>
      <c r="AH1824"/>
    </row>
    <row r="1825" spans="1:34" x14ac:dyDescent="0.2">
      <c r="A1825">
        <v>26102386</v>
      </c>
      <c r="B1825" s="5">
        <v>40652</v>
      </c>
      <c r="C1825" s="5">
        <v>40667</v>
      </c>
      <c r="E1825" s="5">
        <v>40675</v>
      </c>
      <c r="G1825" s="5">
        <v>40710</v>
      </c>
      <c r="H1825" t="s">
        <v>2572</v>
      </c>
      <c r="I1825" t="s">
        <v>900</v>
      </c>
      <c r="J1825">
        <v>1701290284</v>
      </c>
      <c r="K1825" t="s">
        <v>114</v>
      </c>
      <c r="L1825" t="s">
        <v>36</v>
      </c>
      <c r="M1825" t="s">
        <v>36</v>
      </c>
      <c r="N1825" s="5">
        <v>40527</v>
      </c>
      <c r="O1825" s="6">
        <f t="shared" si="112"/>
        <v>12</v>
      </c>
      <c r="P1825" s="7" t="str">
        <f t="shared" si="113"/>
        <v>10 - 19 Months</v>
      </c>
      <c r="Q1825" s="3">
        <v>403750</v>
      </c>
      <c r="R1825">
        <v>804</v>
      </c>
      <c r="S1825" s="8" t="str">
        <f t="shared" si="114"/>
        <v>&gt;= 800</v>
      </c>
      <c r="T1825" s="2">
        <v>85</v>
      </c>
      <c r="U1825" s="8" t="str">
        <f t="shared" si="115"/>
        <v>&lt;= 85%</v>
      </c>
      <c r="V1825" s="3">
        <v>475000</v>
      </c>
      <c r="W1825" s="3">
        <v>387000</v>
      </c>
      <c r="Z1825" t="s">
        <v>45</v>
      </c>
      <c r="AA1825" t="s">
        <v>39</v>
      </c>
      <c r="AB1825" t="s">
        <v>50</v>
      </c>
      <c r="AC1825" t="s">
        <v>68</v>
      </c>
      <c r="AD1825" s="5">
        <v>40700</v>
      </c>
      <c r="AE1825">
        <v>4</v>
      </c>
      <c r="AF1825" t="s">
        <v>64</v>
      </c>
      <c r="AG1825" s="5">
        <v>41426</v>
      </c>
      <c r="AH1825"/>
    </row>
    <row r="1826" spans="1:34" x14ac:dyDescent="0.2">
      <c r="A1826">
        <v>27846540</v>
      </c>
      <c r="B1826" s="5">
        <v>41285</v>
      </c>
      <c r="C1826" s="5">
        <v>41290</v>
      </c>
      <c r="E1826" s="5">
        <v>41297</v>
      </c>
      <c r="H1826" t="s">
        <v>2573</v>
      </c>
      <c r="I1826" t="s">
        <v>566</v>
      </c>
      <c r="J1826">
        <v>432505733</v>
      </c>
      <c r="K1826" t="s">
        <v>82</v>
      </c>
      <c r="L1826" t="s">
        <v>36</v>
      </c>
      <c r="M1826" t="s">
        <v>36</v>
      </c>
      <c r="N1826" s="5">
        <v>41221</v>
      </c>
      <c r="O1826" s="6">
        <f t="shared" si="112"/>
        <v>11</v>
      </c>
      <c r="P1826" s="7" t="str">
        <f t="shared" si="113"/>
        <v>10 - 19 Months</v>
      </c>
      <c r="Q1826" s="3">
        <v>417000</v>
      </c>
      <c r="R1826">
        <v>804</v>
      </c>
      <c r="S1826" s="8" t="str">
        <f t="shared" si="114"/>
        <v>&gt;= 800</v>
      </c>
      <c r="T1826" s="2">
        <v>87.790000915527301</v>
      </c>
      <c r="U1826" s="8" t="str">
        <f t="shared" si="115"/>
        <v>&gt;85% and &lt;= 90%</v>
      </c>
      <c r="V1826" s="3">
        <v>494000</v>
      </c>
      <c r="X1826" t="s">
        <v>37</v>
      </c>
      <c r="Z1826" t="s">
        <v>38</v>
      </c>
      <c r="AA1826" t="s">
        <v>39</v>
      </c>
      <c r="AB1826" t="s">
        <v>50</v>
      </c>
      <c r="AC1826" t="s">
        <v>54</v>
      </c>
      <c r="AD1826" s="5">
        <v>41305</v>
      </c>
      <c r="AE1826">
        <v>1</v>
      </c>
      <c r="AF1826" t="s">
        <v>103</v>
      </c>
      <c r="AG1826" s="5">
        <v>41426</v>
      </c>
      <c r="AH1826"/>
    </row>
    <row r="1827" spans="1:34" x14ac:dyDescent="0.2">
      <c r="A1827">
        <v>18288585</v>
      </c>
      <c r="B1827" s="5">
        <v>40330</v>
      </c>
      <c r="C1827" s="5">
        <v>40406</v>
      </c>
      <c r="G1827" s="5">
        <v>40449</v>
      </c>
      <c r="H1827" t="s">
        <v>2574</v>
      </c>
      <c r="I1827" t="s">
        <v>119</v>
      </c>
      <c r="J1827">
        <v>1006363247</v>
      </c>
      <c r="K1827" t="s">
        <v>82</v>
      </c>
      <c r="L1827" t="s">
        <v>36</v>
      </c>
      <c r="M1827" t="s">
        <v>36</v>
      </c>
      <c r="N1827" s="5">
        <v>40227</v>
      </c>
      <c r="O1827" s="6">
        <f t="shared" si="112"/>
        <v>2</v>
      </c>
      <c r="P1827" s="7" t="str">
        <f t="shared" si="113"/>
        <v>0 - 9 Months</v>
      </c>
      <c r="Q1827" s="3">
        <v>126660</v>
      </c>
      <c r="R1827">
        <v>804</v>
      </c>
      <c r="S1827" s="8" t="str">
        <f t="shared" si="114"/>
        <v>&gt;= 800</v>
      </c>
      <c r="T1827" s="2">
        <v>87.989997863769503</v>
      </c>
      <c r="U1827" s="8" t="str">
        <f t="shared" si="115"/>
        <v>&gt;85% and &lt;= 90%</v>
      </c>
      <c r="V1827" s="3">
        <v>148000</v>
      </c>
      <c r="X1827" t="s">
        <v>37</v>
      </c>
      <c r="Z1827" t="s">
        <v>38</v>
      </c>
      <c r="AA1827" t="s">
        <v>39</v>
      </c>
      <c r="AB1827" t="s">
        <v>50</v>
      </c>
      <c r="AC1827" t="s">
        <v>68</v>
      </c>
      <c r="AD1827" s="5">
        <v>40449</v>
      </c>
      <c r="AE1827">
        <v>4</v>
      </c>
      <c r="AF1827" t="s">
        <v>42</v>
      </c>
      <c r="AG1827" s="5">
        <v>41426</v>
      </c>
      <c r="AH1827"/>
    </row>
    <row r="1828" spans="1:34" x14ac:dyDescent="0.2">
      <c r="A1828">
        <v>25534110</v>
      </c>
      <c r="B1828" s="5">
        <v>40505</v>
      </c>
      <c r="C1828" s="5">
        <v>40553</v>
      </c>
      <c r="G1828" s="5">
        <v>40645</v>
      </c>
      <c r="H1828" t="s">
        <v>2575</v>
      </c>
      <c r="I1828" t="s">
        <v>1166</v>
      </c>
      <c r="J1828">
        <v>204545313</v>
      </c>
      <c r="K1828" t="s">
        <v>99</v>
      </c>
      <c r="L1828" t="s">
        <v>36</v>
      </c>
      <c r="M1828" t="s">
        <v>36</v>
      </c>
      <c r="N1828" s="5">
        <v>40438</v>
      </c>
      <c r="O1828" s="6">
        <f t="shared" si="112"/>
        <v>9</v>
      </c>
      <c r="P1828" s="7" t="str">
        <f t="shared" si="113"/>
        <v>0 - 9 Months</v>
      </c>
      <c r="Q1828" s="3">
        <v>275100</v>
      </c>
      <c r="R1828">
        <v>804</v>
      </c>
      <c r="S1828" s="8" t="str">
        <f t="shared" si="114"/>
        <v>&gt;= 800</v>
      </c>
      <c r="T1828" s="2">
        <v>88.169998168945298</v>
      </c>
      <c r="U1828" s="8" t="str">
        <f t="shared" si="115"/>
        <v>&gt;85% and &lt;= 90%</v>
      </c>
      <c r="V1828" s="3">
        <v>312000</v>
      </c>
      <c r="Z1828" t="s">
        <v>45</v>
      </c>
      <c r="AA1828" t="s">
        <v>39</v>
      </c>
      <c r="AB1828" t="s">
        <v>63</v>
      </c>
      <c r="AC1828" t="s">
        <v>68</v>
      </c>
      <c r="AD1828" s="5">
        <v>40627</v>
      </c>
      <c r="AE1828">
        <v>4</v>
      </c>
      <c r="AF1828" t="s">
        <v>42</v>
      </c>
      <c r="AG1828" s="5">
        <v>41426</v>
      </c>
      <c r="AH1828"/>
    </row>
    <row r="1829" spans="1:34" x14ac:dyDescent="0.2">
      <c r="A1829">
        <v>32684618</v>
      </c>
      <c r="B1829" s="5">
        <v>40983</v>
      </c>
      <c r="C1829" s="5">
        <v>40987</v>
      </c>
      <c r="E1829" s="5">
        <v>40995</v>
      </c>
      <c r="G1829" s="5">
        <v>41001</v>
      </c>
      <c r="H1829" t="s">
        <v>2576</v>
      </c>
      <c r="I1829" t="s">
        <v>372</v>
      </c>
      <c r="J1829">
        <v>6850355771</v>
      </c>
      <c r="K1829" t="s">
        <v>144</v>
      </c>
      <c r="L1829" t="s">
        <v>36</v>
      </c>
      <c r="M1829" t="s">
        <v>36</v>
      </c>
      <c r="N1829" s="5">
        <v>40906</v>
      </c>
      <c r="O1829" s="6">
        <f t="shared" si="112"/>
        <v>12</v>
      </c>
      <c r="P1829" s="7" t="str">
        <f t="shared" si="113"/>
        <v>10 - 19 Months</v>
      </c>
      <c r="Q1829" s="3">
        <v>190945</v>
      </c>
      <c r="R1829">
        <v>804</v>
      </c>
      <c r="S1829" s="8" t="str">
        <f t="shared" si="114"/>
        <v>&gt;= 800</v>
      </c>
      <c r="T1829" s="2">
        <v>89.230003356933594</v>
      </c>
      <c r="U1829" s="8" t="str">
        <f t="shared" si="115"/>
        <v>&gt;85% and &lt;= 90%</v>
      </c>
      <c r="V1829" s="3">
        <v>214000</v>
      </c>
      <c r="Z1829" t="s">
        <v>45</v>
      </c>
      <c r="AA1829" t="s">
        <v>39</v>
      </c>
      <c r="AB1829" t="s">
        <v>63</v>
      </c>
      <c r="AC1829" t="s">
        <v>41</v>
      </c>
      <c r="AD1829" s="5">
        <v>41001</v>
      </c>
      <c r="AE1829">
        <v>4</v>
      </c>
      <c r="AF1829" t="s">
        <v>42</v>
      </c>
      <c r="AG1829" s="5">
        <v>41426</v>
      </c>
      <c r="AH1829"/>
    </row>
    <row r="1830" spans="1:34" x14ac:dyDescent="0.2">
      <c r="A1830">
        <v>29070464</v>
      </c>
      <c r="B1830" s="5">
        <v>40983</v>
      </c>
      <c r="C1830" s="5">
        <v>40987</v>
      </c>
      <c r="E1830" s="5">
        <v>41002</v>
      </c>
      <c r="G1830" s="5">
        <v>41024</v>
      </c>
      <c r="H1830" t="s">
        <v>2577</v>
      </c>
      <c r="I1830" t="s">
        <v>682</v>
      </c>
      <c r="J1830">
        <v>66602</v>
      </c>
      <c r="K1830" t="s">
        <v>99</v>
      </c>
      <c r="L1830" t="s">
        <v>36</v>
      </c>
      <c r="M1830" t="s">
        <v>36</v>
      </c>
      <c r="N1830" s="5">
        <v>40914</v>
      </c>
      <c r="O1830" s="6">
        <f t="shared" si="112"/>
        <v>1</v>
      </c>
      <c r="P1830" s="7" t="str">
        <f t="shared" si="113"/>
        <v>0 - 9 Months</v>
      </c>
      <c r="Q1830" s="3">
        <v>187455</v>
      </c>
      <c r="R1830">
        <v>804</v>
      </c>
      <c r="S1830" s="8" t="str">
        <f t="shared" si="114"/>
        <v>&gt;= 800</v>
      </c>
      <c r="T1830" s="2">
        <v>89.260002136230497</v>
      </c>
      <c r="U1830" s="8" t="str">
        <f t="shared" si="115"/>
        <v>&gt;85% and &lt;= 90%</v>
      </c>
      <c r="V1830" s="3">
        <v>210000</v>
      </c>
      <c r="W1830" s="3">
        <v>218000</v>
      </c>
      <c r="Z1830" t="s">
        <v>45</v>
      </c>
      <c r="AA1830" t="s">
        <v>39</v>
      </c>
      <c r="AB1830" t="s">
        <v>74</v>
      </c>
      <c r="AC1830" t="s">
        <v>68</v>
      </c>
      <c r="AD1830" s="5">
        <v>41016</v>
      </c>
      <c r="AE1830">
        <v>4</v>
      </c>
      <c r="AF1830" t="s">
        <v>42</v>
      </c>
      <c r="AG1830" s="5">
        <v>41426</v>
      </c>
      <c r="AH1830"/>
    </row>
    <row r="1831" spans="1:34" x14ac:dyDescent="0.2">
      <c r="A1831">
        <v>23950778</v>
      </c>
      <c r="B1831" s="5">
        <v>40807</v>
      </c>
      <c r="C1831" s="5">
        <v>40814</v>
      </c>
      <c r="E1831" s="5">
        <v>40829</v>
      </c>
      <c r="G1831" s="5">
        <v>40842</v>
      </c>
      <c r="H1831" t="s">
        <v>2578</v>
      </c>
      <c r="I1831" t="s">
        <v>160</v>
      </c>
      <c r="J1831">
        <v>780011416</v>
      </c>
      <c r="K1831" t="s">
        <v>161</v>
      </c>
      <c r="L1831" t="s">
        <v>36</v>
      </c>
      <c r="M1831" t="s">
        <v>36</v>
      </c>
      <c r="N1831" s="5">
        <v>40655</v>
      </c>
      <c r="O1831" s="6">
        <f t="shared" si="112"/>
        <v>4</v>
      </c>
      <c r="P1831" s="7" t="str">
        <f t="shared" si="113"/>
        <v>0 - 9 Months</v>
      </c>
      <c r="Q1831" s="3">
        <v>130000</v>
      </c>
      <c r="R1831">
        <v>804</v>
      </c>
      <c r="S1831" s="8" t="str">
        <f t="shared" si="114"/>
        <v>&gt;= 800</v>
      </c>
      <c r="T1831" s="2">
        <v>89.660003662109403</v>
      </c>
      <c r="U1831" s="8" t="str">
        <f t="shared" si="115"/>
        <v>&gt;85% and &lt;= 90%</v>
      </c>
      <c r="V1831" s="3">
        <v>145000</v>
      </c>
      <c r="Z1831" t="s">
        <v>45</v>
      </c>
      <c r="AA1831" t="s">
        <v>39</v>
      </c>
      <c r="AB1831" t="s">
        <v>74</v>
      </c>
      <c r="AC1831" t="s">
        <v>68</v>
      </c>
      <c r="AD1831" s="5">
        <v>40835</v>
      </c>
      <c r="AE1831">
        <v>4</v>
      </c>
      <c r="AF1831" t="s">
        <v>42</v>
      </c>
      <c r="AG1831" s="5">
        <v>41426</v>
      </c>
      <c r="AH1831"/>
    </row>
    <row r="1832" spans="1:34" x14ac:dyDescent="0.2">
      <c r="A1832">
        <v>25359499</v>
      </c>
      <c r="B1832" s="5">
        <v>41101</v>
      </c>
      <c r="C1832" s="5">
        <v>41102</v>
      </c>
      <c r="E1832" s="5">
        <v>41131</v>
      </c>
      <c r="G1832" s="5">
        <v>41183</v>
      </c>
      <c r="H1832" t="s">
        <v>2579</v>
      </c>
      <c r="I1832" t="s">
        <v>421</v>
      </c>
      <c r="J1832">
        <v>6995922043</v>
      </c>
      <c r="K1832" t="s">
        <v>219</v>
      </c>
      <c r="L1832" t="s">
        <v>36</v>
      </c>
      <c r="M1832" t="s">
        <v>67</v>
      </c>
      <c r="N1832" s="5">
        <v>40969</v>
      </c>
      <c r="O1832" s="6">
        <f t="shared" si="112"/>
        <v>2</v>
      </c>
      <c r="P1832" s="7" t="str">
        <f t="shared" si="113"/>
        <v>0 - 9 Months</v>
      </c>
      <c r="Q1832" s="3">
        <v>109800</v>
      </c>
      <c r="R1832">
        <v>804</v>
      </c>
      <c r="S1832" s="8" t="str">
        <f t="shared" si="114"/>
        <v>&gt;= 800</v>
      </c>
      <c r="T1832" s="2">
        <v>90</v>
      </c>
      <c r="U1832" s="8" t="str">
        <f t="shared" si="115"/>
        <v>&gt;85% and &lt;= 90%</v>
      </c>
      <c r="V1832" s="3">
        <v>122000</v>
      </c>
      <c r="X1832" t="s">
        <v>37</v>
      </c>
      <c r="Z1832" t="s">
        <v>38</v>
      </c>
      <c r="AA1832" t="s">
        <v>39</v>
      </c>
      <c r="AB1832" t="s">
        <v>50</v>
      </c>
      <c r="AC1832" t="s">
        <v>85</v>
      </c>
      <c r="AD1832" s="5">
        <v>41177</v>
      </c>
      <c r="AE1832">
        <v>4</v>
      </c>
      <c r="AF1832" t="s">
        <v>103</v>
      </c>
      <c r="AG1832" s="5">
        <v>41426</v>
      </c>
      <c r="AH1832"/>
    </row>
    <row r="1833" spans="1:34" x14ac:dyDescent="0.2">
      <c r="A1833">
        <v>24080519</v>
      </c>
      <c r="B1833" s="5">
        <v>41101</v>
      </c>
      <c r="C1833" s="5">
        <v>41102</v>
      </c>
      <c r="E1833" s="5">
        <v>41159</v>
      </c>
      <c r="G1833" s="5">
        <v>41148</v>
      </c>
      <c r="H1833" t="s">
        <v>2580</v>
      </c>
      <c r="I1833" t="s">
        <v>2581</v>
      </c>
      <c r="J1833">
        <v>1157778332</v>
      </c>
      <c r="K1833" t="s">
        <v>35</v>
      </c>
      <c r="L1833" t="s">
        <v>36</v>
      </c>
      <c r="M1833" t="s">
        <v>36</v>
      </c>
      <c r="N1833" s="5">
        <v>40970</v>
      </c>
      <c r="O1833" s="6">
        <f t="shared" si="112"/>
        <v>3</v>
      </c>
      <c r="P1833" s="7" t="str">
        <f t="shared" si="113"/>
        <v>0 - 9 Months</v>
      </c>
      <c r="Q1833" s="3">
        <v>124200</v>
      </c>
      <c r="R1833">
        <v>804</v>
      </c>
      <c r="S1833" s="8" t="str">
        <f t="shared" si="114"/>
        <v>&gt;= 800</v>
      </c>
      <c r="T1833" s="2">
        <v>90</v>
      </c>
      <c r="U1833" s="8" t="str">
        <f t="shared" si="115"/>
        <v>&gt;85% and &lt;= 90%</v>
      </c>
      <c r="V1833" s="3">
        <v>139000</v>
      </c>
      <c r="W1833" s="3">
        <v>137000</v>
      </c>
      <c r="X1833" t="s">
        <v>37</v>
      </c>
      <c r="Z1833" t="s">
        <v>38</v>
      </c>
      <c r="AA1833" t="s">
        <v>39</v>
      </c>
      <c r="AB1833" t="s">
        <v>50</v>
      </c>
      <c r="AC1833" t="s">
        <v>54</v>
      </c>
      <c r="AD1833" s="5">
        <v>41113</v>
      </c>
      <c r="AE1833">
        <v>4</v>
      </c>
      <c r="AF1833" t="s">
        <v>46</v>
      </c>
      <c r="AG1833" s="5">
        <v>41426</v>
      </c>
      <c r="AH1833"/>
    </row>
    <row r="1834" spans="1:34" x14ac:dyDescent="0.2">
      <c r="A1834">
        <v>29872759</v>
      </c>
      <c r="B1834" s="5">
        <v>40505</v>
      </c>
      <c r="C1834" s="5">
        <v>40563</v>
      </c>
      <c r="G1834" s="5">
        <v>40596</v>
      </c>
      <c r="H1834" t="s">
        <v>2582</v>
      </c>
      <c r="I1834" t="s">
        <v>2583</v>
      </c>
      <c r="J1834">
        <v>216794412</v>
      </c>
      <c r="K1834" t="s">
        <v>117</v>
      </c>
      <c r="L1834" t="s">
        <v>36</v>
      </c>
      <c r="M1834" t="s">
        <v>36</v>
      </c>
      <c r="N1834" s="5">
        <v>40317</v>
      </c>
      <c r="O1834" s="6">
        <f t="shared" si="112"/>
        <v>5</v>
      </c>
      <c r="P1834" s="7" t="str">
        <f t="shared" si="113"/>
        <v>0 - 9 Months</v>
      </c>
      <c r="Q1834" s="3">
        <v>165600</v>
      </c>
      <c r="R1834">
        <v>804</v>
      </c>
      <c r="S1834" s="8" t="str">
        <f t="shared" si="114"/>
        <v>&gt;= 800</v>
      </c>
      <c r="T1834" s="2">
        <v>90</v>
      </c>
      <c r="U1834" s="8" t="str">
        <f t="shared" si="115"/>
        <v>&gt;85% and &lt;= 90%</v>
      </c>
      <c r="V1834" s="3">
        <v>184000</v>
      </c>
      <c r="X1834" t="s">
        <v>37</v>
      </c>
      <c r="Z1834" t="s">
        <v>38</v>
      </c>
      <c r="AA1834" t="s">
        <v>39</v>
      </c>
      <c r="AB1834" t="s">
        <v>50</v>
      </c>
      <c r="AC1834" t="s">
        <v>85</v>
      </c>
      <c r="AD1834" s="5">
        <v>40575</v>
      </c>
      <c r="AE1834">
        <v>4</v>
      </c>
      <c r="AF1834" t="s">
        <v>46</v>
      </c>
      <c r="AG1834" s="5">
        <v>41426</v>
      </c>
      <c r="AH1834"/>
    </row>
    <row r="1835" spans="1:34" x14ac:dyDescent="0.2">
      <c r="A1835">
        <v>27082161</v>
      </c>
      <c r="B1835" s="5">
        <v>40330</v>
      </c>
      <c r="C1835" s="5">
        <v>40442</v>
      </c>
      <c r="G1835" s="5">
        <v>40499</v>
      </c>
      <c r="H1835" t="s">
        <v>2584</v>
      </c>
      <c r="I1835" t="s">
        <v>2585</v>
      </c>
      <c r="J1835">
        <v>1027570057</v>
      </c>
      <c r="K1835" t="s">
        <v>49</v>
      </c>
      <c r="L1835" t="s">
        <v>36</v>
      </c>
      <c r="M1835" t="s">
        <v>36</v>
      </c>
      <c r="N1835" s="5">
        <v>40010</v>
      </c>
      <c r="O1835" s="6">
        <f t="shared" si="112"/>
        <v>7</v>
      </c>
      <c r="P1835" s="7" t="str">
        <f t="shared" si="113"/>
        <v>0 - 9 Months</v>
      </c>
      <c r="Q1835" s="3">
        <v>202500</v>
      </c>
      <c r="R1835">
        <v>804</v>
      </c>
      <c r="S1835" s="8" t="str">
        <f t="shared" si="114"/>
        <v>&gt;= 800</v>
      </c>
      <c r="T1835" s="2">
        <v>90</v>
      </c>
      <c r="U1835" s="8" t="str">
        <f t="shared" si="115"/>
        <v>&gt;85% and &lt;= 90%</v>
      </c>
      <c r="V1835" s="3">
        <v>250000</v>
      </c>
      <c r="Z1835" t="s">
        <v>38</v>
      </c>
      <c r="AA1835" t="s">
        <v>39</v>
      </c>
      <c r="AB1835" t="s">
        <v>50</v>
      </c>
      <c r="AC1835" t="s">
        <v>41</v>
      </c>
      <c r="AD1835" s="5">
        <v>40499</v>
      </c>
      <c r="AE1835">
        <v>4</v>
      </c>
      <c r="AF1835" t="s">
        <v>103</v>
      </c>
      <c r="AG1835" s="5">
        <v>41426</v>
      </c>
      <c r="AH1835"/>
    </row>
    <row r="1836" spans="1:34" x14ac:dyDescent="0.2">
      <c r="A1836">
        <v>21170734</v>
      </c>
      <c r="B1836" s="5">
        <v>41277</v>
      </c>
      <c r="C1836" s="5">
        <v>41278</v>
      </c>
      <c r="E1836" s="5">
        <v>41288</v>
      </c>
      <c r="G1836" s="5">
        <v>41302</v>
      </c>
      <c r="H1836" t="s">
        <v>2586</v>
      </c>
      <c r="I1836" t="s">
        <v>34</v>
      </c>
      <c r="J1836">
        <v>293033965</v>
      </c>
      <c r="K1836" t="s">
        <v>257</v>
      </c>
      <c r="L1836" t="s">
        <v>36</v>
      </c>
      <c r="M1836" t="s">
        <v>36</v>
      </c>
      <c r="N1836" s="5">
        <v>41075</v>
      </c>
      <c r="O1836" s="6">
        <f t="shared" si="112"/>
        <v>6</v>
      </c>
      <c r="P1836" s="7" t="str">
        <f t="shared" si="113"/>
        <v>0 - 9 Months</v>
      </c>
      <c r="Q1836" s="3">
        <v>210600</v>
      </c>
      <c r="R1836">
        <v>804</v>
      </c>
      <c r="S1836" s="8" t="str">
        <f t="shared" si="114"/>
        <v>&gt;= 800</v>
      </c>
      <c r="T1836" s="2">
        <v>90</v>
      </c>
      <c r="U1836" s="8" t="str">
        <f t="shared" si="115"/>
        <v>&gt;85% and &lt;= 90%</v>
      </c>
      <c r="V1836" s="3">
        <v>260000</v>
      </c>
      <c r="W1836" s="3">
        <v>252838</v>
      </c>
      <c r="Z1836" t="s">
        <v>38</v>
      </c>
      <c r="AA1836" t="s">
        <v>158</v>
      </c>
      <c r="AB1836" t="s">
        <v>40</v>
      </c>
      <c r="AC1836" t="s">
        <v>41</v>
      </c>
      <c r="AD1836" s="5">
        <v>41296</v>
      </c>
      <c r="AE1836">
        <v>4</v>
      </c>
      <c r="AF1836" t="s">
        <v>42</v>
      </c>
      <c r="AG1836" s="5">
        <v>41426</v>
      </c>
      <c r="AH1836"/>
    </row>
    <row r="1837" spans="1:34" x14ac:dyDescent="0.2">
      <c r="A1837">
        <v>17671333</v>
      </c>
      <c r="B1837" s="5">
        <v>41253</v>
      </c>
      <c r="C1837" s="5">
        <v>41192</v>
      </c>
      <c r="E1837" s="5">
        <v>41225</v>
      </c>
      <c r="G1837" s="5">
        <v>41303</v>
      </c>
      <c r="H1837" t="s">
        <v>2587</v>
      </c>
      <c r="I1837" t="s">
        <v>645</v>
      </c>
      <c r="J1837">
        <v>416366102</v>
      </c>
      <c r="K1837" t="s">
        <v>646</v>
      </c>
      <c r="L1837" t="s">
        <v>36</v>
      </c>
      <c r="M1837" t="s">
        <v>36</v>
      </c>
      <c r="N1837" s="5">
        <v>41113</v>
      </c>
      <c r="O1837" s="6">
        <f t="shared" si="112"/>
        <v>7</v>
      </c>
      <c r="P1837" s="7" t="str">
        <f t="shared" si="113"/>
        <v>0 - 9 Months</v>
      </c>
      <c r="Q1837" s="3">
        <v>247500</v>
      </c>
      <c r="R1837">
        <v>804</v>
      </c>
      <c r="S1837" s="8" t="str">
        <f t="shared" si="114"/>
        <v>&gt;= 800</v>
      </c>
      <c r="T1837" s="2">
        <v>90</v>
      </c>
      <c r="U1837" s="8" t="str">
        <f t="shared" si="115"/>
        <v>&gt;85% and &lt;= 90%</v>
      </c>
      <c r="V1837" s="3">
        <v>275000</v>
      </c>
      <c r="X1837" t="s">
        <v>37</v>
      </c>
      <c r="Z1837" t="s">
        <v>45</v>
      </c>
      <c r="AA1837" t="s">
        <v>39</v>
      </c>
      <c r="AB1837" t="s">
        <v>59</v>
      </c>
      <c r="AC1837" t="s">
        <v>85</v>
      </c>
      <c r="AD1837" s="5">
        <v>41277</v>
      </c>
      <c r="AE1837">
        <v>4</v>
      </c>
      <c r="AF1837" t="s">
        <v>103</v>
      </c>
      <c r="AG1837" s="5">
        <v>41426</v>
      </c>
      <c r="AH1837"/>
    </row>
    <row r="1838" spans="1:34" x14ac:dyDescent="0.2">
      <c r="A1838">
        <v>32171576</v>
      </c>
      <c r="B1838" s="5">
        <v>40652</v>
      </c>
      <c r="C1838" s="5">
        <v>40667</v>
      </c>
      <c r="E1838" s="5">
        <v>40695</v>
      </c>
      <c r="G1838" s="5">
        <v>40735</v>
      </c>
      <c r="H1838" t="s">
        <v>2588</v>
      </c>
      <c r="I1838" t="s">
        <v>388</v>
      </c>
      <c r="J1838">
        <v>34574186</v>
      </c>
      <c r="K1838" t="s">
        <v>114</v>
      </c>
      <c r="L1838" t="s">
        <v>36</v>
      </c>
      <c r="M1838" t="s">
        <v>36</v>
      </c>
      <c r="N1838" s="5">
        <v>40599</v>
      </c>
      <c r="O1838" s="6">
        <f t="shared" si="112"/>
        <v>2</v>
      </c>
      <c r="P1838" s="7" t="str">
        <f t="shared" si="113"/>
        <v>0 - 9 Months</v>
      </c>
      <c r="Q1838" s="3">
        <v>247500</v>
      </c>
      <c r="R1838">
        <v>804</v>
      </c>
      <c r="S1838" s="8" t="str">
        <f t="shared" si="114"/>
        <v>&gt;= 800</v>
      </c>
      <c r="T1838" s="2">
        <v>90</v>
      </c>
      <c r="U1838" s="8" t="str">
        <f t="shared" si="115"/>
        <v>&gt;85% and &lt;= 90%</v>
      </c>
      <c r="V1838" s="3">
        <v>275000</v>
      </c>
      <c r="X1838" t="s">
        <v>37</v>
      </c>
      <c r="Z1838" t="s">
        <v>45</v>
      </c>
      <c r="AA1838" t="s">
        <v>39</v>
      </c>
      <c r="AB1838" t="s">
        <v>63</v>
      </c>
      <c r="AC1838" t="s">
        <v>85</v>
      </c>
      <c r="AD1838" s="5">
        <v>40717</v>
      </c>
      <c r="AE1838">
        <v>4</v>
      </c>
      <c r="AF1838" t="s">
        <v>103</v>
      </c>
      <c r="AG1838" s="5">
        <v>41426</v>
      </c>
      <c r="AH1838"/>
    </row>
    <row r="1839" spans="1:34" x14ac:dyDescent="0.2">
      <c r="A1839">
        <v>18037804</v>
      </c>
      <c r="B1839" s="5">
        <v>41285</v>
      </c>
      <c r="C1839" s="5">
        <v>41290</v>
      </c>
      <c r="E1839" s="5">
        <v>41310</v>
      </c>
      <c r="H1839" t="s">
        <v>2589</v>
      </c>
      <c r="I1839" t="s">
        <v>61</v>
      </c>
      <c r="J1839">
        <v>638024</v>
      </c>
      <c r="K1839" t="s">
        <v>62</v>
      </c>
      <c r="L1839" t="s">
        <v>36</v>
      </c>
      <c r="M1839" t="s">
        <v>36</v>
      </c>
      <c r="N1839" s="5">
        <v>41229</v>
      </c>
      <c r="O1839" s="6">
        <f t="shared" si="112"/>
        <v>11</v>
      </c>
      <c r="P1839" s="7" t="str">
        <f t="shared" si="113"/>
        <v>10 - 19 Months</v>
      </c>
      <c r="Q1839" s="3">
        <v>416700</v>
      </c>
      <c r="R1839">
        <v>804</v>
      </c>
      <c r="S1839" s="8" t="str">
        <f t="shared" si="114"/>
        <v>&gt;= 800</v>
      </c>
      <c r="T1839" s="2">
        <v>90</v>
      </c>
      <c r="U1839" s="8" t="str">
        <f t="shared" si="115"/>
        <v>&gt;85% and &lt;= 90%</v>
      </c>
      <c r="V1839" s="3">
        <v>475000</v>
      </c>
      <c r="Z1839" t="s">
        <v>38</v>
      </c>
      <c r="AA1839" t="s">
        <v>39</v>
      </c>
      <c r="AB1839" t="s">
        <v>63</v>
      </c>
      <c r="AF1839" t="s">
        <v>64</v>
      </c>
      <c r="AG1839" s="5">
        <v>41426</v>
      </c>
      <c r="AH1839"/>
    </row>
    <row r="1840" spans="1:34" x14ac:dyDescent="0.2">
      <c r="A1840">
        <v>27132016</v>
      </c>
      <c r="B1840" s="5">
        <v>40828</v>
      </c>
      <c r="C1840" s="5">
        <v>40830</v>
      </c>
      <c r="E1840" s="5">
        <v>40855</v>
      </c>
      <c r="G1840" s="5">
        <v>40906</v>
      </c>
      <c r="H1840" t="s">
        <v>2590</v>
      </c>
      <c r="I1840" t="s">
        <v>588</v>
      </c>
      <c r="J1840">
        <v>55584</v>
      </c>
      <c r="K1840" t="s">
        <v>186</v>
      </c>
      <c r="L1840" t="s">
        <v>36</v>
      </c>
      <c r="M1840" t="s">
        <v>36</v>
      </c>
      <c r="N1840" s="5">
        <v>40798</v>
      </c>
      <c r="O1840" s="6">
        <f t="shared" si="112"/>
        <v>9</v>
      </c>
      <c r="P1840" s="7" t="str">
        <f t="shared" si="113"/>
        <v>0 - 9 Months</v>
      </c>
      <c r="Q1840" s="3">
        <v>168750</v>
      </c>
      <c r="R1840">
        <v>804</v>
      </c>
      <c r="S1840" s="8" t="str">
        <f t="shared" si="114"/>
        <v>&gt;= 800</v>
      </c>
      <c r="T1840" s="2">
        <v>93.589996337890597</v>
      </c>
      <c r="U1840" s="8" t="str">
        <f t="shared" si="115"/>
        <v>&gt;90% and &lt;= 95%</v>
      </c>
      <c r="V1840" s="3">
        <v>180300</v>
      </c>
      <c r="W1840" s="3">
        <v>133000</v>
      </c>
      <c r="Z1840" t="s">
        <v>45</v>
      </c>
      <c r="AA1840" t="s">
        <v>39</v>
      </c>
      <c r="AB1840" t="s">
        <v>50</v>
      </c>
      <c r="AC1840" t="s">
        <v>68</v>
      </c>
      <c r="AD1840" s="5">
        <v>40897</v>
      </c>
      <c r="AE1840">
        <v>4</v>
      </c>
      <c r="AF1840" t="s">
        <v>64</v>
      </c>
      <c r="AG1840" s="5">
        <v>41426</v>
      </c>
      <c r="AH1840"/>
    </row>
    <row r="1841" spans="1:34" x14ac:dyDescent="0.2">
      <c r="A1841">
        <v>31960041</v>
      </c>
      <c r="B1841" s="5">
        <v>40841</v>
      </c>
      <c r="C1841" s="5">
        <v>40842</v>
      </c>
      <c r="G1841" s="5">
        <v>40855</v>
      </c>
      <c r="H1841" t="s">
        <v>2591</v>
      </c>
      <c r="I1841" t="s">
        <v>267</v>
      </c>
      <c r="J1841">
        <v>9521070334</v>
      </c>
      <c r="K1841" t="s">
        <v>62</v>
      </c>
      <c r="L1841" t="s">
        <v>36</v>
      </c>
      <c r="M1841" t="s">
        <v>36</v>
      </c>
      <c r="N1841" s="5">
        <v>40771</v>
      </c>
      <c r="O1841" s="6">
        <f t="shared" si="112"/>
        <v>8</v>
      </c>
      <c r="P1841" s="7" t="str">
        <f t="shared" si="113"/>
        <v>0 - 9 Months</v>
      </c>
      <c r="Q1841" s="3">
        <v>83600</v>
      </c>
      <c r="R1841">
        <v>804</v>
      </c>
      <c r="S1841" s="8" t="str">
        <f t="shared" si="114"/>
        <v>&gt;= 800</v>
      </c>
      <c r="T1841" s="2">
        <v>95</v>
      </c>
      <c r="U1841" s="8" t="str">
        <f t="shared" si="115"/>
        <v>&gt;90% and &lt;= 95%</v>
      </c>
      <c r="V1841" s="3">
        <v>100000</v>
      </c>
      <c r="X1841" t="s">
        <v>37</v>
      </c>
      <c r="Z1841" t="s">
        <v>38</v>
      </c>
      <c r="AA1841" t="s">
        <v>39</v>
      </c>
      <c r="AB1841" t="s">
        <v>59</v>
      </c>
      <c r="AC1841" t="s">
        <v>85</v>
      </c>
      <c r="AD1841" s="5">
        <v>40854</v>
      </c>
      <c r="AE1841">
        <v>4</v>
      </c>
      <c r="AF1841" t="s">
        <v>64</v>
      </c>
      <c r="AG1841" s="5">
        <v>41426</v>
      </c>
      <c r="AH1841"/>
    </row>
    <row r="1842" spans="1:34" x14ac:dyDescent="0.2">
      <c r="A1842">
        <v>33920778</v>
      </c>
      <c r="B1842" s="5">
        <v>40715</v>
      </c>
      <c r="C1842" s="5">
        <v>40717</v>
      </c>
      <c r="E1842" s="5">
        <v>40737</v>
      </c>
      <c r="G1842" s="5">
        <v>40766</v>
      </c>
      <c r="H1842" t="s">
        <v>2592</v>
      </c>
      <c r="I1842" t="s">
        <v>1093</v>
      </c>
      <c r="J1842">
        <v>377113782</v>
      </c>
      <c r="K1842" t="s">
        <v>62</v>
      </c>
      <c r="L1842" t="s">
        <v>36</v>
      </c>
      <c r="M1842" t="s">
        <v>36</v>
      </c>
      <c r="N1842" s="5">
        <v>40654</v>
      </c>
      <c r="O1842" s="6">
        <f t="shared" si="112"/>
        <v>4</v>
      </c>
      <c r="P1842" s="7" t="str">
        <f t="shared" si="113"/>
        <v>0 - 9 Months</v>
      </c>
      <c r="Q1842" s="3">
        <v>129105</v>
      </c>
      <c r="R1842">
        <v>804</v>
      </c>
      <c r="S1842" s="8" t="str">
        <f t="shared" si="114"/>
        <v>&gt;= 800</v>
      </c>
      <c r="T1842" s="2">
        <v>95</v>
      </c>
      <c r="U1842" s="8" t="str">
        <f t="shared" si="115"/>
        <v>&gt;90% and &lt;= 95%</v>
      </c>
      <c r="V1842" s="3">
        <v>140000</v>
      </c>
      <c r="W1842" s="3">
        <v>138174</v>
      </c>
      <c r="Z1842" t="s">
        <v>38</v>
      </c>
      <c r="AA1842" t="s">
        <v>39</v>
      </c>
      <c r="AB1842" t="s">
        <v>74</v>
      </c>
      <c r="AC1842" t="s">
        <v>41</v>
      </c>
      <c r="AD1842" s="5">
        <v>40759</v>
      </c>
      <c r="AE1842">
        <v>4</v>
      </c>
      <c r="AF1842" t="s">
        <v>46</v>
      </c>
      <c r="AG1842" s="5">
        <v>41426</v>
      </c>
      <c r="AH1842"/>
    </row>
    <row r="1843" spans="1:34" x14ac:dyDescent="0.2">
      <c r="A1843">
        <v>22750523</v>
      </c>
      <c r="B1843" s="5">
        <v>40983</v>
      </c>
      <c r="C1843" s="5">
        <v>40987</v>
      </c>
      <c r="E1843" s="5">
        <v>41017</v>
      </c>
      <c r="G1843" s="5">
        <v>41072</v>
      </c>
      <c r="H1843" t="s">
        <v>2593</v>
      </c>
      <c r="I1843" t="s">
        <v>424</v>
      </c>
      <c r="J1843">
        <v>702949</v>
      </c>
      <c r="K1843" t="s">
        <v>161</v>
      </c>
      <c r="L1843" t="s">
        <v>36</v>
      </c>
      <c r="M1843" t="s">
        <v>36</v>
      </c>
      <c r="N1843" s="5">
        <v>40935</v>
      </c>
      <c r="O1843" s="6">
        <f t="shared" si="112"/>
        <v>1</v>
      </c>
      <c r="P1843" s="7" t="str">
        <f t="shared" si="113"/>
        <v>0 - 9 Months</v>
      </c>
      <c r="Q1843" s="3">
        <v>159600</v>
      </c>
      <c r="R1843">
        <v>804</v>
      </c>
      <c r="S1843" s="8" t="str">
        <f t="shared" si="114"/>
        <v>&gt;= 800</v>
      </c>
      <c r="T1843" s="2">
        <v>95</v>
      </c>
      <c r="U1843" s="8" t="str">
        <f t="shared" si="115"/>
        <v>&gt;90% and &lt;= 95%</v>
      </c>
      <c r="V1843" s="3">
        <v>168000</v>
      </c>
      <c r="Z1843" t="s">
        <v>38</v>
      </c>
      <c r="AA1843" t="s">
        <v>39</v>
      </c>
      <c r="AB1843" t="s">
        <v>74</v>
      </c>
      <c r="AC1843" t="s">
        <v>41</v>
      </c>
      <c r="AD1843" s="5">
        <v>41054</v>
      </c>
      <c r="AE1843">
        <v>4</v>
      </c>
      <c r="AF1843" t="s">
        <v>42</v>
      </c>
      <c r="AG1843" s="5">
        <v>41426</v>
      </c>
      <c r="AH1843"/>
    </row>
    <row r="1844" spans="1:34" x14ac:dyDescent="0.2">
      <c r="A1844">
        <v>24218612</v>
      </c>
      <c r="B1844" s="5">
        <v>41253</v>
      </c>
      <c r="C1844" s="5">
        <v>41215</v>
      </c>
      <c r="E1844" s="5">
        <v>41246</v>
      </c>
      <c r="G1844" s="5">
        <v>41303</v>
      </c>
      <c r="H1844" t="s">
        <v>2594</v>
      </c>
      <c r="I1844" t="s">
        <v>1201</v>
      </c>
      <c r="J1844">
        <v>414335406</v>
      </c>
      <c r="K1844" t="s">
        <v>172</v>
      </c>
      <c r="L1844" t="s">
        <v>36</v>
      </c>
      <c r="M1844" t="s">
        <v>36</v>
      </c>
      <c r="N1844" s="5">
        <v>41053</v>
      </c>
      <c r="O1844" s="6">
        <f t="shared" si="112"/>
        <v>5</v>
      </c>
      <c r="P1844" s="7" t="str">
        <f t="shared" si="113"/>
        <v>0 - 9 Months</v>
      </c>
      <c r="Q1844" s="3">
        <v>166250</v>
      </c>
      <c r="R1844">
        <v>804</v>
      </c>
      <c r="S1844" s="8" t="str">
        <f t="shared" si="114"/>
        <v>&gt;= 800</v>
      </c>
      <c r="T1844" s="2">
        <v>95</v>
      </c>
      <c r="U1844" s="8" t="str">
        <f t="shared" si="115"/>
        <v>&gt;90% and &lt;= 95%</v>
      </c>
      <c r="V1844" s="3">
        <v>175000</v>
      </c>
      <c r="X1844" t="s">
        <v>37</v>
      </c>
      <c r="Z1844" t="s">
        <v>38</v>
      </c>
      <c r="AA1844" t="s">
        <v>39</v>
      </c>
      <c r="AB1844" t="s">
        <v>50</v>
      </c>
      <c r="AC1844" t="s">
        <v>85</v>
      </c>
      <c r="AD1844" s="5">
        <v>41290</v>
      </c>
      <c r="AE1844">
        <v>4</v>
      </c>
      <c r="AF1844" t="s">
        <v>46</v>
      </c>
      <c r="AG1844" s="5">
        <v>41426</v>
      </c>
      <c r="AH1844"/>
    </row>
    <row r="1845" spans="1:34" x14ac:dyDescent="0.2">
      <c r="A1845">
        <v>18147683</v>
      </c>
      <c r="B1845" s="5">
        <v>40828</v>
      </c>
      <c r="C1845" s="5">
        <v>40840</v>
      </c>
      <c r="E1845" s="5">
        <v>40844</v>
      </c>
      <c r="G1845" s="5">
        <v>40870</v>
      </c>
      <c r="H1845" t="s">
        <v>2595</v>
      </c>
      <c r="I1845" t="s">
        <v>393</v>
      </c>
      <c r="J1845">
        <v>1167622090</v>
      </c>
      <c r="K1845" t="s">
        <v>99</v>
      </c>
      <c r="L1845" t="s">
        <v>36</v>
      </c>
      <c r="M1845" t="s">
        <v>36</v>
      </c>
      <c r="N1845" s="5">
        <v>40760</v>
      </c>
      <c r="O1845" s="6">
        <f t="shared" si="112"/>
        <v>8</v>
      </c>
      <c r="P1845" s="7" t="str">
        <f t="shared" si="113"/>
        <v>0 - 9 Months</v>
      </c>
      <c r="Q1845" s="3">
        <v>144900</v>
      </c>
      <c r="R1845">
        <v>805</v>
      </c>
      <c r="S1845" s="8" t="str">
        <f t="shared" si="114"/>
        <v>&gt;= 800</v>
      </c>
      <c r="T1845" s="2">
        <v>82.849998474121094</v>
      </c>
      <c r="U1845" s="8" t="str">
        <f t="shared" si="115"/>
        <v>&lt;= 85%</v>
      </c>
      <c r="V1845" s="3">
        <v>175000</v>
      </c>
      <c r="X1845" t="s">
        <v>37</v>
      </c>
      <c r="Z1845" t="s">
        <v>38</v>
      </c>
      <c r="AA1845" t="s">
        <v>39</v>
      </c>
      <c r="AB1845" t="s">
        <v>74</v>
      </c>
      <c r="AC1845" t="s">
        <v>85</v>
      </c>
      <c r="AD1845" s="5">
        <v>40862</v>
      </c>
      <c r="AE1845">
        <v>4</v>
      </c>
      <c r="AF1845" t="s">
        <v>64</v>
      </c>
      <c r="AG1845" s="5">
        <v>41426</v>
      </c>
      <c r="AH1845"/>
    </row>
    <row r="1846" spans="1:34" x14ac:dyDescent="0.2">
      <c r="A1846">
        <v>33609252</v>
      </c>
      <c r="B1846" s="5">
        <v>40983</v>
      </c>
      <c r="C1846" s="5">
        <v>40987</v>
      </c>
      <c r="E1846" s="5">
        <v>41009</v>
      </c>
      <c r="G1846" s="5">
        <v>41058</v>
      </c>
      <c r="H1846" t="s">
        <v>2596</v>
      </c>
      <c r="I1846" t="s">
        <v>324</v>
      </c>
      <c r="J1846">
        <v>14008</v>
      </c>
      <c r="K1846" t="s">
        <v>117</v>
      </c>
      <c r="L1846" t="s">
        <v>36</v>
      </c>
      <c r="M1846" t="s">
        <v>36</v>
      </c>
      <c r="N1846" s="5">
        <v>40938</v>
      </c>
      <c r="O1846" s="6">
        <f t="shared" si="112"/>
        <v>1</v>
      </c>
      <c r="P1846" s="7" t="str">
        <f t="shared" si="113"/>
        <v>0 - 9 Months</v>
      </c>
      <c r="Q1846" s="3">
        <v>127120</v>
      </c>
      <c r="R1846">
        <v>805</v>
      </c>
      <c r="S1846" s="8" t="str">
        <f t="shared" si="114"/>
        <v>&gt;= 800</v>
      </c>
      <c r="T1846" s="2">
        <v>84.75</v>
      </c>
      <c r="U1846" s="8" t="str">
        <f t="shared" si="115"/>
        <v>&lt;= 85%</v>
      </c>
      <c r="V1846" s="3">
        <v>150000</v>
      </c>
      <c r="X1846" t="s">
        <v>37</v>
      </c>
      <c r="Z1846" t="s">
        <v>45</v>
      </c>
      <c r="AA1846" t="s">
        <v>39</v>
      </c>
      <c r="AB1846" t="s">
        <v>63</v>
      </c>
      <c r="AC1846" t="s">
        <v>85</v>
      </c>
      <c r="AD1846" s="5">
        <v>41044</v>
      </c>
      <c r="AE1846">
        <v>4</v>
      </c>
      <c r="AF1846" t="s">
        <v>46</v>
      </c>
      <c r="AG1846" s="5">
        <v>41426</v>
      </c>
      <c r="AH1846"/>
    </row>
    <row r="1847" spans="1:34" x14ac:dyDescent="0.2">
      <c r="A1847">
        <v>23743806</v>
      </c>
      <c r="B1847" s="5">
        <v>40652</v>
      </c>
      <c r="C1847" s="5">
        <v>40667</v>
      </c>
      <c r="D1847" s="5">
        <v>40697</v>
      </c>
      <c r="E1847" s="5">
        <v>40703</v>
      </c>
      <c r="G1847" s="5">
        <v>40735</v>
      </c>
      <c r="H1847" t="s">
        <v>2597</v>
      </c>
      <c r="I1847" t="s">
        <v>272</v>
      </c>
      <c r="J1847">
        <v>1180008048</v>
      </c>
      <c r="K1847" t="s">
        <v>273</v>
      </c>
      <c r="L1847" t="s">
        <v>36</v>
      </c>
      <c r="M1847" t="s">
        <v>36</v>
      </c>
      <c r="N1847" s="5">
        <v>40529</v>
      </c>
      <c r="O1847" s="6">
        <f t="shared" si="112"/>
        <v>12</v>
      </c>
      <c r="P1847" s="7" t="str">
        <f t="shared" si="113"/>
        <v>10 - 19 Months</v>
      </c>
      <c r="Q1847" s="3">
        <v>123000</v>
      </c>
      <c r="R1847">
        <v>805</v>
      </c>
      <c r="S1847" s="8" t="str">
        <f t="shared" si="114"/>
        <v>&gt;= 800</v>
      </c>
      <c r="T1847" s="2">
        <v>87.860000610351605</v>
      </c>
      <c r="U1847" s="8" t="str">
        <f t="shared" si="115"/>
        <v>&gt;85% and &lt;= 90%</v>
      </c>
      <c r="V1847" s="3">
        <v>140000</v>
      </c>
      <c r="W1847" s="3">
        <v>135855</v>
      </c>
      <c r="Z1847" t="s">
        <v>45</v>
      </c>
      <c r="AA1847" t="s">
        <v>39</v>
      </c>
      <c r="AB1847" t="s">
        <v>74</v>
      </c>
      <c r="AC1847" t="s">
        <v>41</v>
      </c>
      <c r="AD1847" s="5">
        <v>40717</v>
      </c>
      <c r="AE1847">
        <v>4</v>
      </c>
      <c r="AF1847" t="s">
        <v>64</v>
      </c>
      <c r="AG1847" s="5">
        <v>41426</v>
      </c>
      <c r="AH1847"/>
    </row>
    <row r="1848" spans="1:34" x14ac:dyDescent="0.2">
      <c r="A1848">
        <v>33145836</v>
      </c>
      <c r="B1848" s="5">
        <v>40897</v>
      </c>
      <c r="C1848" s="5">
        <v>40906</v>
      </c>
      <c r="E1848" s="5">
        <v>40927</v>
      </c>
      <c r="G1848" s="5">
        <v>40968</v>
      </c>
      <c r="H1848" t="s">
        <v>2598</v>
      </c>
      <c r="I1848" t="s">
        <v>201</v>
      </c>
      <c r="J1848">
        <v>158384</v>
      </c>
      <c r="K1848" t="s">
        <v>95</v>
      </c>
      <c r="L1848" t="s">
        <v>36</v>
      </c>
      <c r="M1848" t="s">
        <v>36</v>
      </c>
      <c r="N1848" s="5">
        <v>40842</v>
      </c>
      <c r="O1848" s="6">
        <f t="shared" si="112"/>
        <v>10</v>
      </c>
      <c r="P1848" s="7" t="str">
        <f t="shared" si="113"/>
        <v>10 - 19 Months</v>
      </c>
      <c r="Q1848" s="3">
        <v>275000</v>
      </c>
      <c r="R1848">
        <v>805</v>
      </c>
      <c r="S1848" s="8" t="str">
        <f t="shared" si="114"/>
        <v>&gt;= 800</v>
      </c>
      <c r="T1848" s="2">
        <v>88.709999084472699</v>
      </c>
      <c r="U1848" s="8" t="str">
        <f t="shared" si="115"/>
        <v>&gt;85% and &lt;= 90%</v>
      </c>
      <c r="V1848" s="3">
        <v>310000</v>
      </c>
      <c r="X1848" t="s">
        <v>37</v>
      </c>
      <c r="Z1848" t="s">
        <v>45</v>
      </c>
      <c r="AA1848" t="s">
        <v>39</v>
      </c>
      <c r="AB1848" t="s">
        <v>50</v>
      </c>
      <c r="AC1848" t="s">
        <v>85</v>
      </c>
      <c r="AD1848" s="5">
        <v>40955</v>
      </c>
      <c r="AE1848">
        <v>4</v>
      </c>
      <c r="AF1848" t="s">
        <v>103</v>
      </c>
      <c r="AG1848" s="5">
        <v>41426</v>
      </c>
      <c r="AH1848"/>
    </row>
    <row r="1849" spans="1:34" x14ac:dyDescent="0.2">
      <c r="A1849">
        <v>26636080</v>
      </c>
      <c r="B1849" s="5">
        <v>40330</v>
      </c>
      <c r="C1849" s="5">
        <v>40441</v>
      </c>
      <c r="G1849" s="5">
        <v>40449</v>
      </c>
      <c r="H1849" t="s">
        <v>2599</v>
      </c>
      <c r="I1849" t="s">
        <v>236</v>
      </c>
      <c r="J1849">
        <v>9119300000</v>
      </c>
      <c r="K1849" t="s">
        <v>157</v>
      </c>
      <c r="L1849" t="s">
        <v>36</v>
      </c>
      <c r="M1849" t="s">
        <v>36</v>
      </c>
      <c r="N1849" s="5">
        <v>40240</v>
      </c>
      <c r="O1849" s="6">
        <f t="shared" si="112"/>
        <v>3</v>
      </c>
      <c r="P1849" s="7" t="str">
        <f t="shared" si="113"/>
        <v>0 - 9 Months</v>
      </c>
      <c r="Q1849" s="3">
        <v>205000</v>
      </c>
      <c r="R1849">
        <v>805</v>
      </c>
      <c r="S1849" s="8" t="str">
        <f t="shared" si="114"/>
        <v>&gt;= 800</v>
      </c>
      <c r="T1849" s="2">
        <v>89.129997253417997</v>
      </c>
      <c r="U1849" s="8" t="str">
        <f t="shared" si="115"/>
        <v>&gt;85% and &lt;= 90%</v>
      </c>
      <c r="V1849" s="3">
        <v>236000</v>
      </c>
      <c r="Z1849" t="s">
        <v>38</v>
      </c>
      <c r="AA1849" t="s">
        <v>39</v>
      </c>
      <c r="AB1849" t="s">
        <v>63</v>
      </c>
      <c r="AC1849" t="s">
        <v>41</v>
      </c>
      <c r="AD1849" s="5">
        <v>40449</v>
      </c>
      <c r="AE1849">
        <v>4</v>
      </c>
      <c r="AF1849" t="s">
        <v>46</v>
      </c>
      <c r="AG1849" s="5">
        <v>41426</v>
      </c>
      <c r="AH1849"/>
    </row>
    <row r="1850" spans="1:34" x14ac:dyDescent="0.2">
      <c r="A1850">
        <v>29084273</v>
      </c>
      <c r="B1850" s="5">
        <v>40897</v>
      </c>
      <c r="C1850" s="5">
        <v>40904</v>
      </c>
      <c r="E1850" s="5">
        <v>40935</v>
      </c>
      <c r="G1850" s="5">
        <v>40969</v>
      </c>
      <c r="H1850" t="s">
        <v>2600</v>
      </c>
      <c r="I1850" t="s">
        <v>428</v>
      </c>
      <c r="J1850">
        <v>603247805</v>
      </c>
      <c r="K1850" t="s">
        <v>139</v>
      </c>
      <c r="L1850" t="s">
        <v>36</v>
      </c>
      <c r="M1850" t="s">
        <v>36</v>
      </c>
      <c r="N1850" s="5">
        <v>40847</v>
      </c>
      <c r="O1850" s="6">
        <f t="shared" si="112"/>
        <v>10</v>
      </c>
      <c r="P1850" s="7" t="str">
        <f t="shared" si="113"/>
        <v>10 - 19 Months</v>
      </c>
      <c r="Q1850" s="3">
        <v>75600</v>
      </c>
      <c r="R1850">
        <v>805</v>
      </c>
      <c r="S1850" s="8" t="str">
        <f t="shared" si="114"/>
        <v>&gt;= 800</v>
      </c>
      <c r="T1850" s="2">
        <v>90</v>
      </c>
      <c r="U1850" s="8" t="str">
        <f t="shared" si="115"/>
        <v>&gt;85% and &lt;= 90%</v>
      </c>
      <c r="V1850" s="3">
        <v>97000</v>
      </c>
      <c r="X1850" t="s">
        <v>37</v>
      </c>
      <c r="Z1850" t="s">
        <v>38</v>
      </c>
      <c r="AA1850" t="s">
        <v>39</v>
      </c>
      <c r="AB1850" t="s">
        <v>50</v>
      </c>
      <c r="AC1850" t="s">
        <v>85</v>
      </c>
      <c r="AD1850" s="5">
        <v>40968</v>
      </c>
      <c r="AE1850">
        <v>4</v>
      </c>
      <c r="AF1850" t="s">
        <v>64</v>
      </c>
      <c r="AG1850" s="5">
        <v>41426</v>
      </c>
      <c r="AH1850"/>
    </row>
    <row r="1851" spans="1:34" x14ac:dyDescent="0.2">
      <c r="A1851">
        <v>29527398</v>
      </c>
      <c r="B1851" s="5">
        <v>41190</v>
      </c>
      <c r="C1851" s="5">
        <v>41192</v>
      </c>
      <c r="E1851" s="5">
        <v>41218</v>
      </c>
      <c r="G1851" s="5">
        <v>41263</v>
      </c>
      <c r="H1851" t="s">
        <v>2601</v>
      </c>
      <c r="I1851" t="s">
        <v>1771</v>
      </c>
      <c r="J1851">
        <v>237735204</v>
      </c>
      <c r="K1851" t="s">
        <v>114</v>
      </c>
      <c r="L1851" t="s">
        <v>36</v>
      </c>
      <c r="M1851" t="s">
        <v>67</v>
      </c>
      <c r="N1851" s="5">
        <v>41089</v>
      </c>
      <c r="O1851" s="6">
        <f t="shared" si="112"/>
        <v>6</v>
      </c>
      <c r="P1851" s="7" t="str">
        <f t="shared" si="113"/>
        <v>0 - 9 Months</v>
      </c>
      <c r="Q1851" s="3">
        <v>472500</v>
      </c>
      <c r="R1851">
        <v>805</v>
      </c>
      <c r="S1851" s="8" t="str">
        <f t="shared" si="114"/>
        <v>&gt;= 800</v>
      </c>
      <c r="T1851" s="2">
        <v>90</v>
      </c>
      <c r="U1851" s="8" t="str">
        <f t="shared" si="115"/>
        <v>&gt;85% and &lt;= 90%</v>
      </c>
      <c r="V1851" s="3">
        <v>525000</v>
      </c>
      <c r="Z1851" t="s">
        <v>38</v>
      </c>
      <c r="AA1851" t="s">
        <v>39</v>
      </c>
      <c r="AB1851" t="s">
        <v>63</v>
      </c>
      <c r="AC1851" t="s">
        <v>41</v>
      </c>
      <c r="AD1851" s="5">
        <v>41257</v>
      </c>
      <c r="AE1851">
        <v>4</v>
      </c>
      <c r="AF1851" t="s">
        <v>64</v>
      </c>
      <c r="AG1851" s="5">
        <v>41426</v>
      </c>
      <c r="AH1851"/>
    </row>
    <row r="1852" spans="1:34" x14ac:dyDescent="0.2">
      <c r="A1852">
        <v>30237965</v>
      </c>
      <c r="B1852" s="5">
        <v>40807</v>
      </c>
      <c r="C1852" s="5">
        <v>40814</v>
      </c>
      <c r="E1852" s="5">
        <v>40835</v>
      </c>
      <c r="G1852" s="5">
        <v>40855</v>
      </c>
      <c r="H1852" t="s">
        <v>2602</v>
      </c>
      <c r="I1852" t="s">
        <v>1947</v>
      </c>
      <c r="J1852">
        <v>230596870</v>
      </c>
      <c r="K1852" t="s">
        <v>176</v>
      </c>
      <c r="L1852" t="s">
        <v>36</v>
      </c>
      <c r="M1852" t="s">
        <v>36</v>
      </c>
      <c r="N1852" s="5">
        <v>40619</v>
      </c>
      <c r="O1852" s="6">
        <f t="shared" si="112"/>
        <v>3</v>
      </c>
      <c r="P1852" s="7" t="str">
        <f t="shared" si="113"/>
        <v>0 - 9 Months</v>
      </c>
      <c r="Q1852" s="3">
        <v>155000</v>
      </c>
      <c r="R1852">
        <v>805</v>
      </c>
      <c r="S1852" s="8" t="str">
        <f t="shared" si="114"/>
        <v>&gt;= 800</v>
      </c>
      <c r="T1852" s="2">
        <v>92.260002136230497</v>
      </c>
      <c r="U1852" s="8" t="str">
        <f t="shared" si="115"/>
        <v>&gt;90% and &lt;= 95%</v>
      </c>
      <c r="V1852" s="3">
        <v>168000</v>
      </c>
      <c r="Z1852" t="s">
        <v>45</v>
      </c>
      <c r="AA1852" t="s">
        <v>39</v>
      </c>
      <c r="AB1852" t="s">
        <v>50</v>
      </c>
      <c r="AC1852" t="s">
        <v>41</v>
      </c>
      <c r="AD1852" s="5">
        <v>40854</v>
      </c>
      <c r="AE1852">
        <v>4</v>
      </c>
      <c r="AF1852" t="s">
        <v>42</v>
      </c>
      <c r="AG1852" s="5">
        <v>41426</v>
      </c>
      <c r="AH1852"/>
    </row>
    <row r="1853" spans="1:34" x14ac:dyDescent="0.2">
      <c r="A1853">
        <v>27429940</v>
      </c>
      <c r="B1853" s="5">
        <v>41101</v>
      </c>
      <c r="C1853" s="5">
        <v>41102</v>
      </c>
      <c r="E1853" s="5">
        <v>41110</v>
      </c>
      <c r="G1853" s="5">
        <v>41152</v>
      </c>
      <c r="H1853" t="s">
        <v>2603</v>
      </c>
      <c r="I1853" t="s">
        <v>1038</v>
      </c>
      <c r="J1853">
        <v>8000232415</v>
      </c>
      <c r="K1853" t="s">
        <v>176</v>
      </c>
      <c r="L1853" t="s">
        <v>36</v>
      </c>
      <c r="M1853" t="s">
        <v>36</v>
      </c>
      <c r="N1853" s="5">
        <v>40997</v>
      </c>
      <c r="O1853" s="6">
        <f t="shared" si="112"/>
        <v>3</v>
      </c>
      <c r="P1853" s="7" t="str">
        <f t="shared" si="113"/>
        <v>0 - 9 Months</v>
      </c>
      <c r="Q1853" s="3">
        <v>161500</v>
      </c>
      <c r="R1853">
        <v>805</v>
      </c>
      <c r="S1853" s="8" t="str">
        <f t="shared" si="114"/>
        <v>&gt;= 800</v>
      </c>
      <c r="T1853" s="2">
        <v>95</v>
      </c>
      <c r="U1853" s="8" t="str">
        <f t="shared" si="115"/>
        <v>&gt;90% and &lt;= 95%</v>
      </c>
      <c r="V1853" s="3">
        <v>170000</v>
      </c>
      <c r="X1853" t="s">
        <v>37</v>
      </c>
      <c r="Z1853" t="s">
        <v>38</v>
      </c>
      <c r="AA1853" t="s">
        <v>39</v>
      </c>
      <c r="AB1853" t="s">
        <v>40</v>
      </c>
      <c r="AC1853" t="s">
        <v>85</v>
      </c>
      <c r="AD1853" s="5">
        <v>41130</v>
      </c>
      <c r="AE1853">
        <v>4</v>
      </c>
      <c r="AF1853" t="s">
        <v>46</v>
      </c>
      <c r="AG1853" s="5">
        <v>41426</v>
      </c>
      <c r="AH1853"/>
    </row>
    <row r="1854" spans="1:34" x14ac:dyDescent="0.2">
      <c r="A1854">
        <v>19190005</v>
      </c>
      <c r="B1854" s="5">
        <v>40505</v>
      </c>
      <c r="C1854" s="5">
        <v>40553</v>
      </c>
      <c r="G1854" s="5">
        <v>40645</v>
      </c>
      <c r="H1854" t="s">
        <v>2604</v>
      </c>
      <c r="I1854" t="s">
        <v>2217</v>
      </c>
      <c r="J1854">
        <v>62203575</v>
      </c>
      <c r="K1854" t="s">
        <v>985</v>
      </c>
      <c r="L1854" t="s">
        <v>36</v>
      </c>
      <c r="M1854" t="s">
        <v>36</v>
      </c>
      <c r="N1854" s="5">
        <v>40351</v>
      </c>
      <c r="O1854" s="6">
        <f t="shared" si="112"/>
        <v>6</v>
      </c>
      <c r="P1854" s="7" t="str">
        <f t="shared" si="113"/>
        <v>0 - 9 Months</v>
      </c>
      <c r="Q1854" s="3">
        <v>161500</v>
      </c>
      <c r="R1854">
        <v>805</v>
      </c>
      <c r="S1854" s="8" t="str">
        <f t="shared" si="114"/>
        <v>&gt;= 800</v>
      </c>
      <c r="T1854" s="2">
        <v>95</v>
      </c>
      <c r="U1854" s="8" t="str">
        <f t="shared" si="115"/>
        <v>&gt;90% and &lt;= 95%</v>
      </c>
      <c r="V1854" s="3">
        <v>180000</v>
      </c>
      <c r="Z1854" t="s">
        <v>38</v>
      </c>
      <c r="AA1854" t="s">
        <v>39</v>
      </c>
      <c r="AB1854" t="s">
        <v>63</v>
      </c>
      <c r="AC1854" t="s">
        <v>68</v>
      </c>
      <c r="AD1854" s="5">
        <v>40633</v>
      </c>
      <c r="AE1854">
        <v>4</v>
      </c>
      <c r="AF1854" t="s">
        <v>42</v>
      </c>
      <c r="AG1854" s="5">
        <v>41426</v>
      </c>
      <c r="AH1854"/>
    </row>
    <row r="1855" spans="1:34" x14ac:dyDescent="0.2">
      <c r="A1855">
        <v>27323465</v>
      </c>
      <c r="B1855" s="5">
        <v>40983</v>
      </c>
      <c r="C1855" s="5">
        <v>40987</v>
      </c>
      <c r="E1855" s="5">
        <v>41002</v>
      </c>
      <c r="G1855" s="5">
        <v>41024</v>
      </c>
      <c r="H1855" t="s">
        <v>2605</v>
      </c>
      <c r="I1855" t="s">
        <v>606</v>
      </c>
      <c r="J1855">
        <v>8400143253</v>
      </c>
      <c r="K1855" t="s">
        <v>114</v>
      </c>
      <c r="L1855" t="s">
        <v>36</v>
      </c>
      <c r="M1855" t="s">
        <v>36</v>
      </c>
      <c r="N1855" s="5">
        <v>40914</v>
      </c>
      <c r="O1855" s="6">
        <f t="shared" si="112"/>
        <v>1</v>
      </c>
      <c r="P1855" s="7" t="str">
        <f t="shared" si="113"/>
        <v>0 - 9 Months</v>
      </c>
      <c r="Q1855" s="3">
        <v>178600</v>
      </c>
      <c r="R1855">
        <v>805</v>
      </c>
      <c r="S1855" s="8" t="str">
        <f t="shared" si="114"/>
        <v>&gt;= 800</v>
      </c>
      <c r="T1855" s="2">
        <v>95</v>
      </c>
      <c r="U1855" s="8" t="str">
        <f t="shared" si="115"/>
        <v>&gt;90% and &lt;= 95%</v>
      </c>
      <c r="V1855" s="3">
        <v>192000</v>
      </c>
      <c r="Z1855" t="s">
        <v>38</v>
      </c>
      <c r="AA1855" t="s">
        <v>39</v>
      </c>
      <c r="AB1855" t="s">
        <v>74</v>
      </c>
      <c r="AC1855" t="s">
        <v>41</v>
      </c>
      <c r="AD1855" s="5">
        <v>41017</v>
      </c>
      <c r="AE1855">
        <v>4</v>
      </c>
      <c r="AF1855" t="s">
        <v>46</v>
      </c>
      <c r="AG1855" s="5">
        <v>41426</v>
      </c>
      <c r="AH1855"/>
    </row>
    <row r="1856" spans="1:34" x14ac:dyDescent="0.2">
      <c r="A1856">
        <v>22208892</v>
      </c>
      <c r="B1856" s="5">
        <v>40828</v>
      </c>
      <c r="C1856" s="5">
        <v>40835</v>
      </c>
      <c r="D1856" s="5">
        <v>40857</v>
      </c>
      <c r="E1856" s="5">
        <v>40889</v>
      </c>
      <c r="G1856" s="5">
        <v>40906</v>
      </c>
      <c r="H1856" t="s">
        <v>2606</v>
      </c>
      <c r="I1856" t="s">
        <v>1513</v>
      </c>
      <c r="J1856">
        <v>279811475</v>
      </c>
      <c r="K1856" t="s">
        <v>533</v>
      </c>
      <c r="L1856" t="s">
        <v>36</v>
      </c>
      <c r="M1856" t="s">
        <v>36</v>
      </c>
      <c r="N1856" s="5">
        <v>40564</v>
      </c>
      <c r="O1856" s="6">
        <f t="shared" si="112"/>
        <v>1</v>
      </c>
      <c r="P1856" s="7" t="str">
        <f t="shared" si="113"/>
        <v>0 - 9 Months</v>
      </c>
      <c r="Q1856" s="3">
        <v>294500</v>
      </c>
      <c r="R1856">
        <v>805</v>
      </c>
      <c r="S1856" s="8" t="str">
        <f t="shared" si="114"/>
        <v>&gt;= 800</v>
      </c>
      <c r="T1856" s="2">
        <v>95</v>
      </c>
      <c r="U1856" s="8" t="str">
        <f t="shared" si="115"/>
        <v>&gt;90% and &lt;= 95%</v>
      </c>
      <c r="V1856" s="3">
        <v>350000</v>
      </c>
      <c r="W1856" s="3">
        <v>319012</v>
      </c>
      <c r="X1856" t="s">
        <v>37</v>
      </c>
      <c r="Z1856" t="s">
        <v>38</v>
      </c>
      <c r="AA1856" t="s">
        <v>39</v>
      </c>
      <c r="AB1856" t="s">
        <v>74</v>
      </c>
      <c r="AC1856" t="s">
        <v>85</v>
      </c>
      <c r="AD1856" s="5">
        <v>40905</v>
      </c>
      <c r="AE1856">
        <v>4</v>
      </c>
      <c r="AF1856" t="s">
        <v>64</v>
      </c>
      <c r="AG1856" s="5">
        <v>41426</v>
      </c>
      <c r="AH1856"/>
    </row>
    <row r="1857" spans="1:34" x14ac:dyDescent="0.2">
      <c r="A1857">
        <v>16201633</v>
      </c>
      <c r="B1857" s="5">
        <v>41101</v>
      </c>
      <c r="C1857" s="5">
        <v>41102</v>
      </c>
      <c r="E1857" s="5">
        <v>41113</v>
      </c>
      <c r="G1857" s="5">
        <v>41135</v>
      </c>
      <c r="H1857" t="s">
        <v>2607</v>
      </c>
      <c r="I1857" t="s">
        <v>296</v>
      </c>
      <c r="J1857">
        <v>740878691</v>
      </c>
      <c r="K1857" t="s">
        <v>114</v>
      </c>
      <c r="L1857" t="s">
        <v>36</v>
      </c>
      <c r="M1857" t="s">
        <v>36</v>
      </c>
      <c r="N1857" s="5">
        <v>41029</v>
      </c>
      <c r="O1857" s="6">
        <f t="shared" si="112"/>
        <v>4</v>
      </c>
      <c r="P1857" s="7" t="str">
        <f t="shared" si="113"/>
        <v>0 - 9 Months</v>
      </c>
      <c r="Q1857" s="3">
        <v>253800</v>
      </c>
      <c r="R1857">
        <v>806</v>
      </c>
      <c r="S1857" s="8" t="str">
        <f t="shared" si="114"/>
        <v>&gt;= 800</v>
      </c>
      <c r="T1857" s="2">
        <v>84.599998474121094</v>
      </c>
      <c r="U1857" s="8" t="str">
        <f t="shared" si="115"/>
        <v>&lt;= 85%</v>
      </c>
      <c r="V1857" s="3">
        <v>300000</v>
      </c>
      <c r="W1857" s="3">
        <v>259000</v>
      </c>
      <c r="Z1857" t="s">
        <v>45</v>
      </c>
      <c r="AA1857" t="s">
        <v>39</v>
      </c>
      <c r="AB1857" t="s">
        <v>63</v>
      </c>
      <c r="AC1857" t="s">
        <v>68</v>
      </c>
      <c r="AD1857" s="5">
        <v>41130</v>
      </c>
      <c r="AE1857">
        <v>4</v>
      </c>
      <c r="AF1857" t="s">
        <v>42</v>
      </c>
      <c r="AG1857" s="5">
        <v>41426</v>
      </c>
      <c r="AH1857"/>
    </row>
    <row r="1858" spans="1:34" x14ac:dyDescent="0.2">
      <c r="A1858">
        <v>17443210</v>
      </c>
      <c r="B1858" s="5">
        <v>41101</v>
      </c>
      <c r="C1858" s="5">
        <v>41102</v>
      </c>
      <c r="D1858" s="5">
        <v>41124</v>
      </c>
      <c r="G1858" s="5">
        <v>41143</v>
      </c>
      <c r="H1858" t="s">
        <v>2608</v>
      </c>
      <c r="I1858" t="s">
        <v>84</v>
      </c>
      <c r="J1858">
        <v>33079211</v>
      </c>
      <c r="K1858" t="s">
        <v>62</v>
      </c>
      <c r="L1858" t="s">
        <v>36</v>
      </c>
      <c r="M1858" t="s">
        <v>36</v>
      </c>
      <c r="N1858" s="5">
        <v>41008</v>
      </c>
      <c r="O1858" s="6">
        <f t="shared" si="112"/>
        <v>4</v>
      </c>
      <c r="P1858" s="7" t="str">
        <f t="shared" si="113"/>
        <v>0 - 9 Months</v>
      </c>
      <c r="Q1858" s="3">
        <v>43300</v>
      </c>
      <c r="R1858">
        <v>806</v>
      </c>
      <c r="S1858" s="8" t="str">
        <f t="shared" si="114"/>
        <v>&gt;= 800</v>
      </c>
      <c r="T1858" s="2">
        <v>84.900001525878906</v>
      </c>
      <c r="U1858" s="8" t="str">
        <f t="shared" si="115"/>
        <v>&lt;= 85%</v>
      </c>
      <c r="V1858" s="3">
        <v>51000</v>
      </c>
      <c r="Z1858" t="s">
        <v>45</v>
      </c>
      <c r="AA1858" t="s">
        <v>39</v>
      </c>
      <c r="AB1858" t="s">
        <v>63</v>
      </c>
      <c r="AE1858">
        <v>5</v>
      </c>
      <c r="AF1858" t="s">
        <v>46</v>
      </c>
      <c r="AG1858" s="5">
        <v>41426</v>
      </c>
      <c r="AH1858"/>
    </row>
    <row r="1859" spans="1:34" x14ac:dyDescent="0.2">
      <c r="A1859">
        <v>27937943</v>
      </c>
      <c r="B1859" s="5">
        <v>40652</v>
      </c>
      <c r="C1859" s="5">
        <v>40658</v>
      </c>
      <c r="G1859" s="5">
        <v>40674</v>
      </c>
      <c r="H1859" t="s">
        <v>2609</v>
      </c>
      <c r="I1859" t="s">
        <v>185</v>
      </c>
      <c r="J1859">
        <v>3240808870</v>
      </c>
      <c r="K1859" t="s">
        <v>136</v>
      </c>
      <c r="L1859" t="s">
        <v>36</v>
      </c>
      <c r="M1859" t="s">
        <v>36</v>
      </c>
      <c r="N1859" s="5">
        <v>40534</v>
      </c>
      <c r="O1859" s="6">
        <f t="shared" ref="O1859:O1922" si="116">MONTH(N1859-6/1/2013)</f>
        <v>12</v>
      </c>
      <c r="P1859" s="7" t="str">
        <f t="shared" ref="P1859:P1922" si="117">IF(O1859&gt;=40,"&gt;= 40 Months",IF(O1859&gt;=30,"30 - 39 Months",IF(O1859&gt;=20,"20 - 29 Months",IF(O1859&gt;=10,"10 - 19 Months","0 - 9 Months"))))</f>
        <v>10 - 19 Months</v>
      </c>
      <c r="Q1859" s="3">
        <v>112600</v>
      </c>
      <c r="R1859">
        <v>806</v>
      </c>
      <c r="S1859" s="8" t="str">
        <f t="shared" ref="S1859:S1922" si="118">IF(R1859&gt;=800,"&gt;= 800",IF(R1859&gt;=700,"&gt;=700 and &lt;=799",IF(R1859&gt;=600,"&gt;=600 and &lt;=699","&lt; 600")))</f>
        <v>&gt;= 800</v>
      </c>
      <c r="T1859" s="2">
        <v>86.620002746582003</v>
      </c>
      <c r="U1859" s="8" t="str">
        <f t="shared" ref="U1859:U1922" si="119">IF(T1859&gt;95,"&gt;95%",IF(T1859&gt;90,"&gt;90% and &lt;= 95%",IF(T1859&gt;85,"&gt;85% and &lt;= 90%","&lt;= 85%")))</f>
        <v>&gt;85% and &lt;= 90%</v>
      </c>
      <c r="V1859" s="3">
        <v>130000</v>
      </c>
      <c r="Z1859" t="s">
        <v>45</v>
      </c>
      <c r="AA1859" t="s">
        <v>39</v>
      </c>
      <c r="AB1859" t="s">
        <v>74</v>
      </c>
      <c r="AC1859" t="s">
        <v>68</v>
      </c>
      <c r="AD1859" s="5">
        <v>40665</v>
      </c>
      <c r="AE1859">
        <v>4</v>
      </c>
      <c r="AF1859" t="s">
        <v>103</v>
      </c>
      <c r="AG1859" s="5">
        <v>41426</v>
      </c>
      <c r="AH1859"/>
    </row>
    <row r="1860" spans="1:34" x14ac:dyDescent="0.2">
      <c r="A1860">
        <v>16141769</v>
      </c>
      <c r="B1860" s="5">
        <v>41101</v>
      </c>
      <c r="C1860" s="5">
        <v>41102</v>
      </c>
      <c r="E1860" s="5">
        <v>41144</v>
      </c>
      <c r="G1860" s="5">
        <v>41185</v>
      </c>
      <c r="H1860" t="s">
        <v>2610</v>
      </c>
      <c r="I1860" t="s">
        <v>1093</v>
      </c>
      <c r="J1860">
        <v>412088403</v>
      </c>
      <c r="K1860" t="s">
        <v>77</v>
      </c>
      <c r="L1860" t="s">
        <v>36</v>
      </c>
      <c r="M1860" t="s">
        <v>36</v>
      </c>
      <c r="N1860" s="5">
        <v>40984</v>
      </c>
      <c r="O1860" s="6">
        <f t="shared" si="116"/>
        <v>3</v>
      </c>
      <c r="P1860" s="7" t="str">
        <f t="shared" si="117"/>
        <v>0 - 9 Months</v>
      </c>
      <c r="Q1860" s="3">
        <v>179000</v>
      </c>
      <c r="R1860">
        <v>806</v>
      </c>
      <c r="S1860" s="8" t="str">
        <f t="shared" si="118"/>
        <v>&gt;= 800</v>
      </c>
      <c r="T1860" s="2">
        <v>87.319999694824205</v>
      </c>
      <c r="U1860" s="8" t="str">
        <f t="shared" si="119"/>
        <v>&gt;85% and &lt;= 90%</v>
      </c>
      <c r="V1860" s="3">
        <v>205000</v>
      </c>
      <c r="Z1860" t="s">
        <v>45</v>
      </c>
      <c r="AA1860" t="s">
        <v>39</v>
      </c>
      <c r="AB1860" t="s">
        <v>74</v>
      </c>
      <c r="AC1860" t="s">
        <v>41</v>
      </c>
      <c r="AD1860" s="5">
        <v>41183</v>
      </c>
      <c r="AE1860">
        <v>4</v>
      </c>
      <c r="AF1860" t="s">
        <v>103</v>
      </c>
      <c r="AG1860" s="5">
        <v>41426</v>
      </c>
      <c r="AH1860"/>
    </row>
    <row r="1861" spans="1:34" x14ac:dyDescent="0.2">
      <c r="A1861">
        <v>20290640</v>
      </c>
      <c r="B1861" s="5">
        <v>41004</v>
      </c>
      <c r="G1861" s="5">
        <v>41030</v>
      </c>
      <c r="H1861" t="s">
        <v>2611</v>
      </c>
      <c r="I1861" t="s">
        <v>766</v>
      </c>
      <c r="K1861" t="s">
        <v>257</v>
      </c>
      <c r="L1861" t="s">
        <v>36</v>
      </c>
      <c r="M1861" t="s">
        <v>36</v>
      </c>
      <c r="N1861" s="5">
        <v>40997</v>
      </c>
      <c r="O1861" s="6">
        <f t="shared" si="116"/>
        <v>3</v>
      </c>
      <c r="P1861" s="7" t="str">
        <f t="shared" si="117"/>
        <v>0 - 9 Months</v>
      </c>
      <c r="Q1861" s="3">
        <v>234000</v>
      </c>
      <c r="R1861">
        <v>806</v>
      </c>
      <c r="S1861" s="8" t="str">
        <f t="shared" si="118"/>
        <v>&gt;= 800</v>
      </c>
      <c r="T1861" s="2">
        <v>90</v>
      </c>
      <c r="U1861" s="8" t="str">
        <f t="shared" si="119"/>
        <v>&gt;85% and &lt;= 90%</v>
      </c>
      <c r="V1861" s="3">
        <v>260000</v>
      </c>
      <c r="X1861" t="s">
        <v>37</v>
      </c>
      <c r="Z1861" t="s">
        <v>38</v>
      </c>
      <c r="AA1861" t="s">
        <v>39</v>
      </c>
      <c r="AB1861" t="s">
        <v>74</v>
      </c>
      <c r="AC1861" t="s">
        <v>85</v>
      </c>
      <c r="AD1861" s="5">
        <v>41017</v>
      </c>
      <c r="AE1861">
        <v>4</v>
      </c>
      <c r="AF1861" t="s">
        <v>42</v>
      </c>
      <c r="AG1861" s="5">
        <v>41426</v>
      </c>
      <c r="AH1861"/>
    </row>
    <row r="1862" spans="1:34" x14ac:dyDescent="0.2">
      <c r="A1862">
        <v>30255341</v>
      </c>
      <c r="B1862" s="5">
        <v>40505</v>
      </c>
      <c r="C1862" s="5">
        <v>40555</v>
      </c>
      <c r="G1862" s="5">
        <v>40591</v>
      </c>
      <c r="H1862" t="s">
        <v>2612</v>
      </c>
      <c r="I1862" t="s">
        <v>1598</v>
      </c>
      <c r="J1862">
        <v>1424517942</v>
      </c>
      <c r="K1862" t="s">
        <v>95</v>
      </c>
      <c r="L1862" t="s">
        <v>36</v>
      </c>
      <c r="M1862" t="s">
        <v>36</v>
      </c>
      <c r="N1862" s="5">
        <v>40399</v>
      </c>
      <c r="O1862" s="6">
        <f t="shared" si="116"/>
        <v>8</v>
      </c>
      <c r="P1862" s="7" t="str">
        <f t="shared" si="117"/>
        <v>0 - 9 Months</v>
      </c>
      <c r="Q1862" s="3">
        <v>235750</v>
      </c>
      <c r="R1862">
        <v>806</v>
      </c>
      <c r="S1862" s="8" t="str">
        <f t="shared" si="118"/>
        <v>&gt;= 800</v>
      </c>
      <c r="T1862" s="2">
        <v>92.089996337890597</v>
      </c>
      <c r="U1862" s="8" t="str">
        <f t="shared" si="119"/>
        <v>&gt;90% and &lt;= 95%</v>
      </c>
      <c r="V1862" s="3">
        <v>255999.57</v>
      </c>
      <c r="Z1862" t="s">
        <v>45</v>
      </c>
      <c r="AA1862" t="s">
        <v>39</v>
      </c>
      <c r="AB1862" t="s">
        <v>63</v>
      </c>
      <c r="AC1862" t="s">
        <v>68</v>
      </c>
      <c r="AD1862" s="5">
        <v>40588</v>
      </c>
      <c r="AE1862">
        <v>4</v>
      </c>
      <c r="AF1862" t="s">
        <v>103</v>
      </c>
      <c r="AG1862" s="5">
        <v>41426</v>
      </c>
      <c r="AH1862"/>
    </row>
    <row r="1863" spans="1:34" x14ac:dyDescent="0.2">
      <c r="A1863">
        <v>24163711</v>
      </c>
      <c r="B1863" s="5">
        <v>40807</v>
      </c>
      <c r="C1863" s="5">
        <v>40814</v>
      </c>
      <c r="D1863" s="5">
        <v>40835</v>
      </c>
      <c r="G1863" s="5">
        <v>40858</v>
      </c>
      <c r="H1863" t="s">
        <v>2613</v>
      </c>
      <c r="I1863" t="s">
        <v>138</v>
      </c>
      <c r="J1863">
        <v>3000083840</v>
      </c>
      <c r="K1863" t="s">
        <v>117</v>
      </c>
      <c r="L1863" t="s">
        <v>36</v>
      </c>
      <c r="M1863" t="s">
        <v>36</v>
      </c>
      <c r="N1863" s="5">
        <v>40695</v>
      </c>
      <c r="O1863" s="6">
        <f t="shared" si="116"/>
        <v>5</v>
      </c>
      <c r="P1863" s="7" t="str">
        <f t="shared" si="117"/>
        <v>0 - 9 Months</v>
      </c>
      <c r="Q1863" s="3">
        <v>204000</v>
      </c>
      <c r="R1863">
        <v>806</v>
      </c>
      <c r="S1863" s="8" t="str">
        <f t="shared" si="118"/>
        <v>&gt;= 800</v>
      </c>
      <c r="T1863" s="2">
        <v>94.879997253417997</v>
      </c>
      <c r="U1863" s="8" t="str">
        <f t="shared" si="119"/>
        <v>&gt;90% and &lt;= 95%</v>
      </c>
      <c r="V1863" s="3">
        <v>216000</v>
      </c>
      <c r="Z1863" t="s">
        <v>38</v>
      </c>
      <c r="AA1863" t="s">
        <v>39</v>
      </c>
      <c r="AB1863" t="s">
        <v>59</v>
      </c>
      <c r="AC1863" t="s">
        <v>41</v>
      </c>
      <c r="AD1863" s="5">
        <v>40857</v>
      </c>
      <c r="AE1863">
        <v>4</v>
      </c>
      <c r="AF1863" t="s">
        <v>46</v>
      </c>
      <c r="AG1863" s="5">
        <v>41426</v>
      </c>
      <c r="AH1863"/>
    </row>
    <row r="1864" spans="1:34" x14ac:dyDescent="0.2">
      <c r="A1864">
        <v>29625700</v>
      </c>
      <c r="B1864" s="5">
        <v>41101</v>
      </c>
      <c r="C1864" s="5">
        <v>41102</v>
      </c>
      <c r="E1864" s="5">
        <v>41117</v>
      </c>
      <c r="G1864" s="5">
        <v>41158</v>
      </c>
      <c r="H1864" t="s">
        <v>2614</v>
      </c>
      <c r="I1864" t="s">
        <v>1020</v>
      </c>
      <c r="J1864" t="s">
        <v>2615</v>
      </c>
      <c r="K1864" t="s">
        <v>186</v>
      </c>
      <c r="L1864" t="s">
        <v>36</v>
      </c>
      <c r="M1864" t="s">
        <v>36</v>
      </c>
      <c r="N1864" s="5">
        <v>41061</v>
      </c>
      <c r="O1864" s="6">
        <f t="shared" si="116"/>
        <v>5</v>
      </c>
      <c r="P1864" s="7" t="str">
        <f t="shared" si="117"/>
        <v>0 - 9 Months</v>
      </c>
      <c r="Q1864" s="3">
        <v>168150</v>
      </c>
      <c r="R1864">
        <v>806</v>
      </c>
      <c r="S1864" s="8" t="str">
        <f t="shared" si="118"/>
        <v>&gt;= 800</v>
      </c>
      <c r="T1864" s="2">
        <v>95</v>
      </c>
      <c r="U1864" s="8" t="str">
        <f t="shared" si="119"/>
        <v>&gt;90% and &lt;= 95%</v>
      </c>
      <c r="V1864" s="3">
        <v>177000</v>
      </c>
      <c r="W1864" s="3">
        <v>166000</v>
      </c>
      <c r="X1864" t="s">
        <v>37</v>
      </c>
      <c r="Z1864" t="s">
        <v>38</v>
      </c>
      <c r="AA1864" t="s">
        <v>39</v>
      </c>
      <c r="AB1864" t="s">
        <v>63</v>
      </c>
      <c r="AC1864" t="s">
        <v>85</v>
      </c>
      <c r="AD1864" s="5">
        <v>41150</v>
      </c>
      <c r="AE1864">
        <v>4</v>
      </c>
      <c r="AF1864" t="s">
        <v>64</v>
      </c>
      <c r="AG1864" s="5">
        <v>41426</v>
      </c>
      <c r="AH1864"/>
    </row>
    <row r="1865" spans="1:34" x14ac:dyDescent="0.2">
      <c r="A1865">
        <v>28886174</v>
      </c>
      <c r="B1865" s="5">
        <v>41101</v>
      </c>
      <c r="C1865" s="5">
        <v>41102</v>
      </c>
      <c r="D1865" s="5">
        <v>41148</v>
      </c>
      <c r="E1865" s="5">
        <v>41172</v>
      </c>
      <c r="G1865" s="5">
        <v>41171</v>
      </c>
      <c r="H1865" t="s">
        <v>2616</v>
      </c>
      <c r="I1865" t="s">
        <v>2617</v>
      </c>
      <c r="J1865">
        <v>231965666</v>
      </c>
      <c r="K1865" t="s">
        <v>658</v>
      </c>
      <c r="L1865" t="s">
        <v>36</v>
      </c>
      <c r="M1865" t="s">
        <v>67</v>
      </c>
      <c r="N1865" s="5">
        <v>41026</v>
      </c>
      <c r="O1865" s="6">
        <f t="shared" si="116"/>
        <v>4</v>
      </c>
      <c r="P1865" s="7" t="str">
        <f t="shared" si="117"/>
        <v>0 - 9 Months</v>
      </c>
      <c r="Q1865" s="3">
        <v>208050</v>
      </c>
      <c r="R1865">
        <v>806</v>
      </c>
      <c r="S1865" s="8" t="str">
        <f t="shared" si="118"/>
        <v>&gt;= 800</v>
      </c>
      <c r="T1865" s="2">
        <v>95</v>
      </c>
      <c r="U1865" s="8" t="str">
        <f t="shared" si="119"/>
        <v>&gt;90% and &lt;= 95%</v>
      </c>
      <c r="V1865" s="3">
        <v>219000</v>
      </c>
      <c r="X1865" t="s">
        <v>37</v>
      </c>
      <c r="Z1865" t="s">
        <v>38</v>
      </c>
      <c r="AA1865" t="s">
        <v>39</v>
      </c>
      <c r="AB1865" t="s">
        <v>50</v>
      </c>
      <c r="AC1865" t="s">
        <v>85</v>
      </c>
      <c r="AD1865" s="5">
        <v>41170</v>
      </c>
      <c r="AE1865">
        <v>4</v>
      </c>
      <c r="AF1865" t="s">
        <v>64</v>
      </c>
      <c r="AG1865" s="5">
        <v>41426</v>
      </c>
      <c r="AH1865"/>
    </row>
    <row r="1866" spans="1:34" x14ac:dyDescent="0.2">
      <c r="A1866">
        <v>24364681</v>
      </c>
      <c r="B1866" s="5">
        <v>40715</v>
      </c>
      <c r="C1866" s="5">
        <v>40717</v>
      </c>
      <c r="E1866" s="5">
        <v>40729</v>
      </c>
      <c r="G1866" s="5">
        <v>40746</v>
      </c>
      <c r="H1866" t="s">
        <v>2618</v>
      </c>
      <c r="I1866" t="s">
        <v>119</v>
      </c>
      <c r="J1866">
        <v>1121030173</v>
      </c>
      <c r="K1866" t="s">
        <v>646</v>
      </c>
      <c r="L1866" t="s">
        <v>36</v>
      </c>
      <c r="M1866" t="s">
        <v>36</v>
      </c>
      <c r="N1866" s="5">
        <v>40653</v>
      </c>
      <c r="O1866" s="6">
        <f t="shared" si="116"/>
        <v>4</v>
      </c>
      <c r="P1866" s="7" t="str">
        <f t="shared" si="117"/>
        <v>0 - 9 Months</v>
      </c>
      <c r="Q1866" s="3">
        <v>216600</v>
      </c>
      <c r="R1866">
        <v>806</v>
      </c>
      <c r="S1866" s="8" t="str">
        <f t="shared" si="118"/>
        <v>&gt;= 800</v>
      </c>
      <c r="T1866" s="2">
        <v>95</v>
      </c>
      <c r="U1866" s="8" t="str">
        <f t="shared" si="119"/>
        <v>&gt;90% and &lt;= 95%</v>
      </c>
      <c r="V1866" s="3">
        <v>228000</v>
      </c>
      <c r="Z1866" t="s">
        <v>38</v>
      </c>
      <c r="AA1866" t="s">
        <v>39</v>
      </c>
      <c r="AB1866" t="s">
        <v>50</v>
      </c>
      <c r="AC1866" t="s">
        <v>68</v>
      </c>
      <c r="AD1866" s="5">
        <v>40739</v>
      </c>
      <c r="AE1866">
        <v>4</v>
      </c>
      <c r="AF1866" t="s">
        <v>64</v>
      </c>
      <c r="AG1866" s="5">
        <v>41426</v>
      </c>
      <c r="AH1866"/>
    </row>
    <row r="1867" spans="1:34" x14ac:dyDescent="0.2">
      <c r="A1867">
        <v>25359424</v>
      </c>
      <c r="B1867" s="5">
        <v>41285</v>
      </c>
      <c r="C1867" s="5">
        <v>41290</v>
      </c>
      <c r="E1867" s="5">
        <v>41298</v>
      </c>
      <c r="H1867" t="s">
        <v>2619</v>
      </c>
      <c r="I1867" t="s">
        <v>2525</v>
      </c>
      <c r="J1867">
        <v>8001079691</v>
      </c>
      <c r="K1867" t="s">
        <v>102</v>
      </c>
      <c r="L1867" t="s">
        <v>36</v>
      </c>
      <c r="M1867" t="s">
        <v>36</v>
      </c>
      <c r="N1867" s="5">
        <v>41197</v>
      </c>
      <c r="O1867" s="6">
        <f t="shared" si="116"/>
        <v>10</v>
      </c>
      <c r="P1867" s="7" t="str">
        <f t="shared" si="117"/>
        <v>10 - 19 Months</v>
      </c>
      <c r="Q1867" s="3">
        <v>254000</v>
      </c>
      <c r="R1867">
        <v>807</v>
      </c>
      <c r="S1867" s="8" t="str">
        <f t="shared" si="118"/>
        <v>&gt;= 800</v>
      </c>
      <c r="T1867" s="2">
        <v>81.940002441406307</v>
      </c>
      <c r="U1867" s="8" t="str">
        <f t="shared" si="119"/>
        <v>&lt;= 85%</v>
      </c>
      <c r="V1867" s="3">
        <v>310000</v>
      </c>
      <c r="Z1867" t="s">
        <v>45</v>
      </c>
      <c r="AA1867" t="s">
        <v>39</v>
      </c>
      <c r="AB1867" t="s">
        <v>74</v>
      </c>
      <c r="AF1867" t="s">
        <v>64</v>
      </c>
      <c r="AG1867" s="5">
        <v>41426</v>
      </c>
      <c r="AH1867"/>
    </row>
    <row r="1868" spans="1:34" x14ac:dyDescent="0.2">
      <c r="A1868">
        <v>22429018</v>
      </c>
      <c r="B1868" s="5">
        <v>40330</v>
      </c>
      <c r="C1868" s="5">
        <v>40443</v>
      </c>
      <c r="G1868" s="5">
        <v>40596</v>
      </c>
      <c r="H1868" t="s">
        <v>2620</v>
      </c>
      <c r="I1868" t="s">
        <v>2621</v>
      </c>
      <c r="J1868">
        <v>207026023</v>
      </c>
      <c r="K1868" t="s">
        <v>114</v>
      </c>
      <c r="L1868" t="s">
        <v>36</v>
      </c>
      <c r="M1868" t="s">
        <v>67</v>
      </c>
      <c r="N1868" s="5">
        <v>40123</v>
      </c>
      <c r="O1868" s="6">
        <f t="shared" si="116"/>
        <v>11</v>
      </c>
      <c r="P1868" s="7" t="str">
        <f t="shared" si="117"/>
        <v>10 - 19 Months</v>
      </c>
      <c r="Q1868" s="3">
        <v>243200</v>
      </c>
      <c r="R1868">
        <v>807</v>
      </c>
      <c r="S1868" s="8" t="str">
        <f t="shared" si="118"/>
        <v>&gt;= 800</v>
      </c>
      <c r="T1868" s="2">
        <v>83.860000610351605</v>
      </c>
      <c r="U1868" s="8" t="str">
        <f t="shared" si="119"/>
        <v>&lt;= 85%</v>
      </c>
      <c r="V1868" s="3">
        <v>290000</v>
      </c>
      <c r="X1868" t="s">
        <v>37</v>
      </c>
      <c r="Z1868" t="s">
        <v>45</v>
      </c>
      <c r="AA1868" t="s">
        <v>39</v>
      </c>
      <c r="AB1868" t="s">
        <v>50</v>
      </c>
      <c r="AC1868" t="s">
        <v>68</v>
      </c>
      <c r="AD1868" s="5">
        <v>40515</v>
      </c>
      <c r="AE1868">
        <v>4</v>
      </c>
      <c r="AF1868" t="s">
        <v>64</v>
      </c>
      <c r="AG1868" s="5">
        <v>41426</v>
      </c>
      <c r="AH1868"/>
    </row>
    <row r="1869" spans="1:34" x14ac:dyDescent="0.2">
      <c r="A1869">
        <v>22508922</v>
      </c>
      <c r="B1869" s="5">
        <v>40897</v>
      </c>
      <c r="C1869" s="5">
        <v>40904</v>
      </c>
      <c r="E1869" s="5">
        <v>40918</v>
      </c>
      <c r="G1869" s="5">
        <v>40946</v>
      </c>
      <c r="H1869" t="s">
        <v>2622</v>
      </c>
      <c r="I1869" t="s">
        <v>545</v>
      </c>
      <c r="J1869">
        <v>603216492</v>
      </c>
      <c r="K1869" t="s">
        <v>62</v>
      </c>
      <c r="L1869" t="s">
        <v>36</v>
      </c>
      <c r="M1869" t="s">
        <v>36</v>
      </c>
      <c r="N1869" s="5">
        <v>40840</v>
      </c>
      <c r="O1869" s="6">
        <f t="shared" si="116"/>
        <v>10</v>
      </c>
      <c r="P1869" s="7" t="str">
        <f t="shared" si="117"/>
        <v>10 - 19 Months</v>
      </c>
      <c r="Q1869" s="3">
        <v>219900</v>
      </c>
      <c r="R1869">
        <v>807</v>
      </c>
      <c r="S1869" s="8" t="str">
        <f t="shared" si="118"/>
        <v>&gt;= 800</v>
      </c>
      <c r="T1869" s="2">
        <v>84.989997863769503</v>
      </c>
      <c r="U1869" s="8" t="str">
        <f t="shared" si="119"/>
        <v>&lt;= 85%</v>
      </c>
      <c r="V1869" s="3">
        <v>260000</v>
      </c>
      <c r="Z1869" t="s">
        <v>38</v>
      </c>
      <c r="AA1869" t="s">
        <v>39</v>
      </c>
      <c r="AB1869" t="s">
        <v>50</v>
      </c>
      <c r="AC1869" t="s">
        <v>68</v>
      </c>
      <c r="AD1869" s="5">
        <v>40939</v>
      </c>
      <c r="AE1869">
        <v>4</v>
      </c>
      <c r="AF1869" t="s">
        <v>42</v>
      </c>
      <c r="AG1869" s="5">
        <v>41426</v>
      </c>
      <c r="AH1869"/>
    </row>
    <row r="1870" spans="1:34" x14ac:dyDescent="0.2">
      <c r="A1870">
        <v>20823514</v>
      </c>
      <c r="B1870" s="5">
        <v>40897</v>
      </c>
      <c r="C1870" s="5">
        <v>40905</v>
      </c>
      <c r="E1870" s="5">
        <v>40920</v>
      </c>
      <c r="F1870" s="5">
        <v>40956</v>
      </c>
      <c r="G1870" s="5">
        <v>40956</v>
      </c>
      <c r="H1870" t="s">
        <v>2623</v>
      </c>
      <c r="I1870" t="s">
        <v>2624</v>
      </c>
      <c r="J1870">
        <v>603261566</v>
      </c>
      <c r="K1870" t="s">
        <v>408</v>
      </c>
      <c r="L1870" t="s">
        <v>36</v>
      </c>
      <c r="M1870" t="s">
        <v>36</v>
      </c>
      <c r="N1870" s="5">
        <v>40844</v>
      </c>
      <c r="O1870" s="6">
        <f t="shared" si="116"/>
        <v>10</v>
      </c>
      <c r="P1870" s="7" t="str">
        <f t="shared" si="117"/>
        <v>10 - 19 Months</v>
      </c>
      <c r="Q1870" s="3">
        <v>199750</v>
      </c>
      <c r="R1870">
        <v>807</v>
      </c>
      <c r="S1870" s="8" t="str">
        <f t="shared" si="118"/>
        <v>&gt;= 800</v>
      </c>
      <c r="T1870" s="2">
        <v>85</v>
      </c>
      <c r="U1870" s="8" t="str">
        <f t="shared" si="119"/>
        <v>&lt;= 85%</v>
      </c>
      <c r="V1870" s="3">
        <v>238000</v>
      </c>
      <c r="X1870" t="s">
        <v>37</v>
      </c>
      <c r="Z1870" t="s">
        <v>38</v>
      </c>
      <c r="AA1870" t="s">
        <v>39</v>
      </c>
      <c r="AB1870" t="s">
        <v>50</v>
      </c>
      <c r="AC1870" t="s">
        <v>85</v>
      </c>
      <c r="AD1870" s="5">
        <v>40942</v>
      </c>
      <c r="AE1870">
        <v>4</v>
      </c>
      <c r="AF1870" t="s">
        <v>64</v>
      </c>
      <c r="AG1870" s="5">
        <v>41426</v>
      </c>
      <c r="AH1870"/>
    </row>
    <row r="1871" spans="1:34" x14ac:dyDescent="0.2">
      <c r="A1871">
        <v>21518403</v>
      </c>
      <c r="B1871" s="5">
        <v>40983</v>
      </c>
      <c r="C1871" s="5">
        <v>40987</v>
      </c>
      <c r="E1871" s="5">
        <v>41050</v>
      </c>
      <c r="G1871" s="5">
        <v>41082</v>
      </c>
      <c r="H1871" t="s">
        <v>2625</v>
      </c>
      <c r="I1871" t="s">
        <v>174</v>
      </c>
      <c r="J1871" t="s">
        <v>2626</v>
      </c>
      <c r="K1871" t="s">
        <v>114</v>
      </c>
      <c r="L1871" t="s">
        <v>36</v>
      </c>
      <c r="M1871" t="s">
        <v>36</v>
      </c>
      <c r="N1871" s="5">
        <v>40961</v>
      </c>
      <c r="O1871" s="6">
        <f t="shared" si="116"/>
        <v>2</v>
      </c>
      <c r="P1871" s="7" t="str">
        <f t="shared" si="117"/>
        <v>0 - 9 Months</v>
      </c>
      <c r="Q1871" s="3">
        <v>130650</v>
      </c>
      <c r="R1871">
        <v>807</v>
      </c>
      <c r="S1871" s="8" t="str">
        <f t="shared" si="118"/>
        <v>&gt;= 800</v>
      </c>
      <c r="T1871" s="2">
        <v>87.099998474121094</v>
      </c>
      <c r="U1871" s="8" t="str">
        <f t="shared" si="119"/>
        <v>&gt;85% and &lt;= 90%</v>
      </c>
      <c r="V1871" s="3">
        <v>150000</v>
      </c>
      <c r="X1871" t="s">
        <v>37</v>
      </c>
      <c r="Z1871" t="s">
        <v>45</v>
      </c>
      <c r="AA1871" t="s">
        <v>39</v>
      </c>
      <c r="AB1871" t="s">
        <v>74</v>
      </c>
      <c r="AC1871" t="s">
        <v>85</v>
      </c>
      <c r="AD1871" s="5">
        <v>41078</v>
      </c>
      <c r="AE1871">
        <v>4</v>
      </c>
      <c r="AF1871" t="s">
        <v>46</v>
      </c>
      <c r="AG1871" s="5">
        <v>41426</v>
      </c>
      <c r="AH1871"/>
    </row>
    <row r="1872" spans="1:34" x14ac:dyDescent="0.2">
      <c r="A1872">
        <v>23940971</v>
      </c>
      <c r="B1872" s="5">
        <v>41101</v>
      </c>
      <c r="C1872" s="5">
        <v>41102</v>
      </c>
      <c r="E1872" s="5">
        <v>41113</v>
      </c>
      <c r="G1872" s="5">
        <v>41145</v>
      </c>
      <c r="H1872" t="s">
        <v>2627</v>
      </c>
      <c r="I1872" t="s">
        <v>1671</v>
      </c>
      <c r="J1872">
        <v>413284399</v>
      </c>
      <c r="K1872" t="s">
        <v>73</v>
      </c>
      <c r="L1872" t="s">
        <v>36</v>
      </c>
      <c r="M1872" t="s">
        <v>36</v>
      </c>
      <c r="N1872" s="5">
        <v>41023</v>
      </c>
      <c r="O1872" s="6">
        <f t="shared" si="116"/>
        <v>4</v>
      </c>
      <c r="P1872" s="7" t="str">
        <f t="shared" si="117"/>
        <v>0 - 9 Months</v>
      </c>
      <c r="Q1872" s="3">
        <v>77500</v>
      </c>
      <c r="R1872">
        <v>807</v>
      </c>
      <c r="S1872" s="8" t="str">
        <f t="shared" si="118"/>
        <v>&gt;= 800</v>
      </c>
      <c r="T1872" s="2">
        <v>88.569999694824205</v>
      </c>
      <c r="U1872" s="8" t="str">
        <f t="shared" si="119"/>
        <v>&gt;85% and &lt;= 90%</v>
      </c>
      <c r="V1872" s="3">
        <v>87500</v>
      </c>
      <c r="Z1872" t="s">
        <v>38</v>
      </c>
      <c r="AA1872" t="s">
        <v>39</v>
      </c>
      <c r="AB1872" t="s">
        <v>50</v>
      </c>
      <c r="AC1872" t="s">
        <v>68</v>
      </c>
      <c r="AD1872" s="5">
        <v>41135</v>
      </c>
      <c r="AE1872">
        <v>4</v>
      </c>
      <c r="AF1872" t="s">
        <v>46</v>
      </c>
      <c r="AG1872" s="5">
        <v>41426</v>
      </c>
      <c r="AH1872"/>
    </row>
    <row r="1873" spans="1:34" x14ac:dyDescent="0.2">
      <c r="A1873">
        <v>20130748</v>
      </c>
      <c r="B1873" s="5">
        <v>40897</v>
      </c>
      <c r="C1873" s="5">
        <v>40906</v>
      </c>
      <c r="E1873" s="5">
        <v>40912</v>
      </c>
      <c r="G1873" s="5">
        <v>40934</v>
      </c>
      <c r="H1873" t="s">
        <v>2628</v>
      </c>
      <c r="I1873" t="s">
        <v>448</v>
      </c>
      <c r="J1873">
        <v>1180010489</v>
      </c>
      <c r="K1873" t="s">
        <v>102</v>
      </c>
      <c r="L1873" t="s">
        <v>36</v>
      </c>
      <c r="M1873" t="s">
        <v>36</v>
      </c>
      <c r="N1873" s="5">
        <v>40855</v>
      </c>
      <c r="O1873" s="6">
        <f t="shared" si="116"/>
        <v>11</v>
      </c>
      <c r="P1873" s="7" t="str">
        <f t="shared" si="117"/>
        <v>10 - 19 Months</v>
      </c>
      <c r="Q1873" s="3">
        <v>151100</v>
      </c>
      <c r="R1873">
        <v>807</v>
      </c>
      <c r="S1873" s="8" t="str">
        <f t="shared" si="118"/>
        <v>&gt;= 800</v>
      </c>
      <c r="T1873" s="2">
        <v>88.879997253417997</v>
      </c>
      <c r="U1873" s="8" t="str">
        <f t="shared" si="119"/>
        <v>&gt;85% and &lt;= 90%</v>
      </c>
      <c r="V1873" s="3">
        <v>170000</v>
      </c>
      <c r="X1873" t="s">
        <v>37</v>
      </c>
      <c r="Z1873" t="s">
        <v>45</v>
      </c>
      <c r="AA1873" t="s">
        <v>39</v>
      </c>
      <c r="AB1873" t="s">
        <v>59</v>
      </c>
      <c r="AC1873" t="s">
        <v>85</v>
      </c>
      <c r="AD1873" s="5">
        <v>40926</v>
      </c>
      <c r="AE1873">
        <v>4</v>
      </c>
      <c r="AF1873" t="s">
        <v>46</v>
      </c>
      <c r="AG1873" s="5">
        <v>41426</v>
      </c>
      <c r="AH1873"/>
    </row>
    <row r="1874" spans="1:34" x14ac:dyDescent="0.2">
      <c r="A1874">
        <v>30227620</v>
      </c>
      <c r="B1874" s="5">
        <v>40807</v>
      </c>
      <c r="C1874" s="5">
        <v>40814</v>
      </c>
      <c r="E1874" s="5">
        <v>40854</v>
      </c>
      <c r="G1874" s="5">
        <v>40906</v>
      </c>
      <c r="H1874" t="s">
        <v>2629</v>
      </c>
      <c r="I1874" t="s">
        <v>380</v>
      </c>
      <c r="J1874">
        <v>234551706</v>
      </c>
      <c r="K1874" t="s">
        <v>102</v>
      </c>
      <c r="L1874" t="s">
        <v>36</v>
      </c>
      <c r="M1874" t="s">
        <v>36</v>
      </c>
      <c r="N1874" s="5">
        <v>40653</v>
      </c>
      <c r="O1874" s="6">
        <f t="shared" si="116"/>
        <v>4</v>
      </c>
      <c r="P1874" s="7" t="str">
        <f t="shared" si="117"/>
        <v>0 - 9 Months</v>
      </c>
      <c r="Q1874" s="3">
        <v>211500</v>
      </c>
      <c r="R1874">
        <v>807</v>
      </c>
      <c r="S1874" s="8" t="str">
        <f t="shared" si="118"/>
        <v>&gt;= 800</v>
      </c>
      <c r="T1874" s="2">
        <v>90</v>
      </c>
      <c r="U1874" s="8" t="str">
        <f t="shared" si="119"/>
        <v>&gt;85% and &lt;= 90%</v>
      </c>
      <c r="V1874" s="3">
        <v>265000</v>
      </c>
      <c r="Z1874" t="s">
        <v>38</v>
      </c>
      <c r="AA1874" t="s">
        <v>39</v>
      </c>
      <c r="AB1874" t="s">
        <v>40</v>
      </c>
      <c r="AC1874" t="s">
        <v>68</v>
      </c>
      <c r="AD1874" s="5">
        <v>40869</v>
      </c>
      <c r="AE1874">
        <v>4</v>
      </c>
      <c r="AF1874" t="s">
        <v>42</v>
      </c>
      <c r="AG1874" s="5">
        <v>41426</v>
      </c>
      <c r="AH1874"/>
    </row>
    <row r="1875" spans="1:34" x14ac:dyDescent="0.2">
      <c r="A1875">
        <v>30252555</v>
      </c>
      <c r="B1875" s="5">
        <v>41190</v>
      </c>
      <c r="C1875" s="5">
        <v>41192</v>
      </c>
      <c r="E1875" s="5">
        <v>41222</v>
      </c>
      <c r="G1875" s="5">
        <v>41284</v>
      </c>
      <c r="H1875" t="s">
        <v>2630</v>
      </c>
      <c r="I1875" t="s">
        <v>502</v>
      </c>
      <c r="J1875">
        <v>8000038249</v>
      </c>
      <c r="K1875" t="s">
        <v>77</v>
      </c>
      <c r="L1875" t="s">
        <v>36</v>
      </c>
      <c r="M1875" t="s">
        <v>36</v>
      </c>
      <c r="N1875" s="5">
        <v>41066</v>
      </c>
      <c r="O1875" s="6">
        <f t="shared" si="116"/>
        <v>6</v>
      </c>
      <c r="P1875" s="7" t="str">
        <f t="shared" si="117"/>
        <v>0 - 9 Months</v>
      </c>
      <c r="Q1875" s="3">
        <v>257277</v>
      </c>
      <c r="R1875">
        <v>807</v>
      </c>
      <c r="S1875" s="8" t="str">
        <f t="shared" si="118"/>
        <v>&gt;= 800</v>
      </c>
      <c r="T1875" s="2">
        <v>90</v>
      </c>
      <c r="U1875" s="8" t="str">
        <f t="shared" si="119"/>
        <v>&gt;85% and &lt;= 90%</v>
      </c>
      <c r="V1875" s="3">
        <v>284000</v>
      </c>
      <c r="X1875" t="s">
        <v>37</v>
      </c>
      <c r="Z1875" t="s">
        <v>38</v>
      </c>
      <c r="AA1875" t="s">
        <v>39</v>
      </c>
      <c r="AB1875" t="s">
        <v>50</v>
      </c>
      <c r="AC1875" t="s">
        <v>54</v>
      </c>
      <c r="AD1875" s="5">
        <v>41264</v>
      </c>
      <c r="AE1875">
        <v>4</v>
      </c>
      <c r="AF1875" t="s">
        <v>103</v>
      </c>
      <c r="AG1875" s="5">
        <v>41426</v>
      </c>
      <c r="AH1875"/>
    </row>
    <row r="1876" spans="1:34" x14ac:dyDescent="0.2">
      <c r="A1876">
        <v>27085829</v>
      </c>
      <c r="B1876" s="5">
        <v>41190</v>
      </c>
      <c r="C1876" s="5">
        <v>41192</v>
      </c>
      <c r="D1876" s="5">
        <v>41207</v>
      </c>
      <c r="E1876" s="5">
        <v>41208</v>
      </c>
      <c r="G1876" s="5">
        <v>41257</v>
      </c>
      <c r="H1876" t="s">
        <v>2631</v>
      </c>
      <c r="I1876" t="s">
        <v>2632</v>
      </c>
      <c r="J1876">
        <v>120700002396</v>
      </c>
      <c r="K1876" t="s">
        <v>117</v>
      </c>
      <c r="L1876" t="s">
        <v>36</v>
      </c>
      <c r="M1876" t="s">
        <v>36</v>
      </c>
      <c r="N1876" s="5">
        <v>41145</v>
      </c>
      <c r="O1876" s="6">
        <f t="shared" si="116"/>
        <v>8</v>
      </c>
      <c r="P1876" s="7" t="str">
        <f t="shared" si="117"/>
        <v>0 - 9 Months</v>
      </c>
      <c r="Q1876" s="3">
        <v>304200</v>
      </c>
      <c r="R1876">
        <v>807</v>
      </c>
      <c r="S1876" s="8" t="str">
        <f t="shared" si="118"/>
        <v>&gt;= 800</v>
      </c>
      <c r="T1876" s="2">
        <v>90</v>
      </c>
      <c r="U1876" s="8" t="str">
        <f t="shared" si="119"/>
        <v>&gt;85% and &lt;= 90%</v>
      </c>
      <c r="V1876" s="3">
        <v>338000</v>
      </c>
      <c r="Z1876" t="s">
        <v>38</v>
      </c>
      <c r="AA1876" t="s">
        <v>158</v>
      </c>
      <c r="AB1876" t="s">
        <v>50</v>
      </c>
      <c r="AC1876" t="s">
        <v>41</v>
      </c>
      <c r="AD1876" s="5">
        <v>41249</v>
      </c>
      <c r="AE1876">
        <v>4</v>
      </c>
      <c r="AF1876" t="s">
        <v>64</v>
      </c>
      <c r="AG1876" s="5">
        <v>41426</v>
      </c>
      <c r="AH1876"/>
    </row>
    <row r="1877" spans="1:34" x14ac:dyDescent="0.2">
      <c r="A1877">
        <v>16819755</v>
      </c>
      <c r="B1877" s="5">
        <v>40652</v>
      </c>
      <c r="C1877" s="5">
        <v>40658</v>
      </c>
      <c r="G1877" s="5">
        <v>40676</v>
      </c>
      <c r="H1877" t="s">
        <v>2633</v>
      </c>
      <c r="I1877" t="s">
        <v>34</v>
      </c>
      <c r="J1877">
        <v>311951024</v>
      </c>
      <c r="K1877" t="s">
        <v>133</v>
      </c>
      <c r="L1877" t="s">
        <v>36</v>
      </c>
      <c r="M1877" t="s">
        <v>36</v>
      </c>
      <c r="N1877" s="5">
        <v>40513</v>
      </c>
      <c r="O1877" s="6">
        <f t="shared" si="116"/>
        <v>11</v>
      </c>
      <c r="P1877" s="7" t="str">
        <f t="shared" si="117"/>
        <v>10 - 19 Months</v>
      </c>
      <c r="Q1877" s="3">
        <v>387000</v>
      </c>
      <c r="R1877">
        <v>807</v>
      </c>
      <c r="S1877" s="8" t="str">
        <f t="shared" si="118"/>
        <v>&gt;= 800</v>
      </c>
      <c r="T1877" s="2">
        <v>90</v>
      </c>
      <c r="U1877" s="8" t="str">
        <f t="shared" si="119"/>
        <v>&gt;85% and &lt;= 90%</v>
      </c>
      <c r="V1877" s="3">
        <v>430000</v>
      </c>
      <c r="W1877" s="3">
        <v>405000</v>
      </c>
      <c r="Z1877" t="s">
        <v>38</v>
      </c>
      <c r="AA1877" t="s">
        <v>39</v>
      </c>
      <c r="AB1877" t="s">
        <v>40</v>
      </c>
      <c r="AC1877" t="s">
        <v>41</v>
      </c>
      <c r="AD1877" s="5">
        <v>40672</v>
      </c>
      <c r="AE1877">
        <v>4</v>
      </c>
      <c r="AF1877" t="s">
        <v>103</v>
      </c>
      <c r="AG1877" s="5">
        <v>41426</v>
      </c>
      <c r="AH1877"/>
    </row>
    <row r="1878" spans="1:34" x14ac:dyDescent="0.2">
      <c r="A1878">
        <v>24703165</v>
      </c>
      <c r="B1878" s="5">
        <v>41085</v>
      </c>
      <c r="C1878" s="5">
        <v>41085</v>
      </c>
      <c r="G1878" s="5">
        <v>41109</v>
      </c>
      <c r="H1878" t="s">
        <v>2634</v>
      </c>
      <c r="I1878" t="s">
        <v>506</v>
      </c>
      <c r="J1878">
        <v>6040736</v>
      </c>
      <c r="K1878" t="s">
        <v>133</v>
      </c>
      <c r="L1878" t="s">
        <v>36</v>
      </c>
      <c r="M1878" t="s">
        <v>36</v>
      </c>
      <c r="N1878" s="5">
        <v>41054</v>
      </c>
      <c r="O1878" s="6">
        <f t="shared" si="116"/>
        <v>5</v>
      </c>
      <c r="P1878" s="7" t="str">
        <f t="shared" si="117"/>
        <v>0 - 9 Months</v>
      </c>
      <c r="Q1878" s="3">
        <v>207344</v>
      </c>
      <c r="R1878">
        <v>807</v>
      </c>
      <c r="S1878" s="8" t="str">
        <f t="shared" si="118"/>
        <v>&gt;= 800</v>
      </c>
      <c r="T1878" s="2">
        <v>94.419998168945298</v>
      </c>
      <c r="U1878" s="8" t="str">
        <f t="shared" si="119"/>
        <v>&gt;90% and &lt;= 95%</v>
      </c>
      <c r="V1878" s="3">
        <v>215000</v>
      </c>
      <c r="Z1878" t="s">
        <v>38</v>
      </c>
      <c r="AA1878" t="s">
        <v>39</v>
      </c>
      <c r="AB1878" t="s">
        <v>74</v>
      </c>
      <c r="AC1878" t="s">
        <v>41</v>
      </c>
      <c r="AD1878" s="5">
        <v>41087</v>
      </c>
      <c r="AE1878">
        <v>4</v>
      </c>
      <c r="AF1878" t="s">
        <v>46</v>
      </c>
      <c r="AG1878" s="5">
        <v>41426</v>
      </c>
      <c r="AH1878"/>
    </row>
    <row r="1879" spans="1:34" x14ac:dyDescent="0.2">
      <c r="A1879">
        <v>32138111</v>
      </c>
      <c r="B1879" s="5">
        <v>40652</v>
      </c>
      <c r="C1879" s="5">
        <v>40658</v>
      </c>
      <c r="E1879" s="5">
        <v>40690</v>
      </c>
      <c r="G1879" s="5">
        <v>40715</v>
      </c>
      <c r="H1879" t="s">
        <v>2635</v>
      </c>
      <c r="I1879" t="s">
        <v>307</v>
      </c>
      <c r="J1879">
        <v>1122347394</v>
      </c>
      <c r="K1879" t="s">
        <v>57</v>
      </c>
      <c r="L1879" t="s">
        <v>36</v>
      </c>
      <c r="M1879" t="s">
        <v>36</v>
      </c>
      <c r="N1879" s="5">
        <v>40514</v>
      </c>
      <c r="O1879" s="6">
        <f t="shared" si="116"/>
        <v>12</v>
      </c>
      <c r="P1879" s="7" t="str">
        <f t="shared" si="117"/>
        <v>10 - 19 Months</v>
      </c>
      <c r="Q1879" s="3">
        <v>93575</v>
      </c>
      <c r="R1879">
        <v>807</v>
      </c>
      <c r="S1879" s="8" t="str">
        <f t="shared" si="118"/>
        <v>&gt;= 800</v>
      </c>
      <c r="T1879" s="2">
        <v>95</v>
      </c>
      <c r="U1879" s="8" t="str">
        <f t="shared" si="119"/>
        <v>&gt;90% and &lt;= 95%</v>
      </c>
      <c r="V1879" s="3">
        <v>98500</v>
      </c>
      <c r="X1879" t="s">
        <v>37</v>
      </c>
      <c r="Z1879" t="s">
        <v>38</v>
      </c>
      <c r="AA1879" t="s">
        <v>39</v>
      </c>
      <c r="AB1879" t="s">
        <v>59</v>
      </c>
      <c r="AC1879" t="s">
        <v>85</v>
      </c>
      <c r="AD1879" s="5">
        <v>40714</v>
      </c>
      <c r="AE1879">
        <v>4</v>
      </c>
      <c r="AF1879" t="s">
        <v>64</v>
      </c>
      <c r="AG1879" s="5">
        <v>41426</v>
      </c>
      <c r="AH1879"/>
    </row>
    <row r="1880" spans="1:34" x14ac:dyDescent="0.2">
      <c r="A1880">
        <v>29592817</v>
      </c>
      <c r="B1880" s="5">
        <v>41190</v>
      </c>
      <c r="C1880" s="5">
        <v>41192</v>
      </c>
      <c r="E1880" s="5">
        <v>41194</v>
      </c>
      <c r="G1880" s="5">
        <v>41228</v>
      </c>
      <c r="H1880" t="s">
        <v>2636</v>
      </c>
      <c r="I1880" t="s">
        <v>756</v>
      </c>
      <c r="J1880">
        <v>1001088651</v>
      </c>
      <c r="K1880" t="s">
        <v>263</v>
      </c>
      <c r="L1880" t="s">
        <v>36</v>
      </c>
      <c r="M1880" t="s">
        <v>67</v>
      </c>
      <c r="N1880" s="5">
        <v>41080</v>
      </c>
      <c r="O1880" s="6">
        <f t="shared" si="116"/>
        <v>6</v>
      </c>
      <c r="P1880" s="7" t="str">
        <f t="shared" si="117"/>
        <v>0 - 9 Months</v>
      </c>
      <c r="Q1880" s="3">
        <v>446000</v>
      </c>
      <c r="R1880">
        <v>808</v>
      </c>
      <c r="S1880" s="8" t="str">
        <f t="shared" si="118"/>
        <v>&gt;= 800</v>
      </c>
      <c r="T1880" s="2">
        <v>81.989997863769503</v>
      </c>
      <c r="U1880" s="8" t="str">
        <f t="shared" si="119"/>
        <v>&lt;= 85%</v>
      </c>
      <c r="V1880" s="3">
        <v>544000</v>
      </c>
      <c r="W1880" s="3">
        <v>522240</v>
      </c>
      <c r="X1880" t="s">
        <v>37</v>
      </c>
      <c r="Z1880" t="s">
        <v>45</v>
      </c>
      <c r="AA1880" t="s">
        <v>39</v>
      </c>
      <c r="AB1880" t="s">
        <v>50</v>
      </c>
      <c r="AC1880" t="s">
        <v>54</v>
      </c>
      <c r="AD1880" s="5">
        <v>41198</v>
      </c>
      <c r="AE1880">
        <v>4</v>
      </c>
      <c r="AF1880" t="s">
        <v>64</v>
      </c>
      <c r="AG1880" s="5">
        <v>41426</v>
      </c>
      <c r="AH1880"/>
    </row>
    <row r="1881" spans="1:34" x14ac:dyDescent="0.2">
      <c r="A1881">
        <v>31102714</v>
      </c>
      <c r="B1881" s="5">
        <v>41190</v>
      </c>
      <c r="C1881" s="5">
        <v>41192</v>
      </c>
      <c r="D1881" s="5">
        <v>41207</v>
      </c>
      <c r="E1881" s="5">
        <v>41219</v>
      </c>
      <c r="G1881" s="5">
        <v>41276</v>
      </c>
      <c r="H1881" t="s">
        <v>2637</v>
      </c>
      <c r="I1881" t="s">
        <v>1112</v>
      </c>
      <c r="J1881">
        <v>2200175236</v>
      </c>
      <c r="K1881" t="s">
        <v>102</v>
      </c>
      <c r="L1881" t="s">
        <v>36</v>
      </c>
      <c r="M1881" t="s">
        <v>36</v>
      </c>
      <c r="N1881" s="5">
        <v>41114</v>
      </c>
      <c r="O1881" s="6">
        <f t="shared" si="116"/>
        <v>7</v>
      </c>
      <c r="P1881" s="7" t="str">
        <f t="shared" si="117"/>
        <v>0 - 9 Months</v>
      </c>
      <c r="Q1881" s="3">
        <v>390000</v>
      </c>
      <c r="R1881">
        <v>808</v>
      </c>
      <c r="S1881" s="8" t="str">
        <f t="shared" si="118"/>
        <v>&gt;= 800</v>
      </c>
      <c r="T1881" s="2">
        <v>82.980003356933594</v>
      </c>
      <c r="U1881" s="8" t="str">
        <f t="shared" si="119"/>
        <v>&lt;= 85%</v>
      </c>
      <c r="V1881" s="3">
        <v>470000</v>
      </c>
      <c r="X1881" t="s">
        <v>37</v>
      </c>
      <c r="Z1881" t="s">
        <v>58</v>
      </c>
      <c r="AA1881" t="s">
        <v>39</v>
      </c>
      <c r="AB1881" t="s">
        <v>50</v>
      </c>
      <c r="AC1881" t="s">
        <v>54</v>
      </c>
      <c r="AD1881" s="5">
        <v>41262</v>
      </c>
      <c r="AE1881">
        <v>4</v>
      </c>
      <c r="AF1881" t="s">
        <v>42</v>
      </c>
      <c r="AG1881" s="5">
        <v>41426</v>
      </c>
      <c r="AH1881"/>
    </row>
    <row r="1882" spans="1:34" x14ac:dyDescent="0.2">
      <c r="A1882">
        <v>18824900</v>
      </c>
      <c r="B1882" s="5">
        <v>41101</v>
      </c>
      <c r="C1882" s="5">
        <v>41102</v>
      </c>
      <c r="E1882" s="5">
        <v>41128</v>
      </c>
      <c r="F1882" s="5">
        <v>41193</v>
      </c>
      <c r="G1882" s="5">
        <v>41199</v>
      </c>
      <c r="H1882" t="s">
        <v>2638</v>
      </c>
      <c r="I1882" t="s">
        <v>430</v>
      </c>
      <c r="J1882">
        <v>5060153</v>
      </c>
      <c r="K1882" t="s">
        <v>139</v>
      </c>
      <c r="L1882" t="s">
        <v>36</v>
      </c>
      <c r="M1882" t="s">
        <v>36</v>
      </c>
      <c r="N1882" s="5">
        <v>41019</v>
      </c>
      <c r="O1882" s="6">
        <f t="shared" si="116"/>
        <v>4</v>
      </c>
      <c r="P1882" s="7" t="str">
        <f t="shared" si="117"/>
        <v>0 - 9 Months</v>
      </c>
      <c r="Q1882" s="3">
        <v>246500</v>
      </c>
      <c r="R1882">
        <v>808</v>
      </c>
      <c r="S1882" s="8" t="str">
        <f t="shared" si="118"/>
        <v>&gt;= 800</v>
      </c>
      <c r="T1882" s="2">
        <v>83.559997558593807</v>
      </c>
      <c r="U1882" s="8" t="str">
        <f t="shared" si="119"/>
        <v>&lt;= 85%</v>
      </c>
      <c r="V1882" s="3">
        <v>295000</v>
      </c>
      <c r="Z1882" t="s">
        <v>58</v>
      </c>
      <c r="AA1882" t="s">
        <v>39</v>
      </c>
      <c r="AB1882" t="s">
        <v>74</v>
      </c>
      <c r="AC1882" t="s">
        <v>68</v>
      </c>
      <c r="AD1882" s="5">
        <v>41177</v>
      </c>
      <c r="AE1882">
        <v>4</v>
      </c>
      <c r="AF1882" t="s">
        <v>46</v>
      </c>
      <c r="AG1882" s="5">
        <v>41426</v>
      </c>
      <c r="AH1882"/>
    </row>
    <row r="1883" spans="1:34" x14ac:dyDescent="0.2">
      <c r="A1883">
        <v>22284849</v>
      </c>
      <c r="B1883" s="5">
        <v>41129</v>
      </c>
      <c r="C1883" s="5">
        <v>41129</v>
      </c>
      <c r="E1883" s="5">
        <v>41131</v>
      </c>
      <c r="G1883" s="5">
        <v>41191</v>
      </c>
      <c r="H1883" t="s">
        <v>2639</v>
      </c>
      <c r="I1883" t="s">
        <v>267</v>
      </c>
      <c r="J1883">
        <v>4822030021</v>
      </c>
      <c r="K1883" t="s">
        <v>117</v>
      </c>
      <c r="L1883" t="s">
        <v>36</v>
      </c>
      <c r="M1883" t="s">
        <v>36</v>
      </c>
      <c r="N1883" s="5">
        <v>41003</v>
      </c>
      <c r="O1883" s="6">
        <f t="shared" si="116"/>
        <v>4</v>
      </c>
      <c r="P1883" s="7" t="str">
        <f t="shared" si="117"/>
        <v>0 - 9 Months</v>
      </c>
      <c r="Q1883" s="3">
        <v>402000</v>
      </c>
      <c r="R1883">
        <v>808</v>
      </c>
      <c r="S1883" s="8" t="str">
        <f t="shared" si="118"/>
        <v>&gt;= 800</v>
      </c>
      <c r="T1883" s="2">
        <v>84.629997253417997</v>
      </c>
      <c r="U1883" s="8" t="str">
        <f t="shared" si="119"/>
        <v>&lt;= 85%</v>
      </c>
      <c r="V1883" s="3">
        <v>475000</v>
      </c>
      <c r="X1883" t="s">
        <v>37</v>
      </c>
      <c r="Z1883" t="s">
        <v>45</v>
      </c>
      <c r="AA1883" t="s">
        <v>39</v>
      </c>
      <c r="AB1883" t="s">
        <v>59</v>
      </c>
      <c r="AC1883" t="s">
        <v>85</v>
      </c>
      <c r="AD1883" s="5">
        <v>41184</v>
      </c>
      <c r="AE1883">
        <v>4</v>
      </c>
      <c r="AF1883" t="s">
        <v>64</v>
      </c>
      <c r="AG1883" s="5">
        <v>41426</v>
      </c>
      <c r="AH1883"/>
    </row>
    <row r="1884" spans="1:34" x14ac:dyDescent="0.2">
      <c r="A1884">
        <v>27112994</v>
      </c>
      <c r="B1884" s="5">
        <v>40808</v>
      </c>
      <c r="C1884" s="5">
        <v>40808</v>
      </c>
      <c r="G1884" s="5">
        <v>40834</v>
      </c>
      <c r="H1884" t="s">
        <v>2640</v>
      </c>
      <c r="I1884" t="s">
        <v>1741</v>
      </c>
      <c r="J1884">
        <v>379552581</v>
      </c>
      <c r="K1884" t="s">
        <v>95</v>
      </c>
      <c r="L1884" t="s">
        <v>36</v>
      </c>
      <c r="M1884" t="s">
        <v>36</v>
      </c>
      <c r="N1884" s="5">
        <v>40781</v>
      </c>
      <c r="O1884" s="6">
        <f t="shared" si="116"/>
        <v>8</v>
      </c>
      <c r="P1884" s="7" t="str">
        <f t="shared" si="117"/>
        <v>0 - 9 Months</v>
      </c>
      <c r="Q1884" s="3">
        <v>229585</v>
      </c>
      <c r="R1884">
        <v>808</v>
      </c>
      <c r="S1884" s="8" t="str">
        <f t="shared" si="118"/>
        <v>&gt;= 800</v>
      </c>
      <c r="T1884" s="2">
        <v>85</v>
      </c>
      <c r="U1884" s="8" t="str">
        <f t="shared" si="119"/>
        <v>&lt;= 85%</v>
      </c>
      <c r="V1884" s="3">
        <v>270100</v>
      </c>
      <c r="X1884" t="s">
        <v>37</v>
      </c>
      <c r="Z1884" t="s">
        <v>38</v>
      </c>
      <c r="AA1884" t="s">
        <v>39</v>
      </c>
      <c r="AB1884" t="s">
        <v>59</v>
      </c>
      <c r="AC1884" t="s">
        <v>85</v>
      </c>
      <c r="AD1884" s="5">
        <v>40814</v>
      </c>
      <c r="AE1884">
        <v>4</v>
      </c>
      <c r="AF1884" t="s">
        <v>64</v>
      </c>
      <c r="AG1884" s="5">
        <v>41426</v>
      </c>
      <c r="AH1884"/>
    </row>
    <row r="1885" spans="1:34" x14ac:dyDescent="0.2">
      <c r="A1885">
        <v>32934175</v>
      </c>
      <c r="B1885" s="5">
        <v>40983</v>
      </c>
      <c r="C1885" s="5">
        <v>40987</v>
      </c>
      <c r="E1885" s="5">
        <v>40995</v>
      </c>
      <c r="G1885" s="5">
        <v>41009</v>
      </c>
      <c r="H1885" t="s">
        <v>2641</v>
      </c>
      <c r="I1885" t="s">
        <v>1033</v>
      </c>
      <c r="J1885">
        <v>410348494</v>
      </c>
      <c r="K1885" t="s">
        <v>253</v>
      </c>
      <c r="L1885" t="s">
        <v>36</v>
      </c>
      <c r="M1885" t="s">
        <v>36</v>
      </c>
      <c r="N1885" s="5">
        <v>40932</v>
      </c>
      <c r="O1885" s="6">
        <f t="shared" si="116"/>
        <v>1</v>
      </c>
      <c r="P1885" s="7" t="str">
        <f t="shared" si="117"/>
        <v>0 - 9 Months</v>
      </c>
      <c r="Q1885" s="3">
        <v>293250</v>
      </c>
      <c r="R1885">
        <v>808</v>
      </c>
      <c r="S1885" s="8" t="str">
        <f t="shared" si="118"/>
        <v>&gt;= 800</v>
      </c>
      <c r="T1885" s="2">
        <v>85</v>
      </c>
      <c r="U1885" s="8" t="str">
        <f t="shared" si="119"/>
        <v>&lt;= 85%</v>
      </c>
      <c r="V1885" s="3">
        <v>345000</v>
      </c>
      <c r="Z1885" t="s">
        <v>38</v>
      </c>
      <c r="AA1885" t="s">
        <v>39</v>
      </c>
      <c r="AB1885" t="s">
        <v>74</v>
      </c>
      <c r="AC1885" t="s">
        <v>68</v>
      </c>
      <c r="AD1885" s="5">
        <v>41009</v>
      </c>
      <c r="AE1885">
        <v>4</v>
      </c>
      <c r="AF1885" t="s">
        <v>103</v>
      </c>
      <c r="AG1885" s="5">
        <v>41426</v>
      </c>
      <c r="AH1885"/>
    </row>
    <row r="1886" spans="1:34" x14ac:dyDescent="0.2">
      <c r="A1886">
        <v>34341458</v>
      </c>
      <c r="B1886" s="5">
        <v>41247</v>
      </c>
      <c r="G1886" s="5">
        <v>41255</v>
      </c>
      <c r="H1886" t="s">
        <v>2642</v>
      </c>
      <c r="I1886" t="s">
        <v>34</v>
      </c>
      <c r="J1886">
        <v>416193209</v>
      </c>
      <c r="K1886" t="s">
        <v>533</v>
      </c>
      <c r="L1886" t="s">
        <v>36</v>
      </c>
      <c r="M1886" t="s">
        <v>36</v>
      </c>
      <c r="N1886" s="5">
        <v>41102</v>
      </c>
      <c r="O1886" s="6">
        <f t="shared" si="116"/>
        <v>7</v>
      </c>
      <c r="P1886" s="7" t="str">
        <f t="shared" si="117"/>
        <v>0 - 9 Months</v>
      </c>
      <c r="Q1886" s="3">
        <v>227000</v>
      </c>
      <c r="R1886">
        <v>808</v>
      </c>
      <c r="S1886" s="8" t="str">
        <f t="shared" si="118"/>
        <v>&gt;= 800</v>
      </c>
      <c r="T1886" s="2">
        <v>87.309997558593807</v>
      </c>
      <c r="U1886" s="8" t="str">
        <f t="shared" si="119"/>
        <v>&gt;85% and &lt;= 90%</v>
      </c>
      <c r="V1886" s="3">
        <v>260000</v>
      </c>
      <c r="Z1886" t="s">
        <v>45</v>
      </c>
      <c r="AA1886" t="s">
        <v>39</v>
      </c>
      <c r="AB1886" t="s">
        <v>40</v>
      </c>
      <c r="AC1886" t="s">
        <v>41</v>
      </c>
      <c r="AD1886" s="5">
        <v>41255</v>
      </c>
      <c r="AE1886">
        <v>4</v>
      </c>
      <c r="AF1886" t="s">
        <v>103</v>
      </c>
      <c r="AG1886" s="5">
        <v>41426</v>
      </c>
      <c r="AH1886"/>
    </row>
    <row r="1887" spans="1:34" x14ac:dyDescent="0.2">
      <c r="A1887">
        <v>17583733</v>
      </c>
      <c r="B1887" s="5">
        <v>40652</v>
      </c>
      <c r="C1887" s="5">
        <v>40661</v>
      </c>
      <c r="E1887" s="5">
        <v>40681</v>
      </c>
      <c r="G1887" s="5">
        <v>40700</v>
      </c>
      <c r="H1887" t="s">
        <v>2643</v>
      </c>
      <c r="I1887" t="s">
        <v>1708</v>
      </c>
      <c r="J1887">
        <v>61142</v>
      </c>
      <c r="K1887" t="s">
        <v>172</v>
      </c>
      <c r="L1887" t="s">
        <v>36</v>
      </c>
      <c r="M1887" t="s">
        <v>36</v>
      </c>
      <c r="N1887" s="5">
        <v>40522</v>
      </c>
      <c r="O1887" s="6">
        <f t="shared" si="116"/>
        <v>12</v>
      </c>
      <c r="P1887" s="7" t="str">
        <f t="shared" si="117"/>
        <v>10 - 19 Months</v>
      </c>
      <c r="Q1887" s="3">
        <v>369750</v>
      </c>
      <c r="R1887">
        <v>808</v>
      </c>
      <c r="S1887" s="8" t="str">
        <f t="shared" si="118"/>
        <v>&gt;= 800</v>
      </c>
      <c r="T1887" s="2">
        <v>88.040000915527301</v>
      </c>
      <c r="U1887" s="8" t="str">
        <f t="shared" si="119"/>
        <v>&gt;85% and &lt;= 90%</v>
      </c>
      <c r="V1887" s="3">
        <v>420000</v>
      </c>
      <c r="Z1887" t="s">
        <v>45</v>
      </c>
      <c r="AA1887" t="s">
        <v>39</v>
      </c>
      <c r="AB1887" t="s">
        <v>63</v>
      </c>
      <c r="AC1887" t="s">
        <v>41</v>
      </c>
      <c r="AD1887" s="5">
        <v>40687</v>
      </c>
      <c r="AE1887">
        <v>4</v>
      </c>
      <c r="AF1887" t="s">
        <v>64</v>
      </c>
      <c r="AG1887" s="5">
        <v>41426</v>
      </c>
      <c r="AH1887"/>
    </row>
    <row r="1888" spans="1:34" x14ac:dyDescent="0.2">
      <c r="A1888">
        <v>31899143</v>
      </c>
      <c r="B1888" s="5">
        <v>40652</v>
      </c>
      <c r="C1888" s="5">
        <v>40668</v>
      </c>
      <c r="E1888" s="5">
        <v>40681</v>
      </c>
      <c r="G1888" s="5">
        <v>40688</v>
      </c>
      <c r="H1888" t="s">
        <v>2644</v>
      </c>
      <c r="I1888" t="s">
        <v>2645</v>
      </c>
      <c r="J1888">
        <v>39845</v>
      </c>
      <c r="K1888" t="s">
        <v>204</v>
      </c>
      <c r="L1888" t="s">
        <v>36</v>
      </c>
      <c r="M1888" t="s">
        <v>36</v>
      </c>
      <c r="N1888" s="5">
        <v>40613</v>
      </c>
      <c r="O1888" s="6">
        <f t="shared" si="116"/>
        <v>3</v>
      </c>
      <c r="P1888" s="7" t="str">
        <f t="shared" si="117"/>
        <v>0 - 9 Months</v>
      </c>
      <c r="Q1888" s="3">
        <v>74700</v>
      </c>
      <c r="R1888">
        <v>808</v>
      </c>
      <c r="S1888" s="8" t="str">
        <f t="shared" si="118"/>
        <v>&gt;= 800</v>
      </c>
      <c r="T1888" s="2">
        <v>90</v>
      </c>
      <c r="U1888" s="8" t="str">
        <f t="shared" si="119"/>
        <v>&gt;85% and &lt;= 90%</v>
      </c>
      <c r="V1888" s="3">
        <v>90000</v>
      </c>
      <c r="Z1888" t="s">
        <v>38</v>
      </c>
      <c r="AA1888" t="s">
        <v>39</v>
      </c>
      <c r="AB1888" t="s">
        <v>74</v>
      </c>
      <c r="AC1888" t="s">
        <v>41</v>
      </c>
      <c r="AD1888" s="5">
        <v>40688</v>
      </c>
      <c r="AE1888">
        <v>4</v>
      </c>
      <c r="AF1888" t="s">
        <v>46</v>
      </c>
      <c r="AG1888" s="5">
        <v>41426</v>
      </c>
      <c r="AH1888"/>
    </row>
    <row r="1889" spans="1:34" x14ac:dyDescent="0.2">
      <c r="A1889">
        <v>24603993</v>
      </c>
      <c r="B1889" s="5">
        <v>41285</v>
      </c>
      <c r="C1889" s="5">
        <v>41290</v>
      </c>
      <c r="H1889" t="s">
        <v>2646</v>
      </c>
      <c r="I1889" t="s">
        <v>138</v>
      </c>
      <c r="J1889">
        <v>432205375</v>
      </c>
      <c r="K1889" t="s">
        <v>139</v>
      </c>
      <c r="L1889" t="s">
        <v>36</v>
      </c>
      <c r="M1889" t="s">
        <v>36</v>
      </c>
      <c r="N1889" s="5">
        <v>41214</v>
      </c>
      <c r="O1889" s="6">
        <f t="shared" si="116"/>
        <v>10</v>
      </c>
      <c r="P1889" s="7" t="str">
        <f t="shared" si="117"/>
        <v>10 - 19 Months</v>
      </c>
      <c r="Q1889" s="3">
        <v>81000</v>
      </c>
      <c r="R1889">
        <v>808</v>
      </c>
      <c r="S1889" s="8" t="str">
        <f t="shared" si="118"/>
        <v>&gt;= 800</v>
      </c>
      <c r="T1889" s="2">
        <v>90</v>
      </c>
      <c r="U1889" s="8" t="str">
        <f t="shared" si="119"/>
        <v>&gt;85% and &lt;= 90%</v>
      </c>
      <c r="V1889" s="3">
        <v>95000</v>
      </c>
      <c r="Z1889" t="s">
        <v>38</v>
      </c>
      <c r="AA1889" t="s">
        <v>158</v>
      </c>
      <c r="AB1889" t="s">
        <v>59</v>
      </c>
      <c r="AF1889" t="s">
        <v>46</v>
      </c>
      <c r="AG1889" s="5">
        <v>41426</v>
      </c>
      <c r="AH1889"/>
    </row>
    <row r="1890" spans="1:34" x14ac:dyDescent="0.2">
      <c r="A1890">
        <v>18411337</v>
      </c>
      <c r="B1890" s="5">
        <v>41068</v>
      </c>
      <c r="C1890" s="5">
        <v>41079</v>
      </c>
      <c r="E1890" s="5">
        <v>41085</v>
      </c>
      <c r="G1890" s="5">
        <v>41103</v>
      </c>
      <c r="H1890" t="s">
        <v>2647</v>
      </c>
      <c r="I1890" t="s">
        <v>307</v>
      </c>
      <c r="J1890">
        <v>1427590573</v>
      </c>
      <c r="K1890" t="s">
        <v>114</v>
      </c>
      <c r="L1890" t="s">
        <v>36</v>
      </c>
      <c r="M1890" t="s">
        <v>36</v>
      </c>
      <c r="N1890" s="5">
        <v>41061</v>
      </c>
      <c r="O1890" s="6">
        <f t="shared" si="116"/>
        <v>5</v>
      </c>
      <c r="P1890" s="7" t="str">
        <f t="shared" si="117"/>
        <v>0 - 9 Months</v>
      </c>
      <c r="Q1890" s="3">
        <v>207000</v>
      </c>
      <c r="R1890">
        <v>808</v>
      </c>
      <c r="S1890" s="8" t="str">
        <f t="shared" si="118"/>
        <v>&gt;= 800</v>
      </c>
      <c r="T1890" s="2">
        <v>90</v>
      </c>
      <c r="U1890" s="8" t="str">
        <f t="shared" si="119"/>
        <v>&gt;85% and &lt;= 90%</v>
      </c>
      <c r="V1890" s="3">
        <v>233000</v>
      </c>
      <c r="X1890" t="s">
        <v>37</v>
      </c>
      <c r="Z1890" t="s">
        <v>38</v>
      </c>
      <c r="AA1890" t="s">
        <v>39</v>
      </c>
      <c r="AB1890" t="s">
        <v>59</v>
      </c>
      <c r="AC1890" t="s">
        <v>85</v>
      </c>
      <c r="AD1890" s="5">
        <v>41089</v>
      </c>
      <c r="AE1890">
        <v>4</v>
      </c>
      <c r="AF1890" t="s">
        <v>42</v>
      </c>
      <c r="AG1890" s="5">
        <v>41426</v>
      </c>
      <c r="AH1890"/>
    </row>
    <row r="1891" spans="1:34" x14ac:dyDescent="0.2">
      <c r="A1891">
        <v>20505413</v>
      </c>
      <c r="B1891" s="5">
        <v>40828</v>
      </c>
      <c r="C1891" s="5">
        <v>40830</v>
      </c>
      <c r="D1891" s="5">
        <v>40854</v>
      </c>
      <c r="E1891" s="5">
        <v>40875</v>
      </c>
      <c r="G1891" s="5">
        <v>40904</v>
      </c>
      <c r="H1891" t="s">
        <v>2648</v>
      </c>
      <c r="I1891" t="s">
        <v>305</v>
      </c>
      <c r="J1891">
        <v>2964193664</v>
      </c>
      <c r="K1891" t="s">
        <v>99</v>
      </c>
      <c r="L1891" t="s">
        <v>36</v>
      </c>
      <c r="M1891" t="s">
        <v>36</v>
      </c>
      <c r="N1891" s="5">
        <v>40715</v>
      </c>
      <c r="O1891" s="6">
        <f t="shared" si="116"/>
        <v>6</v>
      </c>
      <c r="P1891" s="7" t="str">
        <f t="shared" si="117"/>
        <v>0 - 9 Months</v>
      </c>
      <c r="Q1891" s="3">
        <v>405000</v>
      </c>
      <c r="R1891">
        <v>808</v>
      </c>
      <c r="S1891" s="8" t="str">
        <f t="shared" si="118"/>
        <v>&gt;= 800</v>
      </c>
      <c r="T1891" s="2">
        <v>90</v>
      </c>
      <c r="U1891" s="8" t="str">
        <f t="shared" si="119"/>
        <v>&gt;85% and &lt;= 90%</v>
      </c>
      <c r="V1891" s="3">
        <v>450000</v>
      </c>
      <c r="Z1891" t="s">
        <v>45</v>
      </c>
      <c r="AA1891" t="s">
        <v>39</v>
      </c>
      <c r="AB1891" t="s">
        <v>74</v>
      </c>
      <c r="AC1891" t="s">
        <v>41</v>
      </c>
      <c r="AD1891" s="5">
        <v>40904</v>
      </c>
      <c r="AE1891">
        <v>4</v>
      </c>
      <c r="AF1891" t="s">
        <v>46</v>
      </c>
      <c r="AG1891" s="5">
        <v>41426</v>
      </c>
      <c r="AH1891"/>
    </row>
    <row r="1892" spans="1:34" x14ac:dyDescent="0.2">
      <c r="A1892">
        <v>20965881</v>
      </c>
      <c r="B1892" s="5">
        <v>40983</v>
      </c>
      <c r="C1892" s="5">
        <v>40987</v>
      </c>
      <c r="E1892" s="5">
        <v>41005</v>
      </c>
      <c r="G1892" s="5">
        <v>41033</v>
      </c>
      <c r="H1892" t="s">
        <v>2649</v>
      </c>
      <c r="I1892" t="s">
        <v>1052</v>
      </c>
      <c r="J1892">
        <v>409386687</v>
      </c>
      <c r="K1892" t="s">
        <v>95</v>
      </c>
      <c r="L1892" t="s">
        <v>36</v>
      </c>
      <c r="M1892" t="s">
        <v>36</v>
      </c>
      <c r="N1892" s="5">
        <v>40892</v>
      </c>
      <c r="O1892" s="6">
        <f t="shared" si="116"/>
        <v>12</v>
      </c>
      <c r="P1892" s="7" t="str">
        <f t="shared" si="117"/>
        <v>10 - 19 Months</v>
      </c>
      <c r="Q1892" s="3">
        <v>288400</v>
      </c>
      <c r="R1892">
        <v>808</v>
      </c>
      <c r="S1892" s="8" t="str">
        <f t="shared" si="118"/>
        <v>&gt;= 800</v>
      </c>
      <c r="T1892" s="2">
        <v>93.029998779296903</v>
      </c>
      <c r="U1892" s="8" t="str">
        <f t="shared" si="119"/>
        <v>&gt;90% and &lt;= 95%</v>
      </c>
      <c r="V1892" s="3">
        <v>310000</v>
      </c>
      <c r="Z1892" t="s">
        <v>45</v>
      </c>
      <c r="AA1892" t="s">
        <v>39</v>
      </c>
      <c r="AB1892" t="s">
        <v>59</v>
      </c>
      <c r="AC1892" t="s">
        <v>41</v>
      </c>
      <c r="AD1892" s="5">
        <v>41033</v>
      </c>
      <c r="AE1892">
        <v>4</v>
      </c>
      <c r="AF1892" t="s">
        <v>42</v>
      </c>
      <c r="AG1892" s="5">
        <v>41426</v>
      </c>
      <c r="AH1892"/>
    </row>
    <row r="1893" spans="1:34" x14ac:dyDescent="0.2">
      <c r="A1893">
        <v>23868364</v>
      </c>
      <c r="B1893" s="5">
        <v>41101</v>
      </c>
      <c r="C1893" s="5">
        <v>41102</v>
      </c>
      <c r="E1893" s="5">
        <v>41113</v>
      </c>
      <c r="G1893" s="5">
        <v>41187</v>
      </c>
      <c r="H1893" t="s">
        <v>2650</v>
      </c>
      <c r="I1893" t="s">
        <v>754</v>
      </c>
      <c r="J1893">
        <v>9500009387</v>
      </c>
      <c r="K1893" t="s">
        <v>99</v>
      </c>
      <c r="L1893" t="s">
        <v>36</v>
      </c>
      <c r="M1893" t="s">
        <v>36</v>
      </c>
      <c r="N1893" s="5">
        <v>41029</v>
      </c>
      <c r="O1893" s="6">
        <f t="shared" si="116"/>
        <v>4</v>
      </c>
      <c r="P1893" s="7" t="str">
        <f t="shared" si="117"/>
        <v>0 - 9 Months</v>
      </c>
      <c r="Q1893" s="3">
        <v>131500</v>
      </c>
      <c r="R1893">
        <v>808</v>
      </c>
      <c r="S1893" s="8" t="str">
        <f t="shared" si="118"/>
        <v>&gt;= 800</v>
      </c>
      <c r="T1893" s="2">
        <v>94.949996948242202</v>
      </c>
      <c r="U1893" s="8" t="str">
        <f t="shared" si="119"/>
        <v>&gt;90% and &lt;= 95%</v>
      </c>
      <c r="V1893" s="3">
        <v>145000</v>
      </c>
      <c r="Z1893" t="s">
        <v>38</v>
      </c>
      <c r="AA1893" t="s">
        <v>39</v>
      </c>
      <c r="AB1893" t="s">
        <v>63</v>
      </c>
      <c r="AC1893" t="s">
        <v>68</v>
      </c>
      <c r="AD1893" s="5">
        <v>41186</v>
      </c>
      <c r="AE1893">
        <v>4</v>
      </c>
      <c r="AF1893" t="s">
        <v>103</v>
      </c>
      <c r="AG1893" s="5">
        <v>41426</v>
      </c>
      <c r="AH1893"/>
    </row>
    <row r="1894" spans="1:34" x14ac:dyDescent="0.2">
      <c r="A1894">
        <v>27020631</v>
      </c>
      <c r="B1894" s="5">
        <v>40652</v>
      </c>
      <c r="C1894" s="5">
        <v>40667</v>
      </c>
      <c r="E1894" s="5">
        <v>40674</v>
      </c>
      <c r="G1894" s="5">
        <v>40710</v>
      </c>
      <c r="H1894" t="s">
        <v>2651</v>
      </c>
      <c r="I1894" t="s">
        <v>2652</v>
      </c>
      <c r="J1894">
        <v>20102492</v>
      </c>
      <c r="K1894" t="s">
        <v>53</v>
      </c>
      <c r="L1894" t="s">
        <v>36</v>
      </c>
      <c r="M1894" t="s">
        <v>36</v>
      </c>
      <c r="N1894" s="5">
        <v>40540</v>
      </c>
      <c r="O1894" s="6">
        <f t="shared" si="116"/>
        <v>12</v>
      </c>
      <c r="P1894" s="7" t="str">
        <f t="shared" si="117"/>
        <v>10 - 19 Months</v>
      </c>
      <c r="Q1894" s="3">
        <v>64500</v>
      </c>
      <c r="R1894">
        <v>808</v>
      </c>
      <c r="S1894" s="8" t="str">
        <f t="shared" si="118"/>
        <v>&gt;= 800</v>
      </c>
      <c r="T1894" s="2">
        <v>94.989997863769503</v>
      </c>
      <c r="U1894" s="8" t="str">
        <f t="shared" si="119"/>
        <v>&gt;90% and &lt;= 95%</v>
      </c>
      <c r="V1894" s="3">
        <v>75000</v>
      </c>
      <c r="Z1894" t="s">
        <v>38</v>
      </c>
      <c r="AA1894" t="s">
        <v>39</v>
      </c>
      <c r="AB1894" t="s">
        <v>63</v>
      </c>
      <c r="AC1894" t="s">
        <v>41</v>
      </c>
      <c r="AD1894" s="5">
        <v>40687</v>
      </c>
      <c r="AE1894">
        <v>4</v>
      </c>
      <c r="AF1894" t="s">
        <v>103</v>
      </c>
      <c r="AG1894" s="5">
        <v>41426</v>
      </c>
      <c r="AH1894"/>
    </row>
    <row r="1895" spans="1:34" x14ac:dyDescent="0.2">
      <c r="A1895">
        <v>25073915</v>
      </c>
      <c r="B1895" s="5">
        <v>40715</v>
      </c>
      <c r="C1895" s="5">
        <v>40717</v>
      </c>
      <c r="E1895" s="5">
        <v>40738</v>
      </c>
      <c r="G1895" s="5">
        <v>40771</v>
      </c>
      <c r="H1895" t="s">
        <v>2653</v>
      </c>
      <c r="I1895" t="s">
        <v>643</v>
      </c>
      <c r="J1895">
        <v>216073623</v>
      </c>
      <c r="K1895" t="s">
        <v>139</v>
      </c>
      <c r="L1895" t="s">
        <v>67</v>
      </c>
      <c r="M1895" t="s">
        <v>36</v>
      </c>
      <c r="N1895" s="5">
        <v>40648</v>
      </c>
      <c r="O1895" s="6">
        <f t="shared" si="116"/>
        <v>4</v>
      </c>
      <c r="P1895" s="7" t="str">
        <f t="shared" si="117"/>
        <v>0 - 9 Months</v>
      </c>
      <c r="Q1895" s="3">
        <v>202000</v>
      </c>
      <c r="R1895">
        <v>808</v>
      </c>
      <c r="S1895" s="8" t="str">
        <f t="shared" si="118"/>
        <v>&gt;= 800</v>
      </c>
      <c r="T1895" s="2">
        <v>94.989997863769503</v>
      </c>
      <c r="U1895" s="8" t="str">
        <f t="shared" si="119"/>
        <v>&gt;90% and &lt;= 95%</v>
      </c>
      <c r="V1895" s="3">
        <v>213000</v>
      </c>
      <c r="Z1895" t="s">
        <v>38</v>
      </c>
      <c r="AA1895" t="s">
        <v>39</v>
      </c>
      <c r="AB1895" t="s">
        <v>59</v>
      </c>
      <c r="AC1895" t="s">
        <v>68</v>
      </c>
      <c r="AD1895" s="5">
        <v>40763</v>
      </c>
      <c r="AE1895">
        <v>4</v>
      </c>
      <c r="AF1895" t="s">
        <v>64</v>
      </c>
      <c r="AG1895" s="5">
        <v>41426</v>
      </c>
      <c r="AH1895"/>
    </row>
    <row r="1896" spans="1:34" x14ac:dyDescent="0.2">
      <c r="A1896">
        <v>26336724</v>
      </c>
      <c r="B1896" s="5">
        <v>40652</v>
      </c>
      <c r="C1896" s="5">
        <v>40672</v>
      </c>
      <c r="E1896" s="5">
        <v>40686</v>
      </c>
      <c r="G1896" s="5">
        <v>40694</v>
      </c>
      <c r="H1896" t="s">
        <v>2654</v>
      </c>
      <c r="I1896" t="s">
        <v>989</v>
      </c>
      <c r="J1896">
        <v>224846591</v>
      </c>
      <c r="K1896" t="s">
        <v>533</v>
      </c>
      <c r="L1896" t="s">
        <v>36</v>
      </c>
      <c r="M1896" t="s">
        <v>36</v>
      </c>
      <c r="N1896" s="5">
        <v>40515</v>
      </c>
      <c r="O1896" s="6">
        <f t="shared" si="116"/>
        <v>12</v>
      </c>
      <c r="P1896" s="7" t="str">
        <f t="shared" si="117"/>
        <v>10 - 19 Months</v>
      </c>
      <c r="Q1896" s="3">
        <v>44650</v>
      </c>
      <c r="R1896">
        <v>808</v>
      </c>
      <c r="S1896" s="8" t="str">
        <f t="shared" si="118"/>
        <v>&gt;= 800</v>
      </c>
      <c r="T1896" s="2">
        <v>95</v>
      </c>
      <c r="U1896" s="8" t="str">
        <f t="shared" si="119"/>
        <v>&gt;90% and &lt;= 95%</v>
      </c>
      <c r="V1896" s="3">
        <v>48000</v>
      </c>
      <c r="Z1896" t="s">
        <v>38</v>
      </c>
      <c r="AA1896" t="s">
        <v>39</v>
      </c>
      <c r="AB1896" t="s">
        <v>74</v>
      </c>
      <c r="AC1896" t="s">
        <v>41</v>
      </c>
      <c r="AD1896" s="5">
        <v>40694</v>
      </c>
      <c r="AE1896">
        <v>4</v>
      </c>
      <c r="AF1896" t="s">
        <v>103</v>
      </c>
      <c r="AG1896" s="5">
        <v>41426</v>
      </c>
      <c r="AH1896"/>
    </row>
    <row r="1897" spans="1:34" x14ac:dyDescent="0.2">
      <c r="A1897">
        <v>32806541</v>
      </c>
      <c r="B1897" s="5">
        <v>41285</v>
      </c>
      <c r="C1897" s="5">
        <v>41290</v>
      </c>
      <c r="D1897" s="5">
        <v>41305</v>
      </c>
      <c r="H1897" t="s">
        <v>2655</v>
      </c>
      <c r="I1897" t="s">
        <v>2656</v>
      </c>
      <c r="J1897">
        <v>431544667</v>
      </c>
      <c r="K1897" t="s">
        <v>253</v>
      </c>
      <c r="L1897" t="s">
        <v>36</v>
      </c>
      <c r="M1897" t="s">
        <v>36</v>
      </c>
      <c r="N1897" s="5">
        <v>41194</v>
      </c>
      <c r="O1897" s="6">
        <f t="shared" si="116"/>
        <v>10</v>
      </c>
      <c r="P1897" s="7" t="str">
        <f t="shared" si="117"/>
        <v>10 - 19 Months</v>
      </c>
      <c r="Q1897" s="3">
        <v>117515</v>
      </c>
      <c r="R1897">
        <v>808</v>
      </c>
      <c r="S1897" s="8" t="str">
        <f t="shared" si="118"/>
        <v>&gt;= 800</v>
      </c>
      <c r="T1897" s="2">
        <v>95</v>
      </c>
      <c r="U1897" s="8" t="str">
        <f t="shared" si="119"/>
        <v>&gt;90% and &lt;= 95%</v>
      </c>
      <c r="V1897" s="3">
        <v>130000</v>
      </c>
      <c r="Z1897" t="s">
        <v>38</v>
      </c>
      <c r="AA1897" t="s">
        <v>39</v>
      </c>
      <c r="AB1897" t="s">
        <v>50</v>
      </c>
      <c r="AF1897" t="s">
        <v>42</v>
      </c>
      <c r="AG1897" s="5">
        <v>41426</v>
      </c>
      <c r="AH1897"/>
    </row>
    <row r="1898" spans="1:34" x14ac:dyDescent="0.2">
      <c r="A1898">
        <v>16135678</v>
      </c>
      <c r="B1898" s="5">
        <v>40807</v>
      </c>
      <c r="C1898" s="5">
        <v>40814</v>
      </c>
      <c r="E1898" s="5">
        <v>40816</v>
      </c>
      <c r="G1898" s="5">
        <v>40829</v>
      </c>
      <c r="H1898" t="s">
        <v>2657</v>
      </c>
      <c r="I1898" t="s">
        <v>410</v>
      </c>
      <c r="J1898">
        <v>1122547876</v>
      </c>
      <c r="K1898" t="s">
        <v>253</v>
      </c>
      <c r="L1898" t="s">
        <v>36</v>
      </c>
      <c r="M1898" t="s">
        <v>36</v>
      </c>
      <c r="N1898" s="5">
        <v>40647</v>
      </c>
      <c r="O1898" s="6">
        <f t="shared" si="116"/>
        <v>4</v>
      </c>
      <c r="P1898" s="7" t="str">
        <f t="shared" si="117"/>
        <v>0 - 9 Months</v>
      </c>
      <c r="Q1898" s="3">
        <v>137750</v>
      </c>
      <c r="R1898">
        <v>808</v>
      </c>
      <c r="S1898" s="8" t="str">
        <f t="shared" si="118"/>
        <v>&gt;= 800</v>
      </c>
      <c r="T1898" s="2">
        <v>95</v>
      </c>
      <c r="U1898" s="8" t="str">
        <f t="shared" si="119"/>
        <v>&gt;90% and &lt;= 95%</v>
      </c>
      <c r="V1898" s="3">
        <v>183000</v>
      </c>
      <c r="X1898" t="s">
        <v>37</v>
      </c>
      <c r="Z1898" t="s">
        <v>38</v>
      </c>
      <c r="AA1898" t="s">
        <v>39</v>
      </c>
      <c r="AB1898" t="s">
        <v>50</v>
      </c>
      <c r="AC1898" t="s">
        <v>85</v>
      </c>
      <c r="AD1898" s="5">
        <v>40819</v>
      </c>
      <c r="AE1898">
        <v>4</v>
      </c>
      <c r="AF1898" t="s">
        <v>64</v>
      </c>
      <c r="AG1898" s="5">
        <v>41426</v>
      </c>
      <c r="AH1898"/>
    </row>
    <row r="1899" spans="1:34" x14ac:dyDescent="0.2">
      <c r="A1899">
        <v>17807721</v>
      </c>
      <c r="B1899" s="5">
        <v>40897</v>
      </c>
      <c r="C1899" s="5">
        <v>40899</v>
      </c>
      <c r="E1899" s="5">
        <v>40918</v>
      </c>
      <c r="G1899" s="5">
        <v>40952</v>
      </c>
      <c r="H1899" t="s">
        <v>2658</v>
      </c>
      <c r="I1899" t="s">
        <v>355</v>
      </c>
      <c r="J1899">
        <v>3000073327</v>
      </c>
      <c r="K1899" t="s">
        <v>44</v>
      </c>
      <c r="L1899" t="s">
        <v>36</v>
      </c>
      <c r="M1899" t="s">
        <v>36</v>
      </c>
      <c r="N1899" s="5">
        <v>40844</v>
      </c>
      <c r="O1899" s="6">
        <f t="shared" si="116"/>
        <v>10</v>
      </c>
      <c r="P1899" s="7" t="str">
        <f t="shared" si="117"/>
        <v>10 - 19 Months</v>
      </c>
      <c r="Q1899" s="3">
        <v>180500</v>
      </c>
      <c r="R1899">
        <v>808</v>
      </c>
      <c r="S1899" s="8" t="str">
        <f t="shared" si="118"/>
        <v>&gt;= 800</v>
      </c>
      <c r="T1899" s="2">
        <v>95</v>
      </c>
      <c r="U1899" s="8" t="str">
        <f t="shared" si="119"/>
        <v>&gt;90% and &lt;= 95%</v>
      </c>
      <c r="V1899" s="3">
        <v>190000</v>
      </c>
      <c r="W1899" s="3">
        <v>77900</v>
      </c>
      <c r="X1899" t="s">
        <v>67</v>
      </c>
      <c r="Y1899">
        <v>190000</v>
      </c>
      <c r="Z1899" t="s">
        <v>38</v>
      </c>
      <c r="AA1899" t="s">
        <v>39</v>
      </c>
      <c r="AB1899" t="s">
        <v>50</v>
      </c>
      <c r="AC1899" t="s">
        <v>41</v>
      </c>
      <c r="AD1899" s="5">
        <v>40940</v>
      </c>
      <c r="AE1899">
        <v>4</v>
      </c>
      <c r="AF1899" t="s">
        <v>42</v>
      </c>
      <c r="AG1899" s="5">
        <v>41426</v>
      </c>
      <c r="AH1899"/>
    </row>
    <row r="1900" spans="1:34" x14ac:dyDescent="0.2">
      <c r="A1900">
        <v>15718369</v>
      </c>
      <c r="B1900" s="5">
        <v>40652</v>
      </c>
      <c r="C1900" s="5">
        <v>40662</v>
      </c>
      <c r="E1900" s="5">
        <v>40689</v>
      </c>
      <c r="G1900" s="5">
        <v>40708</v>
      </c>
      <c r="H1900" t="s">
        <v>2659</v>
      </c>
      <c r="I1900" t="s">
        <v>2660</v>
      </c>
      <c r="J1900">
        <v>1701328117</v>
      </c>
      <c r="K1900" t="s">
        <v>139</v>
      </c>
      <c r="L1900" t="s">
        <v>36</v>
      </c>
      <c r="M1900" t="s">
        <v>36</v>
      </c>
      <c r="N1900" s="5">
        <v>40599</v>
      </c>
      <c r="O1900" s="6">
        <f t="shared" si="116"/>
        <v>2</v>
      </c>
      <c r="P1900" s="7" t="str">
        <f t="shared" si="117"/>
        <v>0 - 9 Months</v>
      </c>
      <c r="Q1900" s="3">
        <v>194750</v>
      </c>
      <c r="R1900">
        <v>808</v>
      </c>
      <c r="S1900" s="8" t="str">
        <f t="shared" si="118"/>
        <v>&gt;= 800</v>
      </c>
      <c r="T1900" s="2">
        <v>95</v>
      </c>
      <c r="U1900" s="8" t="str">
        <f t="shared" si="119"/>
        <v>&gt;90% and &lt;= 95%</v>
      </c>
      <c r="V1900" s="3">
        <v>205000</v>
      </c>
      <c r="Z1900" t="s">
        <v>45</v>
      </c>
      <c r="AA1900" t="s">
        <v>39</v>
      </c>
      <c r="AB1900" t="s">
        <v>74</v>
      </c>
      <c r="AC1900" t="s">
        <v>41</v>
      </c>
      <c r="AD1900" s="5">
        <v>40708</v>
      </c>
      <c r="AE1900">
        <v>4</v>
      </c>
      <c r="AF1900" t="s">
        <v>42</v>
      </c>
      <c r="AG1900" s="5">
        <v>41426</v>
      </c>
      <c r="AH1900"/>
    </row>
    <row r="1901" spans="1:34" x14ac:dyDescent="0.2">
      <c r="A1901">
        <v>32759377</v>
      </c>
      <c r="B1901" s="5">
        <v>41285</v>
      </c>
      <c r="C1901" s="5">
        <v>41290</v>
      </c>
      <c r="E1901" s="5">
        <v>41298</v>
      </c>
      <c r="G1901" s="5">
        <v>41309</v>
      </c>
      <c r="H1901" t="s">
        <v>2661</v>
      </c>
      <c r="I1901" t="s">
        <v>2662</v>
      </c>
      <c r="J1901">
        <v>1429462045</v>
      </c>
      <c r="K1901" t="s">
        <v>102</v>
      </c>
      <c r="L1901" t="s">
        <v>36</v>
      </c>
      <c r="M1901" t="s">
        <v>36</v>
      </c>
      <c r="N1901" s="5">
        <v>41239</v>
      </c>
      <c r="O1901" s="6">
        <f t="shared" si="116"/>
        <v>11</v>
      </c>
      <c r="P1901" s="7" t="str">
        <f t="shared" si="117"/>
        <v>10 - 19 Months</v>
      </c>
      <c r="Q1901" s="3">
        <v>283100</v>
      </c>
      <c r="R1901">
        <v>808</v>
      </c>
      <c r="S1901" s="8" t="str">
        <f t="shared" si="118"/>
        <v>&gt;= 800</v>
      </c>
      <c r="T1901" s="2">
        <v>95</v>
      </c>
      <c r="U1901" s="8" t="str">
        <f t="shared" si="119"/>
        <v>&gt;90% and &lt;= 95%</v>
      </c>
      <c r="V1901" s="3">
        <v>298000</v>
      </c>
      <c r="Z1901" t="s">
        <v>45</v>
      </c>
      <c r="AA1901" t="s">
        <v>39</v>
      </c>
      <c r="AB1901" t="s">
        <v>50</v>
      </c>
      <c r="AF1901" t="s">
        <v>103</v>
      </c>
      <c r="AG1901" s="5">
        <v>41426</v>
      </c>
      <c r="AH1901"/>
    </row>
    <row r="1902" spans="1:34" x14ac:dyDescent="0.2">
      <c r="A1902">
        <v>30433969</v>
      </c>
      <c r="B1902" s="5">
        <v>40652</v>
      </c>
      <c r="C1902" s="5">
        <v>40667</v>
      </c>
      <c r="G1902" s="5">
        <v>40680</v>
      </c>
      <c r="H1902" t="s">
        <v>2663</v>
      </c>
      <c r="I1902" t="s">
        <v>720</v>
      </c>
      <c r="J1902">
        <v>6800393883</v>
      </c>
      <c r="K1902" t="s">
        <v>49</v>
      </c>
      <c r="L1902" t="s">
        <v>36</v>
      </c>
      <c r="M1902" t="s">
        <v>36</v>
      </c>
      <c r="N1902" s="5">
        <v>40557</v>
      </c>
      <c r="O1902" s="6">
        <f t="shared" si="116"/>
        <v>1</v>
      </c>
      <c r="P1902" s="7" t="str">
        <f t="shared" si="117"/>
        <v>0 - 9 Months</v>
      </c>
      <c r="Q1902" s="3">
        <v>294500</v>
      </c>
      <c r="R1902">
        <v>808</v>
      </c>
      <c r="S1902" s="8" t="str">
        <f t="shared" si="118"/>
        <v>&gt;= 800</v>
      </c>
      <c r="T1902" s="2">
        <v>95</v>
      </c>
      <c r="U1902" s="8" t="str">
        <f t="shared" si="119"/>
        <v>&gt;90% and &lt;= 95%</v>
      </c>
      <c r="V1902" s="3">
        <v>310000</v>
      </c>
      <c r="Z1902" t="s">
        <v>45</v>
      </c>
      <c r="AA1902" t="s">
        <v>39</v>
      </c>
      <c r="AB1902" t="s">
        <v>74</v>
      </c>
      <c r="AC1902" t="s">
        <v>41</v>
      </c>
      <c r="AD1902" s="5">
        <v>40679</v>
      </c>
      <c r="AE1902">
        <v>4</v>
      </c>
      <c r="AF1902" t="s">
        <v>64</v>
      </c>
      <c r="AG1902" s="5">
        <v>41426</v>
      </c>
      <c r="AH1902"/>
    </row>
    <row r="1903" spans="1:34" x14ac:dyDescent="0.2">
      <c r="A1903">
        <v>27921962</v>
      </c>
      <c r="B1903" s="5">
        <v>41190</v>
      </c>
      <c r="C1903" s="5">
        <v>41192</v>
      </c>
      <c r="E1903" s="5">
        <v>41206</v>
      </c>
      <c r="G1903" s="5">
        <v>41243</v>
      </c>
      <c r="H1903" t="s">
        <v>2664</v>
      </c>
      <c r="I1903" t="s">
        <v>637</v>
      </c>
      <c r="J1903">
        <v>5908578</v>
      </c>
      <c r="K1903" t="s">
        <v>263</v>
      </c>
      <c r="L1903" t="s">
        <v>36</v>
      </c>
      <c r="M1903" t="s">
        <v>67</v>
      </c>
      <c r="N1903" s="5">
        <v>41061</v>
      </c>
      <c r="O1903" s="6">
        <f t="shared" si="116"/>
        <v>5</v>
      </c>
      <c r="P1903" s="7" t="str">
        <f t="shared" si="117"/>
        <v>0 - 9 Months</v>
      </c>
      <c r="Q1903" s="3">
        <v>228900</v>
      </c>
      <c r="R1903">
        <v>808</v>
      </c>
      <c r="S1903" s="8" t="str">
        <f t="shared" si="118"/>
        <v>&gt;= 800</v>
      </c>
      <c r="T1903" s="2">
        <v>96.989997863769503</v>
      </c>
      <c r="U1903" s="8" t="str">
        <f t="shared" si="119"/>
        <v>&gt;95%</v>
      </c>
      <c r="V1903" s="3">
        <v>236000</v>
      </c>
      <c r="Z1903" t="s">
        <v>38</v>
      </c>
      <c r="AA1903" t="s">
        <v>39</v>
      </c>
      <c r="AB1903" t="s">
        <v>50</v>
      </c>
      <c r="AC1903" t="s">
        <v>41</v>
      </c>
      <c r="AD1903" s="5">
        <v>41228</v>
      </c>
      <c r="AE1903">
        <v>4</v>
      </c>
      <c r="AF1903" t="s">
        <v>64</v>
      </c>
      <c r="AG1903" s="5">
        <v>41426</v>
      </c>
      <c r="AH1903"/>
    </row>
    <row r="1904" spans="1:34" x14ac:dyDescent="0.2">
      <c r="A1904">
        <v>18171013</v>
      </c>
      <c r="B1904" s="5">
        <v>41190</v>
      </c>
      <c r="C1904" s="5">
        <v>41192</v>
      </c>
      <c r="E1904" s="5">
        <v>41207</v>
      </c>
      <c r="G1904" s="5">
        <v>41248</v>
      </c>
      <c r="H1904" t="s">
        <v>2665</v>
      </c>
      <c r="I1904" t="s">
        <v>498</v>
      </c>
      <c r="J1904">
        <v>293432019</v>
      </c>
      <c r="K1904" t="s">
        <v>53</v>
      </c>
      <c r="L1904" t="s">
        <v>36</v>
      </c>
      <c r="M1904" t="s">
        <v>36</v>
      </c>
      <c r="N1904" s="5">
        <v>41082</v>
      </c>
      <c r="O1904" s="6">
        <f t="shared" si="116"/>
        <v>6</v>
      </c>
      <c r="P1904" s="7" t="str">
        <f t="shared" si="117"/>
        <v>0 - 9 Months</v>
      </c>
      <c r="Q1904" s="3">
        <v>161990</v>
      </c>
      <c r="R1904">
        <v>808</v>
      </c>
      <c r="S1904" s="8" t="str">
        <f t="shared" si="118"/>
        <v>&gt;= 800</v>
      </c>
      <c r="T1904" s="2">
        <v>97</v>
      </c>
      <c r="U1904" s="8" t="str">
        <f t="shared" si="119"/>
        <v>&gt;95%</v>
      </c>
      <c r="V1904" s="3">
        <v>181000</v>
      </c>
      <c r="X1904" t="s">
        <v>37</v>
      </c>
      <c r="Z1904" t="s">
        <v>38</v>
      </c>
      <c r="AA1904" t="s">
        <v>39</v>
      </c>
      <c r="AB1904" t="s">
        <v>59</v>
      </c>
      <c r="AC1904" t="s">
        <v>54</v>
      </c>
      <c r="AD1904" s="5">
        <v>41248</v>
      </c>
      <c r="AE1904">
        <v>4</v>
      </c>
      <c r="AF1904" t="s">
        <v>46</v>
      </c>
      <c r="AG1904" s="5">
        <v>41426</v>
      </c>
      <c r="AH1904"/>
    </row>
    <row r="1905" spans="1:34" x14ac:dyDescent="0.2">
      <c r="A1905">
        <v>14875742</v>
      </c>
      <c r="B1905" s="5">
        <v>41101</v>
      </c>
      <c r="C1905" s="5">
        <v>41102</v>
      </c>
      <c r="D1905" s="5">
        <v>41124</v>
      </c>
      <c r="E1905" s="5">
        <v>41143</v>
      </c>
      <c r="F1905" s="5">
        <v>41194</v>
      </c>
      <c r="G1905" s="5">
        <v>41194</v>
      </c>
      <c r="H1905" t="s">
        <v>2666</v>
      </c>
      <c r="I1905" t="s">
        <v>84</v>
      </c>
      <c r="J1905">
        <v>33076043</v>
      </c>
      <c r="K1905" t="s">
        <v>62</v>
      </c>
      <c r="L1905" t="s">
        <v>36</v>
      </c>
      <c r="M1905" t="s">
        <v>36</v>
      </c>
      <c r="N1905" s="5">
        <v>41019</v>
      </c>
      <c r="O1905" s="6">
        <f t="shared" si="116"/>
        <v>4</v>
      </c>
      <c r="P1905" s="7" t="str">
        <f t="shared" si="117"/>
        <v>0 - 9 Months</v>
      </c>
      <c r="Q1905" s="3">
        <v>164900</v>
      </c>
      <c r="R1905">
        <v>808</v>
      </c>
      <c r="S1905" s="8" t="str">
        <f t="shared" si="118"/>
        <v>&gt;= 800</v>
      </c>
      <c r="T1905" s="2">
        <v>97</v>
      </c>
      <c r="U1905" s="8" t="str">
        <f t="shared" si="119"/>
        <v>&gt;95%</v>
      </c>
      <c r="V1905" s="3">
        <v>177000</v>
      </c>
      <c r="X1905" t="s">
        <v>37</v>
      </c>
      <c r="Z1905" t="s">
        <v>38</v>
      </c>
      <c r="AA1905" t="s">
        <v>39</v>
      </c>
      <c r="AB1905" t="s">
        <v>63</v>
      </c>
      <c r="AC1905" t="s">
        <v>85</v>
      </c>
      <c r="AD1905" s="5">
        <v>41179</v>
      </c>
      <c r="AE1905">
        <v>4</v>
      </c>
      <c r="AF1905" t="s">
        <v>64</v>
      </c>
      <c r="AG1905" s="5">
        <v>41426</v>
      </c>
      <c r="AH1905"/>
    </row>
    <row r="1906" spans="1:34" x14ac:dyDescent="0.2">
      <c r="A1906">
        <v>23973389</v>
      </c>
      <c r="B1906" s="5">
        <v>41190</v>
      </c>
      <c r="C1906" s="5">
        <v>41192</v>
      </c>
      <c r="E1906" s="5">
        <v>41205</v>
      </c>
      <c r="G1906" s="5">
        <v>41229</v>
      </c>
      <c r="H1906" t="s">
        <v>2667</v>
      </c>
      <c r="I1906" t="s">
        <v>1080</v>
      </c>
      <c r="J1906">
        <v>45957834</v>
      </c>
      <c r="K1906" t="s">
        <v>157</v>
      </c>
      <c r="L1906" t="s">
        <v>36</v>
      </c>
      <c r="M1906" t="s">
        <v>36</v>
      </c>
      <c r="N1906" s="5">
        <v>41138</v>
      </c>
      <c r="O1906" s="6">
        <f t="shared" si="116"/>
        <v>8</v>
      </c>
      <c r="P1906" s="7" t="str">
        <f t="shared" si="117"/>
        <v>0 - 9 Months</v>
      </c>
      <c r="Q1906" s="3">
        <v>204000</v>
      </c>
      <c r="R1906">
        <v>809</v>
      </c>
      <c r="S1906" s="8" t="str">
        <f t="shared" si="118"/>
        <v>&gt;= 800</v>
      </c>
      <c r="T1906" s="2">
        <v>84.930000305175795</v>
      </c>
      <c r="U1906" s="8" t="str">
        <f t="shared" si="119"/>
        <v>&lt;= 85%</v>
      </c>
      <c r="V1906" s="3">
        <v>240200</v>
      </c>
      <c r="Z1906" t="s">
        <v>45</v>
      </c>
      <c r="AA1906" t="s">
        <v>39</v>
      </c>
      <c r="AB1906" t="s">
        <v>63</v>
      </c>
      <c r="AC1906" t="s">
        <v>41</v>
      </c>
      <c r="AD1906" s="5">
        <v>41226</v>
      </c>
      <c r="AE1906">
        <v>4</v>
      </c>
      <c r="AF1906" t="s">
        <v>64</v>
      </c>
      <c r="AG1906" s="5">
        <v>41426</v>
      </c>
      <c r="AH1906"/>
    </row>
    <row r="1907" spans="1:34" x14ac:dyDescent="0.2">
      <c r="A1907">
        <v>21152489</v>
      </c>
      <c r="B1907" s="5">
        <v>41183</v>
      </c>
      <c r="C1907" s="5">
        <v>41194</v>
      </c>
      <c r="E1907" s="5">
        <v>41208</v>
      </c>
      <c r="G1907" s="5">
        <v>41246</v>
      </c>
      <c r="H1907" t="s">
        <v>2668</v>
      </c>
      <c r="I1907" t="s">
        <v>1678</v>
      </c>
      <c r="K1907" t="s">
        <v>176</v>
      </c>
      <c r="L1907" t="s">
        <v>36</v>
      </c>
      <c r="M1907" t="s">
        <v>36</v>
      </c>
      <c r="N1907" s="5">
        <v>41103</v>
      </c>
      <c r="O1907" s="6">
        <f t="shared" si="116"/>
        <v>7</v>
      </c>
      <c r="P1907" s="7" t="str">
        <f t="shared" si="117"/>
        <v>0 - 9 Months</v>
      </c>
      <c r="Q1907" s="3">
        <v>174250</v>
      </c>
      <c r="R1907">
        <v>809</v>
      </c>
      <c r="S1907" s="8" t="str">
        <f t="shared" si="118"/>
        <v>&gt;= 800</v>
      </c>
      <c r="T1907" s="2">
        <v>85</v>
      </c>
      <c r="U1907" s="8" t="str">
        <f t="shared" si="119"/>
        <v>&lt;= 85%</v>
      </c>
      <c r="V1907" s="3">
        <v>205000</v>
      </c>
      <c r="Z1907" t="s">
        <v>45</v>
      </c>
      <c r="AA1907" t="s">
        <v>39</v>
      </c>
      <c r="AB1907" t="s">
        <v>74</v>
      </c>
      <c r="AC1907" t="s">
        <v>41</v>
      </c>
      <c r="AD1907" s="5">
        <v>41246</v>
      </c>
      <c r="AE1907">
        <v>4</v>
      </c>
      <c r="AF1907" t="s">
        <v>64</v>
      </c>
      <c r="AG1907" s="5">
        <v>41426</v>
      </c>
      <c r="AH1907"/>
    </row>
    <row r="1908" spans="1:34" x14ac:dyDescent="0.2">
      <c r="A1908">
        <v>27133262</v>
      </c>
      <c r="B1908" s="5">
        <v>40983</v>
      </c>
      <c r="C1908" s="5">
        <v>40987</v>
      </c>
      <c r="E1908" s="5">
        <v>41004</v>
      </c>
      <c r="G1908" s="5">
        <v>41030</v>
      </c>
      <c r="H1908" t="s">
        <v>2669</v>
      </c>
      <c r="I1908" t="s">
        <v>1214</v>
      </c>
      <c r="J1908">
        <v>9979559755</v>
      </c>
      <c r="K1908" t="s">
        <v>117</v>
      </c>
      <c r="L1908" t="s">
        <v>36</v>
      </c>
      <c r="M1908" t="s">
        <v>36</v>
      </c>
      <c r="N1908" s="5">
        <v>40904</v>
      </c>
      <c r="O1908" s="6">
        <f t="shared" si="116"/>
        <v>12</v>
      </c>
      <c r="P1908" s="7" t="str">
        <f t="shared" si="117"/>
        <v>10 - 19 Months</v>
      </c>
      <c r="Q1908" s="3">
        <v>368900</v>
      </c>
      <c r="R1908">
        <v>809</v>
      </c>
      <c r="S1908" s="8" t="str">
        <f t="shared" si="118"/>
        <v>&gt;= 800</v>
      </c>
      <c r="T1908" s="2">
        <v>85</v>
      </c>
      <c r="U1908" s="8" t="str">
        <f t="shared" si="119"/>
        <v>&lt;= 85%</v>
      </c>
      <c r="V1908" s="3">
        <v>434000</v>
      </c>
      <c r="Z1908" t="s">
        <v>58</v>
      </c>
      <c r="AA1908" t="s">
        <v>39</v>
      </c>
      <c r="AB1908" t="s">
        <v>63</v>
      </c>
      <c r="AC1908" t="s">
        <v>41</v>
      </c>
      <c r="AD1908" s="5">
        <v>41029</v>
      </c>
      <c r="AE1908">
        <v>4</v>
      </c>
      <c r="AF1908" t="s">
        <v>64</v>
      </c>
      <c r="AG1908" s="5">
        <v>41426</v>
      </c>
      <c r="AH1908"/>
    </row>
    <row r="1909" spans="1:34" x14ac:dyDescent="0.2">
      <c r="A1909">
        <v>24159857</v>
      </c>
      <c r="B1909" s="5">
        <v>40850</v>
      </c>
      <c r="C1909" s="5">
        <v>40855</v>
      </c>
      <c r="E1909" s="5">
        <v>40857</v>
      </c>
      <c r="G1909" s="5">
        <v>40925</v>
      </c>
      <c r="H1909" t="s">
        <v>2670</v>
      </c>
      <c r="I1909" t="s">
        <v>109</v>
      </c>
      <c r="J1909">
        <v>2721210437</v>
      </c>
      <c r="K1909" t="s">
        <v>44</v>
      </c>
      <c r="L1909" t="s">
        <v>36</v>
      </c>
      <c r="M1909" t="s">
        <v>36</v>
      </c>
      <c r="N1909" s="5">
        <v>40802</v>
      </c>
      <c r="O1909" s="6">
        <f t="shared" si="116"/>
        <v>9</v>
      </c>
      <c r="P1909" s="7" t="str">
        <f t="shared" si="117"/>
        <v>0 - 9 Months</v>
      </c>
      <c r="Q1909" s="3">
        <v>67000</v>
      </c>
      <c r="R1909">
        <v>809</v>
      </c>
      <c r="S1909" s="8" t="str">
        <f t="shared" si="118"/>
        <v>&gt;= 800</v>
      </c>
      <c r="T1909" s="2">
        <v>85.900001525878906</v>
      </c>
      <c r="U1909" s="8" t="str">
        <f t="shared" si="119"/>
        <v>&gt;85% and &lt;= 90%</v>
      </c>
      <c r="V1909" s="3">
        <v>78000</v>
      </c>
      <c r="W1909" s="3">
        <v>111426</v>
      </c>
      <c r="X1909" t="s">
        <v>67</v>
      </c>
      <c r="Y1909">
        <v>78000</v>
      </c>
      <c r="Z1909" t="s">
        <v>38</v>
      </c>
      <c r="AA1909" t="s">
        <v>158</v>
      </c>
      <c r="AB1909" t="s">
        <v>59</v>
      </c>
      <c r="AC1909" t="s">
        <v>41</v>
      </c>
      <c r="AD1909" s="5">
        <v>40883</v>
      </c>
      <c r="AE1909">
        <v>4</v>
      </c>
      <c r="AF1909" t="s">
        <v>46</v>
      </c>
      <c r="AG1909" s="5">
        <v>41426</v>
      </c>
      <c r="AH1909"/>
    </row>
    <row r="1910" spans="1:34" x14ac:dyDescent="0.2">
      <c r="A1910">
        <v>20666290</v>
      </c>
      <c r="B1910" s="5">
        <v>40715</v>
      </c>
      <c r="C1910" s="5">
        <v>40717</v>
      </c>
      <c r="E1910" s="5">
        <v>40736</v>
      </c>
      <c r="G1910" s="5">
        <v>40756</v>
      </c>
      <c r="H1910" t="s">
        <v>2671</v>
      </c>
      <c r="I1910" t="s">
        <v>756</v>
      </c>
      <c r="J1910">
        <v>377195516</v>
      </c>
      <c r="K1910" t="s">
        <v>102</v>
      </c>
      <c r="L1910" t="s">
        <v>36</v>
      </c>
      <c r="M1910" t="s">
        <v>36</v>
      </c>
      <c r="N1910" s="5">
        <v>40661</v>
      </c>
      <c r="O1910" s="6">
        <f t="shared" si="116"/>
        <v>4</v>
      </c>
      <c r="P1910" s="7" t="str">
        <f t="shared" si="117"/>
        <v>0 - 9 Months</v>
      </c>
      <c r="Q1910" s="3">
        <v>395000</v>
      </c>
      <c r="R1910">
        <v>809</v>
      </c>
      <c r="S1910" s="8" t="str">
        <f t="shared" si="118"/>
        <v>&gt;= 800</v>
      </c>
      <c r="T1910" s="2">
        <v>86.809997558593807</v>
      </c>
      <c r="U1910" s="8" t="str">
        <f t="shared" si="119"/>
        <v>&gt;85% and &lt;= 90%</v>
      </c>
      <c r="V1910" s="3">
        <v>455000</v>
      </c>
      <c r="Z1910" t="s">
        <v>38</v>
      </c>
      <c r="AA1910" t="s">
        <v>39</v>
      </c>
      <c r="AB1910" t="s">
        <v>50</v>
      </c>
      <c r="AC1910" t="s">
        <v>41</v>
      </c>
      <c r="AD1910" s="5">
        <v>40754</v>
      </c>
      <c r="AE1910">
        <v>4</v>
      </c>
      <c r="AF1910" t="s">
        <v>103</v>
      </c>
      <c r="AG1910" s="5">
        <v>41426</v>
      </c>
      <c r="AH1910"/>
    </row>
    <row r="1911" spans="1:34" x14ac:dyDescent="0.2">
      <c r="A1911">
        <v>31854891</v>
      </c>
      <c r="B1911" s="5">
        <v>41285</v>
      </c>
      <c r="C1911" s="5">
        <v>41299</v>
      </c>
      <c r="H1911" t="s">
        <v>2672</v>
      </c>
      <c r="I1911" t="s">
        <v>1686</v>
      </c>
      <c r="J1911">
        <v>1679182299</v>
      </c>
      <c r="K1911" t="s">
        <v>102</v>
      </c>
      <c r="L1911" t="s">
        <v>36</v>
      </c>
      <c r="M1911" t="s">
        <v>36</v>
      </c>
      <c r="N1911" s="5">
        <v>41219</v>
      </c>
      <c r="O1911" s="6">
        <f t="shared" si="116"/>
        <v>11</v>
      </c>
      <c r="P1911" s="7" t="str">
        <f t="shared" si="117"/>
        <v>10 - 19 Months</v>
      </c>
      <c r="Q1911" s="3">
        <v>555000</v>
      </c>
      <c r="R1911">
        <v>809</v>
      </c>
      <c r="S1911" s="8" t="str">
        <f t="shared" si="118"/>
        <v>&gt;= 800</v>
      </c>
      <c r="T1911" s="2">
        <v>87.400001525878906</v>
      </c>
      <c r="U1911" s="8" t="str">
        <f t="shared" si="119"/>
        <v>&gt;85% and &lt;= 90%</v>
      </c>
      <c r="V1911" s="3">
        <v>635000</v>
      </c>
      <c r="Z1911" t="s">
        <v>45</v>
      </c>
      <c r="AA1911" t="s">
        <v>39</v>
      </c>
      <c r="AB1911" t="s">
        <v>50</v>
      </c>
      <c r="AF1911" t="s">
        <v>46</v>
      </c>
      <c r="AG1911" s="5">
        <v>41426</v>
      </c>
      <c r="AH1911"/>
    </row>
    <row r="1912" spans="1:34" x14ac:dyDescent="0.2">
      <c r="A1912">
        <v>29087083</v>
      </c>
      <c r="B1912" s="5">
        <v>40897</v>
      </c>
      <c r="C1912" s="5">
        <v>40899</v>
      </c>
      <c r="E1912" s="5">
        <v>40918</v>
      </c>
      <c r="G1912" s="5">
        <v>40935</v>
      </c>
      <c r="H1912" t="s">
        <v>2673</v>
      </c>
      <c r="I1912" t="s">
        <v>835</v>
      </c>
      <c r="J1912">
        <v>1079612149</v>
      </c>
      <c r="K1912" t="s">
        <v>114</v>
      </c>
      <c r="L1912" t="s">
        <v>36</v>
      </c>
      <c r="M1912" t="s">
        <v>36</v>
      </c>
      <c r="N1912" s="5">
        <v>40840</v>
      </c>
      <c r="O1912" s="6">
        <f t="shared" si="116"/>
        <v>10</v>
      </c>
      <c r="P1912" s="7" t="str">
        <f t="shared" si="117"/>
        <v>10 - 19 Months</v>
      </c>
      <c r="Q1912" s="3">
        <v>255000</v>
      </c>
      <c r="R1912">
        <v>809</v>
      </c>
      <c r="S1912" s="8" t="str">
        <f t="shared" si="118"/>
        <v>&gt;= 800</v>
      </c>
      <c r="T1912" s="2">
        <v>88.239997863769503</v>
      </c>
      <c r="U1912" s="8" t="str">
        <f t="shared" si="119"/>
        <v>&gt;85% and &lt;= 90%</v>
      </c>
      <c r="V1912" s="3">
        <v>289000</v>
      </c>
      <c r="X1912" t="s">
        <v>37</v>
      </c>
      <c r="Z1912" t="s">
        <v>45</v>
      </c>
      <c r="AA1912" t="s">
        <v>39</v>
      </c>
      <c r="AB1912" t="s">
        <v>50</v>
      </c>
      <c r="AC1912" t="s">
        <v>85</v>
      </c>
      <c r="AD1912" s="5">
        <v>40935</v>
      </c>
      <c r="AE1912">
        <v>4</v>
      </c>
      <c r="AF1912" t="s">
        <v>42</v>
      </c>
      <c r="AG1912" s="5">
        <v>41426</v>
      </c>
      <c r="AH1912"/>
    </row>
    <row r="1913" spans="1:34" x14ac:dyDescent="0.2">
      <c r="A1913">
        <v>17373748</v>
      </c>
      <c r="B1913" s="5">
        <v>40975</v>
      </c>
      <c r="C1913" s="5">
        <v>40975</v>
      </c>
      <c r="D1913" s="5">
        <v>40991</v>
      </c>
      <c r="E1913" s="5">
        <v>40995</v>
      </c>
      <c r="G1913" s="5">
        <v>41011</v>
      </c>
      <c r="H1913" t="s">
        <v>2674</v>
      </c>
      <c r="I1913" t="s">
        <v>843</v>
      </c>
      <c r="J1913">
        <v>2094896</v>
      </c>
      <c r="K1913" t="s">
        <v>53</v>
      </c>
      <c r="L1913" t="s">
        <v>36</v>
      </c>
      <c r="M1913" t="s">
        <v>36</v>
      </c>
      <c r="N1913" s="5">
        <v>40968</v>
      </c>
      <c r="O1913" s="6">
        <f t="shared" si="116"/>
        <v>2</v>
      </c>
      <c r="P1913" s="7" t="str">
        <f t="shared" si="117"/>
        <v>0 - 9 Months</v>
      </c>
      <c r="Q1913" s="3">
        <v>575000</v>
      </c>
      <c r="R1913">
        <v>809</v>
      </c>
      <c r="S1913" s="8" t="str">
        <f t="shared" si="118"/>
        <v>&gt;= 800</v>
      </c>
      <c r="T1913" s="2">
        <v>88.459999084472699</v>
      </c>
      <c r="U1913" s="8" t="str">
        <f t="shared" si="119"/>
        <v>&gt;85% and &lt;= 90%</v>
      </c>
      <c r="V1913" s="3">
        <v>650000</v>
      </c>
      <c r="X1913" t="s">
        <v>37</v>
      </c>
      <c r="Z1913" t="s">
        <v>45</v>
      </c>
      <c r="AA1913" t="s">
        <v>39</v>
      </c>
      <c r="AB1913" t="s">
        <v>74</v>
      </c>
      <c r="AC1913" t="s">
        <v>85</v>
      </c>
      <c r="AD1913" s="5">
        <v>41001</v>
      </c>
      <c r="AE1913">
        <v>4</v>
      </c>
      <c r="AF1913" t="s">
        <v>42</v>
      </c>
      <c r="AG1913" s="5">
        <v>41426</v>
      </c>
      <c r="AH1913"/>
    </row>
    <row r="1914" spans="1:34" x14ac:dyDescent="0.2">
      <c r="A1914">
        <v>34258401</v>
      </c>
      <c r="B1914" s="5">
        <v>41101</v>
      </c>
      <c r="C1914" s="5">
        <v>41102</v>
      </c>
      <c r="E1914" s="5">
        <v>41131</v>
      </c>
      <c r="G1914" s="5">
        <v>41194</v>
      </c>
      <c r="H1914" t="s">
        <v>2675</v>
      </c>
      <c r="I1914" t="s">
        <v>829</v>
      </c>
      <c r="J1914">
        <v>4000057219</v>
      </c>
      <c r="K1914" t="s">
        <v>126</v>
      </c>
      <c r="L1914" t="s">
        <v>36</v>
      </c>
      <c r="M1914" t="s">
        <v>36</v>
      </c>
      <c r="N1914" s="5">
        <v>41047</v>
      </c>
      <c r="O1914" s="6">
        <f t="shared" si="116"/>
        <v>5</v>
      </c>
      <c r="P1914" s="7" t="str">
        <f t="shared" si="117"/>
        <v>0 - 9 Months</v>
      </c>
      <c r="Q1914" s="3">
        <v>190000</v>
      </c>
      <c r="R1914">
        <v>809</v>
      </c>
      <c r="S1914" s="8" t="str">
        <f t="shared" si="118"/>
        <v>&gt;= 800</v>
      </c>
      <c r="T1914" s="2">
        <v>89.620002746582003</v>
      </c>
      <c r="U1914" s="8" t="str">
        <f t="shared" si="119"/>
        <v>&gt;85% and &lt;= 90%</v>
      </c>
      <c r="V1914" s="3">
        <v>212000</v>
      </c>
      <c r="Z1914" t="s">
        <v>45</v>
      </c>
      <c r="AA1914" t="s">
        <v>39</v>
      </c>
      <c r="AB1914" t="s">
        <v>74</v>
      </c>
      <c r="AC1914" t="s">
        <v>68</v>
      </c>
      <c r="AD1914" s="5">
        <v>41184</v>
      </c>
      <c r="AE1914">
        <v>4</v>
      </c>
      <c r="AF1914" t="s">
        <v>46</v>
      </c>
      <c r="AG1914" s="5">
        <v>41426</v>
      </c>
      <c r="AH1914"/>
    </row>
    <row r="1915" spans="1:34" x14ac:dyDescent="0.2">
      <c r="A1915">
        <v>15387010</v>
      </c>
      <c r="B1915" s="5">
        <v>40505</v>
      </c>
      <c r="C1915" s="5">
        <v>40548</v>
      </c>
      <c r="G1915" s="5">
        <v>40604</v>
      </c>
      <c r="H1915" t="s">
        <v>2676</v>
      </c>
      <c r="I1915" t="s">
        <v>2677</v>
      </c>
      <c r="J1915">
        <v>372826057</v>
      </c>
      <c r="K1915" t="s">
        <v>133</v>
      </c>
      <c r="L1915" t="s">
        <v>36</v>
      </c>
      <c r="M1915" t="s">
        <v>36</v>
      </c>
      <c r="N1915" s="5">
        <v>40398</v>
      </c>
      <c r="O1915" s="6">
        <f t="shared" si="116"/>
        <v>8</v>
      </c>
      <c r="P1915" s="7" t="str">
        <f t="shared" si="117"/>
        <v>0 - 9 Months</v>
      </c>
      <c r="Q1915" s="3">
        <v>293100</v>
      </c>
      <c r="R1915">
        <v>809</v>
      </c>
      <c r="S1915" s="8" t="str">
        <f t="shared" si="118"/>
        <v>&gt;= 800</v>
      </c>
      <c r="T1915" s="2">
        <v>89.910003662109403</v>
      </c>
      <c r="U1915" s="8" t="str">
        <f t="shared" si="119"/>
        <v>&gt;85% and &lt;= 90%</v>
      </c>
      <c r="V1915" s="3">
        <v>325992.65999999997</v>
      </c>
      <c r="Z1915" t="s">
        <v>38</v>
      </c>
      <c r="AA1915" t="s">
        <v>39</v>
      </c>
      <c r="AB1915" t="s">
        <v>50</v>
      </c>
      <c r="AC1915" t="s">
        <v>68</v>
      </c>
      <c r="AD1915" s="5">
        <v>40602</v>
      </c>
      <c r="AE1915">
        <v>4</v>
      </c>
      <c r="AF1915" t="s">
        <v>103</v>
      </c>
      <c r="AG1915" s="5">
        <v>41426</v>
      </c>
      <c r="AH1915"/>
    </row>
    <row r="1916" spans="1:34" x14ac:dyDescent="0.2">
      <c r="A1916">
        <v>28916186</v>
      </c>
      <c r="B1916" s="5">
        <v>41285</v>
      </c>
      <c r="C1916" s="5">
        <v>41290</v>
      </c>
      <c r="H1916" t="s">
        <v>2678</v>
      </c>
      <c r="I1916" t="s">
        <v>341</v>
      </c>
      <c r="J1916">
        <v>47269881</v>
      </c>
      <c r="K1916" t="s">
        <v>136</v>
      </c>
      <c r="L1916" t="s">
        <v>36</v>
      </c>
      <c r="M1916" t="s">
        <v>36</v>
      </c>
      <c r="N1916" s="5">
        <v>41228</v>
      </c>
      <c r="O1916" s="6">
        <f t="shared" si="116"/>
        <v>11</v>
      </c>
      <c r="P1916" s="7" t="str">
        <f t="shared" si="117"/>
        <v>10 - 19 Months</v>
      </c>
      <c r="Q1916" s="3">
        <v>202500</v>
      </c>
      <c r="R1916">
        <v>809</v>
      </c>
      <c r="S1916" s="8" t="str">
        <f t="shared" si="118"/>
        <v>&gt;= 800</v>
      </c>
      <c r="T1916" s="2">
        <v>90</v>
      </c>
      <c r="U1916" s="8" t="str">
        <f t="shared" si="119"/>
        <v>&gt;85% and &lt;= 90%</v>
      </c>
      <c r="V1916" s="3">
        <v>225000</v>
      </c>
      <c r="Z1916" t="s">
        <v>38</v>
      </c>
      <c r="AA1916" t="s">
        <v>39</v>
      </c>
      <c r="AB1916" t="s">
        <v>50</v>
      </c>
      <c r="AF1916" t="s">
        <v>64</v>
      </c>
      <c r="AG1916" s="5">
        <v>41426</v>
      </c>
      <c r="AH1916"/>
    </row>
    <row r="1917" spans="1:34" x14ac:dyDescent="0.2">
      <c r="A1917">
        <v>23176001</v>
      </c>
      <c r="B1917" s="5">
        <v>41190</v>
      </c>
      <c r="C1917" s="5">
        <v>41193</v>
      </c>
      <c r="E1917" s="5">
        <v>41208</v>
      </c>
      <c r="G1917" s="5">
        <v>41250</v>
      </c>
      <c r="H1917" t="s">
        <v>2679</v>
      </c>
      <c r="I1917" t="s">
        <v>667</v>
      </c>
      <c r="J1917">
        <v>537616</v>
      </c>
      <c r="K1917" t="s">
        <v>533</v>
      </c>
      <c r="L1917" t="s">
        <v>36</v>
      </c>
      <c r="M1917" t="s">
        <v>36</v>
      </c>
      <c r="N1917" s="5">
        <v>41152</v>
      </c>
      <c r="O1917" s="6">
        <f t="shared" si="116"/>
        <v>8</v>
      </c>
      <c r="P1917" s="7" t="str">
        <f t="shared" si="117"/>
        <v>0 - 9 Months</v>
      </c>
      <c r="Q1917" s="3">
        <v>206900</v>
      </c>
      <c r="R1917">
        <v>809</v>
      </c>
      <c r="S1917" s="8" t="str">
        <f t="shared" si="118"/>
        <v>&gt;= 800</v>
      </c>
      <c r="T1917" s="2">
        <v>90</v>
      </c>
      <c r="U1917" s="8" t="str">
        <f t="shared" si="119"/>
        <v>&gt;85% and &lt;= 90%</v>
      </c>
      <c r="V1917" s="3">
        <v>231000</v>
      </c>
      <c r="X1917" t="s">
        <v>37</v>
      </c>
      <c r="Z1917" t="s">
        <v>38</v>
      </c>
      <c r="AA1917" t="s">
        <v>39</v>
      </c>
      <c r="AB1917" t="s">
        <v>74</v>
      </c>
      <c r="AC1917" t="s">
        <v>54</v>
      </c>
      <c r="AD1917" s="5">
        <v>41250</v>
      </c>
      <c r="AE1917">
        <v>4</v>
      </c>
      <c r="AF1917" t="s">
        <v>46</v>
      </c>
      <c r="AG1917" s="5">
        <v>41426</v>
      </c>
      <c r="AH1917"/>
    </row>
    <row r="1918" spans="1:34" x14ac:dyDescent="0.2">
      <c r="A1918">
        <v>22849992</v>
      </c>
      <c r="B1918" s="5">
        <v>41285</v>
      </c>
      <c r="C1918" s="5">
        <v>41290</v>
      </c>
      <c r="E1918" s="5">
        <v>41303</v>
      </c>
      <c r="H1918" t="s">
        <v>2680</v>
      </c>
      <c r="I1918" t="s">
        <v>313</v>
      </c>
      <c r="J1918">
        <v>431580372</v>
      </c>
      <c r="K1918" t="s">
        <v>53</v>
      </c>
      <c r="L1918" t="s">
        <v>36</v>
      </c>
      <c r="M1918" t="s">
        <v>36</v>
      </c>
      <c r="N1918" s="5">
        <v>41194</v>
      </c>
      <c r="O1918" s="6">
        <f t="shared" si="116"/>
        <v>10</v>
      </c>
      <c r="P1918" s="7" t="str">
        <f t="shared" si="117"/>
        <v>10 - 19 Months</v>
      </c>
      <c r="Q1918" s="3">
        <v>221400</v>
      </c>
      <c r="R1918">
        <v>809</v>
      </c>
      <c r="S1918" s="8" t="str">
        <f t="shared" si="118"/>
        <v>&gt;= 800</v>
      </c>
      <c r="T1918" s="2">
        <v>90</v>
      </c>
      <c r="U1918" s="8" t="str">
        <f t="shared" si="119"/>
        <v>&gt;85% and &lt;= 90%</v>
      </c>
      <c r="V1918" s="3">
        <v>250000</v>
      </c>
      <c r="Z1918" t="s">
        <v>38</v>
      </c>
      <c r="AA1918" t="s">
        <v>39</v>
      </c>
      <c r="AB1918" t="s">
        <v>50</v>
      </c>
      <c r="AF1918" t="s">
        <v>103</v>
      </c>
      <c r="AG1918" s="5">
        <v>41426</v>
      </c>
      <c r="AH1918"/>
    </row>
    <row r="1919" spans="1:34" x14ac:dyDescent="0.2">
      <c r="A1919">
        <v>24795531</v>
      </c>
      <c r="B1919" s="5">
        <v>40736</v>
      </c>
      <c r="G1919" s="5">
        <v>40742</v>
      </c>
      <c r="H1919" t="s">
        <v>2681</v>
      </c>
      <c r="I1919" t="s">
        <v>773</v>
      </c>
      <c r="J1919">
        <v>9318972453</v>
      </c>
      <c r="K1919" t="s">
        <v>646</v>
      </c>
      <c r="L1919" t="s">
        <v>36</v>
      </c>
      <c r="M1919" t="s">
        <v>36</v>
      </c>
      <c r="N1919" s="5">
        <v>40714</v>
      </c>
      <c r="O1919" s="6">
        <f t="shared" si="116"/>
        <v>6</v>
      </c>
      <c r="P1919" s="7" t="str">
        <f t="shared" si="117"/>
        <v>0 - 9 Months</v>
      </c>
      <c r="Q1919" s="3">
        <v>301500</v>
      </c>
      <c r="R1919">
        <v>809</v>
      </c>
      <c r="S1919" s="8" t="str">
        <f t="shared" si="118"/>
        <v>&gt;= 800</v>
      </c>
      <c r="T1919" s="2">
        <v>90</v>
      </c>
      <c r="U1919" s="8" t="str">
        <f t="shared" si="119"/>
        <v>&gt;85% and &lt;= 90%</v>
      </c>
      <c r="V1919" s="3">
        <v>364000</v>
      </c>
      <c r="Z1919" t="s">
        <v>38</v>
      </c>
      <c r="AA1919" t="s">
        <v>39</v>
      </c>
      <c r="AB1919" t="s">
        <v>63</v>
      </c>
      <c r="AE1919">
        <v>5</v>
      </c>
      <c r="AF1919" t="s">
        <v>42</v>
      </c>
      <c r="AG1919" s="5">
        <v>41426</v>
      </c>
      <c r="AH1919"/>
    </row>
    <row r="1920" spans="1:34" x14ac:dyDescent="0.2">
      <c r="A1920">
        <v>17044790</v>
      </c>
      <c r="B1920" s="5">
        <v>40807</v>
      </c>
      <c r="C1920" s="5">
        <v>40814</v>
      </c>
      <c r="E1920" s="5">
        <v>40851</v>
      </c>
      <c r="G1920" s="5">
        <v>40906</v>
      </c>
      <c r="H1920" t="s">
        <v>2682</v>
      </c>
      <c r="I1920" t="s">
        <v>380</v>
      </c>
      <c r="J1920">
        <v>234761889</v>
      </c>
      <c r="K1920" t="s">
        <v>114</v>
      </c>
      <c r="L1920" t="s">
        <v>36</v>
      </c>
      <c r="M1920" t="s">
        <v>67</v>
      </c>
      <c r="N1920" s="5">
        <v>40682</v>
      </c>
      <c r="O1920" s="6">
        <f t="shared" si="116"/>
        <v>5</v>
      </c>
      <c r="P1920" s="7" t="str">
        <f t="shared" si="117"/>
        <v>0 - 9 Months</v>
      </c>
      <c r="Q1920" s="3">
        <v>308250</v>
      </c>
      <c r="R1920">
        <v>809</v>
      </c>
      <c r="S1920" s="8" t="str">
        <f t="shared" si="118"/>
        <v>&gt;= 800</v>
      </c>
      <c r="T1920" s="2">
        <v>90</v>
      </c>
      <c r="U1920" s="8" t="str">
        <f t="shared" si="119"/>
        <v>&gt;85% and &lt;= 90%</v>
      </c>
      <c r="V1920" s="3">
        <v>355000</v>
      </c>
      <c r="Z1920" t="s">
        <v>38</v>
      </c>
      <c r="AA1920" t="s">
        <v>39</v>
      </c>
      <c r="AB1920" t="s">
        <v>40</v>
      </c>
      <c r="AC1920" t="s">
        <v>68</v>
      </c>
      <c r="AD1920" s="5">
        <v>40878</v>
      </c>
      <c r="AE1920">
        <v>4</v>
      </c>
      <c r="AF1920" t="s">
        <v>64</v>
      </c>
      <c r="AG1920" s="5">
        <v>41426</v>
      </c>
      <c r="AH1920"/>
    </row>
    <row r="1921" spans="1:34" x14ac:dyDescent="0.2">
      <c r="A1921">
        <v>23254119</v>
      </c>
      <c r="B1921" s="5">
        <v>41190</v>
      </c>
      <c r="C1921" s="5">
        <v>41192</v>
      </c>
      <c r="D1921" s="5">
        <v>41225</v>
      </c>
      <c r="E1921" s="5">
        <v>41233</v>
      </c>
      <c r="G1921" s="5">
        <v>41281</v>
      </c>
      <c r="H1921" t="s">
        <v>2683</v>
      </c>
      <c r="I1921" t="s">
        <v>1352</v>
      </c>
      <c r="J1921">
        <v>2200188759</v>
      </c>
      <c r="K1921" t="s">
        <v>70</v>
      </c>
      <c r="L1921" t="s">
        <v>36</v>
      </c>
      <c r="M1921" t="s">
        <v>36</v>
      </c>
      <c r="N1921" s="5">
        <v>41128</v>
      </c>
      <c r="O1921" s="6">
        <f t="shared" si="116"/>
        <v>8</v>
      </c>
      <c r="P1921" s="7" t="str">
        <f t="shared" si="117"/>
        <v>0 - 9 Months</v>
      </c>
      <c r="Q1921" s="3">
        <v>387000</v>
      </c>
      <c r="R1921">
        <v>809</v>
      </c>
      <c r="S1921" s="8" t="str">
        <f t="shared" si="118"/>
        <v>&gt;= 800</v>
      </c>
      <c r="T1921" s="2">
        <v>90</v>
      </c>
      <c r="U1921" s="8" t="str">
        <f t="shared" si="119"/>
        <v>&gt;85% and &lt;= 90%</v>
      </c>
      <c r="V1921" s="3">
        <v>430000</v>
      </c>
      <c r="Z1921" t="s">
        <v>45</v>
      </c>
      <c r="AA1921" t="s">
        <v>39</v>
      </c>
      <c r="AB1921" t="s">
        <v>50</v>
      </c>
      <c r="AC1921" t="s">
        <v>41</v>
      </c>
      <c r="AD1921" s="5">
        <v>41278</v>
      </c>
      <c r="AE1921">
        <v>4</v>
      </c>
      <c r="AF1921" t="s">
        <v>64</v>
      </c>
      <c r="AG1921" s="5">
        <v>41426</v>
      </c>
      <c r="AH1921"/>
    </row>
    <row r="1922" spans="1:34" x14ac:dyDescent="0.2">
      <c r="A1922">
        <v>23485543</v>
      </c>
      <c r="B1922" s="5">
        <v>40983</v>
      </c>
      <c r="C1922" s="5">
        <v>40987</v>
      </c>
      <c r="E1922" s="5">
        <v>41019</v>
      </c>
      <c r="G1922" s="5">
        <v>41075</v>
      </c>
      <c r="H1922" t="s">
        <v>2684</v>
      </c>
      <c r="I1922" t="s">
        <v>999</v>
      </c>
      <c r="J1922">
        <v>2400004909</v>
      </c>
      <c r="K1922" t="s">
        <v>533</v>
      </c>
      <c r="L1922" t="s">
        <v>67</v>
      </c>
      <c r="M1922" t="s">
        <v>36</v>
      </c>
      <c r="N1922" s="5">
        <v>40891</v>
      </c>
      <c r="O1922" s="6">
        <f t="shared" si="116"/>
        <v>12</v>
      </c>
      <c r="P1922" s="7" t="str">
        <f t="shared" si="117"/>
        <v>10 - 19 Months</v>
      </c>
      <c r="Q1922" s="3">
        <v>153032</v>
      </c>
      <c r="R1922">
        <v>809</v>
      </c>
      <c r="S1922" s="8" t="str">
        <f t="shared" si="118"/>
        <v>&gt;= 800</v>
      </c>
      <c r="T1922" s="2">
        <v>94</v>
      </c>
      <c r="U1922" s="8" t="str">
        <f t="shared" si="119"/>
        <v>&gt;90% and &lt;= 95%</v>
      </c>
      <c r="V1922" s="3">
        <v>163500</v>
      </c>
      <c r="W1922" s="3">
        <v>170417</v>
      </c>
      <c r="Z1922" t="s">
        <v>38</v>
      </c>
      <c r="AA1922" t="s">
        <v>39</v>
      </c>
      <c r="AB1922" t="s">
        <v>40</v>
      </c>
      <c r="AC1922" t="s">
        <v>68</v>
      </c>
      <c r="AD1922" s="5">
        <v>41060</v>
      </c>
      <c r="AE1922">
        <v>4</v>
      </c>
      <c r="AF1922" t="s">
        <v>64</v>
      </c>
      <c r="AG1922" s="5">
        <v>41426</v>
      </c>
      <c r="AH1922"/>
    </row>
    <row r="1923" spans="1:34" x14ac:dyDescent="0.2">
      <c r="A1923">
        <v>32829468</v>
      </c>
      <c r="B1923" s="5">
        <v>40897</v>
      </c>
      <c r="C1923" s="5">
        <v>40904</v>
      </c>
      <c r="E1923" s="5">
        <v>40926</v>
      </c>
      <c r="G1923" s="5">
        <v>40961</v>
      </c>
      <c r="H1923" t="s">
        <v>2685</v>
      </c>
      <c r="I1923" t="s">
        <v>687</v>
      </c>
      <c r="J1923">
        <v>19472125</v>
      </c>
      <c r="K1923" t="s">
        <v>35</v>
      </c>
      <c r="L1923" t="s">
        <v>36</v>
      </c>
      <c r="M1923" t="s">
        <v>36</v>
      </c>
      <c r="N1923" s="5">
        <v>40870</v>
      </c>
      <c r="O1923" s="6">
        <f t="shared" ref="O1923:O1986" si="120">MONTH(N1923-6/1/2013)</f>
        <v>11</v>
      </c>
      <c r="P1923" s="7" t="str">
        <f t="shared" ref="P1923:P1986" si="121">IF(O1923&gt;=40,"&gt;= 40 Months",IF(O1923&gt;=30,"30 - 39 Months",IF(O1923&gt;=20,"20 - 29 Months",IF(O1923&gt;=10,"10 - 19 Months","0 - 9 Months"))))</f>
        <v>10 - 19 Months</v>
      </c>
      <c r="Q1923" s="3">
        <v>82650</v>
      </c>
      <c r="R1923">
        <v>809</v>
      </c>
      <c r="S1923" s="8" t="str">
        <f t="shared" ref="S1923:S1986" si="122">IF(R1923&gt;=800,"&gt;= 800",IF(R1923&gt;=700,"&gt;=700 and &lt;=799",IF(R1923&gt;=600,"&gt;=600 and &lt;=699","&lt; 600")))</f>
        <v>&gt;= 800</v>
      </c>
      <c r="T1923" s="2">
        <v>95</v>
      </c>
      <c r="U1923" s="8" t="str">
        <f t="shared" ref="U1923:U1986" si="123">IF(T1923&gt;95,"&gt;95%",IF(T1923&gt;90,"&gt;90% and &lt;= 95%",IF(T1923&gt;85,"&gt;85% and &lt;= 90%","&lt;= 85%")))</f>
        <v>&gt;90% and &lt;= 95%</v>
      </c>
      <c r="V1923" s="3">
        <v>87000</v>
      </c>
      <c r="Z1923" t="s">
        <v>38</v>
      </c>
      <c r="AA1923" t="s">
        <v>39</v>
      </c>
      <c r="AB1923" t="s">
        <v>74</v>
      </c>
      <c r="AC1923" t="s">
        <v>68</v>
      </c>
      <c r="AD1923" s="5">
        <v>40955</v>
      </c>
      <c r="AE1923">
        <v>4</v>
      </c>
      <c r="AF1923" t="s">
        <v>103</v>
      </c>
      <c r="AG1923" s="5">
        <v>41426</v>
      </c>
      <c r="AH1923"/>
    </row>
    <row r="1924" spans="1:34" x14ac:dyDescent="0.2">
      <c r="A1924">
        <v>17142335</v>
      </c>
      <c r="B1924" s="5">
        <v>40983</v>
      </c>
      <c r="C1924" s="5">
        <v>40987</v>
      </c>
      <c r="E1924" s="5">
        <v>41019</v>
      </c>
      <c r="G1924" s="5">
        <v>41082</v>
      </c>
      <c r="H1924" t="s">
        <v>2686</v>
      </c>
      <c r="I1924" t="s">
        <v>318</v>
      </c>
      <c r="J1924">
        <v>414047142</v>
      </c>
      <c r="K1924" t="s">
        <v>44</v>
      </c>
      <c r="L1924" t="s">
        <v>36</v>
      </c>
      <c r="M1924" t="s">
        <v>36</v>
      </c>
      <c r="N1924" s="5">
        <v>40917</v>
      </c>
      <c r="O1924" s="6">
        <f t="shared" si="120"/>
        <v>1</v>
      </c>
      <c r="P1924" s="7" t="str">
        <f t="shared" si="121"/>
        <v>0 - 9 Months</v>
      </c>
      <c r="Q1924" s="3">
        <v>95822</v>
      </c>
      <c r="R1924">
        <v>809</v>
      </c>
      <c r="S1924" s="8" t="str">
        <f t="shared" si="122"/>
        <v>&gt;= 800</v>
      </c>
      <c r="T1924" s="2">
        <v>95</v>
      </c>
      <c r="U1924" s="8" t="str">
        <f t="shared" si="123"/>
        <v>&gt;90% and &lt;= 95%</v>
      </c>
      <c r="V1924" s="3">
        <v>103000</v>
      </c>
      <c r="X1924" t="s">
        <v>37</v>
      </c>
      <c r="Z1924" t="s">
        <v>38</v>
      </c>
      <c r="AA1924" t="s">
        <v>39</v>
      </c>
      <c r="AB1924" t="s">
        <v>40</v>
      </c>
      <c r="AC1924" t="s">
        <v>85</v>
      </c>
      <c r="AD1924" s="5">
        <v>41065</v>
      </c>
      <c r="AE1924">
        <v>4</v>
      </c>
      <c r="AF1924" t="s">
        <v>64</v>
      </c>
      <c r="AG1924" s="5">
        <v>41426</v>
      </c>
      <c r="AH1924"/>
    </row>
    <row r="1925" spans="1:34" x14ac:dyDescent="0.2">
      <c r="A1925">
        <v>31210543</v>
      </c>
      <c r="B1925" s="5">
        <v>41190</v>
      </c>
      <c r="C1925" s="5">
        <v>41192</v>
      </c>
      <c r="D1925" s="5">
        <v>41226</v>
      </c>
      <c r="E1925" s="5">
        <v>41228</v>
      </c>
      <c r="G1925" s="5">
        <v>41284</v>
      </c>
      <c r="H1925" t="s">
        <v>2687</v>
      </c>
      <c r="I1925" t="s">
        <v>1348</v>
      </c>
      <c r="J1925">
        <v>10195368</v>
      </c>
      <c r="K1925" t="s">
        <v>73</v>
      </c>
      <c r="L1925" t="s">
        <v>36</v>
      </c>
      <c r="M1925" t="s">
        <v>67</v>
      </c>
      <c r="N1925" s="5">
        <v>41172</v>
      </c>
      <c r="O1925" s="6">
        <f t="shared" si="120"/>
        <v>9</v>
      </c>
      <c r="P1925" s="7" t="str">
        <f t="shared" si="121"/>
        <v>0 - 9 Months</v>
      </c>
      <c r="Q1925" s="3">
        <v>99750</v>
      </c>
      <c r="R1925">
        <v>809</v>
      </c>
      <c r="S1925" s="8" t="str">
        <f t="shared" si="122"/>
        <v>&gt;= 800</v>
      </c>
      <c r="T1925" s="2">
        <v>95</v>
      </c>
      <c r="U1925" s="8" t="str">
        <f t="shared" si="123"/>
        <v>&gt;90% and &lt;= 95%</v>
      </c>
      <c r="V1925" s="3">
        <v>120000</v>
      </c>
      <c r="X1925" t="s">
        <v>37</v>
      </c>
      <c r="Z1925" t="s">
        <v>38</v>
      </c>
      <c r="AA1925" t="s">
        <v>39</v>
      </c>
      <c r="AB1925" t="s">
        <v>50</v>
      </c>
      <c r="AC1925" t="s">
        <v>54</v>
      </c>
      <c r="AD1925" s="5">
        <v>41278</v>
      </c>
      <c r="AE1925">
        <v>4</v>
      </c>
      <c r="AF1925" t="s">
        <v>46</v>
      </c>
      <c r="AG1925" s="5">
        <v>41426</v>
      </c>
      <c r="AH1925"/>
    </row>
    <row r="1926" spans="1:34" x14ac:dyDescent="0.2">
      <c r="A1926">
        <v>33913569</v>
      </c>
      <c r="B1926" s="5">
        <v>40807</v>
      </c>
      <c r="C1926" s="5">
        <v>40814</v>
      </c>
      <c r="E1926" s="5">
        <v>40836</v>
      </c>
      <c r="G1926" s="5">
        <v>40854</v>
      </c>
      <c r="H1926" t="s">
        <v>2688</v>
      </c>
      <c r="I1926" t="s">
        <v>860</v>
      </c>
      <c r="J1926" t="s">
        <v>2689</v>
      </c>
      <c r="K1926" t="s">
        <v>223</v>
      </c>
      <c r="L1926" t="s">
        <v>36</v>
      </c>
      <c r="M1926" t="s">
        <v>36</v>
      </c>
      <c r="N1926" s="5">
        <v>40724</v>
      </c>
      <c r="O1926" s="6">
        <f t="shared" si="120"/>
        <v>6</v>
      </c>
      <c r="P1926" s="7" t="str">
        <f t="shared" si="121"/>
        <v>0 - 9 Months</v>
      </c>
      <c r="Q1926" s="3">
        <v>114000</v>
      </c>
      <c r="R1926">
        <v>809</v>
      </c>
      <c r="S1926" s="8" t="str">
        <f t="shared" si="122"/>
        <v>&gt;= 800</v>
      </c>
      <c r="T1926" s="2">
        <v>95</v>
      </c>
      <c r="U1926" s="8" t="str">
        <f t="shared" si="123"/>
        <v>&gt;90% and &lt;= 95%</v>
      </c>
      <c r="V1926" s="3">
        <v>175000</v>
      </c>
      <c r="X1926" t="s">
        <v>37</v>
      </c>
      <c r="Z1926" t="s">
        <v>38</v>
      </c>
      <c r="AA1926" t="s">
        <v>39</v>
      </c>
      <c r="AB1926" t="s">
        <v>63</v>
      </c>
      <c r="AC1926" t="s">
        <v>85</v>
      </c>
      <c r="AD1926" s="5">
        <v>40851</v>
      </c>
      <c r="AE1926">
        <v>4</v>
      </c>
      <c r="AF1926" t="s">
        <v>64</v>
      </c>
      <c r="AG1926" s="5">
        <v>41426</v>
      </c>
      <c r="AH1926"/>
    </row>
    <row r="1927" spans="1:34" x14ac:dyDescent="0.2">
      <c r="A1927">
        <v>17529878</v>
      </c>
      <c r="B1927" s="5">
        <v>40652</v>
      </c>
      <c r="C1927" s="5">
        <v>40668</v>
      </c>
      <c r="E1927" s="5">
        <v>40680</v>
      </c>
      <c r="G1927" s="5">
        <v>40690</v>
      </c>
      <c r="H1927" t="s">
        <v>2690</v>
      </c>
      <c r="I1927" t="s">
        <v>2035</v>
      </c>
      <c r="J1927">
        <v>2154987</v>
      </c>
      <c r="K1927" t="s">
        <v>82</v>
      </c>
      <c r="L1927" t="s">
        <v>36</v>
      </c>
      <c r="M1927" t="s">
        <v>36</v>
      </c>
      <c r="N1927" s="5">
        <v>40528</v>
      </c>
      <c r="O1927" s="6">
        <f t="shared" si="120"/>
        <v>12</v>
      </c>
      <c r="P1927" s="7" t="str">
        <f t="shared" si="121"/>
        <v>10 - 19 Months</v>
      </c>
      <c r="Q1927" s="3">
        <v>127300</v>
      </c>
      <c r="R1927">
        <v>809</v>
      </c>
      <c r="S1927" s="8" t="str">
        <f t="shared" si="122"/>
        <v>&gt;= 800</v>
      </c>
      <c r="T1927" s="2">
        <v>95</v>
      </c>
      <c r="U1927" s="8" t="str">
        <f t="shared" si="123"/>
        <v>&gt;90% and &lt;= 95%</v>
      </c>
      <c r="V1927" s="3">
        <v>140000</v>
      </c>
      <c r="W1927" s="3">
        <v>118000</v>
      </c>
      <c r="Z1927" t="s">
        <v>38</v>
      </c>
      <c r="AA1927" t="s">
        <v>39</v>
      </c>
      <c r="AB1927" t="s">
        <v>63</v>
      </c>
      <c r="AC1927" t="s">
        <v>68</v>
      </c>
      <c r="AD1927" s="5">
        <v>40689</v>
      </c>
      <c r="AE1927">
        <v>4</v>
      </c>
      <c r="AF1927" t="s">
        <v>46</v>
      </c>
      <c r="AG1927" s="5">
        <v>41426</v>
      </c>
      <c r="AH1927"/>
    </row>
    <row r="1928" spans="1:34" x14ac:dyDescent="0.2">
      <c r="A1928">
        <v>15147774</v>
      </c>
      <c r="B1928" s="5">
        <v>41131</v>
      </c>
      <c r="F1928" s="5">
        <v>41221</v>
      </c>
      <c r="G1928" s="5">
        <v>41228</v>
      </c>
      <c r="H1928" t="s">
        <v>2691</v>
      </c>
      <c r="I1928" t="s">
        <v>203</v>
      </c>
      <c r="K1928" t="s">
        <v>49</v>
      </c>
      <c r="L1928" t="s">
        <v>36</v>
      </c>
      <c r="M1928" t="s">
        <v>36</v>
      </c>
      <c r="O1928" s="6" t="e">
        <f t="shared" si="120"/>
        <v>#NUM!</v>
      </c>
      <c r="P1928" s="7" t="e">
        <f t="shared" si="121"/>
        <v>#NUM!</v>
      </c>
      <c r="Q1928" s="3">
        <v>141740</v>
      </c>
      <c r="R1928">
        <v>809</v>
      </c>
      <c r="S1928" s="8" t="str">
        <f t="shared" si="122"/>
        <v>&gt;= 800</v>
      </c>
      <c r="T1928" s="2">
        <v>95</v>
      </c>
      <c r="U1928" s="8" t="str">
        <f t="shared" si="123"/>
        <v>&gt;90% and &lt;= 95%</v>
      </c>
      <c r="V1928" s="3">
        <v>152000</v>
      </c>
      <c r="W1928" s="3">
        <v>149000</v>
      </c>
      <c r="Z1928" t="s">
        <v>38</v>
      </c>
      <c r="AA1928" t="s">
        <v>39</v>
      </c>
      <c r="AB1928" t="s">
        <v>59</v>
      </c>
      <c r="AC1928" t="s">
        <v>92</v>
      </c>
      <c r="AD1928" s="5">
        <v>41183</v>
      </c>
      <c r="AE1928">
        <v>4</v>
      </c>
      <c r="AF1928" t="s">
        <v>42</v>
      </c>
      <c r="AG1928" s="5">
        <v>41426</v>
      </c>
      <c r="AH1928"/>
    </row>
    <row r="1929" spans="1:34" x14ac:dyDescent="0.2">
      <c r="A1929">
        <v>31311214</v>
      </c>
      <c r="B1929" s="5">
        <v>41101</v>
      </c>
      <c r="C1929" s="5">
        <v>41102</v>
      </c>
      <c r="E1929" s="5">
        <v>41107</v>
      </c>
      <c r="G1929" s="5">
        <v>41113</v>
      </c>
      <c r="H1929" t="s">
        <v>2692</v>
      </c>
      <c r="I1929" t="s">
        <v>584</v>
      </c>
      <c r="J1929">
        <v>9122043118</v>
      </c>
      <c r="K1929" t="s">
        <v>49</v>
      </c>
      <c r="L1929" t="s">
        <v>36</v>
      </c>
      <c r="M1929" t="s">
        <v>36</v>
      </c>
      <c r="N1929" s="5">
        <v>40981</v>
      </c>
      <c r="O1929" s="6">
        <f t="shared" si="120"/>
        <v>3</v>
      </c>
      <c r="P1929" s="7" t="str">
        <f t="shared" si="121"/>
        <v>0 - 9 Months</v>
      </c>
      <c r="Q1929" s="3">
        <v>215650</v>
      </c>
      <c r="R1929">
        <v>809</v>
      </c>
      <c r="S1929" s="8" t="str">
        <f t="shared" si="122"/>
        <v>&gt;= 800</v>
      </c>
      <c r="T1929" s="2">
        <v>95</v>
      </c>
      <c r="U1929" s="8" t="str">
        <f t="shared" si="123"/>
        <v>&gt;90% and &lt;= 95%</v>
      </c>
      <c r="V1929" s="3">
        <v>227000</v>
      </c>
      <c r="Z1929" t="s">
        <v>38</v>
      </c>
      <c r="AA1929" t="s">
        <v>39</v>
      </c>
      <c r="AB1929" t="s">
        <v>50</v>
      </c>
      <c r="AC1929" t="s">
        <v>41</v>
      </c>
      <c r="AD1929" s="5">
        <v>41108</v>
      </c>
      <c r="AE1929">
        <v>4</v>
      </c>
      <c r="AF1929" t="s">
        <v>46</v>
      </c>
      <c r="AG1929" s="5">
        <v>41426</v>
      </c>
      <c r="AH1929"/>
    </row>
    <row r="1930" spans="1:34" x14ac:dyDescent="0.2">
      <c r="A1930">
        <v>19652565</v>
      </c>
      <c r="B1930" s="5">
        <v>40780</v>
      </c>
      <c r="C1930" s="5">
        <v>40781</v>
      </c>
      <c r="G1930" s="5">
        <v>40800</v>
      </c>
      <c r="H1930" t="s">
        <v>2693</v>
      </c>
      <c r="I1930" t="s">
        <v>267</v>
      </c>
      <c r="J1930">
        <v>9521050955</v>
      </c>
      <c r="K1930" t="s">
        <v>102</v>
      </c>
      <c r="L1930" t="s">
        <v>36</v>
      </c>
      <c r="M1930" t="s">
        <v>36</v>
      </c>
      <c r="N1930" s="5">
        <v>40745</v>
      </c>
      <c r="O1930" s="6">
        <f t="shared" si="120"/>
        <v>7</v>
      </c>
      <c r="P1930" s="7" t="str">
        <f t="shared" si="121"/>
        <v>0 - 9 Months</v>
      </c>
      <c r="Q1930" s="3">
        <v>244150</v>
      </c>
      <c r="R1930">
        <v>809</v>
      </c>
      <c r="S1930" s="8" t="str">
        <f t="shared" si="122"/>
        <v>&gt;= 800</v>
      </c>
      <c r="T1930" s="2">
        <v>95</v>
      </c>
      <c r="U1930" s="8" t="str">
        <f t="shared" si="123"/>
        <v>&gt;90% and &lt;= 95%</v>
      </c>
      <c r="V1930" s="3">
        <v>260000</v>
      </c>
      <c r="X1930" t="s">
        <v>37</v>
      </c>
      <c r="Z1930" t="s">
        <v>38</v>
      </c>
      <c r="AA1930" t="s">
        <v>39</v>
      </c>
      <c r="AB1930" t="s">
        <v>59</v>
      </c>
      <c r="AC1930" t="s">
        <v>85</v>
      </c>
      <c r="AD1930" s="5">
        <v>40800</v>
      </c>
      <c r="AE1930">
        <v>4</v>
      </c>
      <c r="AF1930" t="s">
        <v>42</v>
      </c>
      <c r="AG1930" s="5">
        <v>41426</v>
      </c>
      <c r="AH1930"/>
    </row>
    <row r="1931" spans="1:34" x14ac:dyDescent="0.2">
      <c r="A1931">
        <v>20532801</v>
      </c>
      <c r="B1931" s="5">
        <v>40897</v>
      </c>
      <c r="C1931" s="5">
        <v>40911</v>
      </c>
      <c r="E1931" s="5">
        <v>40932</v>
      </c>
      <c r="G1931" s="5">
        <v>40966</v>
      </c>
      <c r="H1931" t="s">
        <v>2694</v>
      </c>
      <c r="I1931" t="s">
        <v>661</v>
      </c>
      <c r="K1931" t="s">
        <v>219</v>
      </c>
      <c r="L1931" t="s">
        <v>36</v>
      </c>
      <c r="M1931" t="s">
        <v>36</v>
      </c>
      <c r="N1931" s="5">
        <v>40840</v>
      </c>
      <c r="O1931" s="6">
        <f t="shared" si="120"/>
        <v>10</v>
      </c>
      <c r="P1931" s="7" t="str">
        <f t="shared" si="121"/>
        <v>10 - 19 Months</v>
      </c>
      <c r="Q1931" s="3">
        <v>394203</v>
      </c>
      <c r="R1931">
        <v>809</v>
      </c>
      <c r="S1931" s="8" t="str">
        <f t="shared" si="122"/>
        <v>&gt;= 800</v>
      </c>
      <c r="T1931" s="2">
        <v>95</v>
      </c>
      <c r="U1931" s="8" t="str">
        <f t="shared" si="123"/>
        <v>&gt;90% and &lt;= 95%</v>
      </c>
      <c r="V1931" s="3">
        <v>420000</v>
      </c>
      <c r="Z1931" t="s">
        <v>38</v>
      </c>
      <c r="AA1931" t="s">
        <v>39</v>
      </c>
      <c r="AB1931" t="s">
        <v>74</v>
      </c>
      <c r="AC1931" t="s">
        <v>41</v>
      </c>
      <c r="AD1931" s="5">
        <v>40963</v>
      </c>
      <c r="AE1931">
        <v>4</v>
      </c>
      <c r="AF1931" t="s">
        <v>42</v>
      </c>
      <c r="AG1931" s="5">
        <v>41426</v>
      </c>
      <c r="AH1931"/>
    </row>
    <row r="1932" spans="1:34" x14ac:dyDescent="0.2">
      <c r="A1932">
        <v>23172097</v>
      </c>
      <c r="B1932" s="5">
        <v>41004</v>
      </c>
      <c r="G1932" s="5">
        <v>41030</v>
      </c>
      <c r="H1932" t="s">
        <v>2695</v>
      </c>
      <c r="I1932" t="s">
        <v>203</v>
      </c>
      <c r="K1932" t="s">
        <v>95</v>
      </c>
      <c r="L1932" t="s">
        <v>36</v>
      </c>
      <c r="M1932" t="s">
        <v>36</v>
      </c>
      <c r="N1932" s="5">
        <v>41011</v>
      </c>
      <c r="O1932" s="6">
        <f t="shared" si="120"/>
        <v>4</v>
      </c>
      <c r="P1932" s="7" t="str">
        <f t="shared" si="121"/>
        <v>0 - 9 Months</v>
      </c>
      <c r="Q1932" s="3">
        <v>413250</v>
      </c>
      <c r="R1932">
        <v>809</v>
      </c>
      <c r="S1932" s="8" t="str">
        <f t="shared" si="122"/>
        <v>&gt;= 800</v>
      </c>
      <c r="T1932" s="2">
        <v>95</v>
      </c>
      <c r="U1932" s="8" t="str">
        <f t="shared" si="123"/>
        <v>&gt;90% and &lt;= 95%</v>
      </c>
      <c r="V1932" s="3">
        <v>440000</v>
      </c>
      <c r="Z1932" t="s">
        <v>38</v>
      </c>
      <c r="AA1932" t="s">
        <v>39</v>
      </c>
      <c r="AB1932" t="s">
        <v>59</v>
      </c>
      <c r="AC1932" t="s">
        <v>68</v>
      </c>
      <c r="AD1932" s="5">
        <v>41017</v>
      </c>
      <c r="AE1932">
        <v>4</v>
      </c>
      <c r="AF1932" t="s">
        <v>64</v>
      </c>
      <c r="AG1932" s="5">
        <v>41426</v>
      </c>
      <c r="AH1932"/>
    </row>
    <row r="1933" spans="1:34" x14ac:dyDescent="0.2">
      <c r="A1933">
        <v>33015952</v>
      </c>
      <c r="B1933" s="5">
        <v>40983</v>
      </c>
      <c r="C1933" s="5">
        <v>40987</v>
      </c>
      <c r="D1933" s="5">
        <v>41019</v>
      </c>
      <c r="G1933" s="5">
        <v>41032</v>
      </c>
      <c r="H1933" t="s">
        <v>2696</v>
      </c>
      <c r="I1933" t="s">
        <v>234</v>
      </c>
      <c r="J1933">
        <v>7115181732</v>
      </c>
      <c r="K1933" t="s">
        <v>73</v>
      </c>
      <c r="L1933" t="s">
        <v>36</v>
      </c>
      <c r="M1933" t="s">
        <v>36</v>
      </c>
      <c r="N1933" s="5">
        <v>40939</v>
      </c>
      <c r="O1933" s="6">
        <f t="shared" si="120"/>
        <v>1</v>
      </c>
      <c r="P1933" s="7" t="str">
        <f t="shared" si="121"/>
        <v>0 - 9 Months</v>
      </c>
      <c r="Q1933" s="3">
        <v>146000</v>
      </c>
      <c r="R1933">
        <v>810</v>
      </c>
      <c r="S1933" s="8" t="str">
        <f t="shared" si="122"/>
        <v>&gt;= 800</v>
      </c>
      <c r="T1933" s="2">
        <v>82.019996643066406</v>
      </c>
      <c r="U1933" s="8" t="str">
        <f t="shared" si="123"/>
        <v>&lt;= 85%</v>
      </c>
      <c r="V1933" s="3">
        <v>178000</v>
      </c>
      <c r="Z1933" t="s">
        <v>45</v>
      </c>
      <c r="AA1933" t="s">
        <v>39</v>
      </c>
      <c r="AB1933" t="s">
        <v>59</v>
      </c>
      <c r="AC1933" t="s">
        <v>41</v>
      </c>
      <c r="AD1933" s="5">
        <v>41026</v>
      </c>
      <c r="AE1933">
        <v>4</v>
      </c>
      <c r="AF1933" t="s">
        <v>64</v>
      </c>
      <c r="AG1933" s="5">
        <v>41426</v>
      </c>
      <c r="AH1933"/>
    </row>
    <row r="1934" spans="1:34" x14ac:dyDescent="0.2">
      <c r="A1934">
        <v>25368525</v>
      </c>
      <c r="B1934" s="5">
        <v>41101</v>
      </c>
      <c r="C1934" s="5">
        <v>41102</v>
      </c>
      <c r="D1934" s="5">
        <v>41124</v>
      </c>
      <c r="E1934" s="5">
        <v>41128</v>
      </c>
      <c r="G1934" s="5">
        <v>41172</v>
      </c>
      <c r="H1934" t="s">
        <v>2697</v>
      </c>
      <c r="I1934" t="s">
        <v>635</v>
      </c>
      <c r="J1934">
        <v>1170423149</v>
      </c>
      <c r="K1934" t="s">
        <v>95</v>
      </c>
      <c r="L1934" t="s">
        <v>36</v>
      </c>
      <c r="M1934" t="s">
        <v>36</v>
      </c>
      <c r="N1934" s="5">
        <v>41019</v>
      </c>
      <c r="O1934" s="6">
        <f t="shared" si="120"/>
        <v>4</v>
      </c>
      <c r="P1934" s="7" t="str">
        <f t="shared" si="121"/>
        <v>0 - 9 Months</v>
      </c>
      <c r="Q1934" s="3">
        <v>417000</v>
      </c>
      <c r="R1934">
        <v>810</v>
      </c>
      <c r="S1934" s="8" t="str">
        <f t="shared" si="122"/>
        <v>&gt;= 800</v>
      </c>
      <c r="T1934" s="2">
        <v>83.400001525878906</v>
      </c>
      <c r="U1934" s="8" t="str">
        <f t="shared" si="123"/>
        <v>&lt;= 85%</v>
      </c>
      <c r="V1934" s="3">
        <v>510000</v>
      </c>
      <c r="Z1934" t="s">
        <v>38</v>
      </c>
      <c r="AA1934" t="s">
        <v>39</v>
      </c>
      <c r="AB1934" t="s">
        <v>50</v>
      </c>
      <c r="AC1934" t="s">
        <v>41</v>
      </c>
      <c r="AD1934" s="5">
        <v>41172</v>
      </c>
      <c r="AE1934">
        <v>4</v>
      </c>
      <c r="AF1934" t="s">
        <v>46</v>
      </c>
      <c r="AG1934" s="5">
        <v>41426</v>
      </c>
      <c r="AH1934"/>
    </row>
    <row r="1935" spans="1:34" x14ac:dyDescent="0.2">
      <c r="A1935">
        <v>20570266</v>
      </c>
      <c r="B1935" s="5">
        <v>41190</v>
      </c>
      <c r="C1935" s="5">
        <v>41192</v>
      </c>
      <c r="E1935" s="5">
        <v>41204</v>
      </c>
      <c r="G1935" s="5">
        <v>41247</v>
      </c>
      <c r="H1935" t="s">
        <v>2698</v>
      </c>
      <c r="I1935" t="s">
        <v>1738</v>
      </c>
      <c r="J1935">
        <v>7505019</v>
      </c>
      <c r="K1935" t="s">
        <v>102</v>
      </c>
      <c r="L1935" t="s">
        <v>36</v>
      </c>
      <c r="M1935" t="s">
        <v>36</v>
      </c>
      <c r="N1935" s="5">
        <v>41107</v>
      </c>
      <c r="O1935" s="6">
        <f t="shared" si="120"/>
        <v>7</v>
      </c>
      <c r="P1935" s="7" t="str">
        <f t="shared" si="121"/>
        <v>0 - 9 Months</v>
      </c>
      <c r="Q1935" s="3">
        <v>504000</v>
      </c>
      <c r="R1935">
        <v>810</v>
      </c>
      <c r="S1935" s="8" t="str">
        <f t="shared" si="122"/>
        <v>&gt;= 800</v>
      </c>
      <c r="T1935" s="2">
        <v>84</v>
      </c>
      <c r="U1935" s="8" t="str">
        <f t="shared" si="123"/>
        <v>&lt;= 85%</v>
      </c>
      <c r="V1935" s="3">
        <v>600000</v>
      </c>
      <c r="X1935" t="s">
        <v>37</v>
      </c>
      <c r="Z1935" t="s">
        <v>45</v>
      </c>
      <c r="AA1935" t="s">
        <v>39</v>
      </c>
      <c r="AB1935" t="s">
        <v>50</v>
      </c>
      <c r="AC1935" t="s">
        <v>54</v>
      </c>
      <c r="AD1935" s="5">
        <v>41219</v>
      </c>
      <c r="AE1935">
        <v>4</v>
      </c>
      <c r="AF1935" t="s">
        <v>64</v>
      </c>
      <c r="AG1935" s="5">
        <v>41426</v>
      </c>
      <c r="AH1935"/>
    </row>
    <row r="1936" spans="1:34" x14ac:dyDescent="0.2">
      <c r="A1936">
        <v>29174714</v>
      </c>
      <c r="B1936" s="5">
        <v>40330</v>
      </c>
      <c r="C1936" s="5">
        <v>40441</v>
      </c>
      <c r="G1936" s="5">
        <v>40457</v>
      </c>
      <c r="H1936" t="s">
        <v>2699</v>
      </c>
      <c r="I1936" t="s">
        <v>452</v>
      </c>
      <c r="J1936">
        <v>535104</v>
      </c>
      <c r="K1936" t="s">
        <v>49</v>
      </c>
      <c r="L1936" t="s">
        <v>36</v>
      </c>
      <c r="M1936" t="s">
        <v>36</v>
      </c>
      <c r="N1936" s="5">
        <v>40023</v>
      </c>
      <c r="O1936" s="6">
        <f t="shared" si="120"/>
        <v>7</v>
      </c>
      <c r="P1936" s="7" t="str">
        <f t="shared" si="121"/>
        <v>0 - 9 Months</v>
      </c>
      <c r="Q1936" s="3">
        <v>207500</v>
      </c>
      <c r="R1936">
        <v>810</v>
      </c>
      <c r="S1936" s="8" t="str">
        <f t="shared" si="122"/>
        <v>&gt;= 800</v>
      </c>
      <c r="T1936" s="2">
        <v>87.370002746582003</v>
      </c>
      <c r="U1936" s="8" t="str">
        <f t="shared" si="123"/>
        <v>&gt;85% and &lt;= 90%</v>
      </c>
      <c r="V1936" s="3">
        <v>237500</v>
      </c>
      <c r="X1936" t="s">
        <v>37</v>
      </c>
      <c r="Z1936" t="s">
        <v>38</v>
      </c>
      <c r="AA1936" t="s">
        <v>39</v>
      </c>
      <c r="AB1936" t="s">
        <v>63</v>
      </c>
      <c r="AC1936" t="s">
        <v>41</v>
      </c>
      <c r="AD1936" s="5">
        <v>40457</v>
      </c>
      <c r="AE1936">
        <v>4</v>
      </c>
      <c r="AF1936" t="s">
        <v>42</v>
      </c>
      <c r="AG1936" s="5">
        <v>41426</v>
      </c>
      <c r="AH1936"/>
    </row>
    <row r="1937" spans="1:34" x14ac:dyDescent="0.2">
      <c r="A1937">
        <v>249567785</v>
      </c>
      <c r="B1937" s="5">
        <v>41310</v>
      </c>
      <c r="H1937" t="s">
        <v>2700</v>
      </c>
      <c r="I1937" t="s">
        <v>56</v>
      </c>
      <c r="J1937">
        <v>7426026</v>
      </c>
      <c r="K1937" t="s">
        <v>102</v>
      </c>
      <c r="L1937" t="s">
        <v>36</v>
      </c>
      <c r="M1937" t="s">
        <v>36</v>
      </c>
      <c r="N1937" s="5">
        <v>41053</v>
      </c>
      <c r="O1937" s="6">
        <f t="shared" si="120"/>
        <v>5</v>
      </c>
      <c r="P1937" s="7" t="str">
        <f t="shared" si="121"/>
        <v>0 - 9 Months</v>
      </c>
      <c r="Q1937" s="3">
        <v>144000</v>
      </c>
      <c r="R1937">
        <v>810</v>
      </c>
      <c r="S1937" s="8" t="str">
        <f t="shared" si="122"/>
        <v>&gt;= 800</v>
      </c>
      <c r="T1937" s="2">
        <v>90</v>
      </c>
      <c r="U1937" s="8" t="str">
        <f t="shared" si="123"/>
        <v>&gt;85% and &lt;= 90%</v>
      </c>
      <c r="V1937" s="3">
        <v>160000</v>
      </c>
      <c r="Z1937" t="s">
        <v>38</v>
      </c>
      <c r="AA1937" t="s">
        <v>158</v>
      </c>
      <c r="AB1937" t="s">
        <v>59</v>
      </c>
      <c r="AF1937" t="s">
        <v>103</v>
      </c>
      <c r="AG1937" s="5">
        <v>41426</v>
      </c>
      <c r="AH1937"/>
    </row>
    <row r="1938" spans="1:34" x14ac:dyDescent="0.2">
      <c r="A1938">
        <v>17090046</v>
      </c>
      <c r="B1938" s="5">
        <v>40505</v>
      </c>
      <c r="C1938" s="5">
        <v>40553</v>
      </c>
      <c r="G1938" s="5">
        <v>40590</v>
      </c>
      <c r="H1938" t="s">
        <v>2701</v>
      </c>
      <c r="I1938" t="s">
        <v>138</v>
      </c>
      <c r="J1938">
        <v>371099714</v>
      </c>
      <c r="K1938" t="s">
        <v>186</v>
      </c>
      <c r="L1938" t="s">
        <v>36</v>
      </c>
      <c r="M1938" t="s">
        <v>36</v>
      </c>
      <c r="N1938" s="5">
        <v>40331</v>
      </c>
      <c r="O1938" s="6">
        <f t="shared" si="120"/>
        <v>6</v>
      </c>
      <c r="P1938" s="7" t="str">
        <f t="shared" si="121"/>
        <v>0 - 9 Months</v>
      </c>
      <c r="Q1938" s="3">
        <v>154800</v>
      </c>
      <c r="R1938">
        <v>810</v>
      </c>
      <c r="S1938" s="8" t="str">
        <f t="shared" si="122"/>
        <v>&gt;= 800</v>
      </c>
      <c r="T1938" s="2">
        <v>90</v>
      </c>
      <c r="U1938" s="8" t="str">
        <f t="shared" si="123"/>
        <v>&gt;85% and &lt;= 90%</v>
      </c>
      <c r="V1938" s="3">
        <v>172000</v>
      </c>
      <c r="X1938" t="s">
        <v>37</v>
      </c>
      <c r="Z1938" t="s">
        <v>38</v>
      </c>
      <c r="AA1938" t="s">
        <v>39</v>
      </c>
      <c r="AB1938" t="s">
        <v>59</v>
      </c>
      <c r="AC1938" t="s">
        <v>85</v>
      </c>
      <c r="AD1938" s="5">
        <v>40584</v>
      </c>
      <c r="AE1938">
        <v>4</v>
      </c>
      <c r="AF1938" t="s">
        <v>42</v>
      </c>
      <c r="AG1938" s="5">
        <v>41426</v>
      </c>
      <c r="AH1938"/>
    </row>
    <row r="1939" spans="1:34" x14ac:dyDescent="0.2">
      <c r="A1939">
        <v>16936466</v>
      </c>
      <c r="B1939" s="5">
        <v>40897</v>
      </c>
      <c r="C1939" s="5">
        <v>40899</v>
      </c>
      <c r="E1939" s="5">
        <v>40918</v>
      </c>
      <c r="G1939" s="5">
        <v>40938</v>
      </c>
      <c r="H1939" t="s">
        <v>2702</v>
      </c>
      <c r="I1939" t="s">
        <v>594</v>
      </c>
      <c r="J1939">
        <v>378155923</v>
      </c>
      <c r="K1939" t="s">
        <v>49</v>
      </c>
      <c r="L1939" t="s">
        <v>36</v>
      </c>
      <c r="M1939" t="s">
        <v>36</v>
      </c>
      <c r="N1939" s="5">
        <v>40721</v>
      </c>
      <c r="O1939" s="6">
        <f t="shared" si="120"/>
        <v>6</v>
      </c>
      <c r="P1939" s="7" t="str">
        <f t="shared" si="121"/>
        <v>0 - 9 Months</v>
      </c>
      <c r="Q1939" s="3">
        <v>151905</v>
      </c>
      <c r="R1939">
        <v>810</v>
      </c>
      <c r="S1939" s="8" t="str">
        <f t="shared" si="122"/>
        <v>&gt;= 800</v>
      </c>
      <c r="T1939" s="2">
        <v>95</v>
      </c>
      <c r="U1939" s="8" t="str">
        <f t="shared" si="123"/>
        <v>&gt;90% and &lt;= 95%</v>
      </c>
      <c r="V1939" s="3">
        <v>161000</v>
      </c>
      <c r="Z1939" t="s">
        <v>38</v>
      </c>
      <c r="AA1939" t="s">
        <v>39</v>
      </c>
      <c r="AB1939" t="s">
        <v>63</v>
      </c>
      <c r="AC1939" t="s">
        <v>41</v>
      </c>
      <c r="AD1939" s="5">
        <v>40938</v>
      </c>
      <c r="AE1939">
        <v>4</v>
      </c>
      <c r="AF1939" t="s">
        <v>103</v>
      </c>
      <c r="AG1939" s="5">
        <v>41426</v>
      </c>
      <c r="AH1939"/>
    </row>
    <row r="1940" spans="1:34" x14ac:dyDescent="0.2">
      <c r="A1940">
        <v>23057528</v>
      </c>
      <c r="B1940" s="5">
        <v>40652</v>
      </c>
      <c r="C1940" s="5">
        <v>40665</v>
      </c>
      <c r="G1940" s="5">
        <v>40704</v>
      </c>
      <c r="H1940" t="s">
        <v>2703</v>
      </c>
      <c r="I1940" t="s">
        <v>1352</v>
      </c>
      <c r="J1940">
        <v>376481719</v>
      </c>
      <c r="K1940" t="s">
        <v>70</v>
      </c>
      <c r="L1940" t="s">
        <v>36</v>
      </c>
      <c r="M1940" t="s">
        <v>36</v>
      </c>
      <c r="N1940" s="5">
        <v>40613</v>
      </c>
      <c r="O1940" s="6">
        <f t="shared" si="120"/>
        <v>3</v>
      </c>
      <c r="P1940" s="7" t="str">
        <f t="shared" si="121"/>
        <v>0 - 9 Months</v>
      </c>
      <c r="Q1940" s="3">
        <v>269800</v>
      </c>
      <c r="R1940">
        <v>810</v>
      </c>
      <c r="S1940" s="8" t="str">
        <f t="shared" si="122"/>
        <v>&gt;= 800</v>
      </c>
      <c r="T1940" s="2">
        <v>95</v>
      </c>
      <c r="U1940" s="8" t="str">
        <f t="shared" si="123"/>
        <v>&gt;90% and &lt;= 95%</v>
      </c>
      <c r="V1940" s="3">
        <v>285000</v>
      </c>
      <c r="Z1940" t="s">
        <v>38</v>
      </c>
      <c r="AA1940" t="s">
        <v>39</v>
      </c>
      <c r="AB1940" t="s">
        <v>50</v>
      </c>
      <c r="AC1940" t="s">
        <v>68</v>
      </c>
      <c r="AD1940" s="5">
        <v>40682</v>
      </c>
      <c r="AE1940">
        <v>4</v>
      </c>
      <c r="AF1940" t="s">
        <v>42</v>
      </c>
      <c r="AG1940" s="5">
        <v>41426</v>
      </c>
      <c r="AH1940"/>
    </row>
    <row r="1941" spans="1:34" x14ac:dyDescent="0.2">
      <c r="A1941">
        <v>18832626</v>
      </c>
      <c r="B1941" s="5">
        <v>41190</v>
      </c>
      <c r="C1941" s="5">
        <v>41192</v>
      </c>
      <c r="E1941" s="5">
        <v>41207</v>
      </c>
      <c r="G1941" s="5">
        <v>41242</v>
      </c>
      <c r="H1941" t="s">
        <v>2704</v>
      </c>
      <c r="I1941" t="s">
        <v>779</v>
      </c>
      <c r="J1941">
        <v>416443695</v>
      </c>
      <c r="K1941" t="s">
        <v>646</v>
      </c>
      <c r="L1941" t="s">
        <v>36</v>
      </c>
      <c r="M1941" t="s">
        <v>36</v>
      </c>
      <c r="N1941" s="5">
        <v>41123</v>
      </c>
      <c r="O1941" s="6">
        <f t="shared" si="120"/>
        <v>8</v>
      </c>
      <c r="P1941" s="7" t="str">
        <f t="shared" si="121"/>
        <v>0 - 9 Months</v>
      </c>
      <c r="Q1941" s="3">
        <v>284000</v>
      </c>
      <c r="R1941">
        <v>811</v>
      </c>
      <c r="S1941" s="8" t="str">
        <f t="shared" si="122"/>
        <v>&gt;= 800</v>
      </c>
      <c r="T1941" s="2">
        <v>83.529998779296903</v>
      </c>
      <c r="U1941" s="8" t="str">
        <f t="shared" si="123"/>
        <v>&lt;= 85%</v>
      </c>
      <c r="V1941" s="3">
        <v>340000</v>
      </c>
      <c r="Z1941" t="s">
        <v>45</v>
      </c>
      <c r="AA1941" t="s">
        <v>39</v>
      </c>
      <c r="AB1941" t="s">
        <v>50</v>
      </c>
      <c r="AC1941" t="s">
        <v>41</v>
      </c>
      <c r="AD1941" s="5">
        <v>41240</v>
      </c>
      <c r="AE1941">
        <v>4</v>
      </c>
      <c r="AF1941" t="s">
        <v>42</v>
      </c>
      <c r="AG1941" s="5">
        <v>41426</v>
      </c>
      <c r="AH1941"/>
    </row>
    <row r="1942" spans="1:34" x14ac:dyDescent="0.2">
      <c r="A1942">
        <v>26135439</v>
      </c>
      <c r="B1942" s="5">
        <v>41101</v>
      </c>
      <c r="C1942" s="5">
        <v>41102</v>
      </c>
      <c r="E1942" s="5">
        <v>41107</v>
      </c>
      <c r="G1942" s="5">
        <v>41115</v>
      </c>
      <c r="H1942" t="s">
        <v>2705</v>
      </c>
      <c r="I1942" t="s">
        <v>1676</v>
      </c>
      <c r="J1942">
        <v>6800506480</v>
      </c>
      <c r="K1942" t="s">
        <v>102</v>
      </c>
      <c r="L1942" t="s">
        <v>36</v>
      </c>
      <c r="M1942" t="s">
        <v>36</v>
      </c>
      <c r="N1942" s="5">
        <v>40973</v>
      </c>
      <c r="O1942" s="6">
        <f t="shared" si="120"/>
        <v>3</v>
      </c>
      <c r="P1942" s="7" t="str">
        <f t="shared" si="121"/>
        <v>0 - 9 Months</v>
      </c>
      <c r="Q1942" s="3">
        <v>315250</v>
      </c>
      <c r="R1942">
        <v>811</v>
      </c>
      <c r="S1942" s="8" t="str">
        <f t="shared" si="122"/>
        <v>&gt;= 800</v>
      </c>
      <c r="T1942" s="2">
        <v>84.069999694824205</v>
      </c>
      <c r="U1942" s="8" t="str">
        <f t="shared" si="123"/>
        <v>&lt;= 85%</v>
      </c>
      <c r="V1942" s="3">
        <v>375000</v>
      </c>
      <c r="Z1942" t="s">
        <v>45</v>
      </c>
      <c r="AA1942" t="s">
        <v>39</v>
      </c>
      <c r="AB1942" t="s">
        <v>50</v>
      </c>
      <c r="AC1942" t="s">
        <v>68</v>
      </c>
      <c r="AD1942" s="5">
        <v>41108</v>
      </c>
      <c r="AE1942">
        <v>4</v>
      </c>
      <c r="AF1942" t="s">
        <v>64</v>
      </c>
      <c r="AG1942" s="5">
        <v>41426</v>
      </c>
      <c r="AH1942"/>
    </row>
    <row r="1943" spans="1:34" x14ac:dyDescent="0.2">
      <c r="A1943">
        <v>26312576</v>
      </c>
      <c r="B1943" s="5">
        <v>40505</v>
      </c>
      <c r="C1943" s="5">
        <v>40563</v>
      </c>
      <c r="G1943" s="5">
        <v>40646</v>
      </c>
      <c r="H1943" t="s">
        <v>2706</v>
      </c>
      <c r="I1943" t="s">
        <v>523</v>
      </c>
      <c r="J1943">
        <v>200032424</v>
      </c>
      <c r="K1943" t="s">
        <v>114</v>
      </c>
      <c r="L1943" t="s">
        <v>36</v>
      </c>
      <c r="M1943" t="s">
        <v>36</v>
      </c>
      <c r="N1943" s="5">
        <v>40421</v>
      </c>
      <c r="O1943" s="6">
        <f t="shared" si="120"/>
        <v>8</v>
      </c>
      <c r="P1943" s="7" t="str">
        <f t="shared" si="121"/>
        <v>0 - 9 Months</v>
      </c>
      <c r="Q1943" s="3">
        <v>109000</v>
      </c>
      <c r="R1943">
        <v>811</v>
      </c>
      <c r="S1943" s="8" t="str">
        <f t="shared" si="122"/>
        <v>&gt;= 800</v>
      </c>
      <c r="T1943" s="2">
        <v>88.980003356933594</v>
      </c>
      <c r="U1943" s="8" t="str">
        <f t="shared" si="123"/>
        <v>&gt;85% and &lt;= 90%</v>
      </c>
      <c r="V1943" s="3">
        <v>122499.44</v>
      </c>
      <c r="Z1943" t="s">
        <v>38</v>
      </c>
      <c r="AA1943" t="s">
        <v>39</v>
      </c>
      <c r="AB1943" t="s">
        <v>74</v>
      </c>
      <c r="AC1943" t="s">
        <v>41</v>
      </c>
      <c r="AD1943" s="5">
        <v>40639</v>
      </c>
      <c r="AE1943">
        <v>4</v>
      </c>
      <c r="AF1943" t="s">
        <v>46</v>
      </c>
      <c r="AG1943" s="5">
        <v>41426</v>
      </c>
      <c r="AH1943"/>
    </row>
    <row r="1944" spans="1:34" x14ac:dyDescent="0.2">
      <c r="A1944">
        <v>31006382</v>
      </c>
      <c r="B1944" s="5">
        <v>41101</v>
      </c>
      <c r="C1944" s="5">
        <v>41102</v>
      </c>
      <c r="E1944" s="5">
        <v>41120</v>
      </c>
      <c r="G1944" s="5">
        <v>41183</v>
      </c>
      <c r="H1944" t="s">
        <v>2707</v>
      </c>
      <c r="I1944" t="s">
        <v>160</v>
      </c>
      <c r="J1944">
        <v>790021072</v>
      </c>
      <c r="K1944" t="s">
        <v>729</v>
      </c>
      <c r="L1944" t="s">
        <v>36</v>
      </c>
      <c r="M1944" t="s">
        <v>36</v>
      </c>
      <c r="N1944" s="5">
        <v>41008</v>
      </c>
      <c r="O1944" s="6">
        <f t="shared" si="120"/>
        <v>4</v>
      </c>
      <c r="P1944" s="7" t="str">
        <f t="shared" si="121"/>
        <v>0 - 9 Months</v>
      </c>
      <c r="Q1944" s="3">
        <v>171900</v>
      </c>
      <c r="R1944">
        <v>811</v>
      </c>
      <c r="S1944" s="8" t="str">
        <f t="shared" si="122"/>
        <v>&gt;= 800</v>
      </c>
      <c r="T1944" s="2">
        <v>89.069999694824205</v>
      </c>
      <c r="U1944" s="8" t="str">
        <f t="shared" si="123"/>
        <v>&gt;85% and &lt;= 90%</v>
      </c>
      <c r="V1944" s="3">
        <v>200000</v>
      </c>
      <c r="Z1944" t="s">
        <v>38</v>
      </c>
      <c r="AA1944" t="s">
        <v>158</v>
      </c>
      <c r="AB1944" t="s">
        <v>74</v>
      </c>
      <c r="AC1944" t="s">
        <v>68</v>
      </c>
      <c r="AD1944" s="5">
        <v>41157</v>
      </c>
      <c r="AE1944">
        <v>4</v>
      </c>
      <c r="AF1944" t="s">
        <v>42</v>
      </c>
      <c r="AG1944" s="5">
        <v>41426</v>
      </c>
      <c r="AH1944"/>
    </row>
    <row r="1945" spans="1:34" x14ac:dyDescent="0.2">
      <c r="A1945">
        <v>24028504</v>
      </c>
      <c r="B1945" s="5">
        <v>41101</v>
      </c>
      <c r="C1945" s="5">
        <v>41102</v>
      </c>
      <c r="D1945" s="5">
        <v>41117</v>
      </c>
      <c r="E1945" s="5">
        <v>41123</v>
      </c>
      <c r="G1945" s="5">
        <v>41184</v>
      </c>
      <c r="H1945" t="s">
        <v>2708</v>
      </c>
      <c r="I1945" t="s">
        <v>1257</v>
      </c>
      <c r="J1945">
        <v>1170488348</v>
      </c>
      <c r="K1945" t="s">
        <v>102</v>
      </c>
      <c r="L1945" t="s">
        <v>36</v>
      </c>
      <c r="M1945" t="s">
        <v>36</v>
      </c>
      <c r="N1945" s="5">
        <v>41036</v>
      </c>
      <c r="O1945" s="6">
        <f t="shared" si="120"/>
        <v>5</v>
      </c>
      <c r="P1945" s="7" t="str">
        <f t="shared" si="121"/>
        <v>0 - 9 Months</v>
      </c>
      <c r="Q1945" s="3">
        <v>154260</v>
      </c>
      <c r="R1945">
        <v>811</v>
      </c>
      <c r="S1945" s="8" t="str">
        <f t="shared" si="122"/>
        <v>&gt;= 800</v>
      </c>
      <c r="T1945" s="2">
        <v>90</v>
      </c>
      <c r="U1945" s="8" t="str">
        <f t="shared" si="123"/>
        <v>&gt;85% and &lt;= 90%</v>
      </c>
      <c r="V1945" s="3">
        <v>180000</v>
      </c>
      <c r="X1945" t="s">
        <v>37</v>
      </c>
      <c r="Z1945" t="s">
        <v>38</v>
      </c>
      <c r="AA1945" t="s">
        <v>39</v>
      </c>
      <c r="AB1945" t="s">
        <v>50</v>
      </c>
      <c r="AC1945" t="s">
        <v>54</v>
      </c>
      <c r="AD1945" s="5">
        <v>41163</v>
      </c>
      <c r="AE1945">
        <v>4</v>
      </c>
      <c r="AF1945" t="s">
        <v>42</v>
      </c>
      <c r="AG1945" s="5">
        <v>41426</v>
      </c>
      <c r="AH1945"/>
    </row>
    <row r="1946" spans="1:34" x14ac:dyDescent="0.2">
      <c r="A1946">
        <v>20085395</v>
      </c>
      <c r="B1946" s="5">
        <v>41302</v>
      </c>
      <c r="E1946" s="5">
        <v>41302</v>
      </c>
      <c r="H1946" t="s">
        <v>2709</v>
      </c>
      <c r="I1946" t="s">
        <v>2710</v>
      </c>
      <c r="J1946">
        <v>4616857</v>
      </c>
      <c r="K1946" t="s">
        <v>533</v>
      </c>
      <c r="L1946" t="s">
        <v>36</v>
      </c>
      <c r="M1946" t="s">
        <v>36</v>
      </c>
      <c r="N1946" s="5">
        <v>41222</v>
      </c>
      <c r="O1946" s="6">
        <f t="shared" si="120"/>
        <v>11</v>
      </c>
      <c r="P1946" s="7" t="str">
        <f t="shared" si="121"/>
        <v>10 - 19 Months</v>
      </c>
      <c r="Q1946" s="3">
        <v>187200</v>
      </c>
      <c r="R1946">
        <v>811</v>
      </c>
      <c r="S1946" s="8" t="str">
        <f t="shared" si="122"/>
        <v>&gt;= 800</v>
      </c>
      <c r="T1946" s="2">
        <v>90</v>
      </c>
      <c r="U1946" s="8" t="str">
        <f t="shared" si="123"/>
        <v>&gt;85% and &lt;= 90%</v>
      </c>
      <c r="V1946" s="3">
        <v>223000</v>
      </c>
      <c r="Z1946" t="s">
        <v>38</v>
      </c>
      <c r="AA1946" t="s">
        <v>158</v>
      </c>
      <c r="AB1946" t="s">
        <v>74</v>
      </c>
      <c r="AF1946" t="s">
        <v>103</v>
      </c>
      <c r="AG1946" s="5">
        <v>41426</v>
      </c>
      <c r="AH1946"/>
    </row>
    <row r="1947" spans="1:34" x14ac:dyDescent="0.2">
      <c r="A1947">
        <v>22157355</v>
      </c>
      <c r="B1947" s="5">
        <v>41183</v>
      </c>
      <c r="C1947" s="5">
        <v>41186</v>
      </c>
      <c r="E1947" s="5">
        <v>41200</v>
      </c>
      <c r="G1947" s="5">
        <v>41226</v>
      </c>
      <c r="H1947" t="s">
        <v>2711</v>
      </c>
      <c r="I1947" t="s">
        <v>2712</v>
      </c>
      <c r="J1947">
        <v>415720291</v>
      </c>
      <c r="K1947" t="s">
        <v>110</v>
      </c>
      <c r="L1947" t="s">
        <v>36</v>
      </c>
      <c r="M1947" t="s">
        <v>36</v>
      </c>
      <c r="N1947" s="5">
        <v>41082</v>
      </c>
      <c r="O1947" s="6">
        <f t="shared" si="120"/>
        <v>6</v>
      </c>
      <c r="P1947" s="7" t="str">
        <f t="shared" si="121"/>
        <v>0 - 9 Months</v>
      </c>
      <c r="Q1947" s="3">
        <v>189000</v>
      </c>
      <c r="R1947">
        <v>811</v>
      </c>
      <c r="S1947" s="8" t="str">
        <f t="shared" si="122"/>
        <v>&gt;= 800</v>
      </c>
      <c r="T1947" s="2">
        <v>90</v>
      </c>
      <c r="U1947" s="8" t="str">
        <f t="shared" si="123"/>
        <v>&gt;85% and &lt;= 90%</v>
      </c>
      <c r="V1947" s="3">
        <v>215000</v>
      </c>
      <c r="Z1947" t="s">
        <v>38</v>
      </c>
      <c r="AA1947" t="s">
        <v>158</v>
      </c>
      <c r="AB1947" t="s">
        <v>74</v>
      </c>
      <c r="AC1947" t="s">
        <v>68</v>
      </c>
      <c r="AD1947" s="5">
        <v>41215</v>
      </c>
      <c r="AE1947">
        <v>4</v>
      </c>
      <c r="AF1947" t="s">
        <v>42</v>
      </c>
      <c r="AG1947" s="5">
        <v>41426</v>
      </c>
      <c r="AH1947"/>
    </row>
    <row r="1948" spans="1:34" x14ac:dyDescent="0.2">
      <c r="A1948">
        <v>19213103</v>
      </c>
      <c r="B1948" s="5">
        <v>41180</v>
      </c>
      <c r="C1948" s="5">
        <v>41180</v>
      </c>
      <c r="G1948" s="5">
        <v>41205</v>
      </c>
      <c r="H1948" t="s">
        <v>2713</v>
      </c>
      <c r="I1948" t="s">
        <v>1182</v>
      </c>
      <c r="K1948" t="s">
        <v>126</v>
      </c>
      <c r="L1948" t="s">
        <v>36</v>
      </c>
      <c r="M1948" t="s">
        <v>36</v>
      </c>
      <c r="N1948" s="5">
        <v>41135</v>
      </c>
      <c r="O1948" s="6">
        <f t="shared" si="120"/>
        <v>8</v>
      </c>
      <c r="P1948" s="7" t="str">
        <f t="shared" si="121"/>
        <v>0 - 9 Months</v>
      </c>
      <c r="Q1948" s="3">
        <v>252000</v>
      </c>
      <c r="R1948">
        <v>811</v>
      </c>
      <c r="S1948" s="8" t="str">
        <f t="shared" si="122"/>
        <v>&gt;= 800</v>
      </c>
      <c r="T1948" s="2">
        <v>90</v>
      </c>
      <c r="U1948" s="8" t="str">
        <f t="shared" si="123"/>
        <v>&gt;85% and &lt;= 90%</v>
      </c>
      <c r="V1948" s="3">
        <v>280000</v>
      </c>
      <c r="X1948" t="s">
        <v>37</v>
      </c>
      <c r="Z1948" t="s">
        <v>38</v>
      </c>
      <c r="AA1948" t="s">
        <v>39</v>
      </c>
      <c r="AB1948" t="s">
        <v>63</v>
      </c>
      <c r="AC1948" t="s">
        <v>85</v>
      </c>
      <c r="AD1948" s="5">
        <v>41190</v>
      </c>
      <c r="AE1948">
        <v>4</v>
      </c>
      <c r="AF1948" t="s">
        <v>64</v>
      </c>
      <c r="AG1948" s="5">
        <v>41426</v>
      </c>
      <c r="AH1948"/>
    </row>
    <row r="1949" spans="1:34" x14ac:dyDescent="0.2">
      <c r="A1949">
        <v>27611634</v>
      </c>
      <c r="B1949" s="5">
        <v>40715</v>
      </c>
      <c r="C1949" s="5">
        <v>40717</v>
      </c>
      <c r="E1949" s="5">
        <v>40723</v>
      </c>
      <c r="G1949" s="5">
        <v>40746</v>
      </c>
      <c r="H1949" t="s">
        <v>2714</v>
      </c>
      <c r="I1949" t="s">
        <v>540</v>
      </c>
      <c r="J1949">
        <v>5972</v>
      </c>
      <c r="K1949" t="s">
        <v>57</v>
      </c>
      <c r="L1949" t="s">
        <v>36</v>
      </c>
      <c r="M1949" t="s">
        <v>36</v>
      </c>
      <c r="N1949" s="5">
        <v>40638</v>
      </c>
      <c r="O1949" s="6">
        <f t="shared" si="120"/>
        <v>4</v>
      </c>
      <c r="P1949" s="7" t="str">
        <f t="shared" si="121"/>
        <v>0 - 9 Months</v>
      </c>
      <c r="Q1949" s="3">
        <v>193369</v>
      </c>
      <c r="R1949">
        <v>811</v>
      </c>
      <c r="S1949" s="8" t="str">
        <f t="shared" si="122"/>
        <v>&gt;= 800</v>
      </c>
      <c r="T1949" s="2">
        <v>91.209999084472699</v>
      </c>
      <c r="U1949" s="8" t="str">
        <f t="shared" si="123"/>
        <v>&gt;90% and &lt;= 95%</v>
      </c>
      <c r="V1949" s="3">
        <v>210000</v>
      </c>
      <c r="Z1949" t="s">
        <v>45</v>
      </c>
      <c r="AA1949" t="s">
        <v>39</v>
      </c>
      <c r="AB1949" t="s">
        <v>74</v>
      </c>
      <c r="AC1949" t="s">
        <v>68</v>
      </c>
      <c r="AD1949" s="5">
        <v>40729</v>
      </c>
      <c r="AE1949">
        <v>4</v>
      </c>
      <c r="AF1949" t="s">
        <v>46</v>
      </c>
      <c r="AG1949" s="5">
        <v>41426</v>
      </c>
      <c r="AH1949"/>
    </row>
    <row r="1950" spans="1:34" x14ac:dyDescent="0.2">
      <c r="A1950">
        <v>32916037</v>
      </c>
      <c r="B1950" s="5">
        <v>41101</v>
      </c>
      <c r="C1950" s="5">
        <v>41102</v>
      </c>
      <c r="E1950" s="5">
        <v>41127</v>
      </c>
      <c r="G1950" s="5">
        <v>41179</v>
      </c>
      <c r="H1950" t="s">
        <v>2715</v>
      </c>
      <c r="I1950" t="s">
        <v>393</v>
      </c>
      <c r="J1950">
        <v>909322</v>
      </c>
      <c r="K1950" t="s">
        <v>99</v>
      </c>
      <c r="L1950" t="s">
        <v>36</v>
      </c>
      <c r="M1950" t="s">
        <v>36</v>
      </c>
      <c r="N1950" s="5">
        <v>41073</v>
      </c>
      <c r="O1950" s="6">
        <f t="shared" si="120"/>
        <v>6</v>
      </c>
      <c r="P1950" s="7" t="str">
        <f t="shared" si="121"/>
        <v>0 - 9 Months</v>
      </c>
      <c r="Q1950" s="3">
        <v>168150</v>
      </c>
      <c r="R1950">
        <v>811</v>
      </c>
      <c r="S1950" s="8" t="str">
        <f t="shared" si="122"/>
        <v>&gt;= 800</v>
      </c>
      <c r="T1950" s="2">
        <v>95</v>
      </c>
      <c r="U1950" s="8" t="str">
        <f t="shared" si="123"/>
        <v>&gt;90% and &lt;= 95%</v>
      </c>
      <c r="V1950" s="3">
        <v>178500</v>
      </c>
      <c r="X1950" t="s">
        <v>37</v>
      </c>
      <c r="Z1950" t="s">
        <v>38</v>
      </c>
      <c r="AA1950" t="s">
        <v>39</v>
      </c>
      <c r="AB1950" t="s">
        <v>74</v>
      </c>
      <c r="AC1950" t="s">
        <v>85</v>
      </c>
      <c r="AD1950" s="5">
        <v>41177</v>
      </c>
      <c r="AE1950">
        <v>4</v>
      </c>
      <c r="AF1950" t="s">
        <v>42</v>
      </c>
      <c r="AG1950" s="5">
        <v>41426</v>
      </c>
      <c r="AH1950"/>
    </row>
    <row r="1951" spans="1:34" x14ac:dyDescent="0.2">
      <c r="A1951">
        <v>31708076</v>
      </c>
      <c r="B1951" s="5">
        <v>40715</v>
      </c>
      <c r="C1951" s="5">
        <v>40717</v>
      </c>
      <c r="E1951" s="5">
        <v>40738</v>
      </c>
      <c r="F1951" s="5">
        <v>40786</v>
      </c>
      <c r="G1951" s="5">
        <v>40795</v>
      </c>
      <c r="H1951" t="s">
        <v>2716</v>
      </c>
      <c r="I1951" t="s">
        <v>135</v>
      </c>
      <c r="J1951">
        <v>34539064</v>
      </c>
      <c r="K1951" t="s">
        <v>186</v>
      </c>
      <c r="L1951" t="s">
        <v>36</v>
      </c>
      <c r="M1951" t="s">
        <v>36</v>
      </c>
      <c r="N1951" s="5">
        <v>40661</v>
      </c>
      <c r="O1951" s="6">
        <f t="shared" si="120"/>
        <v>4</v>
      </c>
      <c r="P1951" s="7" t="str">
        <f t="shared" si="121"/>
        <v>0 - 9 Months</v>
      </c>
      <c r="Q1951" s="3">
        <v>180500</v>
      </c>
      <c r="R1951">
        <v>811</v>
      </c>
      <c r="S1951" s="8" t="str">
        <f t="shared" si="122"/>
        <v>&gt;= 800</v>
      </c>
      <c r="T1951" s="2">
        <v>95</v>
      </c>
      <c r="U1951" s="8" t="str">
        <f t="shared" si="123"/>
        <v>&gt;90% and &lt;= 95%</v>
      </c>
      <c r="V1951" s="3">
        <v>190000</v>
      </c>
      <c r="Z1951" t="s">
        <v>38</v>
      </c>
      <c r="AA1951" t="s">
        <v>39</v>
      </c>
      <c r="AB1951" t="s">
        <v>63</v>
      </c>
      <c r="AC1951" t="s">
        <v>41</v>
      </c>
      <c r="AD1951" s="5">
        <v>40757</v>
      </c>
      <c r="AE1951">
        <v>4</v>
      </c>
      <c r="AF1951" t="s">
        <v>103</v>
      </c>
      <c r="AG1951" s="5">
        <v>41426</v>
      </c>
      <c r="AH1951"/>
    </row>
    <row r="1952" spans="1:34" x14ac:dyDescent="0.2">
      <c r="A1952">
        <v>29748912</v>
      </c>
      <c r="B1952" s="5">
        <v>41183</v>
      </c>
      <c r="C1952" s="5">
        <v>41184</v>
      </c>
      <c r="E1952" s="5">
        <v>41197</v>
      </c>
      <c r="G1952" s="5">
        <v>41199</v>
      </c>
      <c r="H1952" t="s">
        <v>2717</v>
      </c>
      <c r="I1952" t="s">
        <v>2718</v>
      </c>
      <c r="J1952">
        <v>3000096562</v>
      </c>
      <c r="K1952" t="s">
        <v>35</v>
      </c>
      <c r="L1952" t="s">
        <v>36</v>
      </c>
      <c r="M1952" t="s">
        <v>36</v>
      </c>
      <c r="N1952" s="5">
        <v>41142</v>
      </c>
      <c r="O1952" s="6">
        <f t="shared" si="120"/>
        <v>8</v>
      </c>
      <c r="P1952" s="7" t="str">
        <f t="shared" si="121"/>
        <v>0 - 9 Months</v>
      </c>
      <c r="Q1952" s="3">
        <v>210425</v>
      </c>
      <c r="R1952">
        <v>811</v>
      </c>
      <c r="S1952" s="8" t="str">
        <f t="shared" si="122"/>
        <v>&gt;= 800</v>
      </c>
      <c r="T1952" s="2">
        <v>95</v>
      </c>
      <c r="U1952" s="8" t="str">
        <f t="shared" si="123"/>
        <v>&gt;90% and &lt;= 95%</v>
      </c>
      <c r="V1952" s="3">
        <v>230000</v>
      </c>
      <c r="X1952" t="s">
        <v>37</v>
      </c>
      <c r="Z1952" t="s">
        <v>38</v>
      </c>
      <c r="AA1952" t="s">
        <v>39</v>
      </c>
      <c r="AB1952" t="s">
        <v>50</v>
      </c>
      <c r="AC1952" t="s">
        <v>85</v>
      </c>
      <c r="AD1952" s="5">
        <v>41199</v>
      </c>
      <c r="AE1952">
        <v>4</v>
      </c>
      <c r="AF1952" t="s">
        <v>42</v>
      </c>
      <c r="AG1952" s="5">
        <v>41426</v>
      </c>
      <c r="AH1952"/>
    </row>
    <row r="1953" spans="1:34" x14ac:dyDescent="0.2">
      <c r="A1953">
        <v>17830079</v>
      </c>
      <c r="B1953" s="5">
        <v>40983</v>
      </c>
      <c r="C1953" s="5">
        <v>40987</v>
      </c>
      <c r="E1953" s="5">
        <v>41005</v>
      </c>
      <c r="G1953" s="5">
        <v>41033</v>
      </c>
      <c r="H1953" t="s">
        <v>2719</v>
      </c>
      <c r="I1953" t="s">
        <v>1052</v>
      </c>
      <c r="J1953">
        <v>410013726</v>
      </c>
      <c r="K1953" t="s">
        <v>95</v>
      </c>
      <c r="L1953" t="s">
        <v>36</v>
      </c>
      <c r="M1953" t="s">
        <v>36</v>
      </c>
      <c r="N1953" s="5">
        <v>40924</v>
      </c>
      <c r="O1953" s="6">
        <f t="shared" si="120"/>
        <v>1</v>
      </c>
      <c r="P1953" s="7" t="str">
        <f t="shared" si="121"/>
        <v>0 - 9 Months</v>
      </c>
      <c r="Q1953" s="3">
        <v>244853</v>
      </c>
      <c r="R1953">
        <v>811</v>
      </c>
      <c r="S1953" s="8" t="str">
        <f t="shared" si="122"/>
        <v>&gt;= 800</v>
      </c>
      <c r="T1953" s="2">
        <v>95</v>
      </c>
      <c r="U1953" s="8" t="str">
        <f t="shared" si="123"/>
        <v>&gt;90% and &lt;= 95%</v>
      </c>
      <c r="V1953" s="3">
        <v>258000</v>
      </c>
      <c r="Z1953" t="s">
        <v>38</v>
      </c>
      <c r="AA1953" t="s">
        <v>39</v>
      </c>
      <c r="AB1953" t="s">
        <v>59</v>
      </c>
      <c r="AC1953" t="s">
        <v>41</v>
      </c>
      <c r="AD1953" s="5">
        <v>41033</v>
      </c>
      <c r="AE1953">
        <v>4</v>
      </c>
      <c r="AF1953" t="s">
        <v>42</v>
      </c>
      <c r="AG1953" s="5">
        <v>41426</v>
      </c>
      <c r="AH1953"/>
    </row>
    <row r="1954" spans="1:34" x14ac:dyDescent="0.2">
      <c r="A1954">
        <v>15136127</v>
      </c>
      <c r="B1954" s="5">
        <v>41190</v>
      </c>
      <c r="C1954" s="5">
        <v>41201</v>
      </c>
      <c r="D1954" s="5">
        <v>41208</v>
      </c>
      <c r="E1954" s="5">
        <v>41218</v>
      </c>
      <c r="G1954" s="5">
        <v>41263</v>
      </c>
      <c r="H1954" t="s">
        <v>2720</v>
      </c>
      <c r="I1954" t="s">
        <v>1717</v>
      </c>
      <c r="J1954">
        <v>40641995</v>
      </c>
      <c r="K1954" t="s">
        <v>253</v>
      </c>
      <c r="L1954" t="s">
        <v>36</v>
      </c>
      <c r="M1954" t="s">
        <v>36</v>
      </c>
      <c r="N1954" s="5">
        <v>41108</v>
      </c>
      <c r="O1954" s="6">
        <f t="shared" si="120"/>
        <v>7</v>
      </c>
      <c r="P1954" s="7" t="str">
        <f t="shared" si="121"/>
        <v>0 - 9 Months</v>
      </c>
      <c r="Q1954" s="3">
        <v>276355</v>
      </c>
      <c r="R1954">
        <v>811</v>
      </c>
      <c r="S1954" s="8" t="str">
        <f t="shared" si="122"/>
        <v>&gt;= 800</v>
      </c>
      <c r="T1954" s="2">
        <v>95</v>
      </c>
      <c r="U1954" s="8" t="str">
        <f t="shared" si="123"/>
        <v>&gt;90% and &lt;= 95%</v>
      </c>
      <c r="V1954" s="3">
        <v>290900</v>
      </c>
      <c r="Z1954" t="s">
        <v>38</v>
      </c>
      <c r="AA1954" t="s">
        <v>39</v>
      </c>
      <c r="AB1954" t="s">
        <v>63</v>
      </c>
      <c r="AC1954" t="s">
        <v>41</v>
      </c>
      <c r="AD1954" s="5">
        <v>41260</v>
      </c>
      <c r="AE1954">
        <v>4</v>
      </c>
      <c r="AF1954" t="s">
        <v>46</v>
      </c>
      <c r="AG1954" s="5">
        <v>41426</v>
      </c>
      <c r="AH1954"/>
    </row>
    <row r="1955" spans="1:34" x14ac:dyDescent="0.2">
      <c r="A1955">
        <v>15072747</v>
      </c>
      <c r="B1955" s="5">
        <v>41190</v>
      </c>
      <c r="C1955" s="5">
        <v>41193</v>
      </c>
      <c r="E1955" s="5">
        <v>41206</v>
      </c>
      <c r="G1955" s="5">
        <v>41256</v>
      </c>
      <c r="H1955" t="s">
        <v>2721</v>
      </c>
      <c r="I1955" t="s">
        <v>89</v>
      </c>
      <c r="K1955" t="s">
        <v>91</v>
      </c>
      <c r="L1955" t="s">
        <v>36</v>
      </c>
      <c r="M1955" t="s">
        <v>36</v>
      </c>
      <c r="N1955" s="5">
        <v>41170</v>
      </c>
      <c r="O1955" s="6">
        <f t="shared" si="120"/>
        <v>9</v>
      </c>
      <c r="P1955" s="7" t="str">
        <f t="shared" si="121"/>
        <v>0 - 9 Months</v>
      </c>
      <c r="Q1955" s="3">
        <v>288000</v>
      </c>
      <c r="R1955">
        <v>812</v>
      </c>
      <c r="S1955" s="8" t="str">
        <f t="shared" si="122"/>
        <v>&gt;= 800</v>
      </c>
      <c r="T1955" s="2">
        <v>84.459999084472699</v>
      </c>
      <c r="U1955" s="8" t="str">
        <f t="shared" si="123"/>
        <v>&lt;= 85%</v>
      </c>
      <c r="V1955" s="3">
        <v>341000</v>
      </c>
      <c r="Z1955" t="s">
        <v>45</v>
      </c>
      <c r="AA1955" t="s">
        <v>39</v>
      </c>
      <c r="AB1955" t="s">
        <v>63</v>
      </c>
      <c r="AC1955" t="s">
        <v>92</v>
      </c>
      <c r="AD1955" s="5">
        <v>41228</v>
      </c>
      <c r="AE1955">
        <v>4</v>
      </c>
      <c r="AF1955" t="s">
        <v>103</v>
      </c>
      <c r="AG1955" s="5">
        <v>41426</v>
      </c>
      <c r="AH1955"/>
    </row>
    <row r="1956" spans="1:34" x14ac:dyDescent="0.2">
      <c r="A1956">
        <v>25205356</v>
      </c>
      <c r="B1956" s="5">
        <v>40330</v>
      </c>
      <c r="C1956" s="5">
        <v>40423</v>
      </c>
      <c r="G1956" s="5">
        <v>40484</v>
      </c>
      <c r="H1956" t="s">
        <v>2722</v>
      </c>
      <c r="I1956" t="s">
        <v>112</v>
      </c>
      <c r="J1956">
        <v>1006376216</v>
      </c>
      <c r="K1956" t="s">
        <v>114</v>
      </c>
      <c r="L1956" t="s">
        <v>36</v>
      </c>
      <c r="M1956" t="s">
        <v>67</v>
      </c>
      <c r="N1956" s="5">
        <v>40225</v>
      </c>
      <c r="O1956" s="6">
        <f t="shared" si="120"/>
        <v>2</v>
      </c>
      <c r="P1956" s="7" t="str">
        <f t="shared" si="121"/>
        <v>0 - 9 Months</v>
      </c>
      <c r="Q1956" s="3">
        <v>284750</v>
      </c>
      <c r="R1956">
        <v>812</v>
      </c>
      <c r="S1956" s="8" t="str">
        <f t="shared" si="122"/>
        <v>&gt;= 800</v>
      </c>
      <c r="T1956" s="2">
        <v>85</v>
      </c>
      <c r="U1956" s="8" t="str">
        <f t="shared" si="123"/>
        <v>&lt;= 85%</v>
      </c>
      <c r="V1956" s="3">
        <v>337000</v>
      </c>
      <c r="Z1956" t="s">
        <v>38</v>
      </c>
      <c r="AA1956" t="s">
        <v>39</v>
      </c>
      <c r="AB1956" t="s">
        <v>50</v>
      </c>
      <c r="AC1956" t="s">
        <v>41</v>
      </c>
      <c r="AD1956" s="5">
        <v>40484</v>
      </c>
      <c r="AE1956">
        <v>4</v>
      </c>
      <c r="AF1956" t="s">
        <v>42</v>
      </c>
      <c r="AG1956" s="5">
        <v>41426</v>
      </c>
      <c r="AH1956"/>
    </row>
    <row r="1957" spans="1:34" x14ac:dyDescent="0.2">
      <c r="A1957">
        <v>27847196</v>
      </c>
      <c r="B1957" s="5">
        <v>41190</v>
      </c>
      <c r="C1957" s="5">
        <v>41192</v>
      </c>
      <c r="E1957" s="5">
        <v>41206</v>
      </c>
      <c r="F1957" s="5">
        <v>41256</v>
      </c>
      <c r="G1957" s="5">
        <v>41257</v>
      </c>
      <c r="H1957" t="s">
        <v>2723</v>
      </c>
      <c r="I1957" t="s">
        <v>966</v>
      </c>
      <c r="J1957">
        <v>415935782</v>
      </c>
      <c r="K1957" t="s">
        <v>102</v>
      </c>
      <c r="L1957" t="s">
        <v>36</v>
      </c>
      <c r="M1957" t="s">
        <v>36</v>
      </c>
      <c r="N1957" s="5">
        <v>41087</v>
      </c>
      <c r="O1957" s="6">
        <f t="shared" si="120"/>
        <v>6</v>
      </c>
      <c r="P1957" s="7" t="str">
        <f t="shared" si="121"/>
        <v>0 - 9 Months</v>
      </c>
      <c r="Q1957" s="3">
        <v>322500</v>
      </c>
      <c r="R1957">
        <v>812</v>
      </c>
      <c r="S1957" s="8" t="str">
        <f t="shared" si="122"/>
        <v>&gt;= 800</v>
      </c>
      <c r="T1957" s="2">
        <v>86</v>
      </c>
      <c r="U1957" s="8" t="str">
        <f t="shared" si="123"/>
        <v>&gt;85% and &lt;= 90%</v>
      </c>
      <c r="V1957" s="3">
        <v>375000</v>
      </c>
      <c r="X1957" t="s">
        <v>37</v>
      </c>
      <c r="Z1957" t="s">
        <v>38</v>
      </c>
      <c r="AA1957" t="s">
        <v>39</v>
      </c>
      <c r="AB1957" t="s">
        <v>50</v>
      </c>
      <c r="AC1957" t="s">
        <v>54</v>
      </c>
      <c r="AD1957" s="5">
        <v>41229</v>
      </c>
      <c r="AE1957">
        <v>4</v>
      </c>
      <c r="AF1957" t="s">
        <v>103</v>
      </c>
      <c r="AG1957" s="5">
        <v>41426</v>
      </c>
      <c r="AH1957"/>
    </row>
    <row r="1958" spans="1:34" x14ac:dyDescent="0.2">
      <c r="A1958">
        <v>22382836</v>
      </c>
      <c r="B1958" s="5">
        <v>40505</v>
      </c>
      <c r="C1958" s="5">
        <v>40550</v>
      </c>
      <c r="G1958" s="5">
        <v>40617</v>
      </c>
      <c r="H1958" t="s">
        <v>2724</v>
      </c>
      <c r="I1958" t="s">
        <v>1176</v>
      </c>
      <c r="J1958">
        <v>911285</v>
      </c>
      <c r="K1958" t="s">
        <v>117</v>
      </c>
      <c r="L1958" t="s">
        <v>36</v>
      </c>
      <c r="M1958" t="s">
        <v>36</v>
      </c>
      <c r="N1958" s="5">
        <v>40347</v>
      </c>
      <c r="O1958" s="6">
        <f t="shared" si="120"/>
        <v>6</v>
      </c>
      <c r="P1958" s="7" t="str">
        <f t="shared" si="121"/>
        <v>0 - 9 Months</v>
      </c>
      <c r="Q1958" s="3">
        <v>124000</v>
      </c>
      <c r="R1958">
        <v>812</v>
      </c>
      <c r="S1958" s="8" t="str">
        <f t="shared" si="122"/>
        <v>&gt;= 800</v>
      </c>
      <c r="T1958" s="2">
        <v>87.319999694824205</v>
      </c>
      <c r="U1958" s="8" t="str">
        <f t="shared" si="123"/>
        <v>&gt;85% and &lt;= 90%</v>
      </c>
      <c r="V1958" s="3">
        <v>165000</v>
      </c>
      <c r="Z1958" t="s">
        <v>38</v>
      </c>
      <c r="AA1958" t="s">
        <v>158</v>
      </c>
      <c r="AB1958" t="s">
        <v>50</v>
      </c>
      <c r="AC1958" t="s">
        <v>68</v>
      </c>
      <c r="AD1958" s="5">
        <v>40564</v>
      </c>
      <c r="AE1958">
        <v>4</v>
      </c>
      <c r="AF1958" t="s">
        <v>46</v>
      </c>
      <c r="AG1958" s="5">
        <v>41426</v>
      </c>
      <c r="AH1958"/>
    </row>
    <row r="1959" spans="1:34" x14ac:dyDescent="0.2">
      <c r="A1959">
        <v>33566059</v>
      </c>
      <c r="B1959" s="5">
        <v>40736</v>
      </c>
      <c r="C1959" s="5">
        <v>40738</v>
      </c>
      <c r="E1959" s="5">
        <v>40745</v>
      </c>
      <c r="G1959" s="5">
        <v>40778</v>
      </c>
      <c r="H1959" t="s">
        <v>2725</v>
      </c>
      <c r="I1959" t="s">
        <v>1134</v>
      </c>
      <c r="J1959">
        <v>4870</v>
      </c>
      <c r="K1959" t="s">
        <v>114</v>
      </c>
      <c r="L1959" t="s">
        <v>36</v>
      </c>
      <c r="M1959" t="s">
        <v>36</v>
      </c>
      <c r="N1959" s="5">
        <v>40674</v>
      </c>
      <c r="O1959" s="6">
        <f t="shared" si="120"/>
        <v>5</v>
      </c>
      <c r="P1959" s="7" t="str">
        <f t="shared" si="121"/>
        <v>0 - 9 Months</v>
      </c>
      <c r="Q1959" s="3">
        <v>51300</v>
      </c>
      <c r="R1959">
        <v>812</v>
      </c>
      <c r="S1959" s="8" t="str">
        <f t="shared" si="122"/>
        <v>&gt;= 800</v>
      </c>
      <c r="T1959" s="2">
        <v>90</v>
      </c>
      <c r="U1959" s="8" t="str">
        <f t="shared" si="123"/>
        <v>&gt;85% and &lt;= 90%</v>
      </c>
      <c r="V1959" s="3">
        <v>57000</v>
      </c>
      <c r="Z1959" t="s">
        <v>38</v>
      </c>
      <c r="AA1959" t="s">
        <v>39</v>
      </c>
      <c r="AB1959" t="s">
        <v>63</v>
      </c>
      <c r="AC1959" t="s">
        <v>41</v>
      </c>
      <c r="AD1959" s="5">
        <v>40778</v>
      </c>
      <c r="AE1959">
        <v>4</v>
      </c>
      <c r="AF1959" t="s">
        <v>46</v>
      </c>
      <c r="AG1959" s="5">
        <v>41426</v>
      </c>
      <c r="AH1959"/>
    </row>
    <row r="1960" spans="1:34" x14ac:dyDescent="0.2">
      <c r="A1960">
        <v>16997557</v>
      </c>
      <c r="B1960" s="5">
        <v>40983</v>
      </c>
      <c r="C1960" s="5">
        <v>40987</v>
      </c>
      <c r="E1960" s="5">
        <v>41003</v>
      </c>
      <c r="G1960" s="5">
        <v>41032</v>
      </c>
      <c r="H1960" t="s">
        <v>2726</v>
      </c>
      <c r="I1960" t="s">
        <v>210</v>
      </c>
      <c r="J1960">
        <v>6931013465</v>
      </c>
      <c r="K1960" t="s">
        <v>62</v>
      </c>
      <c r="L1960" t="s">
        <v>36</v>
      </c>
      <c r="M1960" t="s">
        <v>67</v>
      </c>
      <c r="N1960" s="5">
        <v>40956</v>
      </c>
      <c r="O1960" s="6">
        <f t="shared" si="120"/>
        <v>2</v>
      </c>
      <c r="P1960" s="7" t="str">
        <f t="shared" si="121"/>
        <v>0 - 9 Months</v>
      </c>
      <c r="Q1960" s="3">
        <v>64800</v>
      </c>
      <c r="R1960">
        <v>812</v>
      </c>
      <c r="S1960" s="8" t="str">
        <f t="shared" si="122"/>
        <v>&gt;= 800</v>
      </c>
      <c r="T1960" s="2">
        <v>90</v>
      </c>
      <c r="U1960" s="8" t="str">
        <f t="shared" si="123"/>
        <v>&gt;85% and &lt;= 90%</v>
      </c>
      <c r="V1960" s="3">
        <v>74000</v>
      </c>
      <c r="Z1960" t="s">
        <v>38</v>
      </c>
      <c r="AA1960" t="s">
        <v>39</v>
      </c>
      <c r="AB1960" t="s">
        <v>50</v>
      </c>
      <c r="AC1960" t="s">
        <v>41</v>
      </c>
      <c r="AD1960" s="5">
        <v>41024</v>
      </c>
      <c r="AE1960">
        <v>4</v>
      </c>
      <c r="AF1960" t="s">
        <v>64</v>
      </c>
      <c r="AG1960" s="5">
        <v>41426</v>
      </c>
      <c r="AH1960"/>
    </row>
    <row r="1961" spans="1:34" x14ac:dyDescent="0.2">
      <c r="A1961">
        <v>34195136</v>
      </c>
      <c r="B1961" s="5">
        <v>40828</v>
      </c>
      <c r="C1961" s="5">
        <v>40830</v>
      </c>
      <c r="E1961" s="5">
        <v>40835</v>
      </c>
      <c r="G1961" s="5">
        <v>40863</v>
      </c>
      <c r="H1961" t="s">
        <v>2727</v>
      </c>
      <c r="I1961" t="s">
        <v>816</v>
      </c>
      <c r="J1961">
        <v>201100193</v>
      </c>
      <c r="K1961" t="s">
        <v>99</v>
      </c>
      <c r="L1961" t="s">
        <v>36</v>
      </c>
      <c r="M1961" t="s">
        <v>36</v>
      </c>
      <c r="N1961" s="5">
        <v>40735</v>
      </c>
      <c r="O1961" s="6">
        <f t="shared" si="120"/>
        <v>7</v>
      </c>
      <c r="P1961" s="7" t="str">
        <f t="shared" si="121"/>
        <v>0 - 9 Months</v>
      </c>
      <c r="Q1961" s="3">
        <v>33155</v>
      </c>
      <c r="R1961">
        <v>812</v>
      </c>
      <c r="S1961" s="8" t="str">
        <f t="shared" si="122"/>
        <v>&gt;= 800</v>
      </c>
      <c r="T1961" s="2">
        <v>95</v>
      </c>
      <c r="U1961" s="8" t="str">
        <f t="shared" si="123"/>
        <v>&gt;90% and &lt;= 95%</v>
      </c>
      <c r="V1961" s="3">
        <v>36000</v>
      </c>
      <c r="X1961" t="s">
        <v>37</v>
      </c>
      <c r="Z1961" t="s">
        <v>38</v>
      </c>
      <c r="AA1961" t="s">
        <v>39</v>
      </c>
      <c r="AB1961" t="s">
        <v>63</v>
      </c>
      <c r="AC1961" t="s">
        <v>85</v>
      </c>
      <c r="AD1961" s="5">
        <v>40850</v>
      </c>
      <c r="AE1961">
        <v>4</v>
      </c>
      <c r="AF1961" t="s">
        <v>42</v>
      </c>
      <c r="AG1961" s="5">
        <v>41426</v>
      </c>
      <c r="AH1961"/>
    </row>
    <row r="1962" spans="1:34" x14ac:dyDescent="0.2">
      <c r="A1962">
        <v>29813860</v>
      </c>
      <c r="B1962" s="5">
        <v>40277</v>
      </c>
      <c r="C1962" s="5">
        <v>40303</v>
      </c>
      <c r="G1962" s="5">
        <v>40435</v>
      </c>
      <c r="H1962" t="s">
        <v>2728</v>
      </c>
      <c r="I1962" t="s">
        <v>285</v>
      </c>
      <c r="J1962">
        <v>2800003895</v>
      </c>
      <c r="K1962" t="s">
        <v>82</v>
      </c>
      <c r="L1962" t="s">
        <v>36</v>
      </c>
      <c r="M1962" t="s">
        <v>36</v>
      </c>
      <c r="N1962" s="5">
        <v>40182</v>
      </c>
      <c r="O1962" s="6">
        <f t="shared" si="120"/>
        <v>1</v>
      </c>
      <c r="P1962" s="7" t="str">
        <f t="shared" si="121"/>
        <v>0 - 9 Months</v>
      </c>
      <c r="Q1962" s="3">
        <v>242250</v>
      </c>
      <c r="R1962">
        <v>812</v>
      </c>
      <c r="S1962" s="8" t="str">
        <f t="shared" si="122"/>
        <v>&gt;= 800</v>
      </c>
      <c r="T1962" s="2">
        <v>95</v>
      </c>
      <c r="U1962" s="8" t="str">
        <f t="shared" si="123"/>
        <v>&gt;90% and &lt;= 95%</v>
      </c>
      <c r="V1962" s="3">
        <v>255000</v>
      </c>
      <c r="X1962" t="s">
        <v>37</v>
      </c>
      <c r="Z1962" t="s">
        <v>38</v>
      </c>
      <c r="AA1962" t="s">
        <v>39</v>
      </c>
      <c r="AB1962" t="s">
        <v>63</v>
      </c>
      <c r="AC1962" t="s">
        <v>85</v>
      </c>
      <c r="AD1962" s="5">
        <v>40309</v>
      </c>
      <c r="AE1962">
        <v>4</v>
      </c>
      <c r="AF1962" t="s">
        <v>64</v>
      </c>
      <c r="AG1962" s="5">
        <v>41426</v>
      </c>
      <c r="AH1962"/>
    </row>
    <row r="1963" spans="1:34" x14ac:dyDescent="0.2">
      <c r="A1963">
        <v>26834610</v>
      </c>
      <c r="B1963" s="5">
        <v>40983</v>
      </c>
      <c r="C1963" s="5">
        <v>40987</v>
      </c>
      <c r="G1963" s="5">
        <v>41010</v>
      </c>
      <c r="H1963" t="s">
        <v>2729</v>
      </c>
      <c r="I1963" t="s">
        <v>388</v>
      </c>
      <c r="J1963">
        <v>37075322</v>
      </c>
      <c r="K1963" t="s">
        <v>44</v>
      </c>
      <c r="L1963" t="s">
        <v>36</v>
      </c>
      <c r="M1963" t="s">
        <v>36</v>
      </c>
      <c r="N1963" s="5">
        <v>40899</v>
      </c>
      <c r="O1963" s="6">
        <f t="shared" si="120"/>
        <v>12</v>
      </c>
      <c r="P1963" s="7" t="str">
        <f t="shared" si="121"/>
        <v>10 - 19 Months</v>
      </c>
      <c r="Q1963" s="3">
        <v>51963</v>
      </c>
      <c r="R1963">
        <v>813</v>
      </c>
      <c r="S1963" s="8" t="str">
        <f t="shared" si="122"/>
        <v>&gt;= 800</v>
      </c>
      <c r="T1963" s="2">
        <v>82.480003356933594</v>
      </c>
      <c r="U1963" s="8" t="str">
        <f t="shared" si="123"/>
        <v>&lt;= 85%</v>
      </c>
      <c r="V1963" s="3">
        <v>63000</v>
      </c>
      <c r="Z1963" t="s">
        <v>45</v>
      </c>
      <c r="AA1963" t="s">
        <v>39</v>
      </c>
      <c r="AB1963" t="s">
        <v>63</v>
      </c>
      <c r="AE1963">
        <v>5</v>
      </c>
      <c r="AF1963" t="s">
        <v>46</v>
      </c>
      <c r="AG1963" s="5">
        <v>41426</v>
      </c>
      <c r="AH1963"/>
    </row>
    <row r="1964" spans="1:34" x14ac:dyDescent="0.2">
      <c r="A1964">
        <v>32855872</v>
      </c>
      <c r="B1964" s="5">
        <v>41101</v>
      </c>
      <c r="C1964" s="5">
        <v>41102</v>
      </c>
      <c r="D1964" s="5">
        <v>41117</v>
      </c>
      <c r="E1964" s="5">
        <v>41121</v>
      </c>
      <c r="G1964" s="5">
        <v>41163</v>
      </c>
      <c r="H1964" t="s">
        <v>2730</v>
      </c>
      <c r="I1964" t="s">
        <v>2731</v>
      </c>
      <c r="J1964">
        <v>414273201</v>
      </c>
      <c r="K1964" t="s">
        <v>82</v>
      </c>
      <c r="L1964" t="s">
        <v>36</v>
      </c>
      <c r="M1964" t="s">
        <v>36</v>
      </c>
      <c r="N1964" s="5">
        <v>41044</v>
      </c>
      <c r="O1964" s="6">
        <f t="shared" si="120"/>
        <v>5</v>
      </c>
      <c r="P1964" s="7" t="str">
        <f t="shared" si="121"/>
        <v>0 - 9 Months</v>
      </c>
      <c r="Q1964" s="3">
        <v>209000</v>
      </c>
      <c r="R1964">
        <v>813</v>
      </c>
      <c r="S1964" s="8" t="str">
        <f t="shared" si="122"/>
        <v>&gt;= 800</v>
      </c>
      <c r="T1964" s="2">
        <v>83.599998474121094</v>
      </c>
      <c r="U1964" s="8" t="str">
        <f t="shared" si="123"/>
        <v>&lt;= 85%</v>
      </c>
      <c r="V1964" s="3">
        <v>250000</v>
      </c>
      <c r="Z1964" t="s">
        <v>45</v>
      </c>
      <c r="AA1964" t="s">
        <v>39</v>
      </c>
      <c r="AB1964" t="s">
        <v>50</v>
      </c>
      <c r="AC1964" t="s">
        <v>41</v>
      </c>
      <c r="AD1964" s="5">
        <v>41156</v>
      </c>
      <c r="AE1964">
        <v>4</v>
      </c>
      <c r="AF1964" t="s">
        <v>42</v>
      </c>
      <c r="AG1964" s="5">
        <v>41426</v>
      </c>
      <c r="AH1964"/>
    </row>
    <row r="1965" spans="1:34" x14ac:dyDescent="0.2">
      <c r="A1965">
        <v>31430983</v>
      </c>
      <c r="B1965" s="5">
        <v>41183</v>
      </c>
      <c r="C1965" s="5">
        <v>41186</v>
      </c>
      <c r="E1965" s="5">
        <v>41207</v>
      </c>
      <c r="G1965" s="5">
        <v>41256</v>
      </c>
      <c r="H1965" t="s">
        <v>2732</v>
      </c>
      <c r="I1965" t="s">
        <v>116</v>
      </c>
      <c r="J1965">
        <v>1465285405</v>
      </c>
      <c r="K1965" t="s">
        <v>133</v>
      </c>
      <c r="L1965" t="s">
        <v>36</v>
      </c>
      <c r="M1965" t="s">
        <v>36</v>
      </c>
      <c r="N1965" s="5">
        <v>41095</v>
      </c>
      <c r="O1965" s="6">
        <f t="shared" si="120"/>
        <v>7</v>
      </c>
      <c r="P1965" s="7" t="str">
        <f t="shared" si="121"/>
        <v>0 - 9 Months</v>
      </c>
      <c r="Q1965" s="3">
        <v>170000</v>
      </c>
      <c r="R1965">
        <v>813</v>
      </c>
      <c r="S1965" s="8" t="str">
        <f t="shared" si="122"/>
        <v>&gt;= 800</v>
      </c>
      <c r="T1965" s="2">
        <v>85</v>
      </c>
      <c r="U1965" s="8" t="str">
        <f t="shared" si="123"/>
        <v>&lt;= 85%</v>
      </c>
      <c r="V1965" s="3">
        <v>200000</v>
      </c>
      <c r="X1965" t="s">
        <v>37</v>
      </c>
      <c r="Z1965" t="s">
        <v>45</v>
      </c>
      <c r="AA1965" t="s">
        <v>39</v>
      </c>
      <c r="AB1965" t="s">
        <v>50</v>
      </c>
      <c r="AC1965" t="s">
        <v>85</v>
      </c>
      <c r="AD1965" s="5">
        <v>41239</v>
      </c>
      <c r="AE1965">
        <v>4</v>
      </c>
      <c r="AF1965" t="s">
        <v>64</v>
      </c>
      <c r="AG1965" s="5">
        <v>41426</v>
      </c>
      <c r="AH1965"/>
    </row>
    <row r="1966" spans="1:34" x14ac:dyDescent="0.2">
      <c r="A1966">
        <v>32846403</v>
      </c>
      <c r="B1966" s="5">
        <v>41285</v>
      </c>
      <c r="C1966" s="5">
        <v>41290</v>
      </c>
      <c r="E1966" s="5">
        <v>41309</v>
      </c>
      <c r="H1966" t="s">
        <v>2733</v>
      </c>
      <c r="I1966" t="s">
        <v>410</v>
      </c>
      <c r="J1966">
        <v>432784254</v>
      </c>
      <c r="K1966" t="s">
        <v>533</v>
      </c>
      <c r="L1966" t="s">
        <v>36</v>
      </c>
      <c r="M1966" t="s">
        <v>36</v>
      </c>
      <c r="N1966" s="5">
        <v>41247</v>
      </c>
      <c r="O1966" s="6">
        <f t="shared" si="120"/>
        <v>12</v>
      </c>
      <c r="P1966" s="7" t="str">
        <f t="shared" si="121"/>
        <v>10 - 19 Months</v>
      </c>
      <c r="Q1966" s="3">
        <v>357000</v>
      </c>
      <c r="R1966">
        <v>813</v>
      </c>
      <c r="S1966" s="8" t="str">
        <f t="shared" si="122"/>
        <v>&gt;= 800</v>
      </c>
      <c r="T1966" s="2">
        <v>85</v>
      </c>
      <c r="U1966" s="8" t="str">
        <f t="shared" si="123"/>
        <v>&lt;= 85%</v>
      </c>
      <c r="V1966" s="3">
        <v>420000</v>
      </c>
      <c r="Z1966" t="s">
        <v>45</v>
      </c>
      <c r="AA1966" t="s">
        <v>39</v>
      </c>
      <c r="AB1966" t="s">
        <v>50</v>
      </c>
      <c r="AF1966" t="s">
        <v>64</v>
      </c>
      <c r="AG1966" s="5">
        <v>41426</v>
      </c>
      <c r="AH1966"/>
    </row>
    <row r="1967" spans="1:34" x14ac:dyDescent="0.2">
      <c r="A1967">
        <v>16152386</v>
      </c>
      <c r="B1967" s="5">
        <v>41183</v>
      </c>
      <c r="C1967" s="5">
        <v>41186</v>
      </c>
      <c r="E1967" s="5">
        <v>41207</v>
      </c>
      <c r="G1967" s="5">
        <v>41256</v>
      </c>
      <c r="H1967" t="s">
        <v>2734</v>
      </c>
      <c r="I1967" t="s">
        <v>116</v>
      </c>
      <c r="J1967">
        <v>7214529</v>
      </c>
      <c r="K1967" t="s">
        <v>70</v>
      </c>
      <c r="L1967" t="s">
        <v>36</v>
      </c>
      <c r="M1967" t="s">
        <v>67</v>
      </c>
      <c r="N1967" s="5">
        <v>41122</v>
      </c>
      <c r="O1967" s="6">
        <f t="shared" si="120"/>
        <v>7</v>
      </c>
      <c r="P1967" s="7" t="str">
        <f t="shared" si="121"/>
        <v>0 - 9 Months</v>
      </c>
      <c r="Q1967" s="3">
        <v>157600</v>
      </c>
      <c r="R1967">
        <v>813</v>
      </c>
      <c r="S1967" s="8" t="str">
        <f t="shared" si="122"/>
        <v>&gt;= 800</v>
      </c>
      <c r="T1967" s="2">
        <v>85.190002441406307</v>
      </c>
      <c r="U1967" s="8" t="str">
        <f t="shared" si="123"/>
        <v>&gt;85% and &lt;= 90%</v>
      </c>
      <c r="V1967" s="3">
        <v>185000</v>
      </c>
      <c r="X1967" t="s">
        <v>37</v>
      </c>
      <c r="Z1967" t="s">
        <v>45</v>
      </c>
      <c r="AA1967" t="s">
        <v>39</v>
      </c>
      <c r="AB1967" t="s">
        <v>50</v>
      </c>
      <c r="AC1967" t="s">
        <v>85</v>
      </c>
      <c r="AD1967" s="5">
        <v>41242</v>
      </c>
      <c r="AE1967">
        <v>4</v>
      </c>
      <c r="AF1967" t="s">
        <v>42</v>
      </c>
      <c r="AG1967" s="5">
        <v>41426</v>
      </c>
      <c r="AH1967"/>
    </row>
    <row r="1968" spans="1:34" x14ac:dyDescent="0.2">
      <c r="A1968">
        <v>34288300</v>
      </c>
      <c r="B1968" s="5">
        <v>41285</v>
      </c>
      <c r="C1968" s="5">
        <v>41290</v>
      </c>
      <c r="H1968" t="s">
        <v>2735</v>
      </c>
      <c r="I1968" t="s">
        <v>169</v>
      </c>
      <c r="J1968">
        <v>512100037</v>
      </c>
      <c r="K1968" t="s">
        <v>102</v>
      </c>
      <c r="L1968" t="s">
        <v>36</v>
      </c>
      <c r="M1968" t="s">
        <v>36</v>
      </c>
      <c r="N1968" s="5">
        <v>41264</v>
      </c>
      <c r="O1968" s="6">
        <f t="shared" si="120"/>
        <v>12</v>
      </c>
      <c r="P1968" s="7" t="str">
        <f t="shared" si="121"/>
        <v>10 - 19 Months</v>
      </c>
      <c r="Q1968" s="3">
        <v>547000</v>
      </c>
      <c r="R1968">
        <v>813</v>
      </c>
      <c r="S1968" s="8" t="str">
        <f t="shared" si="122"/>
        <v>&gt;= 800</v>
      </c>
      <c r="T1968" s="2">
        <v>87.519996643066406</v>
      </c>
      <c r="U1968" s="8" t="str">
        <f t="shared" si="123"/>
        <v>&gt;85% and &lt;= 90%</v>
      </c>
      <c r="V1968" s="3">
        <v>625000</v>
      </c>
      <c r="Z1968" t="s">
        <v>45</v>
      </c>
      <c r="AA1968" t="s">
        <v>39</v>
      </c>
      <c r="AB1968" t="s">
        <v>50</v>
      </c>
      <c r="AF1968" t="s">
        <v>42</v>
      </c>
      <c r="AG1968" s="5">
        <v>41426</v>
      </c>
      <c r="AH1968"/>
    </row>
    <row r="1969" spans="1:34" x14ac:dyDescent="0.2">
      <c r="A1969">
        <v>26210007</v>
      </c>
      <c r="B1969" s="5">
        <v>40897</v>
      </c>
      <c r="C1969" s="5">
        <v>40899</v>
      </c>
      <c r="D1969" s="5">
        <v>40925</v>
      </c>
      <c r="E1969" s="5">
        <v>40935</v>
      </c>
      <c r="G1969" s="5">
        <v>40974</v>
      </c>
      <c r="H1969" t="s">
        <v>2736</v>
      </c>
      <c r="I1969" t="s">
        <v>843</v>
      </c>
      <c r="J1969">
        <v>603175745</v>
      </c>
      <c r="K1969" t="s">
        <v>126</v>
      </c>
      <c r="L1969" t="s">
        <v>36</v>
      </c>
      <c r="M1969" t="s">
        <v>36</v>
      </c>
      <c r="N1969" s="5">
        <v>40809</v>
      </c>
      <c r="O1969" s="6">
        <f t="shared" si="120"/>
        <v>9</v>
      </c>
      <c r="P1969" s="7" t="str">
        <f t="shared" si="121"/>
        <v>0 - 9 Months</v>
      </c>
      <c r="Q1969" s="3">
        <v>440000</v>
      </c>
      <c r="R1969">
        <v>813</v>
      </c>
      <c r="S1969" s="8" t="str">
        <f t="shared" si="122"/>
        <v>&gt;= 800</v>
      </c>
      <c r="T1969" s="2">
        <v>88</v>
      </c>
      <c r="U1969" s="8" t="str">
        <f t="shared" si="123"/>
        <v>&gt;85% and &lt;= 90%</v>
      </c>
      <c r="V1969" s="3">
        <v>500000</v>
      </c>
      <c r="Z1969" t="s">
        <v>45</v>
      </c>
      <c r="AA1969" t="s">
        <v>39</v>
      </c>
      <c r="AB1969" t="s">
        <v>74</v>
      </c>
      <c r="AC1969" t="s">
        <v>41</v>
      </c>
      <c r="AD1969" s="5">
        <v>40967</v>
      </c>
      <c r="AE1969">
        <v>4</v>
      </c>
      <c r="AF1969" t="s">
        <v>103</v>
      </c>
      <c r="AG1969" s="5">
        <v>41426</v>
      </c>
      <c r="AH1969"/>
    </row>
    <row r="1970" spans="1:34" x14ac:dyDescent="0.2">
      <c r="A1970">
        <v>17772868</v>
      </c>
      <c r="B1970" s="5">
        <v>40983</v>
      </c>
      <c r="C1970" s="5">
        <v>40987</v>
      </c>
      <c r="E1970" s="5">
        <v>41009</v>
      </c>
      <c r="F1970" s="5">
        <v>41072</v>
      </c>
      <c r="G1970" s="5">
        <v>41078</v>
      </c>
      <c r="H1970" t="s">
        <v>2737</v>
      </c>
      <c r="I1970" t="s">
        <v>324</v>
      </c>
      <c r="J1970">
        <v>14051</v>
      </c>
      <c r="K1970" t="s">
        <v>117</v>
      </c>
      <c r="L1970" t="s">
        <v>36</v>
      </c>
      <c r="M1970" t="s">
        <v>36</v>
      </c>
      <c r="N1970" s="5">
        <v>40898</v>
      </c>
      <c r="O1970" s="6">
        <f t="shared" si="120"/>
        <v>12</v>
      </c>
      <c r="P1970" s="7" t="str">
        <f t="shared" si="121"/>
        <v>10 - 19 Months</v>
      </c>
      <c r="Q1970" s="3">
        <v>230000</v>
      </c>
      <c r="R1970">
        <v>813</v>
      </c>
      <c r="S1970" s="8" t="str">
        <f t="shared" si="122"/>
        <v>&gt;= 800</v>
      </c>
      <c r="T1970" s="2">
        <v>89.839996337890597</v>
      </c>
      <c r="U1970" s="8" t="str">
        <f t="shared" si="123"/>
        <v>&gt;85% and &lt;= 90%</v>
      </c>
      <c r="V1970" s="3">
        <v>256000</v>
      </c>
      <c r="X1970" t="s">
        <v>37</v>
      </c>
      <c r="Z1970" t="s">
        <v>45</v>
      </c>
      <c r="AA1970" t="s">
        <v>39</v>
      </c>
      <c r="AB1970" t="s">
        <v>63</v>
      </c>
      <c r="AC1970" t="s">
        <v>85</v>
      </c>
      <c r="AD1970" s="5">
        <v>41044</v>
      </c>
      <c r="AE1970">
        <v>4</v>
      </c>
      <c r="AF1970" t="s">
        <v>64</v>
      </c>
      <c r="AG1970" s="5">
        <v>41426</v>
      </c>
      <c r="AH1970"/>
    </row>
    <row r="1971" spans="1:34" x14ac:dyDescent="0.2">
      <c r="A1971">
        <v>19688734</v>
      </c>
      <c r="B1971" s="5">
        <v>40497</v>
      </c>
      <c r="C1971" s="5">
        <v>40497</v>
      </c>
      <c r="G1971" s="5">
        <v>40513</v>
      </c>
      <c r="H1971" t="s">
        <v>2738</v>
      </c>
      <c r="I1971" t="s">
        <v>267</v>
      </c>
      <c r="J1971">
        <v>3820080030</v>
      </c>
      <c r="K1971" t="s">
        <v>133</v>
      </c>
      <c r="L1971" t="s">
        <v>36</v>
      </c>
      <c r="M1971" t="s">
        <v>36</v>
      </c>
      <c r="N1971" s="5">
        <v>40422</v>
      </c>
      <c r="O1971" s="6">
        <f t="shared" si="120"/>
        <v>8</v>
      </c>
      <c r="P1971" s="7" t="str">
        <f t="shared" si="121"/>
        <v>0 - 9 Months</v>
      </c>
      <c r="Q1971" s="3">
        <v>106000</v>
      </c>
      <c r="R1971">
        <v>813</v>
      </c>
      <c r="S1971" s="8" t="str">
        <f t="shared" si="122"/>
        <v>&gt;= 800</v>
      </c>
      <c r="T1971" s="2">
        <v>90</v>
      </c>
      <c r="U1971" s="8" t="str">
        <f t="shared" si="123"/>
        <v>&gt;85% and &lt;= 90%</v>
      </c>
      <c r="V1971" s="3">
        <v>118000</v>
      </c>
      <c r="X1971" t="s">
        <v>37</v>
      </c>
      <c r="Z1971" t="s">
        <v>45</v>
      </c>
      <c r="AA1971" t="s">
        <v>39</v>
      </c>
      <c r="AB1971" t="s">
        <v>59</v>
      </c>
      <c r="AC1971" t="s">
        <v>85</v>
      </c>
      <c r="AD1971" s="5">
        <v>40513</v>
      </c>
      <c r="AE1971">
        <v>4</v>
      </c>
      <c r="AF1971" t="s">
        <v>103</v>
      </c>
      <c r="AG1971" s="5">
        <v>41426</v>
      </c>
      <c r="AH1971"/>
    </row>
    <row r="1972" spans="1:34" x14ac:dyDescent="0.2">
      <c r="A1972">
        <v>27734901</v>
      </c>
      <c r="B1972" s="5">
        <v>41285</v>
      </c>
      <c r="C1972" s="5">
        <v>41290</v>
      </c>
      <c r="H1972" t="s">
        <v>2739</v>
      </c>
      <c r="I1972" t="s">
        <v>1176</v>
      </c>
      <c r="J1972">
        <v>431694827</v>
      </c>
      <c r="K1972" t="s">
        <v>139</v>
      </c>
      <c r="L1972" t="s">
        <v>36</v>
      </c>
      <c r="M1972" t="s">
        <v>36</v>
      </c>
      <c r="N1972" s="5">
        <v>41199</v>
      </c>
      <c r="O1972" s="6">
        <f t="shared" si="120"/>
        <v>10</v>
      </c>
      <c r="P1972" s="7" t="str">
        <f t="shared" si="121"/>
        <v>10 - 19 Months</v>
      </c>
      <c r="Q1972" s="3">
        <v>236250</v>
      </c>
      <c r="R1972">
        <v>813</v>
      </c>
      <c r="S1972" s="8" t="str">
        <f t="shared" si="122"/>
        <v>&gt;= 800</v>
      </c>
      <c r="T1972" s="2">
        <v>90</v>
      </c>
      <c r="U1972" s="8" t="str">
        <f t="shared" si="123"/>
        <v>&gt;85% and &lt;= 90%</v>
      </c>
      <c r="V1972" s="3">
        <v>265000</v>
      </c>
      <c r="Z1972" t="s">
        <v>38</v>
      </c>
      <c r="AA1972" t="s">
        <v>39</v>
      </c>
      <c r="AB1972" t="s">
        <v>50</v>
      </c>
      <c r="AF1972" t="s">
        <v>42</v>
      </c>
      <c r="AG1972" s="5">
        <v>41426</v>
      </c>
      <c r="AH1972"/>
    </row>
    <row r="1973" spans="1:34" x14ac:dyDescent="0.2">
      <c r="A1973">
        <v>26985150</v>
      </c>
      <c r="B1973" s="5">
        <v>40330</v>
      </c>
      <c r="C1973" s="5">
        <v>40444</v>
      </c>
      <c r="G1973" s="5">
        <v>40520</v>
      </c>
      <c r="H1973" t="s">
        <v>2740</v>
      </c>
      <c r="I1973" t="s">
        <v>1640</v>
      </c>
      <c r="J1973">
        <v>33686734</v>
      </c>
      <c r="K1973" t="s">
        <v>49</v>
      </c>
      <c r="L1973" t="s">
        <v>36</v>
      </c>
      <c r="M1973" t="s">
        <v>67</v>
      </c>
      <c r="N1973" s="5">
        <v>40221</v>
      </c>
      <c r="O1973" s="6">
        <f t="shared" si="120"/>
        <v>2</v>
      </c>
      <c r="P1973" s="7" t="str">
        <f t="shared" si="121"/>
        <v>0 - 9 Months</v>
      </c>
      <c r="Q1973" s="3">
        <v>93000</v>
      </c>
      <c r="R1973">
        <v>813</v>
      </c>
      <c r="S1973" s="8" t="str">
        <f t="shared" si="122"/>
        <v>&gt;= 800</v>
      </c>
      <c r="T1973" s="2">
        <v>90.120002746582003</v>
      </c>
      <c r="U1973" s="8" t="str">
        <f t="shared" si="123"/>
        <v>&gt;90% and &lt;= 95%</v>
      </c>
      <c r="V1973" s="3">
        <v>105000</v>
      </c>
      <c r="Z1973" t="s">
        <v>38</v>
      </c>
      <c r="AA1973" t="s">
        <v>39</v>
      </c>
      <c r="AB1973" t="s">
        <v>63</v>
      </c>
      <c r="AC1973" t="s">
        <v>68</v>
      </c>
      <c r="AD1973" s="5">
        <v>40520</v>
      </c>
      <c r="AE1973">
        <v>4</v>
      </c>
      <c r="AF1973" t="s">
        <v>42</v>
      </c>
      <c r="AG1973" s="5">
        <v>41426</v>
      </c>
      <c r="AH1973"/>
    </row>
    <row r="1974" spans="1:34" x14ac:dyDescent="0.2">
      <c r="A1974">
        <v>16193513</v>
      </c>
      <c r="B1974" s="5">
        <v>40505</v>
      </c>
      <c r="C1974" s="5">
        <v>40555</v>
      </c>
      <c r="G1974" s="5">
        <v>40590</v>
      </c>
      <c r="H1974" t="s">
        <v>2741</v>
      </c>
      <c r="I1974" t="s">
        <v>860</v>
      </c>
      <c r="J1974" t="s">
        <v>2742</v>
      </c>
      <c r="K1974" t="s">
        <v>223</v>
      </c>
      <c r="L1974" t="s">
        <v>36</v>
      </c>
      <c r="M1974" t="s">
        <v>36</v>
      </c>
      <c r="N1974" s="5">
        <v>40400</v>
      </c>
      <c r="O1974" s="6">
        <f t="shared" si="120"/>
        <v>8</v>
      </c>
      <c r="P1974" s="7" t="str">
        <f t="shared" si="121"/>
        <v>0 - 9 Months</v>
      </c>
      <c r="Q1974" s="3">
        <v>160550</v>
      </c>
      <c r="R1974">
        <v>813</v>
      </c>
      <c r="S1974" s="8" t="str">
        <f t="shared" si="122"/>
        <v>&gt;= 800</v>
      </c>
      <c r="T1974" s="2">
        <v>95</v>
      </c>
      <c r="U1974" s="8" t="str">
        <f t="shared" si="123"/>
        <v>&gt;90% and &lt;= 95%</v>
      </c>
      <c r="V1974" s="3">
        <v>169000</v>
      </c>
      <c r="W1974" s="3">
        <v>143798</v>
      </c>
      <c r="X1974" t="s">
        <v>37</v>
      </c>
      <c r="Z1974" t="s">
        <v>45</v>
      </c>
      <c r="AA1974" t="s">
        <v>39</v>
      </c>
      <c r="AB1974" t="s">
        <v>63</v>
      </c>
      <c r="AC1974" t="s">
        <v>85</v>
      </c>
      <c r="AD1974" s="5">
        <v>40574</v>
      </c>
      <c r="AE1974">
        <v>4</v>
      </c>
      <c r="AF1974" t="s">
        <v>103</v>
      </c>
      <c r="AG1974" s="5">
        <v>41426</v>
      </c>
      <c r="AH1974"/>
    </row>
    <row r="1975" spans="1:34" x14ac:dyDescent="0.2">
      <c r="A1975">
        <v>23746381</v>
      </c>
      <c r="B1975" s="5">
        <v>41004</v>
      </c>
      <c r="G1975" s="5">
        <v>41030</v>
      </c>
      <c r="H1975" t="s">
        <v>2743</v>
      </c>
      <c r="I1975" t="s">
        <v>203</v>
      </c>
      <c r="K1975" t="s">
        <v>70</v>
      </c>
      <c r="L1975" t="s">
        <v>36</v>
      </c>
      <c r="M1975" t="s">
        <v>36</v>
      </c>
      <c r="N1975" s="5">
        <v>41022</v>
      </c>
      <c r="O1975" s="6">
        <f t="shared" si="120"/>
        <v>4</v>
      </c>
      <c r="P1975" s="7" t="str">
        <f t="shared" si="121"/>
        <v>0 - 9 Months</v>
      </c>
      <c r="Q1975" s="3">
        <v>330600</v>
      </c>
      <c r="R1975">
        <v>813</v>
      </c>
      <c r="S1975" s="8" t="str">
        <f t="shared" si="122"/>
        <v>&gt;= 800</v>
      </c>
      <c r="T1975" s="2">
        <v>95</v>
      </c>
      <c r="U1975" s="8" t="str">
        <f t="shared" si="123"/>
        <v>&gt;90% and &lt;= 95%</v>
      </c>
      <c r="V1975" s="3">
        <v>348000</v>
      </c>
      <c r="W1975" s="3">
        <v>322644</v>
      </c>
      <c r="Z1975" t="s">
        <v>45</v>
      </c>
      <c r="AA1975" t="s">
        <v>39</v>
      </c>
      <c r="AB1975" t="s">
        <v>59</v>
      </c>
      <c r="AC1975" t="s">
        <v>41</v>
      </c>
      <c r="AD1975" s="5">
        <v>41022</v>
      </c>
      <c r="AE1975">
        <v>4</v>
      </c>
      <c r="AF1975" t="s">
        <v>46</v>
      </c>
      <c r="AG1975" s="5">
        <v>41426</v>
      </c>
      <c r="AH1975"/>
    </row>
    <row r="1976" spans="1:34" x14ac:dyDescent="0.2">
      <c r="A1976">
        <v>28971792</v>
      </c>
      <c r="B1976" s="5">
        <v>41190</v>
      </c>
      <c r="C1976" s="5">
        <v>41198</v>
      </c>
      <c r="E1976" s="5">
        <v>41214</v>
      </c>
      <c r="G1976" s="5">
        <v>41257</v>
      </c>
      <c r="H1976" t="s">
        <v>2744</v>
      </c>
      <c r="I1976" t="s">
        <v>2234</v>
      </c>
      <c r="J1976">
        <v>325442</v>
      </c>
      <c r="K1976" t="s">
        <v>186</v>
      </c>
      <c r="L1976" t="s">
        <v>36</v>
      </c>
      <c r="M1976" t="s">
        <v>36</v>
      </c>
      <c r="N1976" s="5">
        <v>41081</v>
      </c>
      <c r="O1976" s="6">
        <f t="shared" si="120"/>
        <v>6</v>
      </c>
      <c r="P1976" s="7" t="str">
        <f t="shared" si="121"/>
        <v>0 - 9 Months</v>
      </c>
      <c r="Q1976" s="3">
        <v>168780</v>
      </c>
      <c r="R1976">
        <v>813</v>
      </c>
      <c r="S1976" s="8" t="str">
        <f t="shared" si="122"/>
        <v>&gt;= 800</v>
      </c>
      <c r="T1976" s="2">
        <v>97</v>
      </c>
      <c r="U1976" s="8" t="str">
        <f t="shared" si="123"/>
        <v>&gt;95%</v>
      </c>
      <c r="V1976" s="3">
        <v>177500</v>
      </c>
      <c r="Z1976" t="s">
        <v>38</v>
      </c>
      <c r="AA1976" t="s">
        <v>39</v>
      </c>
      <c r="AB1976" t="s">
        <v>74</v>
      </c>
      <c r="AC1976" t="s">
        <v>41</v>
      </c>
      <c r="AD1976" s="5">
        <v>41253</v>
      </c>
      <c r="AE1976">
        <v>4</v>
      </c>
      <c r="AF1976" t="s">
        <v>46</v>
      </c>
      <c r="AG1976" s="5">
        <v>41426</v>
      </c>
      <c r="AH1976"/>
    </row>
    <row r="1977" spans="1:34" x14ac:dyDescent="0.2">
      <c r="A1977">
        <v>26538550</v>
      </c>
      <c r="B1977" s="5">
        <v>41101</v>
      </c>
      <c r="C1977" s="5">
        <v>41102</v>
      </c>
      <c r="E1977" s="5">
        <v>41110</v>
      </c>
      <c r="G1977" s="5">
        <v>41121</v>
      </c>
      <c r="H1977" t="s">
        <v>2745</v>
      </c>
      <c r="I1977" t="s">
        <v>1375</v>
      </c>
      <c r="J1977">
        <v>414497875</v>
      </c>
      <c r="K1977" t="s">
        <v>133</v>
      </c>
      <c r="L1977" t="s">
        <v>36</v>
      </c>
      <c r="M1977" t="s">
        <v>36</v>
      </c>
      <c r="N1977" s="5">
        <v>41054</v>
      </c>
      <c r="O1977" s="6">
        <f t="shared" si="120"/>
        <v>5</v>
      </c>
      <c r="P1977" s="7" t="str">
        <f t="shared" si="121"/>
        <v>0 - 9 Months</v>
      </c>
      <c r="Q1977" s="3">
        <v>212000</v>
      </c>
      <c r="R1977">
        <v>814</v>
      </c>
      <c r="S1977" s="8" t="str">
        <f t="shared" si="122"/>
        <v>&gt;= 800</v>
      </c>
      <c r="T1977" s="2">
        <v>83.139999389648395</v>
      </c>
      <c r="U1977" s="8" t="str">
        <f t="shared" si="123"/>
        <v>&lt;= 85%</v>
      </c>
      <c r="V1977" s="3">
        <v>255000</v>
      </c>
      <c r="X1977" t="s">
        <v>37</v>
      </c>
      <c r="Z1977" t="s">
        <v>45</v>
      </c>
      <c r="AA1977" t="s">
        <v>39</v>
      </c>
      <c r="AB1977" t="s">
        <v>74</v>
      </c>
      <c r="AC1977" t="s">
        <v>85</v>
      </c>
      <c r="AD1977" s="5">
        <v>41110</v>
      </c>
      <c r="AE1977">
        <v>4</v>
      </c>
      <c r="AF1977" t="s">
        <v>103</v>
      </c>
      <c r="AG1977" s="5">
        <v>41426</v>
      </c>
      <c r="AH1977"/>
    </row>
    <row r="1978" spans="1:34" x14ac:dyDescent="0.2">
      <c r="A1978">
        <v>23758129</v>
      </c>
      <c r="B1978" s="5">
        <v>40828</v>
      </c>
      <c r="C1978" s="5">
        <v>40830</v>
      </c>
      <c r="E1978" s="5">
        <v>40849</v>
      </c>
      <c r="G1978" s="5">
        <v>40869</v>
      </c>
      <c r="H1978" t="s">
        <v>2746</v>
      </c>
      <c r="I1978" t="s">
        <v>2747</v>
      </c>
      <c r="J1978">
        <v>279972624</v>
      </c>
      <c r="K1978" t="s">
        <v>57</v>
      </c>
      <c r="L1978" t="s">
        <v>36</v>
      </c>
      <c r="M1978" t="s">
        <v>36</v>
      </c>
      <c r="N1978" s="5">
        <v>40618</v>
      </c>
      <c r="O1978" s="6">
        <f t="shared" si="120"/>
        <v>3</v>
      </c>
      <c r="P1978" s="7" t="str">
        <f t="shared" si="121"/>
        <v>0 - 9 Months</v>
      </c>
      <c r="Q1978" s="3">
        <v>230000</v>
      </c>
      <c r="R1978">
        <v>814</v>
      </c>
      <c r="S1978" s="8" t="str">
        <f t="shared" si="122"/>
        <v>&gt;= 800</v>
      </c>
      <c r="T1978" s="2">
        <v>88.699996948242202</v>
      </c>
      <c r="U1978" s="8" t="str">
        <f t="shared" si="123"/>
        <v>&gt;85% and &lt;= 90%</v>
      </c>
      <c r="V1978" s="3">
        <v>259302</v>
      </c>
      <c r="W1978" s="3">
        <v>244534</v>
      </c>
      <c r="X1978" t="s">
        <v>37</v>
      </c>
      <c r="Z1978" t="s">
        <v>241</v>
      </c>
      <c r="AA1978" t="s">
        <v>39</v>
      </c>
      <c r="AB1978" t="s">
        <v>74</v>
      </c>
      <c r="AC1978" t="s">
        <v>85</v>
      </c>
      <c r="AD1978" s="5">
        <v>40864</v>
      </c>
      <c r="AE1978">
        <v>4</v>
      </c>
      <c r="AF1978" t="s">
        <v>64</v>
      </c>
      <c r="AG1978" s="5">
        <v>41426</v>
      </c>
      <c r="AH1978"/>
    </row>
    <row r="1979" spans="1:34" x14ac:dyDescent="0.2">
      <c r="A1979">
        <v>16266575</v>
      </c>
      <c r="B1979" s="5">
        <v>41190</v>
      </c>
      <c r="C1979" s="5">
        <v>41193</v>
      </c>
      <c r="D1979" s="5">
        <v>41225</v>
      </c>
      <c r="E1979" s="5">
        <v>41234</v>
      </c>
      <c r="G1979" s="5">
        <v>41290</v>
      </c>
      <c r="H1979" t="s">
        <v>2748</v>
      </c>
      <c r="I1979" t="s">
        <v>112</v>
      </c>
      <c r="J1979" t="s">
        <v>2749</v>
      </c>
      <c r="K1979" t="s">
        <v>114</v>
      </c>
      <c r="L1979" t="s">
        <v>36</v>
      </c>
      <c r="M1979" t="s">
        <v>36</v>
      </c>
      <c r="N1979" s="5">
        <v>41150</v>
      </c>
      <c r="O1979" s="6">
        <f t="shared" si="120"/>
        <v>8</v>
      </c>
      <c r="P1979" s="7" t="str">
        <f t="shared" si="121"/>
        <v>0 - 9 Months</v>
      </c>
      <c r="Q1979" s="3">
        <v>175000</v>
      </c>
      <c r="R1979">
        <v>814</v>
      </c>
      <c r="S1979" s="8" t="str">
        <f t="shared" si="122"/>
        <v>&gt;= 800</v>
      </c>
      <c r="T1979" s="2">
        <v>89.739997863769503</v>
      </c>
      <c r="U1979" s="8" t="str">
        <f t="shared" si="123"/>
        <v>&gt;85% and &lt;= 90%</v>
      </c>
      <c r="V1979" s="3">
        <v>195000</v>
      </c>
      <c r="X1979" t="s">
        <v>37</v>
      </c>
      <c r="Z1979" t="s">
        <v>38</v>
      </c>
      <c r="AA1979" t="s">
        <v>39</v>
      </c>
      <c r="AB1979" t="s">
        <v>50</v>
      </c>
      <c r="AC1979" t="s">
        <v>54</v>
      </c>
      <c r="AD1979" s="5">
        <v>41290</v>
      </c>
      <c r="AE1979">
        <v>4</v>
      </c>
      <c r="AF1979" t="s">
        <v>103</v>
      </c>
      <c r="AG1979" s="5">
        <v>41426</v>
      </c>
      <c r="AH1979"/>
    </row>
    <row r="1980" spans="1:34" x14ac:dyDescent="0.2">
      <c r="A1980">
        <v>15545179</v>
      </c>
      <c r="B1980" s="5">
        <v>40715</v>
      </c>
      <c r="C1980" s="5">
        <v>40717</v>
      </c>
      <c r="E1980" s="5">
        <v>40737</v>
      </c>
      <c r="G1980" s="5">
        <v>40786</v>
      </c>
      <c r="H1980" t="s">
        <v>2750</v>
      </c>
      <c r="I1980" t="s">
        <v>506</v>
      </c>
      <c r="J1980">
        <v>5065512</v>
      </c>
      <c r="K1980" t="s">
        <v>117</v>
      </c>
      <c r="L1980" t="s">
        <v>36</v>
      </c>
      <c r="M1980" t="s">
        <v>36</v>
      </c>
      <c r="N1980" s="5">
        <v>40564</v>
      </c>
      <c r="O1980" s="6">
        <f t="shared" si="120"/>
        <v>1</v>
      </c>
      <c r="P1980" s="7" t="str">
        <f t="shared" si="121"/>
        <v>0 - 9 Months</v>
      </c>
      <c r="Q1980" s="3">
        <v>210000</v>
      </c>
      <c r="R1980">
        <v>814</v>
      </c>
      <c r="S1980" s="8" t="str">
        <f t="shared" si="122"/>
        <v>&gt;= 800</v>
      </c>
      <c r="T1980" s="2">
        <v>89.739997863769503</v>
      </c>
      <c r="U1980" s="8" t="str">
        <f t="shared" si="123"/>
        <v>&gt;85% and &lt;= 90%</v>
      </c>
      <c r="V1980" s="3">
        <v>235000</v>
      </c>
      <c r="Z1980" t="s">
        <v>38</v>
      </c>
      <c r="AA1980" t="s">
        <v>39</v>
      </c>
      <c r="AB1980" t="s">
        <v>74</v>
      </c>
      <c r="AC1980" t="s">
        <v>41</v>
      </c>
      <c r="AD1980" s="5">
        <v>40764</v>
      </c>
      <c r="AE1980">
        <v>4</v>
      </c>
      <c r="AF1980" t="s">
        <v>103</v>
      </c>
      <c r="AG1980" s="5">
        <v>41426</v>
      </c>
      <c r="AH1980"/>
    </row>
    <row r="1981" spans="1:34" x14ac:dyDescent="0.2">
      <c r="A1981">
        <v>16818508</v>
      </c>
      <c r="B1981" s="5">
        <v>40277</v>
      </c>
      <c r="C1981" s="5">
        <v>40312</v>
      </c>
      <c r="G1981" s="5">
        <v>40437</v>
      </c>
      <c r="H1981" t="s">
        <v>2751</v>
      </c>
      <c r="I1981" t="s">
        <v>135</v>
      </c>
      <c r="J1981">
        <v>32184129</v>
      </c>
      <c r="K1981" t="s">
        <v>186</v>
      </c>
      <c r="L1981" t="s">
        <v>36</v>
      </c>
      <c r="M1981" t="s">
        <v>36</v>
      </c>
      <c r="N1981" s="5">
        <v>40193</v>
      </c>
      <c r="O1981" s="6">
        <f t="shared" si="120"/>
        <v>1</v>
      </c>
      <c r="P1981" s="7" t="str">
        <f t="shared" si="121"/>
        <v>0 - 9 Months</v>
      </c>
      <c r="Q1981" s="3">
        <v>91800</v>
      </c>
      <c r="R1981">
        <v>814</v>
      </c>
      <c r="S1981" s="8" t="str">
        <f t="shared" si="122"/>
        <v>&gt;= 800</v>
      </c>
      <c r="T1981" s="2">
        <v>90</v>
      </c>
      <c r="U1981" s="8" t="str">
        <f t="shared" si="123"/>
        <v>&gt;85% and &lt;= 90%</v>
      </c>
      <c r="V1981" s="3">
        <v>102000</v>
      </c>
      <c r="Z1981" t="s">
        <v>45</v>
      </c>
      <c r="AA1981" t="s">
        <v>39</v>
      </c>
      <c r="AB1981" t="s">
        <v>63</v>
      </c>
      <c r="AC1981" t="s">
        <v>41</v>
      </c>
      <c r="AD1981" s="5">
        <v>40323</v>
      </c>
      <c r="AE1981">
        <v>4</v>
      </c>
      <c r="AF1981" t="s">
        <v>64</v>
      </c>
      <c r="AG1981" s="5">
        <v>41426</v>
      </c>
      <c r="AH1981"/>
    </row>
    <row r="1982" spans="1:34" x14ac:dyDescent="0.2">
      <c r="A1982">
        <v>31400579</v>
      </c>
      <c r="B1982" s="5">
        <v>41190</v>
      </c>
      <c r="C1982" s="5">
        <v>41192</v>
      </c>
      <c r="E1982" s="5">
        <v>41201</v>
      </c>
      <c r="G1982" s="5">
        <v>41227</v>
      </c>
      <c r="H1982" t="s">
        <v>2752</v>
      </c>
      <c r="I1982" t="s">
        <v>818</v>
      </c>
      <c r="J1982">
        <v>415126978</v>
      </c>
      <c r="K1982" t="s">
        <v>204</v>
      </c>
      <c r="L1982" t="s">
        <v>67</v>
      </c>
      <c r="M1982" t="s">
        <v>36</v>
      </c>
      <c r="N1982" s="5">
        <v>41075</v>
      </c>
      <c r="O1982" s="6">
        <f t="shared" si="120"/>
        <v>6</v>
      </c>
      <c r="P1982" s="7" t="str">
        <f t="shared" si="121"/>
        <v>0 - 9 Months</v>
      </c>
      <c r="Q1982" s="3">
        <v>128250</v>
      </c>
      <c r="R1982">
        <v>814</v>
      </c>
      <c r="S1982" s="8" t="str">
        <f t="shared" si="122"/>
        <v>&gt;= 800</v>
      </c>
      <c r="T1982" s="2">
        <v>90</v>
      </c>
      <c r="U1982" s="8" t="str">
        <f t="shared" si="123"/>
        <v>&gt;85% and &lt;= 90%</v>
      </c>
      <c r="V1982" s="3">
        <v>144500</v>
      </c>
      <c r="Z1982" t="s">
        <v>38</v>
      </c>
      <c r="AA1982" t="s">
        <v>158</v>
      </c>
      <c r="AB1982" t="s">
        <v>50</v>
      </c>
      <c r="AC1982" t="s">
        <v>41</v>
      </c>
      <c r="AD1982" s="5">
        <v>41220</v>
      </c>
      <c r="AE1982">
        <v>4</v>
      </c>
      <c r="AF1982" t="s">
        <v>103</v>
      </c>
      <c r="AG1982" s="5">
        <v>41426</v>
      </c>
      <c r="AH1982"/>
    </row>
    <row r="1983" spans="1:34" x14ac:dyDescent="0.2">
      <c r="A1983">
        <v>33840937</v>
      </c>
      <c r="B1983" s="5">
        <v>41190</v>
      </c>
      <c r="C1983" s="5">
        <v>41192</v>
      </c>
      <c r="D1983" s="5">
        <v>41214</v>
      </c>
      <c r="E1983" s="5">
        <v>41215</v>
      </c>
      <c r="G1983" s="5">
        <v>41276</v>
      </c>
      <c r="H1983" t="s">
        <v>2753</v>
      </c>
      <c r="I1983" t="s">
        <v>1301</v>
      </c>
      <c r="J1983">
        <v>416164176</v>
      </c>
      <c r="K1983" t="s">
        <v>117</v>
      </c>
      <c r="L1983" t="s">
        <v>36</v>
      </c>
      <c r="M1983" t="s">
        <v>36</v>
      </c>
      <c r="N1983" s="5">
        <v>41103</v>
      </c>
      <c r="O1983" s="6">
        <f t="shared" si="120"/>
        <v>7</v>
      </c>
      <c r="P1983" s="7" t="str">
        <f t="shared" si="121"/>
        <v>0 - 9 Months</v>
      </c>
      <c r="Q1983" s="3">
        <v>38000</v>
      </c>
      <c r="R1983">
        <v>814</v>
      </c>
      <c r="S1983" s="8" t="str">
        <f t="shared" si="122"/>
        <v>&gt;= 800</v>
      </c>
      <c r="T1983" s="2">
        <v>95</v>
      </c>
      <c r="U1983" s="8" t="str">
        <f t="shared" si="123"/>
        <v>&gt;90% and &lt;= 95%</v>
      </c>
      <c r="V1983" s="3">
        <v>40000</v>
      </c>
      <c r="W1983" s="3">
        <v>75000</v>
      </c>
      <c r="X1983" t="s">
        <v>37</v>
      </c>
      <c r="Z1983" t="s">
        <v>38</v>
      </c>
      <c r="AA1983" t="s">
        <v>39</v>
      </c>
      <c r="AB1983" t="s">
        <v>50</v>
      </c>
      <c r="AC1983" t="s">
        <v>85</v>
      </c>
      <c r="AD1983" s="5">
        <v>41257</v>
      </c>
      <c r="AE1983">
        <v>4</v>
      </c>
      <c r="AF1983" t="s">
        <v>64</v>
      </c>
      <c r="AG1983" s="5">
        <v>41426</v>
      </c>
      <c r="AH1983"/>
    </row>
    <row r="1984" spans="1:34" x14ac:dyDescent="0.2">
      <c r="A1984">
        <v>33951474</v>
      </c>
      <c r="B1984" s="5">
        <v>40897</v>
      </c>
      <c r="C1984" s="5">
        <v>40911</v>
      </c>
      <c r="E1984" s="5">
        <v>40934</v>
      </c>
      <c r="G1984" s="5">
        <v>40967</v>
      </c>
      <c r="H1984" t="s">
        <v>2754</v>
      </c>
      <c r="I1984" t="s">
        <v>1869</v>
      </c>
      <c r="J1984">
        <v>4403733</v>
      </c>
      <c r="K1984" t="s">
        <v>204</v>
      </c>
      <c r="L1984" t="s">
        <v>36</v>
      </c>
      <c r="M1984" t="s">
        <v>67</v>
      </c>
      <c r="N1984" s="5">
        <v>40861</v>
      </c>
      <c r="O1984" s="6">
        <f t="shared" si="120"/>
        <v>11</v>
      </c>
      <c r="P1984" s="7" t="str">
        <f t="shared" si="121"/>
        <v>10 - 19 Months</v>
      </c>
      <c r="Q1984" s="3">
        <v>112500</v>
      </c>
      <c r="R1984">
        <v>815</v>
      </c>
      <c r="S1984" s="8" t="str">
        <f t="shared" si="122"/>
        <v>&gt;= 800</v>
      </c>
      <c r="T1984" s="2">
        <v>90</v>
      </c>
      <c r="U1984" s="8" t="str">
        <f t="shared" si="123"/>
        <v>&gt;85% and &lt;= 90%</v>
      </c>
      <c r="V1984" s="3">
        <v>125000</v>
      </c>
      <c r="Z1984" t="s">
        <v>38</v>
      </c>
      <c r="AA1984" t="s">
        <v>158</v>
      </c>
      <c r="AB1984" t="s">
        <v>74</v>
      </c>
      <c r="AC1984" t="s">
        <v>41</v>
      </c>
      <c r="AD1984" s="5">
        <v>40966</v>
      </c>
      <c r="AE1984">
        <v>4</v>
      </c>
      <c r="AF1984" t="s">
        <v>42</v>
      </c>
      <c r="AG1984" s="5">
        <v>41426</v>
      </c>
      <c r="AH1984"/>
    </row>
    <row r="1985" spans="1:34" x14ac:dyDescent="0.2">
      <c r="A1985">
        <v>27532347</v>
      </c>
      <c r="B1985" s="5">
        <v>40807</v>
      </c>
      <c r="C1985" s="5">
        <v>40814</v>
      </c>
      <c r="E1985" s="5">
        <v>40826</v>
      </c>
      <c r="G1985" s="5">
        <v>40857</v>
      </c>
      <c r="H1985" t="s">
        <v>2755</v>
      </c>
      <c r="I1985" t="s">
        <v>34</v>
      </c>
      <c r="J1985">
        <v>322767245</v>
      </c>
      <c r="K1985" t="s">
        <v>533</v>
      </c>
      <c r="L1985" t="s">
        <v>36</v>
      </c>
      <c r="M1985" t="s">
        <v>36</v>
      </c>
      <c r="N1985" s="5">
        <v>40683</v>
      </c>
      <c r="O1985" s="6">
        <f t="shared" si="120"/>
        <v>5</v>
      </c>
      <c r="P1985" s="7" t="str">
        <f t="shared" si="121"/>
        <v>0 - 9 Months</v>
      </c>
      <c r="Q1985" s="3">
        <v>161500</v>
      </c>
      <c r="R1985">
        <v>816</v>
      </c>
      <c r="S1985" s="8" t="str">
        <f t="shared" si="122"/>
        <v>&gt;= 800</v>
      </c>
      <c r="T1985" s="2">
        <v>80.75</v>
      </c>
      <c r="U1985" s="8" t="str">
        <f t="shared" si="123"/>
        <v>&lt;= 85%</v>
      </c>
      <c r="V1985" s="3">
        <v>200000</v>
      </c>
      <c r="Z1985" t="s">
        <v>45</v>
      </c>
      <c r="AA1985" t="s">
        <v>39</v>
      </c>
      <c r="AB1985" t="s">
        <v>40</v>
      </c>
      <c r="AC1985" t="s">
        <v>68</v>
      </c>
      <c r="AD1985" s="5">
        <v>40837</v>
      </c>
      <c r="AE1985">
        <v>4</v>
      </c>
      <c r="AF1985" t="s">
        <v>103</v>
      </c>
      <c r="AG1985" s="5">
        <v>41426</v>
      </c>
      <c r="AH1985"/>
    </row>
    <row r="1986" spans="1:34" x14ac:dyDescent="0.2">
      <c r="A1986">
        <v>30128306</v>
      </c>
      <c r="B1986" s="5">
        <v>41285</v>
      </c>
      <c r="C1986" s="5">
        <v>41290</v>
      </c>
      <c r="E1986" s="5">
        <v>41310</v>
      </c>
      <c r="H1986" t="s">
        <v>2756</v>
      </c>
      <c r="I1986" t="s">
        <v>1279</v>
      </c>
      <c r="J1986">
        <v>6850434740</v>
      </c>
      <c r="K1986" t="s">
        <v>204</v>
      </c>
      <c r="L1986" t="s">
        <v>36</v>
      </c>
      <c r="M1986" t="s">
        <v>36</v>
      </c>
      <c r="N1986" s="5">
        <v>41187</v>
      </c>
      <c r="O1986" s="6">
        <f t="shared" si="120"/>
        <v>10</v>
      </c>
      <c r="P1986" s="7" t="str">
        <f t="shared" si="121"/>
        <v>10 - 19 Months</v>
      </c>
      <c r="Q1986" s="3">
        <v>128661</v>
      </c>
      <c r="R1986">
        <v>816</v>
      </c>
      <c r="S1986" s="8" t="str">
        <f t="shared" si="122"/>
        <v>&gt;= 800</v>
      </c>
      <c r="T1986" s="2">
        <v>83.819999694824205</v>
      </c>
      <c r="U1986" s="8" t="str">
        <f t="shared" si="123"/>
        <v>&lt;= 85%</v>
      </c>
      <c r="V1986" s="3">
        <v>152000</v>
      </c>
      <c r="Z1986" t="s">
        <v>45</v>
      </c>
      <c r="AA1986" t="s">
        <v>39</v>
      </c>
      <c r="AB1986" t="s">
        <v>74</v>
      </c>
      <c r="AF1986" t="s">
        <v>103</v>
      </c>
      <c r="AG1986" s="5">
        <v>41426</v>
      </c>
      <c r="AH1986"/>
    </row>
    <row r="1987" spans="1:34" x14ac:dyDescent="0.2">
      <c r="A1987">
        <v>20049743</v>
      </c>
      <c r="B1987" s="5">
        <v>41190</v>
      </c>
      <c r="C1987" s="5">
        <v>41192</v>
      </c>
      <c r="E1987" s="5">
        <v>41194</v>
      </c>
      <c r="G1987" s="5">
        <v>41228</v>
      </c>
      <c r="H1987" t="s">
        <v>2757</v>
      </c>
      <c r="I1987" t="s">
        <v>756</v>
      </c>
      <c r="J1987">
        <v>429016231</v>
      </c>
      <c r="K1987" t="s">
        <v>82</v>
      </c>
      <c r="L1987" t="s">
        <v>36</v>
      </c>
      <c r="M1987" t="s">
        <v>36</v>
      </c>
      <c r="N1987" s="5">
        <v>41127</v>
      </c>
      <c r="O1987" s="6">
        <f t="shared" ref="O1987:O2001" si="124">MONTH(N1987-6/1/2013)</f>
        <v>8</v>
      </c>
      <c r="P1987" s="7" t="str">
        <f t="shared" ref="P1987:P2001" si="125">IF(O1987&gt;=40,"&gt;= 40 Months",IF(O1987&gt;=30,"30 - 39 Months",IF(O1987&gt;=20,"20 - 29 Months",IF(O1987&gt;=10,"10 - 19 Months","0 - 9 Months"))))</f>
        <v>0 - 9 Months</v>
      </c>
      <c r="Q1987" s="3">
        <v>206550</v>
      </c>
      <c r="R1987">
        <v>816</v>
      </c>
      <c r="S1987" s="8" t="str">
        <f t="shared" ref="S1987:S2001" si="126">IF(R1987&gt;=800,"&gt;= 800",IF(R1987&gt;=700,"&gt;=700 and &lt;=799",IF(R1987&gt;=600,"&gt;=600 and &lt;=699","&lt; 600")))</f>
        <v>&gt;= 800</v>
      </c>
      <c r="T1987" s="2">
        <v>85</v>
      </c>
      <c r="U1987" s="8" t="str">
        <f t="shared" ref="U1987:U2001" si="127">IF(T1987&gt;95,"&gt;95%",IF(T1987&gt;90,"&gt;90% and &lt;= 95%",IF(T1987&gt;85,"&gt;85% and &lt;= 90%","&lt;= 85%")))</f>
        <v>&lt;= 85%</v>
      </c>
      <c r="V1987" s="3">
        <v>243000</v>
      </c>
      <c r="X1987" t="s">
        <v>37</v>
      </c>
      <c r="Z1987" t="s">
        <v>45</v>
      </c>
      <c r="AA1987" t="s">
        <v>39</v>
      </c>
      <c r="AB1987" t="s">
        <v>50</v>
      </c>
      <c r="AC1987" t="s">
        <v>54</v>
      </c>
      <c r="AD1987" s="5">
        <v>41207</v>
      </c>
      <c r="AE1987">
        <v>4</v>
      </c>
      <c r="AF1987" t="s">
        <v>64</v>
      </c>
      <c r="AG1987" s="5">
        <v>41426</v>
      </c>
      <c r="AH1987"/>
    </row>
    <row r="1988" spans="1:34" x14ac:dyDescent="0.2">
      <c r="A1988">
        <v>24493632</v>
      </c>
      <c r="B1988" s="5">
        <v>40897</v>
      </c>
      <c r="C1988" s="5">
        <v>40921</v>
      </c>
      <c r="E1988" s="5">
        <v>40938</v>
      </c>
      <c r="G1988" s="5">
        <v>40980</v>
      </c>
      <c r="H1988" t="s">
        <v>2758</v>
      </c>
      <c r="I1988" t="s">
        <v>2759</v>
      </c>
      <c r="J1988">
        <v>109174913</v>
      </c>
      <c r="K1988" t="s">
        <v>223</v>
      </c>
      <c r="L1988" t="s">
        <v>36</v>
      </c>
      <c r="M1988" t="s">
        <v>36</v>
      </c>
      <c r="N1988" s="5">
        <v>40822</v>
      </c>
      <c r="O1988" s="6">
        <f t="shared" si="124"/>
        <v>10</v>
      </c>
      <c r="P1988" s="7" t="str">
        <f t="shared" si="125"/>
        <v>10 - 19 Months</v>
      </c>
      <c r="Q1988" s="3">
        <v>163500</v>
      </c>
      <c r="R1988">
        <v>816</v>
      </c>
      <c r="S1988" s="8" t="str">
        <f t="shared" si="126"/>
        <v>&gt;= 800</v>
      </c>
      <c r="T1988" s="2">
        <v>86.970001220703097</v>
      </c>
      <c r="U1988" s="8" t="str">
        <f t="shared" si="127"/>
        <v>&gt;85% and &lt;= 90%</v>
      </c>
      <c r="V1988" s="3">
        <v>188000</v>
      </c>
      <c r="Z1988" t="s">
        <v>45</v>
      </c>
      <c r="AA1988" t="s">
        <v>39</v>
      </c>
      <c r="AB1988" t="s">
        <v>74</v>
      </c>
      <c r="AC1988" t="s">
        <v>68</v>
      </c>
      <c r="AD1988" s="5">
        <v>40974</v>
      </c>
      <c r="AE1988">
        <v>4</v>
      </c>
      <c r="AF1988" t="s">
        <v>42</v>
      </c>
      <c r="AG1988" s="5">
        <v>41426</v>
      </c>
      <c r="AH1988"/>
    </row>
    <row r="1989" spans="1:34" x14ac:dyDescent="0.2">
      <c r="A1989">
        <v>32981499</v>
      </c>
      <c r="B1989" s="5">
        <v>40505</v>
      </c>
      <c r="C1989" s="5">
        <v>40563</v>
      </c>
      <c r="G1989" s="5">
        <v>40640</v>
      </c>
      <c r="H1989" t="s">
        <v>2760</v>
      </c>
      <c r="I1989" t="s">
        <v>330</v>
      </c>
      <c r="J1989">
        <v>29033057</v>
      </c>
      <c r="K1989" t="s">
        <v>646</v>
      </c>
      <c r="L1989" t="s">
        <v>36</v>
      </c>
      <c r="M1989" t="s">
        <v>36</v>
      </c>
      <c r="N1989" s="5">
        <v>40240</v>
      </c>
      <c r="O1989" s="6">
        <f t="shared" si="124"/>
        <v>3</v>
      </c>
      <c r="P1989" s="7" t="str">
        <f t="shared" si="125"/>
        <v>0 - 9 Months</v>
      </c>
      <c r="Q1989" s="3">
        <v>162000</v>
      </c>
      <c r="R1989">
        <v>816</v>
      </c>
      <c r="S1989" s="8" t="str">
        <f t="shared" si="126"/>
        <v>&gt;= 800</v>
      </c>
      <c r="T1989" s="2">
        <v>90</v>
      </c>
      <c r="U1989" s="8" t="str">
        <f t="shared" si="127"/>
        <v>&gt;85% and &lt;= 90%</v>
      </c>
      <c r="V1989" s="3">
        <v>183000</v>
      </c>
      <c r="Z1989" t="s">
        <v>38</v>
      </c>
      <c r="AA1989" t="s">
        <v>158</v>
      </c>
      <c r="AB1989" t="s">
        <v>63</v>
      </c>
      <c r="AC1989" t="s">
        <v>68</v>
      </c>
      <c r="AD1989" s="5">
        <v>40640</v>
      </c>
      <c r="AE1989">
        <v>4</v>
      </c>
      <c r="AF1989" t="s">
        <v>46</v>
      </c>
      <c r="AG1989" s="5">
        <v>41426</v>
      </c>
      <c r="AH1989"/>
    </row>
    <row r="1990" spans="1:34" x14ac:dyDescent="0.2">
      <c r="A1990">
        <v>32029623</v>
      </c>
      <c r="B1990" s="5">
        <v>40715</v>
      </c>
      <c r="C1990" s="5">
        <v>40717</v>
      </c>
      <c r="E1990" s="5">
        <v>40736</v>
      </c>
      <c r="G1990" s="5">
        <v>40746</v>
      </c>
      <c r="H1990" t="s">
        <v>2761</v>
      </c>
      <c r="I1990" t="s">
        <v>808</v>
      </c>
      <c r="J1990">
        <v>1423626306</v>
      </c>
      <c r="K1990" t="s">
        <v>219</v>
      </c>
      <c r="L1990" t="s">
        <v>36</v>
      </c>
      <c r="M1990" t="s">
        <v>36</v>
      </c>
      <c r="N1990" s="5">
        <v>40681</v>
      </c>
      <c r="O1990" s="6">
        <f t="shared" si="124"/>
        <v>5</v>
      </c>
      <c r="P1990" s="7" t="str">
        <f t="shared" si="125"/>
        <v>0 - 9 Months</v>
      </c>
      <c r="Q1990" s="3">
        <v>217500</v>
      </c>
      <c r="R1990">
        <v>816</v>
      </c>
      <c r="S1990" s="8" t="str">
        <f t="shared" si="126"/>
        <v>&gt;= 800</v>
      </c>
      <c r="T1990" s="2">
        <v>93.550003051757798</v>
      </c>
      <c r="U1990" s="8" t="str">
        <f t="shared" si="127"/>
        <v>&gt;90% and &lt;= 95%</v>
      </c>
      <c r="V1990" s="3">
        <v>237000</v>
      </c>
      <c r="Z1990" t="s">
        <v>38</v>
      </c>
      <c r="AA1990" t="s">
        <v>39</v>
      </c>
      <c r="AB1990" t="s">
        <v>59</v>
      </c>
      <c r="AC1990" t="s">
        <v>41</v>
      </c>
      <c r="AD1990" s="5">
        <v>40745</v>
      </c>
      <c r="AE1990">
        <v>4</v>
      </c>
      <c r="AF1990" t="s">
        <v>42</v>
      </c>
      <c r="AG1990" s="5">
        <v>41426</v>
      </c>
      <c r="AH1990"/>
    </row>
    <row r="1991" spans="1:34" x14ac:dyDescent="0.2">
      <c r="A1991">
        <v>29695187</v>
      </c>
      <c r="B1991" s="5">
        <v>41304</v>
      </c>
      <c r="E1991" s="5">
        <v>41309</v>
      </c>
      <c r="H1991" t="s">
        <v>2762</v>
      </c>
      <c r="I1991" t="s">
        <v>459</v>
      </c>
      <c r="J1991">
        <v>8059479</v>
      </c>
      <c r="K1991" t="s">
        <v>95</v>
      </c>
      <c r="L1991" t="s">
        <v>36</v>
      </c>
      <c r="M1991" t="s">
        <v>36</v>
      </c>
      <c r="N1991" s="5">
        <v>41248</v>
      </c>
      <c r="O1991" s="6">
        <f t="shared" si="124"/>
        <v>12</v>
      </c>
      <c r="P1991" s="7" t="str">
        <f t="shared" si="125"/>
        <v>10 - 19 Months</v>
      </c>
      <c r="Q1991" s="3">
        <v>241300</v>
      </c>
      <c r="R1991">
        <v>816</v>
      </c>
      <c r="S1991" s="8" t="str">
        <f t="shared" si="126"/>
        <v>&gt;= 800</v>
      </c>
      <c r="T1991" s="2">
        <v>95</v>
      </c>
      <c r="U1991" s="8" t="str">
        <f t="shared" si="127"/>
        <v>&gt;90% and &lt;= 95%</v>
      </c>
      <c r="V1991" s="3">
        <v>254000</v>
      </c>
      <c r="Z1991" t="s">
        <v>45</v>
      </c>
      <c r="AA1991" t="s">
        <v>39</v>
      </c>
      <c r="AB1991" t="s">
        <v>59</v>
      </c>
      <c r="AF1991" t="s">
        <v>103</v>
      </c>
      <c r="AG1991" s="5">
        <v>41426</v>
      </c>
      <c r="AH1991"/>
    </row>
    <row r="1992" spans="1:34" x14ac:dyDescent="0.2">
      <c r="A1992">
        <v>31842564</v>
      </c>
      <c r="B1992" s="5">
        <v>41101</v>
      </c>
      <c r="C1992" s="5">
        <v>41102</v>
      </c>
      <c r="E1992" s="5">
        <v>41110</v>
      </c>
      <c r="G1992" s="5">
        <v>41135</v>
      </c>
      <c r="H1992" t="s">
        <v>2763</v>
      </c>
      <c r="I1992" t="s">
        <v>296</v>
      </c>
      <c r="J1992">
        <v>8870090</v>
      </c>
      <c r="K1992" t="s">
        <v>114</v>
      </c>
      <c r="L1992" t="s">
        <v>36</v>
      </c>
      <c r="M1992" t="s">
        <v>67</v>
      </c>
      <c r="N1992" s="5">
        <v>41073</v>
      </c>
      <c r="O1992" s="6">
        <f t="shared" si="124"/>
        <v>6</v>
      </c>
      <c r="P1992" s="7" t="str">
        <f t="shared" si="125"/>
        <v>0 - 9 Months</v>
      </c>
      <c r="Q1992" s="3">
        <v>142800</v>
      </c>
      <c r="R1992">
        <v>817</v>
      </c>
      <c r="S1992" s="8" t="str">
        <f t="shared" si="126"/>
        <v>&gt;= 800</v>
      </c>
      <c r="T1992" s="2">
        <v>85</v>
      </c>
      <c r="U1992" s="8" t="str">
        <f t="shared" si="127"/>
        <v>&lt;= 85%</v>
      </c>
      <c r="V1992" s="3">
        <v>168000</v>
      </c>
      <c r="W1992" s="3">
        <v>177000</v>
      </c>
      <c r="Z1992" t="s">
        <v>58</v>
      </c>
      <c r="AA1992" t="s">
        <v>39</v>
      </c>
      <c r="AB1992" t="s">
        <v>63</v>
      </c>
      <c r="AC1992" t="s">
        <v>68</v>
      </c>
      <c r="AD1992" s="5">
        <v>41127</v>
      </c>
      <c r="AE1992">
        <v>4</v>
      </c>
      <c r="AF1992" t="s">
        <v>103</v>
      </c>
      <c r="AG1992" s="5">
        <v>41426</v>
      </c>
      <c r="AH1992"/>
    </row>
    <row r="1993" spans="1:34" x14ac:dyDescent="0.2">
      <c r="A1993">
        <v>17594212</v>
      </c>
      <c r="B1993" s="5">
        <v>40807</v>
      </c>
      <c r="C1993" s="5">
        <v>40814</v>
      </c>
      <c r="E1993" s="5">
        <v>40826</v>
      </c>
      <c r="G1993" s="5">
        <v>40857</v>
      </c>
      <c r="H1993" t="s">
        <v>2764</v>
      </c>
      <c r="I1993" t="s">
        <v>34</v>
      </c>
      <c r="J1993">
        <v>321479651</v>
      </c>
      <c r="K1993" t="s">
        <v>114</v>
      </c>
      <c r="L1993" t="s">
        <v>36</v>
      </c>
      <c r="M1993" t="s">
        <v>67</v>
      </c>
      <c r="N1993" s="5">
        <v>40662</v>
      </c>
      <c r="O1993" s="6">
        <f t="shared" si="124"/>
        <v>4</v>
      </c>
      <c r="P1993" s="7" t="str">
        <f t="shared" si="125"/>
        <v>0 - 9 Months</v>
      </c>
      <c r="Q1993" s="3">
        <v>202500</v>
      </c>
      <c r="R1993">
        <v>817</v>
      </c>
      <c r="S1993" s="8" t="str">
        <f t="shared" si="126"/>
        <v>&gt;= 800</v>
      </c>
      <c r="T1993" s="2">
        <v>90</v>
      </c>
      <c r="U1993" s="8" t="str">
        <f t="shared" si="127"/>
        <v>&gt;85% and &lt;= 90%</v>
      </c>
      <c r="V1993" s="3">
        <v>230000</v>
      </c>
      <c r="Z1993" t="s">
        <v>38</v>
      </c>
      <c r="AA1993" t="s">
        <v>39</v>
      </c>
      <c r="AB1993" t="s">
        <v>40</v>
      </c>
      <c r="AC1993" t="s">
        <v>41</v>
      </c>
      <c r="AD1993" s="5">
        <v>40848</v>
      </c>
      <c r="AE1993">
        <v>4</v>
      </c>
      <c r="AF1993" t="s">
        <v>103</v>
      </c>
      <c r="AG1993" s="5">
        <v>41426</v>
      </c>
      <c r="AH1993"/>
    </row>
    <row r="1994" spans="1:34" x14ac:dyDescent="0.2">
      <c r="A1994">
        <v>29987125</v>
      </c>
      <c r="B1994" s="5">
        <v>40983</v>
      </c>
      <c r="C1994" s="5">
        <v>40987</v>
      </c>
      <c r="E1994" s="5">
        <v>40998</v>
      </c>
      <c r="G1994" s="5">
        <v>41025</v>
      </c>
      <c r="H1994" t="s">
        <v>2765</v>
      </c>
      <c r="I1994" t="s">
        <v>1205</v>
      </c>
      <c r="J1994" t="s">
        <v>2766</v>
      </c>
      <c r="K1994" t="s">
        <v>114</v>
      </c>
      <c r="L1994" t="s">
        <v>36</v>
      </c>
      <c r="M1994" t="s">
        <v>36</v>
      </c>
      <c r="N1994" s="5">
        <v>40892</v>
      </c>
      <c r="O1994" s="6">
        <f t="shared" si="124"/>
        <v>12</v>
      </c>
      <c r="P1994" s="7" t="str">
        <f t="shared" si="125"/>
        <v>10 - 19 Months</v>
      </c>
      <c r="Q1994" s="3">
        <v>114000</v>
      </c>
      <c r="R1994">
        <v>817</v>
      </c>
      <c r="S1994" s="8" t="str">
        <f t="shared" si="126"/>
        <v>&gt;= 800</v>
      </c>
      <c r="T1994" s="2">
        <v>95</v>
      </c>
      <c r="U1994" s="8" t="str">
        <f t="shared" si="127"/>
        <v>&gt;90% and &lt;= 95%</v>
      </c>
      <c r="V1994" s="3">
        <v>120000</v>
      </c>
      <c r="X1994" t="s">
        <v>37</v>
      </c>
      <c r="Z1994" t="s">
        <v>38</v>
      </c>
      <c r="AA1994" t="s">
        <v>39</v>
      </c>
      <c r="AB1994" t="s">
        <v>63</v>
      </c>
      <c r="AC1994" t="s">
        <v>85</v>
      </c>
      <c r="AD1994" s="5">
        <v>41012</v>
      </c>
      <c r="AE1994">
        <v>4</v>
      </c>
      <c r="AF1994" t="s">
        <v>46</v>
      </c>
      <c r="AG1994" s="5">
        <v>41426</v>
      </c>
      <c r="AH1994"/>
    </row>
    <row r="1995" spans="1:34" x14ac:dyDescent="0.2">
      <c r="A1995">
        <v>20925129</v>
      </c>
      <c r="B1995" s="5">
        <v>41190</v>
      </c>
      <c r="C1995" s="5">
        <v>41192</v>
      </c>
      <c r="D1995" s="5">
        <v>41207</v>
      </c>
      <c r="E1995" s="5">
        <v>41221</v>
      </c>
      <c r="G1995" s="5">
        <v>41269</v>
      </c>
      <c r="H1995" t="s">
        <v>2767</v>
      </c>
      <c r="I1995" t="s">
        <v>246</v>
      </c>
      <c r="J1995">
        <v>430003673</v>
      </c>
      <c r="K1995" t="s">
        <v>102</v>
      </c>
      <c r="L1995" t="s">
        <v>36</v>
      </c>
      <c r="M1995" t="s">
        <v>36</v>
      </c>
      <c r="N1995" s="5">
        <v>41143</v>
      </c>
      <c r="O1995" s="6">
        <f t="shared" si="124"/>
        <v>8</v>
      </c>
      <c r="P1995" s="7" t="str">
        <f t="shared" si="125"/>
        <v>0 - 9 Months</v>
      </c>
      <c r="Q1995" s="3">
        <v>335000</v>
      </c>
      <c r="R1995">
        <v>818</v>
      </c>
      <c r="S1995" s="8" t="str">
        <f t="shared" si="126"/>
        <v>&gt;= 800</v>
      </c>
      <c r="T1995" s="2">
        <v>89.330001831054702</v>
      </c>
      <c r="U1995" s="8" t="str">
        <f t="shared" si="127"/>
        <v>&gt;85% and &lt;= 90%</v>
      </c>
      <c r="V1995" s="3">
        <v>375000</v>
      </c>
      <c r="Z1995" t="s">
        <v>45</v>
      </c>
      <c r="AA1995" t="s">
        <v>39</v>
      </c>
      <c r="AB1995" t="s">
        <v>50</v>
      </c>
      <c r="AC1995" t="s">
        <v>41</v>
      </c>
      <c r="AD1995" s="5">
        <v>41269</v>
      </c>
      <c r="AE1995">
        <v>4</v>
      </c>
      <c r="AF1995" t="s">
        <v>46</v>
      </c>
      <c r="AG1995" s="5">
        <v>41426</v>
      </c>
      <c r="AH1995"/>
    </row>
    <row r="1996" spans="1:34" x14ac:dyDescent="0.2">
      <c r="A1996">
        <v>27022179</v>
      </c>
      <c r="B1996" s="5">
        <v>40652</v>
      </c>
      <c r="C1996" s="5">
        <v>40667</v>
      </c>
      <c r="E1996" s="5">
        <v>40683</v>
      </c>
      <c r="G1996" s="5">
        <v>40722</v>
      </c>
      <c r="H1996" t="s">
        <v>2768</v>
      </c>
      <c r="I1996" t="s">
        <v>416</v>
      </c>
      <c r="J1996">
        <v>6994251153</v>
      </c>
      <c r="K1996" t="s">
        <v>110</v>
      </c>
      <c r="L1996" t="s">
        <v>36</v>
      </c>
      <c r="M1996" t="s">
        <v>36</v>
      </c>
      <c r="N1996" s="5">
        <v>40548</v>
      </c>
      <c r="O1996" s="6">
        <f t="shared" si="124"/>
        <v>1</v>
      </c>
      <c r="P1996" s="7" t="str">
        <f t="shared" si="125"/>
        <v>0 - 9 Months</v>
      </c>
      <c r="Q1996" s="3">
        <v>115000</v>
      </c>
      <c r="R1996">
        <v>819</v>
      </c>
      <c r="S1996" s="8" t="str">
        <f t="shared" si="126"/>
        <v>&gt;= 800</v>
      </c>
      <c r="T1996" s="2">
        <v>85.190002441406307</v>
      </c>
      <c r="U1996" s="8" t="str">
        <f t="shared" si="127"/>
        <v>&gt;85% and &lt;= 90%</v>
      </c>
      <c r="V1996" s="3">
        <v>135000</v>
      </c>
      <c r="Z1996" t="s">
        <v>45</v>
      </c>
      <c r="AA1996" t="s">
        <v>39</v>
      </c>
      <c r="AB1996" t="s">
        <v>74</v>
      </c>
      <c r="AC1996" t="s">
        <v>41</v>
      </c>
      <c r="AD1996" s="5">
        <v>40703</v>
      </c>
      <c r="AE1996">
        <v>4</v>
      </c>
      <c r="AF1996" t="s">
        <v>103</v>
      </c>
      <c r="AG1996" s="5">
        <v>41426</v>
      </c>
      <c r="AH1996"/>
    </row>
    <row r="1997" spans="1:34" x14ac:dyDescent="0.2">
      <c r="A1997">
        <v>28930739</v>
      </c>
      <c r="B1997" s="5">
        <v>40505</v>
      </c>
      <c r="C1997" s="5">
        <v>40548</v>
      </c>
      <c r="F1997" s="5">
        <v>40677</v>
      </c>
      <c r="G1997" s="5">
        <v>40674</v>
      </c>
      <c r="H1997" t="s">
        <v>2769</v>
      </c>
      <c r="I1997" t="s">
        <v>227</v>
      </c>
      <c r="J1997">
        <v>379500</v>
      </c>
      <c r="K1997" t="s">
        <v>204</v>
      </c>
      <c r="L1997" t="s">
        <v>36</v>
      </c>
      <c r="M1997" t="s">
        <v>36</v>
      </c>
      <c r="N1997" s="5">
        <v>40385</v>
      </c>
      <c r="O1997" s="6">
        <f t="shared" si="124"/>
        <v>7</v>
      </c>
      <c r="P1997" s="7" t="str">
        <f t="shared" si="125"/>
        <v>0 - 9 Months</v>
      </c>
      <c r="Q1997" s="3">
        <v>142000</v>
      </c>
      <c r="R1997">
        <v>819</v>
      </c>
      <c r="S1997" s="8" t="str">
        <f t="shared" si="126"/>
        <v>&gt;= 800</v>
      </c>
      <c r="T1997" s="2">
        <v>88.75</v>
      </c>
      <c r="U1997" s="8" t="str">
        <f t="shared" si="127"/>
        <v>&gt;85% and &lt;= 90%</v>
      </c>
      <c r="V1997" s="3">
        <v>160000</v>
      </c>
      <c r="W1997" s="3">
        <v>153000</v>
      </c>
      <c r="Z1997" t="s">
        <v>45</v>
      </c>
      <c r="AA1997" t="s">
        <v>39</v>
      </c>
      <c r="AB1997" t="s">
        <v>63</v>
      </c>
      <c r="AC1997" t="s">
        <v>68</v>
      </c>
      <c r="AD1997" s="5">
        <v>40626</v>
      </c>
      <c r="AE1997">
        <v>4</v>
      </c>
      <c r="AF1997" t="s">
        <v>64</v>
      </c>
      <c r="AG1997" s="5">
        <v>41426</v>
      </c>
      <c r="AH1997"/>
    </row>
    <row r="1998" spans="1:34" x14ac:dyDescent="0.2">
      <c r="A1998">
        <v>16614544</v>
      </c>
      <c r="B1998" s="5">
        <v>41190</v>
      </c>
      <c r="C1998" s="5">
        <v>41192</v>
      </c>
      <c r="D1998" s="5">
        <v>41225</v>
      </c>
      <c r="E1998" s="5">
        <v>41233</v>
      </c>
      <c r="G1998" s="5">
        <v>41281</v>
      </c>
      <c r="H1998" t="s">
        <v>2770</v>
      </c>
      <c r="I1998" t="s">
        <v>1352</v>
      </c>
      <c r="J1998">
        <v>2200137913</v>
      </c>
      <c r="K1998" t="s">
        <v>70</v>
      </c>
      <c r="L1998" t="s">
        <v>36</v>
      </c>
      <c r="M1998" t="s">
        <v>67</v>
      </c>
      <c r="N1998" s="5">
        <v>41085</v>
      </c>
      <c r="O1998" s="6">
        <f t="shared" si="124"/>
        <v>6</v>
      </c>
      <c r="P1998" s="7" t="str">
        <f t="shared" si="125"/>
        <v>0 - 9 Months</v>
      </c>
      <c r="Q1998" s="3">
        <v>200000</v>
      </c>
      <c r="R1998">
        <v>820</v>
      </c>
      <c r="S1998" s="8" t="str">
        <f t="shared" si="126"/>
        <v>&gt;= 800</v>
      </c>
      <c r="T1998" s="2">
        <v>86.959999084472699</v>
      </c>
      <c r="U1998" s="8" t="str">
        <f t="shared" si="127"/>
        <v>&gt;85% and &lt;= 90%</v>
      </c>
      <c r="V1998" s="3">
        <v>230000</v>
      </c>
      <c r="Z1998" t="s">
        <v>45</v>
      </c>
      <c r="AA1998" t="s">
        <v>39</v>
      </c>
      <c r="AB1998" t="s">
        <v>50</v>
      </c>
      <c r="AC1998" t="s">
        <v>41</v>
      </c>
      <c r="AD1998" s="5">
        <v>41278</v>
      </c>
      <c r="AE1998">
        <v>4</v>
      </c>
      <c r="AF1998" t="s">
        <v>64</v>
      </c>
      <c r="AG1998" s="5">
        <v>41426</v>
      </c>
      <c r="AH1998"/>
    </row>
    <row r="1999" spans="1:34" x14ac:dyDescent="0.2">
      <c r="A1999">
        <v>31956434</v>
      </c>
      <c r="B1999" s="5">
        <v>41101</v>
      </c>
      <c r="C1999" s="5">
        <v>41102</v>
      </c>
      <c r="E1999" s="5">
        <v>41120</v>
      </c>
      <c r="G1999" s="5">
        <v>41183</v>
      </c>
      <c r="H1999" t="s">
        <v>2771</v>
      </c>
      <c r="I1999" t="s">
        <v>160</v>
      </c>
      <c r="J1999">
        <v>140023788</v>
      </c>
      <c r="K1999" t="s">
        <v>257</v>
      </c>
      <c r="L1999" t="s">
        <v>36</v>
      </c>
      <c r="M1999" t="s">
        <v>36</v>
      </c>
      <c r="N1999" s="5">
        <v>41078</v>
      </c>
      <c r="O1999" s="6">
        <f t="shared" si="124"/>
        <v>6</v>
      </c>
      <c r="P1999" s="7" t="str">
        <f t="shared" si="125"/>
        <v>0 - 9 Months</v>
      </c>
      <c r="Q1999" s="3">
        <v>245000</v>
      </c>
      <c r="R1999">
        <v>820</v>
      </c>
      <c r="S1999" s="8" t="str">
        <f t="shared" si="126"/>
        <v>&gt;= 800</v>
      </c>
      <c r="T1999" s="2">
        <v>89.089996337890597</v>
      </c>
      <c r="U1999" s="8" t="str">
        <f t="shared" si="127"/>
        <v>&gt;85% and &lt;= 90%</v>
      </c>
      <c r="V1999" s="3">
        <v>285000</v>
      </c>
      <c r="Z1999" t="s">
        <v>38</v>
      </c>
      <c r="AA1999" t="s">
        <v>39</v>
      </c>
      <c r="AB1999" t="s">
        <v>74</v>
      </c>
      <c r="AC1999" t="s">
        <v>68</v>
      </c>
      <c r="AD1999" s="5">
        <v>41162</v>
      </c>
      <c r="AE1999">
        <v>4</v>
      </c>
      <c r="AF1999" t="s">
        <v>46</v>
      </c>
      <c r="AG1999" s="5">
        <v>41426</v>
      </c>
      <c r="AH1999"/>
    </row>
    <row r="2000" spans="1:34" x14ac:dyDescent="0.2">
      <c r="A2000">
        <v>20155829</v>
      </c>
      <c r="B2000" s="5">
        <v>40715</v>
      </c>
      <c r="C2000" s="5">
        <v>40717</v>
      </c>
      <c r="D2000" s="5">
        <v>40750</v>
      </c>
      <c r="E2000" s="5">
        <v>40763</v>
      </c>
      <c r="G2000" s="5">
        <v>40778</v>
      </c>
      <c r="H2000" t="s">
        <v>2772</v>
      </c>
      <c r="I2000" t="s">
        <v>464</v>
      </c>
      <c r="J2000">
        <v>51475842</v>
      </c>
      <c r="K2000" t="s">
        <v>102</v>
      </c>
      <c r="L2000" t="s">
        <v>36</v>
      </c>
      <c r="M2000" t="s">
        <v>36</v>
      </c>
      <c r="N2000" s="5">
        <v>40670</v>
      </c>
      <c r="O2000" s="6">
        <f t="shared" si="124"/>
        <v>5</v>
      </c>
      <c r="P2000" s="7" t="str">
        <f t="shared" si="125"/>
        <v>0 - 9 Months</v>
      </c>
      <c r="Q2000" s="3">
        <v>112590</v>
      </c>
      <c r="R2000">
        <v>823</v>
      </c>
      <c r="S2000" s="8" t="str">
        <f t="shared" si="126"/>
        <v>&gt;= 800</v>
      </c>
      <c r="T2000" s="2">
        <v>90</v>
      </c>
      <c r="U2000" s="8" t="str">
        <f t="shared" si="127"/>
        <v>&gt;85% and &lt;= 90%</v>
      </c>
      <c r="V2000" s="3">
        <v>135000</v>
      </c>
      <c r="Z2000" t="s">
        <v>38</v>
      </c>
      <c r="AA2000" t="s">
        <v>158</v>
      </c>
      <c r="AB2000" t="s">
        <v>50</v>
      </c>
      <c r="AC2000" t="s">
        <v>41</v>
      </c>
      <c r="AD2000" s="5">
        <v>40778</v>
      </c>
      <c r="AE2000">
        <v>4</v>
      </c>
      <c r="AF2000" t="s">
        <v>103</v>
      </c>
      <c r="AG2000" s="5">
        <v>41426</v>
      </c>
      <c r="AH2000"/>
    </row>
    <row r="2001" spans="1:34" x14ac:dyDescent="0.2">
      <c r="A2001">
        <v>33366144</v>
      </c>
      <c r="B2001" s="5">
        <v>40983</v>
      </c>
      <c r="C2001" s="5">
        <v>40987</v>
      </c>
      <c r="D2001" s="5">
        <v>41009</v>
      </c>
      <c r="E2001" s="5">
        <v>41016</v>
      </c>
      <c r="G2001" s="5">
        <v>41054</v>
      </c>
      <c r="H2001" t="s">
        <v>2773</v>
      </c>
      <c r="I2001" t="s">
        <v>2774</v>
      </c>
      <c r="J2001">
        <v>6850351458</v>
      </c>
      <c r="K2001" t="s">
        <v>77</v>
      </c>
      <c r="L2001" t="s">
        <v>67</v>
      </c>
      <c r="M2001" t="s">
        <v>36</v>
      </c>
      <c r="N2001" s="5">
        <v>40886</v>
      </c>
      <c r="O2001" s="6">
        <f t="shared" si="124"/>
        <v>12</v>
      </c>
      <c r="P2001" s="7" t="str">
        <f t="shared" si="125"/>
        <v>10 - 19 Months</v>
      </c>
      <c r="Q2001" s="3">
        <v>182700</v>
      </c>
      <c r="R2001">
        <v>823</v>
      </c>
      <c r="S2001" s="8" t="str">
        <f t="shared" si="126"/>
        <v>&gt;= 800</v>
      </c>
      <c r="T2001" s="2">
        <v>90</v>
      </c>
      <c r="U2001" s="8" t="str">
        <f t="shared" si="127"/>
        <v>&gt;85% and &lt;= 90%</v>
      </c>
      <c r="V2001" s="3">
        <v>203000</v>
      </c>
      <c r="Z2001" t="s">
        <v>38</v>
      </c>
      <c r="AA2001" t="s">
        <v>39</v>
      </c>
      <c r="AB2001" t="s">
        <v>74</v>
      </c>
      <c r="AC2001" t="s">
        <v>41</v>
      </c>
      <c r="AD2001" s="5">
        <v>41052</v>
      </c>
      <c r="AE2001">
        <v>4</v>
      </c>
      <c r="AF2001" t="s">
        <v>103</v>
      </c>
      <c r="AG2001" s="5">
        <v>41426</v>
      </c>
      <c r="AH2001"/>
    </row>
  </sheetData>
  <autoFilter ref="A1:AG2001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 Payerhin</dc:creator>
  <cp:lastModifiedBy>Karina Payerhin</cp:lastModifiedBy>
  <dcterms:created xsi:type="dcterms:W3CDTF">2020-01-16T19:57:06Z</dcterms:created>
  <dcterms:modified xsi:type="dcterms:W3CDTF">2020-01-16T19:57:35Z</dcterms:modified>
</cp:coreProperties>
</file>