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13_ncr:1_{19F0D8E1-D461-0A44-9963-5AA576AF0137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IS. SQ1" sheetId="2" r:id="rId1"/>
    <sheet name="IS. SQ1 OHNE" sheetId="3" r:id="rId2"/>
    <sheet name="IS. SQ1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8" l="1"/>
  <c r="N24" i="8"/>
  <c r="I24" i="8"/>
  <c r="G24" i="8"/>
  <c r="F24" i="8"/>
  <c r="D24" i="8"/>
  <c r="P20" i="8"/>
  <c r="P24" i="8" s="1"/>
  <c r="O20" i="8"/>
  <c r="N20" i="8"/>
  <c r="M20" i="8"/>
  <c r="M24" i="8" s="1"/>
  <c r="L20" i="8"/>
  <c r="L24" i="8" s="1"/>
  <c r="K20" i="8"/>
  <c r="K24" i="8" s="1"/>
  <c r="J20" i="8"/>
  <c r="J24" i="8" s="1"/>
  <c r="I20" i="8"/>
  <c r="H20" i="8"/>
  <c r="H24" i="8" s="1"/>
  <c r="G20" i="8"/>
  <c r="F20" i="8"/>
  <c r="E20" i="8"/>
  <c r="E24" i="8" s="1"/>
  <c r="D20" i="8"/>
  <c r="C20" i="8"/>
  <c r="C24" i="8" s="1"/>
  <c r="B20" i="8"/>
  <c r="B24" i="8" s="1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3" i="7"/>
  <c r="B4" i="7"/>
  <c r="B5" i="7"/>
  <c r="B6" i="7"/>
  <c r="B7" i="7"/>
  <c r="B8" i="7"/>
  <c r="B9" i="7"/>
  <c r="B10" i="7"/>
  <c r="B11" i="7"/>
  <c r="B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3" i="5"/>
  <c r="B4" i="5"/>
  <c r="B5" i="5"/>
  <c r="B6" i="5"/>
  <c r="B7" i="5"/>
  <c r="B8" i="5"/>
  <c r="B9" i="5"/>
  <c r="B10" i="5"/>
  <c r="B11" i="5"/>
  <c r="B2" i="5"/>
  <c r="M4" i="3" l="1"/>
  <c r="M5" i="3"/>
  <c r="M6" i="3"/>
  <c r="M7" i="3"/>
  <c r="M8" i="3"/>
  <c r="M9" i="3"/>
  <c r="M10" i="3"/>
  <c r="M11" i="3"/>
  <c r="M12" i="3"/>
  <c r="M13" i="3"/>
  <c r="M3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F9" i="3" s="1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F11" i="3" s="1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B4" i="3"/>
  <c r="B5" i="3"/>
  <c r="B6" i="3"/>
  <c r="B7" i="3"/>
  <c r="B8" i="3"/>
  <c r="B9" i="3"/>
  <c r="B10" i="3"/>
  <c r="B11" i="3"/>
  <c r="B12" i="3"/>
  <c r="B13" i="3"/>
  <c r="B3" i="3"/>
</calcChain>
</file>

<file path=xl/sharedStrings.xml><?xml version="1.0" encoding="utf-8"?>
<sst xmlns="http://schemas.openxmlformats.org/spreadsheetml/2006/main" count="319" uniqueCount="51">
  <si>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</si>
  <si>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</si>
  <si>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</si>
  <si>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</si>
  <si>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</si>
  <si>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</si>
  <si>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</si>
  <si>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</si>
  <si>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</si>
  <si>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</si>
  <si>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</si>
  <si>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</si>
  <si>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</si>
  <si>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</si>
  <si>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</si>
  <si>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</si>
  <si>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</si>
  <si>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</si>
  <si>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</si>
  <si>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SEG1_1   </t>
  </si>
  <si>
    <t xml:space="preserve">SEG1_2   </t>
  </si>
  <si>
    <t xml:space="preserve">SEG1_3   </t>
  </si>
  <si>
    <t xml:space="preserve">SEG1_4   </t>
  </si>
  <si>
    <t xml:space="preserve">SEG1_5   </t>
  </si>
  <si>
    <t xml:space="preserve">SEG1_6   </t>
  </si>
  <si>
    <t xml:space="preserve">SEG1_7   </t>
  </si>
  <si>
    <t xml:space="preserve">SEG1_8   </t>
  </si>
  <si>
    <t xml:space="preserve">SEG1_9   </t>
  </si>
  <si>
    <t xml:space="preserve">SEG1_10   </t>
  </si>
  <si>
    <t>SQ1_Blank_AV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</si>
  <si>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</si>
  <si>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</si>
  <si>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</si>
  <si>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</si>
  <si>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</si>
  <si>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</si>
  <si>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</si>
  <si>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</si>
  <si>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</si>
  <si>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</si>
  <si>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</si>
  <si>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</si>
  <si>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</si>
  <si>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</si>
  <si>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</si>
  <si>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</si>
  <si>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</si>
  <si>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</si>
  <si>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</si>
  <si>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</si>
  <si>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SEG1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</si>
</sst>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7F6A-994C-5B47-8C4A-41F6BB4EE31B}">
  <dimension ref="A1:S13"/>
  <sheetViews>
    <sheetView workbookViewId="0">
      <selection activeCell="D20" sqref="D20"/>
    </sheetView>
  </sheetViews>
  <sheetFormatPr baseColWidth="10" defaultRowHeight="15" x14ac:dyDescent="0.2"/>
  <cols>
    <col min="1" max="1" width="13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1" t="s">
        <v>19</v>
      </c>
      <c r="B3">
        <v>1638</v>
      </c>
      <c r="C3">
        <v>1113</v>
      </c>
      <c r="D3">
        <v>-605.6</v>
      </c>
      <c r="E3">
        <v>31.31</v>
      </c>
      <c r="F3">
        <v>97.98</v>
      </c>
      <c r="G3">
        <v>115.6</v>
      </c>
      <c r="H3">
        <v>19.88</v>
      </c>
      <c r="I3">
        <v>3.6859999999999999</v>
      </c>
      <c r="J3">
        <v>-8.5000000000000006E-2</v>
      </c>
      <c r="K3">
        <v>-3.4000000000000002E-2</v>
      </c>
      <c r="L3">
        <v>128.19999999999999</v>
      </c>
      <c r="M3">
        <v>2.5299999999999998</v>
      </c>
      <c r="N3">
        <v>1.264</v>
      </c>
      <c r="O3">
        <v>3.2610000000000001</v>
      </c>
      <c r="P3">
        <v>3.5190000000000001</v>
      </c>
      <c r="Q3">
        <v>3.5150000000000001</v>
      </c>
      <c r="R3">
        <v>4.2629999999999999</v>
      </c>
    </row>
    <row r="4" spans="1:19" x14ac:dyDescent="0.2">
      <c r="A4" s="1" t="s">
        <v>20</v>
      </c>
      <c r="B4">
        <v>2170</v>
      </c>
      <c r="C4">
        <v>1461</v>
      </c>
      <c r="D4">
        <v>-623.5</v>
      </c>
      <c r="E4">
        <v>-90.51</v>
      </c>
      <c r="F4">
        <v>130.4</v>
      </c>
      <c r="G4">
        <v>244.3</v>
      </c>
      <c r="H4">
        <v>43.85</v>
      </c>
      <c r="I4">
        <v>4.5439999999999996</v>
      </c>
      <c r="J4">
        <v>-4.2000000000000003E-2</v>
      </c>
      <c r="K4">
        <v>-7.1999999999999995E-2</v>
      </c>
      <c r="L4">
        <v>164.1</v>
      </c>
      <c r="M4">
        <v>3.7320000000000002</v>
      </c>
      <c r="N4">
        <v>1.28</v>
      </c>
      <c r="O4">
        <v>4.7969999999999997</v>
      </c>
      <c r="P4">
        <v>4.9829999999999997</v>
      </c>
      <c r="Q4">
        <v>5.1740000000000004</v>
      </c>
      <c r="R4">
        <v>5.7779999999999996</v>
      </c>
    </row>
    <row r="5" spans="1:19" x14ac:dyDescent="0.2">
      <c r="A5" s="1" t="s">
        <v>21</v>
      </c>
      <c r="B5">
        <v>1721</v>
      </c>
      <c r="C5">
        <v>1312</v>
      </c>
      <c r="D5">
        <v>-729.7</v>
      </c>
      <c r="E5">
        <v>-234.6</v>
      </c>
      <c r="F5">
        <v>106.9</v>
      </c>
      <c r="G5">
        <v>106</v>
      </c>
      <c r="H5">
        <v>2.6739999999999999</v>
      </c>
      <c r="I5">
        <v>3.7839999999999998</v>
      </c>
      <c r="J5">
        <v>-9.1999999999999998E-2</v>
      </c>
      <c r="K5">
        <v>-0.156</v>
      </c>
      <c r="L5">
        <v>104.5</v>
      </c>
      <c r="M5">
        <v>2.5049999999999999</v>
      </c>
      <c r="N5">
        <v>1.0489999999999999</v>
      </c>
      <c r="O5">
        <v>3.3759999999999999</v>
      </c>
      <c r="P5">
        <v>3.5169999999999999</v>
      </c>
      <c r="Q5">
        <v>3.581</v>
      </c>
      <c r="R5">
        <v>3.1920000000000002</v>
      </c>
    </row>
    <row r="6" spans="1:19" x14ac:dyDescent="0.2">
      <c r="A6" s="1" t="s">
        <v>22</v>
      </c>
      <c r="B6">
        <v>1318</v>
      </c>
      <c r="C6">
        <v>1004</v>
      </c>
      <c r="D6">
        <v>-736.9</v>
      </c>
      <c r="E6">
        <v>-151.1</v>
      </c>
      <c r="F6">
        <v>84.85</v>
      </c>
      <c r="G6">
        <v>79.47</v>
      </c>
      <c r="H6">
        <v>0.97899999999999998</v>
      </c>
      <c r="I6">
        <v>-4.29</v>
      </c>
      <c r="J6">
        <v>-0.14000000000000001</v>
      </c>
      <c r="K6">
        <v>-0.11799999999999999</v>
      </c>
      <c r="L6">
        <v>104</v>
      </c>
      <c r="M6">
        <v>2.492</v>
      </c>
      <c r="N6">
        <v>0.70799999999999996</v>
      </c>
      <c r="O6">
        <v>2.863</v>
      </c>
      <c r="P6">
        <v>3.2170000000000001</v>
      </c>
      <c r="Q6">
        <v>3.0870000000000002</v>
      </c>
      <c r="R6">
        <v>1.6859999999999999</v>
      </c>
    </row>
    <row r="7" spans="1:19" x14ac:dyDescent="0.2">
      <c r="A7" s="1" t="s">
        <v>23</v>
      </c>
      <c r="B7">
        <v>1517</v>
      </c>
      <c r="C7">
        <v>1864</v>
      </c>
      <c r="D7">
        <v>-593.1</v>
      </c>
      <c r="E7">
        <v>72.06</v>
      </c>
      <c r="F7">
        <v>142.1</v>
      </c>
      <c r="G7">
        <v>600.5</v>
      </c>
      <c r="H7">
        <v>32.700000000000003</v>
      </c>
      <c r="I7">
        <v>36.54</v>
      </c>
      <c r="J7">
        <v>-6.6000000000000003E-2</v>
      </c>
      <c r="K7">
        <v>-0.123</v>
      </c>
      <c r="L7">
        <v>86.55</v>
      </c>
      <c r="M7">
        <v>2.5470000000000002</v>
      </c>
      <c r="N7">
        <v>0.84199999999999997</v>
      </c>
      <c r="O7">
        <v>3.339</v>
      </c>
      <c r="P7">
        <v>3.524</v>
      </c>
      <c r="Q7">
        <v>3.5470000000000002</v>
      </c>
      <c r="R7">
        <v>4.0030000000000001</v>
      </c>
    </row>
    <row r="8" spans="1:19" x14ac:dyDescent="0.2">
      <c r="A8" s="1" t="s">
        <v>24</v>
      </c>
      <c r="B8">
        <v>1491</v>
      </c>
      <c r="C8">
        <v>1237</v>
      </c>
      <c r="D8">
        <v>-681.5</v>
      </c>
      <c r="E8">
        <v>-48.45</v>
      </c>
      <c r="F8">
        <v>90.56</v>
      </c>
      <c r="G8">
        <v>100.9</v>
      </c>
      <c r="H8">
        <v>4.9749999999999996</v>
      </c>
      <c r="I8">
        <v>-2.5539999999999998</v>
      </c>
      <c r="J8">
        <v>-0.13800000000000001</v>
      </c>
      <c r="K8">
        <v>-0.15</v>
      </c>
      <c r="L8">
        <v>122.5</v>
      </c>
      <c r="M8">
        <v>3.0430000000000001</v>
      </c>
      <c r="N8">
        <v>1.0529999999999999</v>
      </c>
      <c r="O8">
        <v>3.605</v>
      </c>
      <c r="P8">
        <v>3.722</v>
      </c>
      <c r="Q8">
        <v>3.6909999999999998</v>
      </c>
      <c r="R8">
        <v>2.0819999999999999</v>
      </c>
    </row>
    <row r="9" spans="1:19" x14ac:dyDescent="0.2">
      <c r="A9" s="1" t="s">
        <v>25</v>
      </c>
      <c r="B9">
        <v>2079</v>
      </c>
      <c r="C9">
        <v>1150</v>
      </c>
      <c r="D9">
        <v>-616.70000000000005</v>
      </c>
      <c r="E9">
        <v>-90.85</v>
      </c>
      <c r="F9">
        <v>113.4</v>
      </c>
      <c r="G9">
        <v>144.69999999999999</v>
      </c>
      <c r="H9">
        <v>6.8129999999999997</v>
      </c>
      <c r="I9">
        <v>-0.56000000000000005</v>
      </c>
      <c r="J9">
        <v>-0.115</v>
      </c>
      <c r="K9">
        <v>-9.2999999999999999E-2</v>
      </c>
      <c r="L9">
        <v>98.92</v>
      </c>
      <c r="M9">
        <v>2.9740000000000002</v>
      </c>
      <c r="N9">
        <v>1.0780000000000001</v>
      </c>
      <c r="O9">
        <v>6.7930000000000001</v>
      </c>
      <c r="P9">
        <v>5.133</v>
      </c>
      <c r="Q9">
        <v>6.835</v>
      </c>
      <c r="R9">
        <v>4.6710000000000003</v>
      </c>
    </row>
    <row r="10" spans="1:19" x14ac:dyDescent="0.2">
      <c r="A10" s="1" t="s">
        <v>26</v>
      </c>
      <c r="B10">
        <v>2050</v>
      </c>
      <c r="C10">
        <v>1322</v>
      </c>
      <c r="D10">
        <v>-627.6</v>
      </c>
      <c r="E10">
        <v>-36.590000000000003</v>
      </c>
      <c r="F10">
        <v>106.8</v>
      </c>
      <c r="G10">
        <v>91.02</v>
      </c>
      <c r="H10">
        <v>3.645</v>
      </c>
      <c r="I10">
        <v>1.8169999999999999</v>
      </c>
      <c r="J10">
        <v>7.0000000000000007E-2</v>
      </c>
      <c r="K10">
        <v>-0.14399999999999999</v>
      </c>
      <c r="L10">
        <v>104.8</v>
      </c>
      <c r="M10">
        <v>2.9249999999999998</v>
      </c>
      <c r="N10">
        <v>1.417</v>
      </c>
      <c r="O10">
        <v>4.0389999999999997</v>
      </c>
      <c r="P10">
        <v>4.17</v>
      </c>
      <c r="Q10">
        <v>4.1159999999999997</v>
      </c>
      <c r="R10">
        <v>11.84</v>
      </c>
    </row>
    <row r="11" spans="1:19" x14ac:dyDescent="0.2">
      <c r="A11" s="1" t="s">
        <v>27</v>
      </c>
      <c r="B11">
        <v>1678</v>
      </c>
      <c r="C11">
        <v>1123</v>
      </c>
      <c r="D11">
        <v>-651.4</v>
      </c>
      <c r="E11">
        <v>55.03</v>
      </c>
      <c r="F11">
        <v>91.63</v>
      </c>
      <c r="G11">
        <v>102.4</v>
      </c>
      <c r="H11">
        <v>46.57</v>
      </c>
      <c r="I11">
        <v>4.5220000000000002</v>
      </c>
      <c r="J11">
        <v>-6.7000000000000004E-2</v>
      </c>
      <c r="K11">
        <v>-7.2999999999999995E-2</v>
      </c>
      <c r="L11">
        <v>92.04</v>
      </c>
      <c r="M11">
        <v>2.8359999999999999</v>
      </c>
      <c r="N11">
        <v>0.98799999999999999</v>
      </c>
      <c r="O11">
        <v>3.63</v>
      </c>
      <c r="P11">
        <v>3.6520000000000001</v>
      </c>
      <c r="Q11">
        <v>3.7130000000000001</v>
      </c>
      <c r="R11">
        <v>3.4119999999999999</v>
      </c>
    </row>
    <row r="12" spans="1:19" x14ac:dyDescent="0.2">
      <c r="A12" s="1" t="s">
        <v>28</v>
      </c>
      <c r="B12">
        <v>1658</v>
      </c>
      <c r="C12">
        <v>1222</v>
      </c>
      <c r="D12">
        <v>-685.3</v>
      </c>
      <c r="E12">
        <v>-38.94</v>
      </c>
      <c r="F12">
        <v>108.6</v>
      </c>
      <c r="G12">
        <v>101</v>
      </c>
      <c r="H12">
        <v>10.62</v>
      </c>
      <c r="I12">
        <v>-0.71099999999999997</v>
      </c>
      <c r="J12">
        <v>-0.13900000000000001</v>
      </c>
      <c r="K12">
        <v>-0.13600000000000001</v>
      </c>
      <c r="L12">
        <v>122.4</v>
      </c>
      <c r="M12">
        <v>2.7530000000000001</v>
      </c>
      <c r="N12">
        <v>1.089</v>
      </c>
      <c r="O12">
        <v>3.669</v>
      </c>
      <c r="P12">
        <v>3.8759999999999999</v>
      </c>
      <c r="Q12">
        <v>3.6520000000000001</v>
      </c>
      <c r="R12">
        <v>3.3340000000000001</v>
      </c>
    </row>
    <row r="13" spans="1:19" x14ac:dyDescent="0.2">
      <c r="A13" s="4" t="s">
        <v>29</v>
      </c>
      <c r="B13">
        <v>53.1</v>
      </c>
      <c r="C13">
        <v>933.95</v>
      </c>
      <c r="D13">
        <v>-1028.5</v>
      </c>
      <c r="E13">
        <v>-162.39999999999998</v>
      </c>
      <c r="F13">
        <v>5.99</v>
      </c>
      <c r="G13">
        <v>163.66499999999999</v>
      </c>
      <c r="H13">
        <v>15.205</v>
      </c>
      <c r="I13">
        <v>13.388</v>
      </c>
      <c r="J13">
        <v>-9.0000000000000011E-3</v>
      </c>
      <c r="K13">
        <v>0.2515</v>
      </c>
      <c r="L13">
        <v>-1.8755000000000002</v>
      </c>
      <c r="M13">
        <v>-0.26849999999999996</v>
      </c>
      <c r="N13">
        <v>-0.1925</v>
      </c>
      <c r="O13">
        <v>-0.59799999999999998</v>
      </c>
      <c r="P13">
        <v>-0.48449999999999999</v>
      </c>
      <c r="Q13">
        <v>-0.46750000000000003</v>
      </c>
      <c r="R13">
        <v>1.633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52CF-3452-DE47-8507-743C28ED64EC}">
  <dimension ref="A1:U13"/>
  <sheetViews>
    <sheetView workbookViewId="0">
      <selection activeCell="E42" sqref="E42"/>
    </sheetView>
  </sheetViews>
  <sheetFormatPr baseColWidth="10" defaultRowHeight="15" x14ac:dyDescent="0.2"/>
  <cols>
    <col min="1" max="1" width="13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1" t="s">
        <v>19</v>
      </c>
      <c r="B3">
        <f>'IS. SQ1'!B3-'IS. SQ1'!B$13</f>
        <v>1584.9</v>
      </c>
      <c r="C3">
        <f>'IS. SQ1'!C3-'IS. SQ1'!C$13</f>
        <v>179.04999999999995</v>
      </c>
      <c r="D3">
        <f>'IS. SQ1'!D3-'IS. SQ1'!D$13</f>
        <v>422.9</v>
      </c>
      <c r="E3">
        <f>'IS. SQ1'!E3-'IS. SQ1'!E$13</f>
        <v>193.70999999999998</v>
      </c>
      <c r="F3">
        <f>AVERAGE(D3:E3)</f>
        <v>308.30499999999995</v>
      </c>
      <c r="G3">
        <f>'IS. SQ1'!F3-'IS. SQ1'!F$13</f>
        <v>91.990000000000009</v>
      </c>
      <c r="H3">
        <f>'IS. SQ1'!G3-'IS. SQ1'!G$13</f>
        <v>-48.064999999999998</v>
      </c>
      <c r="I3">
        <f>'IS. SQ1'!H3-'IS. SQ1'!H$13</f>
        <v>4.6749999999999989</v>
      </c>
      <c r="J3">
        <f>'IS. SQ1'!I3-'IS. SQ1'!I$13</f>
        <v>-9.702</v>
      </c>
      <c r="K3">
        <f>'IS. SQ1'!J3-'IS. SQ1'!J$13</f>
        <v>-7.6000000000000012E-2</v>
      </c>
      <c r="L3">
        <f>'IS. SQ1'!K3-'IS. SQ1'!K$13</f>
        <v>-0.28549999999999998</v>
      </c>
      <c r="M3">
        <f>AVERAGE(K3:L3)</f>
        <v>-0.18074999999999999</v>
      </c>
      <c r="N3">
        <f>'IS. SQ1'!L3-'IS. SQ1'!L$13</f>
        <v>130.07549999999998</v>
      </c>
      <c r="O3">
        <f>'IS. SQ1'!M3-'IS. SQ1'!M$13</f>
        <v>2.7984999999999998</v>
      </c>
      <c r="P3">
        <f>'IS. SQ1'!N3-'IS. SQ1'!N$13</f>
        <v>1.4565000000000001</v>
      </c>
      <c r="Q3">
        <f>'IS. SQ1'!O3-'IS. SQ1'!O$13</f>
        <v>3.859</v>
      </c>
      <c r="R3">
        <f>'IS. SQ1'!P3-'IS. SQ1'!P$13</f>
        <v>4.0034999999999998</v>
      </c>
      <c r="S3">
        <f>'IS. SQ1'!Q3-'IS. SQ1'!Q$13</f>
        <v>3.9824999999999999</v>
      </c>
      <c r="T3">
        <f>'IS. SQ1'!R3-'IS. SQ1'!R$13</f>
        <v>2.63</v>
      </c>
    </row>
    <row r="4" spans="1:21" x14ac:dyDescent="0.2">
      <c r="A4" s="1" t="s">
        <v>20</v>
      </c>
      <c r="B4">
        <f>'IS. SQ1'!B4-'IS. SQ1'!B$13</f>
        <v>2116.9</v>
      </c>
      <c r="C4">
        <f>'IS. SQ1'!C4-'IS. SQ1'!C$13</f>
        <v>527.04999999999995</v>
      </c>
      <c r="D4">
        <f>'IS. SQ1'!D4-'IS. SQ1'!D$13</f>
        <v>405</v>
      </c>
      <c r="E4">
        <f>'IS. SQ1'!E4-'IS. SQ1'!E$13</f>
        <v>71.889999999999972</v>
      </c>
      <c r="F4">
        <f t="shared" ref="F4:F13" si="0">AVERAGE(D4:E4)</f>
        <v>238.44499999999999</v>
      </c>
      <c r="G4">
        <f>'IS. SQ1'!F4-'IS. SQ1'!F$13</f>
        <v>124.41000000000001</v>
      </c>
      <c r="H4">
        <f>'IS. SQ1'!G4-'IS. SQ1'!G$13</f>
        <v>80.635000000000019</v>
      </c>
      <c r="I4">
        <f>'IS. SQ1'!H4-'IS. SQ1'!H$13</f>
        <v>28.645000000000003</v>
      </c>
      <c r="J4">
        <f>'IS. SQ1'!I4-'IS. SQ1'!I$13</f>
        <v>-8.8440000000000012</v>
      </c>
      <c r="K4">
        <f>'IS. SQ1'!J4-'IS. SQ1'!J$13</f>
        <v>-3.3000000000000002E-2</v>
      </c>
      <c r="L4">
        <f>'IS. SQ1'!K4-'IS. SQ1'!K$13</f>
        <v>-0.32350000000000001</v>
      </c>
      <c r="M4">
        <f t="shared" ref="M4:M13" si="1">AVERAGE(K4:L4)</f>
        <v>-0.17825000000000002</v>
      </c>
      <c r="N4">
        <f>'IS. SQ1'!L4-'IS. SQ1'!L$13</f>
        <v>165.97549999999998</v>
      </c>
      <c r="O4">
        <f>'IS. SQ1'!M4-'IS. SQ1'!M$13</f>
        <v>4.0005000000000006</v>
      </c>
      <c r="P4">
        <f>'IS. SQ1'!N4-'IS. SQ1'!N$13</f>
        <v>1.4725000000000001</v>
      </c>
      <c r="Q4">
        <f>'IS. SQ1'!O4-'IS. SQ1'!O$13</f>
        <v>5.3949999999999996</v>
      </c>
      <c r="R4">
        <f>'IS. SQ1'!P4-'IS. SQ1'!P$13</f>
        <v>5.4674999999999994</v>
      </c>
      <c r="S4">
        <f>'IS. SQ1'!Q4-'IS. SQ1'!Q$13</f>
        <v>5.6415000000000006</v>
      </c>
      <c r="T4">
        <f>'IS. SQ1'!R4-'IS. SQ1'!R$13</f>
        <v>4.1449999999999996</v>
      </c>
    </row>
    <row r="5" spans="1:21" x14ac:dyDescent="0.2">
      <c r="A5" s="1" t="s">
        <v>21</v>
      </c>
      <c r="B5">
        <f>'IS. SQ1'!B5-'IS. SQ1'!B$13</f>
        <v>1667.9</v>
      </c>
      <c r="C5">
        <f>'IS. SQ1'!C5-'IS. SQ1'!C$13</f>
        <v>378.04999999999995</v>
      </c>
      <c r="D5">
        <f>'IS. SQ1'!D5-'IS. SQ1'!D$13</f>
        <v>298.79999999999995</v>
      </c>
      <c r="E5">
        <f>'IS. SQ1'!E5-'IS. SQ1'!E$13</f>
        <v>-72.200000000000017</v>
      </c>
      <c r="F5">
        <f t="shared" si="0"/>
        <v>113.29999999999997</v>
      </c>
      <c r="G5">
        <f>'IS. SQ1'!F5-'IS. SQ1'!F$13</f>
        <v>100.91000000000001</v>
      </c>
      <c r="H5">
        <f>'IS. SQ1'!G5-'IS. SQ1'!G$13</f>
        <v>-57.664999999999992</v>
      </c>
      <c r="I5">
        <f>'IS. SQ1'!H5-'IS. SQ1'!H$13</f>
        <v>-12.531000000000001</v>
      </c>
      <c r="J5">
        <f>'IS. SQ1'!I5-'IS. SQ1'!I$13</f>
        <v>-9.6039999999999992</v>
      </c>
      <c r="K5">
        <f>'IS. SQ1'!J5-'IS. SQ1'!J$13</f>
        <v>-8.299999999999999E-2</v>
      </c>
      <c r="L5">
        <f>'IS. SQ1'!K5-'IS. SQ1'!K$13</f>
        <v>-0.40749999999999997</v>
      </c>
      <c r="M5">
        <f t="shared" si="1"/>
        <v>-0.24524999999999997</v>
      </c>
      <c r="N5">
        <f>'IS. SQ1'!L5-'IS. SQ1'!L$13</f>
        <v>106.3755</v>
      </c>
      <c r="O5">
        <f>'IS. SQ1'!M5-'IS. SQ1'!M$13</f>
        <v>2.7734999999999999</v>
      </c>
      <c r="P5">
        <f>'IS. SQ1'!N5-'IS. SQ1'!N$13</f>
        <v>1.2414999999999998</v>
      </c>
      <c r="Q5">
        <f>'IS. SQ1'!O5-'IS. SQ1'!O$13</f>
        <v>3.9739999999999998</v>
      </c>
      <c r="R5">
        <f>'IS. SQ1'!P5-'IS. SQ1'!P$13</f>
        <v>4.0015000000000001</v>
      </c>
      <c r="S5">
        <f>'IS. SQ1'!Q5-'IS. SQ1'!Q$13</f>
        <v>4.0484999999999998</v>
      </c>
      <c r="T5">
        <f>'IS. SQ1'!R5-'IS. SQ1'!R$13</f>
        <v>1.5590000000000002</v>
      </c>
    </row>
    <row r="6" spans="1:21" x14ac:dyDescent="0.2">
      <c r="A6" s="1" t="s">
        <v>22</v>
      </c>
      <c r="B6">
        <f>'IS. SQ1'!B6-'IS. SQ1'!B$13</f>
        <v>1264.9000000000001</v>
      </c>
      <c r="C6">
        <f>'IS. SQ1'!C6-'IS. SQ1'!C$13</f>
        <v>70.049999999999955</v>
      </c>
      <c r="D6">
        <f>'IS. SQ1'!D6-'IS. SQ1'!D$13</f>
        <v>291.60000000000002</v>
      </c>
      <c r="E6">
        <f>'IS. SQ1'!E6-'IS. SQ1'!E$13</f>
        <v>11.299999999999983</v>
      </c>
      <c r="F6">
        <f t="shared" si="0"/>
        <v>151.44999999999999</v>
      </c>
      <c r="G6">
        <f>'IS. SQ1'!F6-'IS. SQ1'!F$13</f>
        <v>78.86</v>
      </c>
      <c r="H6">
        <f>'IS. SQ1'!G6-'IS. SQ1'!G$13</f>
        <v>-84.194999999999993</v>
      </c>
      <c r="I6">
        <f>'IS. SQ1'!H6-'IS. SQ1'!H$13</f>
        <v>-14.226000000000001</v>
      </c>
      <c r="J6">
        <f>'IS. SQ1'!I6-'IS. SQ1'!I$13</f>
        <v>-17.678000000000001</v>
      </c>
      <c r="K6">
        <f>'IS. SQ1'!J6-'IS. SQ1'!J$13</f>
        <v>-0.13100000000000001</v>
      </c>
      <c r="L6">
        <f>'IS. SQ1'!K6-'IS. SQ1'!K$13</f>
        <v>-0.3695</v>
      </c>
      <c r="M6">
        <f t="shared" si="1"/>
        <v>-0.25024999999999997</v>
      </c>
      <c r="N6">
        <f>'IS. SQ1'!L6-'IS. SQ1'!L$13</f>
        <v>105.8755</v>
      </c>
      <c r="O6">
        <f>'IS. SQ1'!M6-'IS. SQ1'!M$13</f>
        <v>2.7605</v>
      </c>
      <c r="P6">
        <f>'IS. SQ1'!N6-'IS. SQ1'!N$13</f>
        <v>0.90049999999999997</v>
      </c>
      <c r="Q6">
        <f>'IS. SQ1'!O6-'IS. SQ1'!O$13</f>
        <v>3.4609999999999999</v>
      </c>
      <c r="R6">
        <f>'IS. SQ1'!P6-'IS. SQ1'!P$13</f>
        <v>3.7015000000000002</v>
      </c>
      <c r="S6">
        <f>'IS. SQ1'!Q6-'IS. SQ1'!Q$13</f>
        <v>3.5545</v>
      </c>
      <c r="T6">
        <f>'IS. SQ1'!R6-'IS. SQ1'!R$13</f>
        <v>5.2999999999999936E-2</v>
      </c>
    </row>
    <row r="7" spans="1:21" x14ac:dyDescent="0.2">
      <c r="A7" s="1" t="s">
        <v>23</v>
      </c>
      <c r="B7">
        <f>'IS. SQ1'!B7-'IS. SQ1'!B$13</f>
        <v>1463.9</v>
      </c>
      <c r="C7">
        <f>'IS. SQ1'!C7-'IS. SQ1'!C$13</f>
        <v>930.05</v>
      </c>
      <c r="D7">
        <f>'IS. SQ1'!D7-'IS. SQ1'!D$13</f>
        <v>435.4</v>
      </c>
      <c r="E7">
        <f>'IS. SQ1'!E7-'IS. SQ1'!E$13</f>
        <v>234.45999999999998</v>
      </c>
      <c r="F7">
        <f t="shared" si="0"/>
        <v>334.92999999999995</v>
      </c>
      <c r="G7">
        <f>'IS. SQ1'!F7-'IS. SQ1'!F$13</f>
        <v>136.10999999999999</v>
      </c>
      <c r="H7">
        <f>'IS. SQ1'!G7-'IS. SQ1'!G$13</f>
        <v>436.83500000000004</v>
      </c>
      <c r="I7">
        <f>'IS. SQ1'!H7-'IS. SQ1'!H$13</f>
        <v>17.495000000000005</v>
      </c>
      <c r="J7">
        <f>'IS. SQ1'!I7-'IS. SQ1'!I$13</f>
        <v>23.152000000000001</v>
      </c>
      <c r="K7">
        <f>'IS. SQ1'!J7-'IS. SQ1'!J$13</f>
        <v>-5.7000000000000002E-2</v>
      </c>
      <c r="L7">
        <f>'IS. SQ1'!K7-'IS. SQ1'!K$13</f>
        <v>-0.3745</v>
      </c>
      <c r="M7">
        <f t="shared" si="1"/>
        <v>-0.21575</v>
      </c>
      <c r="N7">
        <f>'IS. SQ1'!L7-'IS. SQ1'!L$13</f>
        <v>88.4255</v>
      </c>
      <c r="O7">
        <f>'IS. SQ1'!M7-'IS. SQ1'!M$13</f>
        <v>2.8155000000000001</v>
      </c>
      <c r="P7">
        <f>'IS. SQ1'!N7-'IS. SQ1'!N$13</f>
        <v>1.0345</v>
      </c>
      <c r="Q7">
        <f>'IS. SQ1'!O7-'IS. SQ1'!O$13</f>
        <v>3.9369999999999998</v>
      </c>
      <c r="R7">
        <f>'IS. SQ1'!P7-'IS. SQ1'!P$13</f>
        <v>4.0084999999999997</v>
      </c>
      <c r="S7">
        <f>'IS. SQ1'!Q7-'IS. SQ1'!Q$13</f>
        <v>4.0145</v>
      </c>
      <c r="T7">
        <f>'IS. SQ1'!R7-'IS. SQ1'!R$13</f>
        <v>2.37</v>
      </c>
    </row>
    <row r="8" spans="1:21" x14ac:dyDescent="0.2">
      <c r="A8" s="1" t="s">
        <v>24</v>
      </c>
      <c r="B8">
        <f>'IS. SQ1'!B8-'IS. SQ1'!B$13</f>
        <v>1437.9</v>
      </c>
      <c r="C8">
        <f>'IS. SQ1'!C8-'IS. SQ1'!C$13</f>
        <v>303.04999999999995</v>
      </c>
      <c r="D8">
        <f>'IS. SQ1'!D8-'IS. SQ1'!D$13</f>
        <v>347</v>
      </c>
      <c r="E8">
        <f>'IS. SQ1'!E8-'IS. SQ1'!E$13</f>
        <v>113.94999999999997</v>
      </c>
      <c r="F8">
        <f t="shared" si="0"/>
        <v>230.47499999999999</v>
      </c>
      <c r="G8">
        <f>'IS. SQ1'!F8-'IS. SQ1'!F$13</f>
        <v>84.570000000000007</v>
      </c>
      <c r="H8">
        <f>'IS. SQ1'!G8-'IS. SQ1'!G$13</f>
        <v>-62.764999999999986</v>
      </c>
      <c r="I8">
        <f>'IS. SQ1'!H8-'IS. SQ1'!H$13</f>
        <v>-10.23</v>
      </c>
      <c r="J8">
        <f>'IS. SQ1'!I8-'IS. SQ1'!I$13</f>
        <v>-15.942</v>
      </c>
      <c r="K8">
        <f>'IS. SQ1'!J8-'IS. SQ1'!J$13</f>
        <v>-0.129</v>
      </c>
      <c r="L8">
        <f>'IS. SQ1'!K8-'IS. SQ1'!K$13</f>
        <v>-0.40149999999999997</v>
      </c>
      <c r="M8">
        <f t="shared" si="1"/>
        <v>-0.26524999999999999</v>
      </c>
      <c r="N8">
        <f>'IS. SQ1'!L8-'IS. SQ1'!L$13</f>
        <v>124.3755</v>
      </c>
      <c r="O8">
        <f>'IS. SQ1'!M8-'IS. SQ1'!M$13</f>
        <v>3.3115000000000001</v>
      </c>
      <c r="P8">
        <f>'IS. SQ1'!N8-'IS. SQ1'!N$13</f>
        <v>1.2454999999999998</v>
      </c>
      <c r="Q8">
        <f>'IS. SQ1'!O8-'IS. SQ1'!O$13</f>
        <v>4.2030000000000003</v>
      </c>
      <c r="R8">
        <f>'IS. SQ1'!P8-'IS. SQ1'!P$13</f>
        <v>4.2065000000000001</v>
      </c>
      <c r="S8">
        <f>'IS. SQ1'!Q8-'IS. SQ1'!Q$13</f>
        <v>4.1585000000000001</v>
      </c>
      <c r="T8">
        <f>'IS. SQ1'!R8-'IS. SQ1'!R$13</f>
        <v>0.44899999999999984</v>
      </c>
    </row>
    <row r="9" spans="1:21" x14ac:dyDescent="0.2">
      <c r="A9" s="1" t="s">
        <v>25</v>
      </c>
      <c r="B9">
        <f>'IS. SQ1'!B9-'IS. SQ1'!B$13</f>
        <v>2025.9</v>
      </c>
      <c r="C9">
        <f>'IS. SQ1'!C9-'IS. SQ1'!C$13</f>
        <v>216.04999999999995</v>
      </c>
      <c r="D9">
        <f>'IS. SQ1'!D9-'IS. SQ1'!D$13</f>
        <v>411.79999999999995</v>
      </c>
      <c r="E9">
        <f>'IS. SQ1'!E9-'IS. SQ1'!E$13</f>
        <v>71.549999999999983</v>
      </c>
      <c r="F9">
        <f t="shared" si="0"/>
        <v>241.67499999999995</v>
      </c>
      <c r="G9">
        <f>'IS. SQ1'!F9-'IS. SQ1'!F$13</f>
        <v>107.41000000000001</v>
      </c>
      <c r="H9">
        <f>'IS. SQ1'!G9-'IS. SQ1'!G$13</f>
        <v>-18.965000000000003</v>
      </c>
      <c r="I9">
        <f>'IS. SQ1'!H9-'IS. SQ1'!H$13</f>
        <v>-8.3919999999999995</v>
      </c>
      <c r="J9">
        <f>'IS. SQ1'!I9-'IS. SQ1'!I$13</f>
        <v>-13.948</v>
      </c>
      <c r="K9">
        <f>'IS. SQ1'!J9-'IS. SQ1'!J$13</f>
        <v>-0.10600000000000001</v>
      </c>
      <c r="L9">
        <f>'IS. SQ1'!K9-'IS. SQ1'!K$13</f>
        <v>-0.34450000000000003</v>
      </c>
      <c r="M9">
        <f t="shared" si="1"/>
        <v>-0.22525000000000001</v>
      </c>
      <c r="N9">
        <f>'IS. SQ1'!L9-'IS. SQ1'!L$13</f>
        <v>100.7955</v>
      </c>
      <c r="O9">
        <f>'IS. SQ1'!M9-'IS. SQ1'!M$13</f>
        <v>3.2425000000000002</v>
      </c>
      <c r="P9">
        <f>'IS. SQ1'!N9-'IS. SQ1'!N$13</f>
        <v>1.2705000000000002</v>
      </c>
      <c r="Q9">
        <f>'IS. SQ1'!O9-'IS. SQ1'!O$13</f>
        <v>7.391</v>
      </c>
      <c r="R9">
        <f>'IS. SQ1'!P9-'IS. SQ1'!P$13</f>
        <v>5.6174999999999997</v>
      </c>
      <c r="S9">
        <f>'IS. SQ1'!Q9-'IS. SQ1'!Q$13</f>
        <v>7.3025000000000002</v>
      </c>
      <c r="T9">
        <f>'IS. SQ1'!R9-'IS. SQ1'!R$13</f>
        <v>3.0380000000000003</v>
      </c>
    </row>
    <row r="10" spans="1:21" x14ac:dyDescent="0.2">
      <c r="A10" s="1" t="s">
        <v>26</v>
      </c>
      <c r="B10">
        <f>'IS. SQ1'!B10-'IS. SQ1'!B$13</f>
        <v>1996.9</v>
      </c>
      <c r="C10">
        <f>'IS. SQ1'!C10-'IS. SQ1'!C$13</f>
        <v>388.04999999999995</v>
      </c>
      <c r="D10">
        <f>'IS. SQ1'!D10-'IS. SQ1'!D$13</f>
        <v>400.9</v>
      </c>
      <c r="E10">
        <f>'IS. SQ1'!E10-'IS. SQ1'!E$13</f>
        <v>125.80999999999997</v>
      </c>
      <c r="F10">
        <f t="shared" si="0"/>
        <v>263.35499999999996</v>
      </c>
      <c r="G10">
        <f>'IS. SQ1'!F10-'IS. SQ1'!F$13</f>
        <v>100.81</v>
      </c>
      <c r="H10">
        <f>'IS. SQ1'!G10-'IS. SQ1'!G$13</f>
        <v>-72.644999999999996</v>
      </c>
      <c r="I10">
        <f>'IS. SQ1'!H10-'IS. SQ1'!H$13</f>
        <v>-11.56</v>
      </c>
      <c r="J10">
        <f>'IS. SQ1'!I10-'IS. SQ1'!I$13</f>
        <v>-11.571</v>
      </c>
      <c r="K10">
        <f>'IS. SQ1'!J10-'IS. SQ1'!J$13</f>
        <v>7.9000000000000015E-2</v>
      </c>
      <c r="L10">
        <f>'IS. SQ1'!K10-'IS. SQ1'!K$13</f>
        <v>-0.39549999999999996</v>
      </c>
      <c r="M10">
        <f t="shared" si="1"/>
        <v>-0.15824999999999997</v>
      </c>
      <c r="N10">
        <f>'IS. SQ1'!L10-'IS. SQ1'!L$13</f>
        <v>106.6755</v>
      </c>
      <c r="O10">
        <f>'IS. SQ1'!M10-'IS. SQ1'!M$13</f>
        <v>3.1934999999999998</v>
      </c>
      <c r="P10">
        <f>'IS. SQ1'!N10-'IS. SQ1'!N$13</f>
        <v>1.6095000000000002</v>
      </c>
      <c r="Q10">
        <f>'IS. SQ1'!O10-'IS. SQ1'!O$13</f>
        <v>4.6369999999999996</v>
      </c>
      <c r="R10">
        <f>'IS. SQ1'!P10-'IS. SQ1'!P$13</f>
        <v>4.6544999999999996</v>
      </c>
      <c r="S10">
        <f>'IS. SQ1'!Q10-'IS. SQ1'!Q$13</f>
        <v>4.5834999999999999</v>
      </c>
      <c r="T10">
        <f>'IS. SQ1'!R10-'IS. SQ1'!R$13</f>
        <v>10.207000000000001</v>
      </c>
    </row>
    <row r="11" spans="1:21" x14ac:dyDescent="0.2">
      <c r="A11" s="1" t="s">
        <v>27</v>
      </c>
      <c r="B11">
        <f>'IS. SQ1'!B11-'IS. SQ1'!B$13</f>
        <v>1624.9</v>
      </c>
      <c r="C11">
        <f>'IS. SQ1'!C11-'IS. SQ1'!C$13</f>
        <v>189.04999999999995</v>
      </c>
      <c r="D11">
        <f>'IS. SQ1'!D11-'IS. SQ1'!D$13</f>
        <v>377.1</v>
      </c>
      <c r="E11">
        <f>'IS. SQ1'!E11-'IS. SQ1'!E$13</f>
        <v>217.42999999999998</v>
      </c>
      <c r="F11">
        <f t="shared" si="0"/>
        <v>297.26499999999999</v>
      </c>
      <c r="G11">
        <f>'IS. SQ1'!F11-'IS. SQ1'!F$13</f>
        <v>85.64</v>
      </c>
      <c r="H11">
        <f>'IS. SQ1'!G11-'IS. SQ1'!G$13</f>
        <v>-61.264999999999986</v>
      </c>
      <c r="I11">
        <f>'IS. SQ1'!H11-'IS. SQ1'!H$13</f>
        <v>31.365000000000002</v>
      </c>
      <c r="J11">
        <f>'IS. SQ1'!I11-'IS. SQ1'!I$13</f>
        <v>-8.8659999999999997</v>
      </c>
      <c r="K11">
        <f>'IS. SQ1'!J11-'IS. SQ1'!J$13</f>
        <v>-5.8000000000000003E-2</v>
      </c>
      <c r="L11">
        <f>'IS. SQ1'!K11-'IS. SQ1'!K$13</f>
        <v>-0.32450000000000001</v>
      </c>
      <c r="M11">
        <f t="shared" si="1"/>
        <v>-0.19125</v>
      </c>
      <c r="N11">
        <f>'IS. SQ1'!L11-'IS. SQ1'!L$13</f>
        <v>93.915500000000009</v>
      </c>
      <c r="O11">
        <f>'IS. SQ1'!M11-'IS. SQ1'!M$13</f>
        <v>3.1044999999999998</v>
      </c>
      <c r="P11">
        <f>'IS. SQ1'!N11-'IS. SQ1'!N$13</f>
        <v>1.1804999999999999</v>
      </c>
      <c r="Q11">
        <f>'IS. SQ1'!O11-'IS. SQ1'!O$13</f>
        <v>4.2279999999999998</v>
      </c>
      <c r="R11">
        <f>'IS. SQ1'!P11-'IS. SQ1'!P$13</f>
        <v>4.1364999999999998</v>
      </c>
      <c r="S11">
        <f>'IS. SQ1'!Q11-'IS. SQ1'!Q$13</f>
        <v>4.1805000000000003</v>
      </c>
      <c r="T11">
        <f>'IS. SQ1'!R11-'IS. SQ1'!R$13</f>
        <v>1.7789999999999999</v>
      </c>
    </row>
    <row r="12" spans="1:21" x14ac:dyDescent="0.2">
      <c r="A12" s="1" t="s">
        <v>28</v>
      </c>
      <c r="B12">
        <f>'IS. SQ1'!B12-'IS. SQ1'!B$13</f>
        <v>1604.9</v>
      </c>
      <c r="C12">
        <f>'IS. SQ1'!C12-'IS. SQ1'!C$13</f>
        <v>288.04999999999995</v>
      </c>
      <c r="D12">
        <f>'IS. SQ1'!D12-'IS. SQ1'!D$13</f>
        <v>343.20000000000005</v>
      </c>
      <c r="E12">
        <f>'IS. SQ1'!E12-'IS. SQ1'!E$13</f>
        <v>123.45999999999998</v>
      </c>
      <c r="F12">
        <f t="shared" si="0"/>
        <v>233.33</v>
      </c>
      <c r="G12">
        <f>'IS. SQ1'!F12-'IS. SQ1'!F$13</f>
        <v>102.61</v>
      </c>
      <c r="H12">
        <f>'IS. SQ1'!G12-'IS. SQ1'!G$13</f>
        <v>-62.664999999999992</v>
      </c>
      <c r="I12">
        <f>'IS. SQ1'!H12-'IS. SQ1'!H$13</f>
        <v>-4.5850000000000009</v>
      </c>
      <c r="J12">
        <f>'IS. SQ1'!I12-'IS. SQ1'!I$13</f>
        <v>-14.099</v>
      </c>
      <c r="K12">
        <f>'IS. SQ1'!J12-'IS. SQ1'!J$13</f>
        <v>-0.13</v>
      </c>
      <c r="L12">
        <f>'IS. SQ1'!K12-'IS. SQ1'!K$13</f>
        <v>-0.38750000000000001</v>
      </c>
      <c r="M12">
        <f t="shared" si="1"/>
        <v>-0.25875000000000004</v>
      </c>
      <c r="N12">
        <f>'IS. SQ1'!L12-'IS. SQ1'!L$13</f>
        <v>124.27550000000001</v>
      </c>
      <c r="O12">
        <f>'IS. SQ1'!M12-'IS. SQ1'!M$13</f>
        <v>3.0215000000000001</v>
      </c>
      <c r="P12">
        <f>'IS. SQ1'!N12-'IS. SQ1'!N$13</f>
        <v>1.2814999999999999</v>
      </c>
      <c r="Q12">
        <f>'IS. SQ1'!O12-'IS. SQ1'!O$13</f>
        <v>4.2670000000000003</v>
      </c>
      <c r="R12">
        <f>'IS. SQ1'!P12-'IS. SQ1'!P$13</f>
        <v>4.3605</v>
      </c>
      <c r="S12">
        <f>'IS. SQ1'!Q12-'IS. SQ1'!Q$13</f>
        <v>4.1195000000000004</v>
      </c>
      <c r="T12">
        <f>'IS. SQ1'!R12-'IS. SQ1'!R$13</f>
        <v>1.7010000000000001</v>
      </c>
    </row>
    <row r="13" spans="1:21" x14ac:dyDescent="0.2">
      <c r="A13" s="4" t="s">
        <v>29</v>
      </c>
      <c r="B13">
        <f>'IS. SQ1'!B13-'IS. SQ1'!B$13</f>
        <v>0</v>
      </c>
      <c r="C13">
        <f>'IS. SQ1'!C13-'IS. SQ1'!C$13</f>
        <v>0</v>
      </c>
      <c r="D13">
        <f>'IS. SQ1'!D13-'IS. SQ1'!D$13</f>
        <v>0</v>
      </c>
      <c r="E13">
        <f>'IS. SQ1'!E13-'IS. SQ1'!E$13</f>
        <v>0</v>
      </c>
      <c r="F13">
        <f t="shared" si="0"/>
        <v>0</v>
      </c>
      <c r="G13">
        <f>'IS. SQ1'!F13-'IS. SQ1'!F$13</f>
        <v>0</v>
      </c>
      <c r="H13">
        <f>'IS. SQ1'!G13-'IS. SQ1'!G$13</f>
        <v>0</v>
      </c>
      <c r="I13">
        <f>'IS. SQ1'!H13-'IS. SQ1'!H$13</f>
        <v>0</v>
      </c>
      <c r="J13">
        <f>'IS. SQ1'!I13-'IS. SQ1'!I$13</f>
        <v>0</v>
      </c>
      <c r="K13">
        <f>'IS. SQ1'!J13-'IS. SQ1'!J$13</f>
        <v>0</v>
      </c>
      <c r="L13">
        <f>'IS. SQ1'!K13-'IS. SQ1'!K$13</f>
        <v>0</v>
      </c>
      <c r="M13">
        <f t="shared" si="1"/>
        <v>0</v>
      </c>
      <c r="N13">
        <f>'IS. SQ1'!L13-'IS. SQ1'!L$13</f>
        <v>0</v>
      </c>
      <c r="O13">
        <f>'IS. SQ1'!M13-'IS. SQ1'!M$13</f>
        <v>0</v>
      </c>
      <c r="P13">
        <f>'IS. SQ1'!N13-'IS. SQ1'!N$13</f>
        <v>0</v>
      </c>
      <c r="Q13">
        <f>'IS. SQ1'!O13-'IS. SQ1'!O$13</f>
        <v>0</v>
      </c>
      <c r="R13">
        <f>'IS. SQ1'!P13-'IS. SQ1'!P$13</f>
        <v>0</v>
      </c>
      <c r="S13">
        <f>'IS. SQ1'!Q13-'IS. SQ1'!Q$13</f>
        <v>0</v>
      </c>
      <c r="T13">
        <f>'IS. SQ1'!R13-'IS. SQ1'!R$13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19B3-75F3-7247-A30B-B8B125B103B4}">
  <dimension ref="A1:P13"/>
  <sheetViews>
    <sheetView workbookViewId="0">
      <selection activeCell="D25" sqref="D25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30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31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</row>
    <row r="2" spans="1:16" x14ac:dyDescent="0.2">
      <c r="A2" s="3"/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</row>
    <row r="3" spans="1:16" x14ac:dyDescent="0.2">
      <c r="A3" s="3" t="s">
        <v>19</v>
      </c>
      <c r="B3">
        <v>1584.9</v>
      </c>
      <c r="C3">
        <v>179.04999999999995</v>
      </c>
      <c r="D3">
        <v>308.30499999999995</v>
      </c>
      <c r="E3">
        <v>91.990000000000009</v>
      </c>
      <c r="F3">
        <v>-48.064999999999998</v>
      </c>
      <c r="G3">
        <v>4.6749999999999989</v>
      </c>
      <c r="H3">
        <v>-9.702</v>
      </c>
      <c r="I3">
        <v>-0.18074999999999999</v>
      </c>
      <c r="J3">
        <v>130.07549999999998</v>
      </c>
      <c r="K3">
        <v>2.7984999999999998</v>
      </c>
      <c r="L3">
        <v>1.4565000000000001</v>
      </c>
      <c r="M3">
        <v>3.859</v>
      </c>
      <c r="N3">
        <v>4.0034999999999998</v>
      </c>
      <c r="O3">
        <v>3.9824999999999999</v>
      </c>
      <c r="P3">
        <v>2.63</v>
      </c>
    </row>
    <row r="4" spans="1:16" x14ac:dyDescent="0.2">
      <c r="A4" s="3" t="s">
        <v>20</v>
      </c>
      <c r="B4">
        <v>2116.9</v>
      </c>
      <c r="C4">
        <v>527.04999999999995</v>
      </c>
      <c r="D4">
        <v>238.44499999999999</v>
      </c>
      <c r="E4">
        <v>124.41000000000001</v>
      </c>
      <c r="F4">
        <v>80.635000000000019</v>
      </c>
      <c r="G4">
        <v>28.645000000000003</v>
      </c>
      <c r="H4">
        <v>-8.8440000000000012</v>
      </c>
      <c r="I4">
        <v>-0.17825000000000002</v>
      </c>
      <c r="J4">
        <v>165.97549999999998</v>
      </c>
      <c r="K4">
        <v>4.0005000000000006</v>
      </c>
      <c r="L4">
        <v>1.4725000000000001</v>
      </c>
      <c r="M4">
        <v>5.3949999999999996</v>
      </c>
      <c r="N4">
        <v>5.4674999999999994</v>
      </c>
      <c r="O4">
        <v>5.6415000000000006</v>
      </c>
      <c r="P4">
        <v>4.1449999999999996</v>
      </c>
    </row>
    <row r="5" spans="1:16" x14ac:dyDescent="0.2">
      <c r="A5" s="3" t="s">
        <v>21</v>
      </c>
      <c r="B5">
        <v>1667.9</v>
      </c>
      <c r="C5">
        <v>378.04999999999995</v>
      </c>
      <c r="D5">
        <v>113.29999999999997</v>
      </c>
      <c r="E5">
        <v>100.91000000000001</v>
      </c>
      <c r="F5">
        <v>-57.664999999999992</v>
      </c>
      <c r="G5">
        <v>-12.531000000000001</v>
      </c>
      <c r="H5">
        <v>-9.6039999999999992</v>
      </c>
      <c r="I5">
        <v>-0.24524999999999997</v>
      </c>
      <c r="J5">
        <v>106.3755</v>
      </c>
      <c r="K5">
        <v>2.7734999999999999</v>
      </c>
      <c r="L5">
        <v>1.2414999999999998</v>
      </c>
      <c r="M5">
        <v>3.9739999999999998</v>
      </c>
      <c r="N5">
        <v>4.0015000000000001</v>
      </c>
      <c r="O5">
        <v>4.0484999999999998</v>
      </c>
      <c r="P5">
        <v>1.5590000000000002</v>
      </c>
    </row>
    <row r="6" spans="1:16" x14ac:dyDescent="0.2">
      <c r="A6" s="3" t="s">
        <v>22</v>
      </c>
      <c r="B6">
        <v>1264.9000000000001</v>
      </c>
      <c r="C6">
        <v>70.049999999999955</v>
      </c>
      <c r="D6">
        <v>151.44999999999999</v>
      </c>
      <c r="E6">
        <v>78.86</v>
      </c>
      <c r="F6">
        <v>-84.194999999999993</v>
      </c>
      <c r="G6">
        <v>-14.226000000000001</v>
      </c>
      <c r="H6">
        <v>-17.678000000000001</v>
      </c>
      <c r="I6">
        <v>-0.25024999999999997</v>
      </c>
      <c r="J6">
        <v>105.8755</v>
      </c>
      <c r="K6">
        <v>2.7605</v>
      </c>
      <c r="L6">
        <v>0.90049999999999997</v>
      </c>
      <c r="M6">
        <v>3.4609999999999999</v>
      </c>
      <c r="N6">
        <v>3.7015000000000002</v>
      </c>
      <c r="O6">
        <v>3.5545</v>
      </c>
      <c r="P6">
        <v>5.2999999999999936E-2</v>
      </c>
    </row>
    <row r="7" spans="1:16" x14ac:dyDescent="0.2">
      <c r="A7" s="3" t="s">
        <v>23</v>
      </c>
      <c r="B7">
        <v>1463.9</v>
      </c>
      <c r="C7">
        <v>930.05</v>
      </c>
      <c r="D7">
        <v>334.92999999999995</v>
      </c>
      <c r="E7">
        <v>136.10999999999999</v>
      </c>
      <c r="F7">
        <v>436.83500000000004</v>
      </c>
      <c r="G7">
        <v>17.495000000000005</v>
      </c>
      <c r="H7">
        <v>23.152000000000001</v>
      </c>
      <c r="I7">
        <v>-0.21575</v>
      </c>
      <c r="J7">
        <v>88.4255</v>
      </c>
      <c r="K7">
        <v>2.8155000000000001</v>
      </c>
      <c r="L7">
        <v>1.0345</v>
      </c>
      <c r="M7">
        <v>3.9369999999999998</v>
      </c>
      <c r="N7">
        <v>4.0084999999999997</v>
      </c>
      <c r="O7">
        <v>4.0145</v>
      </c>
      <c r="P7">
        <v>2.37</v>
      </c>
    </row>
    <row r="8" spans="1:16" x14ac:dyDescent="0.2">
      <c r="A8" s="3" t="s">
        <v>24</v>
      </c>
      <c r="B8">
        <v>1437.9</v>
      </c>
      <c r="C8">
        <v>303.04999999999995</v>
      </c>
      <c r="D8">
        <v>230.47499999999999</v>
      </c>
      <c r="E8">
        <v>84.570000000000007</v>
      </c>
      <c r="F8">
        <v>-62.764999999999986</v>
      </c>
      <c r="G8">
        <v>-10.23</v>
      </c>
      <c r="H8">
        <v>-15.942</v>
      </c>
      <c r="I8">
        <v>-0.26524999999999999</v>
      </c>
      <c r="J8">
        <v>124.3755</v>
      </c>
      <c r="K8">
        <v>3.3115000000000001</v>
      </c>
      <c r="L8">
        <v>1.2454999999999998</v>
      </c>
      <c r="M8">
        <v>4.2030000000000003</v>
      </c>
      <c r="N8">
        <v>4.2065000000000001</v>
      </c>
      <c r="O8">
        <v>4.1585000000000001</v>
      </c>
      <c r="P8">
        <v>0.44899999999999984</v>
      </c>
    </row>
    <row r="9" spans="1:16" x14ac:dyDescent="0.2">
      <c r="A9" s="3" t="s">
        <v>25</v>
      </c>
      <c r="B9">
        <v>2025.9</v>
      </c>
      <c r="C9">
        <v>216.04999999999995</v>
      </c>
      <c r="D9">
        <v>241.67499999999995</v>
      </c>
      <c r="E9">
        <v>107.41000000000001</v>
      </c>
      <c r="F9">
        <v>-18.965000000000003</v>
      </c>
      <c r="G9">
        <v>-8.3919999999999995</v>
      </c>
      <c r="H9">
        <v>-13.948</v>
      </c>
      <c r="I9">
        <v>-0.22525000000000001</v>
      </c>
      <c r="J9">
        <v>100.7955</v>
      </c>
      <c r="K9">
        <v>3.2425000000000002</v>
      </c>
      <c r="L9">
        <v>1.2705000000000002</v>
      </c>
      <c r="M9">
        <v>7.391</v>
      </c>
      <c r="N9">
        <v>5.6174999999999997</v>
      </c>
      <c r="O9">
        <v>7.3025000000000002</v>
      </c>
      <c r="P9">
        <v>3.0380000000000003</v>
      </c>
    </row>
    <row r="10" spans="1:16" x14ac:dyDescent="0.2">
      <c r="A10" s="3" t="s">
        <v>26</v>
      </c>
      <c r="B10">
        <v>1996.9</v>
      </c>
      <c r="C10">
        <v>388.04999999999995</v>
      </c>
      <c r="D10">
        <v>263.35499999999996</v>
      </c>
      <c r="E10">
        <v>100.81</v>
      </c>
      <c r="F10">
        <v>-72.644999999999996</v>
      </c>
      <c r="G10">
        <v>-11.56</v>
      </c>
      <c r="H10">
        <v>-11.571</v>
      </c>
      <c r="I10">
        <v>-0.15824999999999997</v>
      </c>
      <c r="J10">
        <v>106.6755</v>
      </c>
      <c r="K10">
        <v>3.1934999999999998</v>
      </c>
      <c r="L10">
        <v>1.6095000000000002</v>
      </c>
      <c r="M10">
        <v>4.6369999999999996</v>
      </c>
      <c r="N10">
        <v>4.6544999999999996</v>
      </c>
      <c r="O10">
        <v>4.5834999999999999</v>
      </c>
      <c r="P10">
        <v>10.207000000000001</v>
      </c>
    </row>
    <row r="11" spans="1:16" x14ac:dyDescent="0.2">
      <c r="A11" s="3" t="s">
        <v>27</v>
      </c>
      <c r="B11">
        <v>1624.9</v>
      </c>
      <c r="C11">
        <v>189.04999999999995</v>
      </c>
      <c r="D11">
        <v>297.26499999999999</v>
      </c>
      <c r="E11">
        <v>85.64</v>
      </c>
      <c r="F11">
        <v>-61.264999999999986</v>
      </c>
      <c r="G11">
        <v>31.365000000000002</v>
      </c>
      <c r="H11">
        <v>-8.8659999999999997</v>
      </c>
      <c r="I11">
        <v>-0.19125</v>
      </c>
      <c r="J11">
        <v>93.915500000000009</v>
      </c>
      <c r="K11">
        <v>3.1044999999999998</v>
      </c>
      <c r="L11">
        <v>1.1804999999999999</v>
      </c>
      <c r="M11">
        <v>4.2279999999999998</v>
      </c>
      <c r="N11">
        <v>4.1364999999999998</v>
      </c>
      <c r="O11">
        <v>4.1805000000000003</v>
      </c>
      <c r="P11">
        <v>1.7789999999999999</v>
      </c>
    </row>
    <row r="12" spans="1:16" x14ac:dyDescent="0.2">
      <c r="A12" s="3" t="s">
        <v>28</v>
      </c>
      <c r="B12">
        <v>1604.9</v>
      </c>
      <c r="C12">
        <v>288.04999999999995</v>
      </c>
      <c r="D12">
        <v>233.33</v>
      </c>
      <c r="E12">
        <v>102.61</v>
      </c>
      <c r="F12">
        <v>-62.664999999999992</v>
      </c>
      <c r="G12">
        <v>-4.5850000000000009</v>
      </c>
      <c r="H12">
        <v>-14.099</v>
      </c>
      <c r="I12">
        <v>-0.25875000000000004</v>
      </c>
      <c r="J12">
        <v>124.27550000000001</v>
      </c>
      <c r="K12">
        <v>3.0215000000000001</v>
      </c>
      <c r="L12">
        <v>1.2814999999999999</v>
      </c>
      <c r="M12">
        <v>4.2670000000000003</v>
      </c>
      <c r="N12">
        <v>4.3605</v>
      </c>
      <c r="O12">
        <v>4.1195000000000004</v>
      </c>
      <c r="P12">
        <v>1.7010000000000001</v>
      </c>
    </row>
    <row r="13" spans="1:16" x14ac:dyDescent="0.2">
      <c r="A13" s="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F7F9-C9E1-5648-A1BA-9A5404C381CF}">
  <dimension ref="A1:P11"/>
  <sheetViews>
    <sheetView workbookViewId="0">
      <selection activeCell="M20" sqref="M20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'IS. SQ1 CLEAN'!B3*0.05</f>
        <v>79.245000000000005</v>
      </c>
      <c r="C2">
        <f>'IS. SQ1 CLEAN'!C3*0.05</f>
        <v>8.9524999999999988</v>
      </c>
      <c r="D2">
        <f>'IS. SQ1 CLEAN'!D3*0.05</f>
        <v>15.415249999999999</v>
      </c>
      <c r="E2">
        <f>'IS. SQ1 CLEAN'!E3*0.05</f>
        <v>4.5995000000000008</v>
      </c>
      <c r="F2">
        <f>'IS. SQ1 CLEAN'!F3*0.05</f>
        <v>-2.4032499999999999</v>
      </c>
      <c r="G2">
        <f>'IS. SQ1 CLEAN'!G3*0.05</f>
        <v>0.23374999999999996</v>
      </c>
      <c r="H2">
        <f>'IS. SQ1 CLEAN'!H3*0.05</f>
        <v>-0.48510000000000003</v>
      </c>
      <c r="I2">
        <f>'IS. SQ1 CLEAN'!I3*0.05</f>
        <v>-9.0375000000000004E-3</v>
      </c>
      <c r="J2">
        <f>'IS. SQ1 CLEAN'!J3*0.05</f>
        <v>6.5037749999999992</v>
      </c>
      <c r="K2">
        <f>'IS. SQ1 CLEAN'!K3*0.05</f>
        <v>0.13992499999999999</v>
      </c>
      <c r="L2">
        <f>'IS. SQ1 CLEAN'!L3*0.05</f>
        <v>7.2825000000000015E-2</v>
      </c>
      <c r="M2">
        <f>'IS. SQ1 CLEAN'!M3*0.05</f>
        <v>0.19295000000000001</v>
      </c>
      <c r="N2">
        <f>'IS. SQ1 CLEAN'!N3*0.05</f>
        <v>0.20017499999999999</v>
      </c>
      <c r="O2">
        <f>'IS. SQ1 CLEAN'!O3*0.05</f>
        <v>0.199125</v>
      </c>
      <c r="P2">
        <f>'IS. SQ1 CLEAN'!P3*0.05</f>
        <v>0.13150000000000001</v>
      </c>
    </row>
    <row r="3" spans="1:16" x14ac:dyDescent="0.2">
      <c r="A3" s="3" t="s">
        <v>20</v>
      </c>
      <c r="B3">
        <f>'IS. SQ1 CLEAN'!B4*0.05</f>
        <v>105.84500000000001</v>
      </c>
      <c r="C3">
        <f>'IS. SQ1 CLEAN'!C4*0.05</f>
        <v>26.352499999999999</v>
      </c>
      <c r="D3">
        <f>'IS. SQ1 CLEAN'!D4*0.05</f>
        <v>11.92225</v>
      </c>
      <c r="E3">
        <f>'IS. SQ1 CLEAN'!E4*0.05</f>
        <v>6.2205000000000013</v>
      </c>
      <c r="F3">
        <f>'IS. SQ1 CLEAN'!F4*0.05</f>
        <v>4.0317500000000015</v>
      </c>
      <c r="G3">
        <f>'IS. SQ1 CLEAN'!G4*0.05</f>
        <v>1.4322500000000002</v>
      </c>
      <c r="H3">
        <f>'IS. SQ1 CLEAN'!H4*0.05</f>
        <v>-0.44220000000000009</v>
      </c>
      <c r="I3">
        <f>'IS. SQ1 CLEAN'!I4*0.05</f>
        <v>-8.912500000000002E-3</v>
      </c>
      <c r="J3">
        <f>'IS. SQ1 CLEAN'!J4*0.05</f>
        <v>8.2987749999999991</v>
      </c>
      <c r="K3">
        <f>'IS. SQ1 CLEAN'!K4*0.05</f>
        <v>0.20002500000000004</v>
      </c>
      <c r="L3">
        <f>'IS. SQ1 CLEAN'!L4*0.05</f>
        <v>7.362500000000001E-2</v>
      </c>
      <c r="M3">
        <f>'IS. SQ1 CLEAN'!M4*0.05</f>
        <v>0.26974999999999999</v>
      </c>
      <c r="N3">
        <f>'IS. SQ1 CLEAN'!N4*0.05</f>
        <v>0.27337499999999998</v>
      </c>
      <c r="O3">
        <f>'IS. SQ1 CLEAN'!O4*0.05</f>
        <v>0.28207500000000002</v>
      </c>
      <c r="P3">
        <f>'IS. SQ1 CLEAN'!P4*0.05</f>
        <v>0.20724999999999999</v>
      </c>
    </row>
    <row r="4" spans="1:16" x14ac:dyDescent="0.2">
      <c r="A4" s="3" t="s">
        <v>21</v>
      </c>
      <c r="B4">
        <f>'IS. SQ1 CLEAN'!B5*0.05</f>
        <v>83.39500000000001</v>
      </c>
      <c r="C4">
        <f>'IS. SQ1 CLEAN'!C5*0.05</f>
        <v>18.9025</v>
      </c>
      <c r="D4">
        <f>'IS. SQ1 CLEAN'!D5*0.05</f>
        <v>5.6649999999999991</v>
      </c>
      <c r="E4">
        <f>'IS. SQ1 CLEAN'!E5*0.05</f>
        <v>5.0455000000000005</v>
      </c>
      <c r="F4">
        <f>'IS. SQ1 CLEAN'!F5*0.05</f>
        <v>-2.8832499999999999</v>
      </c>
      <c r="G4">
        <f>'IS. SQ1 CLEAN'!G5*0.05</f>
        <v>-0.62655000000000005</v>
      </c>
      <c r="H4">
        <f>'IS. SQ1 CLEAN'!H5*0.05</f>
        <v>-0.48019999999999996</v>
      </c>
      <c r="I4">
        <f>'IS. SQ1 CLEAN'!I5*0.05</f>
        <v>-1.2262499999999999E-2</v>
      </c>
      <c r="J4">
        <f>'IS. SQ1 CLEAN'!J5*0.05</f>
        <v>5.3187750000000005</v>
      </c>
      <c r="K4">
        <f>'IS. SQ1 CLEAN'!K5*0.05</f>
        <v>0.13867499999999999</v>
      </c>
      <c r="L4">
        <f>'IS. SQ1 CLEAN'!L5*0.05</f>
        <v>6.2074999999999991E-2</v>
      </c>
      <c r="M4">
        <f>'IS. SQ1 CLEAN'!M5*0.05</f>
        <v>0.19869999999999999</v>
      </c>
      <c r="N4">
        <f>'IS. SQ1 CLEAN'!N5*0.05</f>
        <v>0.200075</v>
      </c>
      <c r="O4">
        <f>'IS. SQ1 CLEAN'!O5*0.05</f>
        <v>0.20242499999999999</v>
      </c>
      <c r="P4">
        <f>'IS. SQ1 CLEAN'!P5*0.05</f>
        <v>7.7950000000000019E-2</v>
      </c>
    </row>
    <row r="5" spans="1:16" x14ac:dyDescent="0.2">
      <c r="A5" s="3" t="s">
        <v>22</v>
      </c>
      <c r="B5">
        <f>'IS. SQ1 CLEAN'!B6*0.05</f>
        <v>63.245000000000005</v>
      </c>
      <c r="C5">
        <f>'IS. SQ1 CLEAN'!C6*0.05</f>
        <v>3.5024999999999977</v>
      </c>
      <c r="D5">
        <f>'IS. SQ1 CLEAN'!D6*0.05</f>
        <v>7.5724999999999998</v>
      </c>
      <c r="E5">
        <f>'IS. SQ1 CLEAN'!E6*0.05</f>
        <v>3.9430000000000001</v>
      </c>
      <c r="F5">
        <f>'IS. SQ1 CLEAN'!F6*0.05</f>
        <v>-4.2097499999999997</v>
      </c>
      <c r="G5">
        <f>'IS. SQ1 CLEAN'!G6*0.05</f>
        <v>-0.71130000000000004</v>
      </c>
      <c r="H5">
        <f>'IS. SQ1 CLEAN'!H6*0.05</f>
        <v>-0.88390000000000013</v>
      </c>
      <c r="I5">
        <f>'IS. SQ1 CLEAN'!I6*0.05</f>
        <v>-1.2512499999999999E-2</v>
      </c>
      <c r="J5">
        <f>'IS. SQ1 CLEAN'!J6*0.05</f>
        <v>5.2937750000000001</v>
      </c>
      <c r="K5">
        <f>'IS. SQ1 CLEAN'!K6*0.05</f>
        <v>0.13802500000000001</v>
      </c>
      <c r="L5">
        <f>'IS. SQ1 CLEAN'!L6*0.05</f>
        <v>4.5025000000000003E-2</v>
      </c>
      <c r="M5">
        <f>'IS. SQ1 CLEAN'!M6*0.05</f>
        <v>0.17305000000000001</v>
      </c>
      <c r="N5">
        <f>'IS. SQ1 CLEAN'!N6*0.05</f>
        <v>0.18507500000000002</v>
      </c>
      <c r="O5">
        <f>'IS. SQ1 CLEAN'!O6*0.05</f>
        <v>0.17772500000000002</v>
      </c>
      <c r="P5">
        <f>'IS. SQ1 CLEAN'!P6*0.05</f>
        <v>2.649999999999997E-3</v>
      </c>
    </row>
    <row r="6" spans="1:16" x14ac:dyDescent="0.2">
      <c r="A6" s="3" t="s">
        <v>23</v>
      </c>
      <c r="B6">
        <f>'IS. SQ1 CLEAN'!B7*0.05</f>
        <v>73.195000000000007</v>
      </c>
      <c r="C6">
        <f>'IS. SQ1 CLEAN'!C7*0.05</f>
        <v>46.502499999999998</v>
      </c>
      <c r="D6">
        <f>'IS. SQ1 CLEAN'!D7*0.05</f>
        <v>16.746499999999997</v>
      </c>
      <c r="E6">
        <f>'IS. SQ1 CLEAN'!E7*0.05</f>
        <v>6.8054999999999994</v>
      </c>
      <c r="F6">
        <f>'IS. SQ1 CLEAN'!F7*0.05</f>
        <v>21.841750000000005</v>
      </c>
      <c r="G6">
        <f>'IS. SQ1 CLEAN'!G7*0.05</f>
        <v>0.87475000000000025</v>
      </c>
      <c r="H6">
        <f>'IS. SQ1 CLEAN'!H7*0.05</f>
        <v>1.1576000000000002</v>
      </c>
      <c r="I6">
        <f>'IS. SQ1 CLEAN'!I7*0.05</f>
        <v>-1.07875E-2</v>
      </c>
      <c r="J6">
        <f>'IS. SQ1 CLEAN'!J7*0.05</f>
        <v>4.4212750000000005</v>
      </c>
      <c r="K6">
        <f>'IS. SQ1 CLEAN'!K7*0.05</f>
        <v>0.14077500000000001</v>
      </c>
      <c r="L6">
        <f>'IS. SQ1 CLEAN'!L7*0.05</f>
        <v>5.1725E-2</v>
      </c>
      <c r="M6">
        <f>'IS. SQ1 CLEAN'!M7*0.05</f>
        <v>0.19685</v>
      </c>
      <c r="N6">
        <f>'IS. SQ1 CLEAN'!N7*0.05</f>
        <v>0.20042499999999999</v>
      </c>
      <c r="O6">
        <f>'IS. SQ1 CLEAN'!O7*0.05</f>
        <v>0.20072500000000001</v>
      </c>
      <c r="P6">
        <f>'IS. SQ1 CLEAN'!P7*0.05</f>
        <v>0.11850000000000001</v>
      </c>
    </row>
    <row r="7" spans="1:16" x14ac:dyDescent="0.2">
      <c r="A7" s="3" t="s">
        <v>24</v>
      </c>
      <c r="B7">
        <f>'IS. SQ1 CLEAN'!B8*0.05</f>
        <v>71.89500000000001</v>
      </c>
      <c r="C7">
        <f>'IS. SQ1 CLEAN'!C8*0.05</f>
        <v>15.152499999999998</v>
      </c>
      <c r="D7">
        <f>'IS. SQ1 CLEAN'!D8*0.05</f>
        <v>11.52375</v>
      </c>
      <c r="E7">
        <f>'IS. SQ1 CLEAN'!E8*0.05</f>
        <v>4.2285000000000004</v>
      </c>
      <c r="F7">
        <f>'IS. SQ1 CLEAN'!F8*0.05</f>
        <v>-3.1382499999999993</v>
      </c>
      <c r="G7">
        <f>'IS. SQ1 CLEAN'!G8*0.05</f>
        <v>-0.51150000000000007</v>
      </c>
      <c r="H7">
        <f>'IS. SQ1 CLEAN'!H8*0.05</f>
        <v>-0.79710000000000003</v>
      </c>
      <c r="I7">
        <f>'IS. SQ1 CLEAN'!I8*0.05</f>
        <v>-1.32625E-2</v>
      </c>
      <c r="J7">
        <f>'IS. SQ1 CLEAN'!J8*0.05</f>
        <v>6.2187750000000008</v>
      </c>
      <c r="K7">
        <f>'IS. SQ1 CLEAN'!K8*0.05</f>
        <v>0.16557500000000003</v>
      </c>
      <c r="L7">
        <f>'IS. SQ1 CLEAN'!L8*0.05</f>
        <v>6.2274999999999997E-2</v>
      </c>
      <c r="M7">
        <f>'IS. SQ1 CLEAN'!M8*0.05</f>
        <v>0.21015000000000003</v>
      </c>
      <c r="N7">
        <f>'IS. SQ1 CLEAN'!N8*0.05</f>
        <v>0.21032500000000001</v>
      </c>
      <c r="O7">
        <f>'IS. SQ1 CLEAN'!O8*0.05</f>
        <v>0.20792500000000003</v>
      </c>
      <c r="P7">
        <f>'IS. SQ1 CLEAN'!P8*0.05</f>
        <v>2.2449999999999994E-2</v>
      </c>
    </row>
    <row r="8" spans="1:16" x14ac:dyDescent="0.2">
      <c r="A8" s="3" t="s">
        <v>25</v>
      </c>
      <c r="B8">
        <f>'IS. SQ1 CLEAN'!B9*0.05</f>
        <v>101.29500000000002</v>
      </c>
      <c r="C8">
        <f>'IS. SQ1 CLEAN'!C9*0.05</f>
        <v>10.802499999999998</v>
      </c>
      <c r="D8">
        <f>'IS. SQ1 CLEAN'!D9*0.05</f>
        <v>12.083749999999998</v>
      </c>
      <c r="E8">
        <f>'IS. SQ1 CLEAN'!E9*0.05</f>
        <v>5.3705000000000007</v>
      </c>
      <c r="F8">
        <f>'IS. SQ1 CLEAN'!F9*0.05</f>
        <v>-0.94825000000000026</v>
      </c>
      <c r="G8">
        <f>'IS. SQ1 CLEAN'!G9*0.05</f>
        <v>-0.41959999999999997</v>
      </c>
      <c r="H8">
        <f>'IS. SQ1 CLEAN'!H9*0.05</f>
        <v>-0.69740000000000002</v>
      </c>
      <c r="I8">
        <f>'IS. SQ1 CLEAN'!I9*0.05</f>
        <v>-1.1262500000000002E-2</v>
      </c>
      <c r="J8">
        <f>'IS. SQ1 CLEAN'!J9*0.05</f>
        <v>5.0397750000000006</v>
      </c>
      <c r="K8">
        <f>'IS. SQ1 CLEAN'!K9*0.05</f>
        <v>0.16212500000000002</v>
      </c>
      <c r="L8">
        <f>'IS. SQ1 CLEAN'!L9*0.05</f>
        <v>6.3525000000000012E-2</v>
      </c>
      <c r="M8">
        <f>'IS. SQ1 CLEAN'!M9*0.05</f>
        <v>0.36955000000000005</v>
      </c>
      <c r="N8">
        <f>'IS. SQ1 CLEAN'!N9*0.05</f>
        <v>0.28087499999999999</v>
      </c>
      <c r="O8">
        <f>'IS. SQ1 CLEAN'!O9*0.05</f>
        <v>0.36512500000000003</v>
      </c>
      <c r="P8">
        <f>'IS. SQ1 CLEAN'!P9*0.05</f>
        <v>0.15190000000000003</v>
      </c>
    </row>
    <row r="9" spans="1:16" x14ac:dyDescent="0.2">
      <c r="A9" s="3" t="s">
        <v>26</v>
      </c>
      <c r="B9">
        <f>'IS. SQ1 CLEAN'!B10*0.05</f>
        <v>99.845000000000013</v>
      </c>
      <c r="C9">
        <f>'IS. SQ1 CLEAN'!C10*0.05</f>
        <v>19.4025</v>
      </c>
      <c r="D9">
        <f>'IS. SQ1 CLEAN'!D10*0.05</f>
        <v>13.167749999999998</v>
      </c>
      <c r="E9">
        <f>'IS. SQ1 CLEAN'!E10*0.05</f>
        <v>5.0405000000000006</v>
      </c>
      <c r="F9">
        <f>'IS. SQ1 CLEAN'!F10*0.05</f>
        <v>-3.63225</v>
      </c>
      <c r="G9">
        <f>'IS. SQ1 CLEAN'!G10*0.05</f>
        <v>-0.57800000000000007</v>
      </c>
      <c r="H9">
        <f>'IS. SQ1 CLEAN'!H10*0.05</f>
        <v>-0.57855000000000001</v>
      </c>
      <c r="I9">
        <f>'IS. SQ1 CLEAN'!I10*0.05</f>
        <v>-7.9124999999999994E-3</v>
      </c>
      <c r="J9">
        <f>'IS. SQ1 CLEAN'!J10*0.05</f>
        <v>5.3337750000000002</v>
      </c>
      <c r="K9">
        <f>'IS. SQ1 CLEAN'!K10*0.05</f>
        <v>0.15967500000000001</v>
      </c>
      <c r="L9">
        <f>'IS. SQ1 CLEAN'!L10*0.05</f>
        <v>8.0475000000000019E-2</v>
      </c>
      <c r="M9">
        <f>'IS. SQ1 CLEAN'!M10*0.05</f>
        <v>0.23185</v>
      </c>
      <c r="N9">
        <f>'IS. SQ1 CLEAN'!N10*0.05</f>
        <v>0.23272499999999999</v>
      </c>
      <c r="O9">
        <f>'IS. SQ1 CLEAN'!O10*0.05</f>
        <v>0.22917500000000002</v>
      </c>
      <c r="P9">
        <f>'IS. SQ1 CLEAN'!P10*0.05</f>
        <v>0.51035000000000008</v>
      </c>
    </row>
    <row r="10" spans="1:16" x14ac:dyDescent="0.2">
      <c r="A10" s="3" t="s">
        <v>27</v>
      </c>
      <c r="B10">
        <f>'IS. SQ1 CLEAN'!B11*0.05</f>
        <v>81.245000000000005</v>
      </c>
      <c r="C10">
        <f>'IS. SQ1 CLEAN'!C11*0.05</f>
        <v>9.4524999999999988</v>
      </c>
      <c r="D10">
        <f>'IS. SQ1 CLEAN'!D11*0.05</f>
        <v>14.863250000000001</v>
      </c>
      <c r="E10">
        <f>'IS. SQ1 CLEAN'!E11*0.05</f>
        <v>4.282</v>
      </c>
      <c r="F10">
        <f>'IS. SQ1 CLEAN'!F11*0.05</f>
        <v>-3.0632499999999996</v>
      </c>
      <c r="G10">
        <f>'IS. SQ1 CLEAN'!G11*0.05</f>
        <v>1.5682500000000001</v>
      </c>
      <c r="H10">
        <f>'IS. SQ1 CLEAN'!H11*0.05</f>
        <v>-0.44330000000000003</v>
      </c>
      <c r="I10">
        <f>'IS. SQ1 CLEAN'!I11*0.05</f>
        <v>-9.5625000000000016E-3</v>
      </c>
      <c r="J10">
        <f>'IS. SQ1 CLEAN'!J11*0.05</f>
        <v>4.6957750000000003</v>
      </c>
      <c r="K10">
        <f>'IS. SQ1 CLEAN'!K11*0.05</f>
        <v>0.155225</v>
      </c>
      <c r="L10">
        <f>'IS. SQ1 CLEAN'!L11*0.05</f>
        <v>5.9024999999999994E-2</v>
      </c>
      <c r="M10">
        <f>'IS. SQ1 CLEAN'!M11*0.05</f>
        <v>0.2114</v>
      </c>
      <c r="N10">
        <f>'IS. SQ1 CLEAN'!N11*0.05</f>
        <v>0.20682500000000001</v>
      </c>
      <c r="O10">
        <f>'IS. SQ1 CLEAN'!O11*0.05</f>
        <v>0.20902500000000002</v>
      </c>
      <c r="P10">
        <f>'IS. SQ1 CLEAN'!P11*0.05</f>
        <v>8.8950000000000001E-2</v>
      </c>
    </row>
    <row r="11" spans="1:16" x14ac:dyDescent="0.2">
      <c r="A11" s="3" t="s">
        <v>28</v>
      </c>
      <c r="B11">
        <f>'IS. SQ1 CLEAN'!B12*0.05</f>
        <v>80.245000000000005</v>
      </c>
      <c r="C11">
        <f>'IS. SQ1 CLEAN'!C12*0.05</f>
        <v>14.402499999999998</v>
      </c>
      <c r="D11">
        <f>'IS. SQ1 CLEAN'!D12*0.05</f>
        <v>11.666500000000001</v>
      </c>
      <c r="E11">
        <f>'IS. SQ1 CLEAN'!E12*0.05</f>
        <v>5.1305000000000005</v>
      </c>
      <c r="F11">
        <f>'IS. SQ1 CLEAN'!F12*0.05</f>
        <v>-3.1332499999999999</v>
      </c>
      <c r="G11">
        <f>'IS. SQ1 CLEAN'!G12*0.05</f>
        <v>-0.22925000000000006</v>
      </c>
      <c r="H11">
        <f>'IS. SQ1 CLEAN'!H12*0.05</f>
        <v>-0.70495000000000008</v>
      </c>
      <c r="I11">
        <f>'IS. SQ1 CLEAN'!I12*0.05</f>
        <v>-1.2937500000000003E-2</v>
      </c>
      <c r="J11">
        <f>'IS. SQ1 CLEAN'!J12*0.05</f>
        <v>6.2137750000000009</v>
      </c>
      <c r="K11">
        <f>'IS. SQ1 CLEAN'!K12*0.05</f>
        <v>0.15107500000000001</v>
      </c>
      <c r="L11">
        <f>'IS. SQ1 CLEAN'!L12*0.05</f>
        <v>6.4074999999999993E-2</v>
      </c>
      <c r="M11">
        <f>'IS. SQ1 CLEAN'!M12*0.05</f>
        <v>0.21335000000000004</v>
      </c>
      <c r="N11">
        <f>'IS. SQ1 CLEAN'!N12*0.05</f>
        <v>0.21802500000000002</v>
      </c>
      <c r="O11">
        <f>'IS. SQ1 CLEAN'!O12*0.05</f>
        <v>0.20597500000000002</v>
      </c>
      <c r="P11">
        <f>'IS. SQ1 CLEAN'!P12*0.05</f>
        <v>8.5050000000000014E-2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7843-8707-5A41-AD91-5C8D4B3DC958}">
  <dimension ref="A1:P11"/>
  <sheetViews>
    <sheetView workbookViewId="0">
      <selection activeCell="M23" sqref="M23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3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3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3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3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3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3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3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3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3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D62F-B87E-2643-9C87-EC38D5AD8A16}">
  <dimension ref="A1:P11"/>
  <sheetViews>
    <sheetView workbookViewId="0">
      <selection activeCell="M35" sqref="M35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79.245000000000005</v>
      </c>
      <c r="C2">
        <f>'Content in 50ml'!C2/'Sample weight in g'!C2</f>
        <v>8.9524999999999988</v>
      </c>
      <c r="D2">
        <f>'Content in 50ml'!D2/'Sample weight in g'!D2</f>
        <v>15.415249999999999</v>
      </c>
      <c r="E2">
        <f>'Content in 50ml'!E2/'Sample weight in g'!E2</f>
        <v>4.5995000000000008</v>
      </c>
      <c r="F2">
        <f>'Content in 50ml'!F2/'Sample weight in g'!F2</f>
        <v>-2.4032499999999999</v>
      </c>
      <c r="G2">
        <f>'Content in 50ml'!G2/'Sample weight in g'!G2</f>
        <v>0.23374999999999996</v>
      </c>
      <c r="H2">
        <f>'Content in 50ml'!H2/'Sample weight in g'!H2</f>
        <v>-0.48510000000000003</v>
      </c>
      <c r="I2">
        <f>'Content in 50ml'!I2/'Sample weight in g'!I2</f>
        <v>-9.0375000000000004E-3</v>
      </c>
      <c r="J2">
        <f>'Content in 50ml'!J2/'Sample weight in g'!J2</f>
        <v>6.5037749999999992</v>
      </c>
      <c r="K2">
        <f>'Content in 50ml'!K2/'Sample weight in g'!K2</f>
        <v>0.13992499999999999</v>
      </c>
      <c r="L2">
        <f>'Content in 50ml'!L2/'Sample weight in g'!L2</f>
        <v>7.2825000000000015E-2</v>
      </c>
      <c r="M2">
        <f>'Content in 50ml'!M2/'Sample weight in g'!M2</f>
        <v>0.19295000000000001</v>
      </c>
      <c r="N2">
        <f>'Content in 50ml'!N2/'Sample weight in g'!N2</f>
        <v>0.20017499999999999</v>
      </c>
      <c r="O2">
        <f>'Content in 50ml'!O2/'Sample weight in g'!O2</f>
        <v>0.199125</v>
      </c>
      <c r="P2">
        <f>'Content in 50ml'!P2/'Sample weight in g'!P2</f>
        <v>0.13150000000000001</v>
      </c>
    </row>
    <row r="3" spans="1:16" x14ac:dyDescent="0.2">
      <c r="A3" s="3" t="s">
        <v>20</v>
      </c>
      <c r="B3">
        <f>'Content in 50ml'!B3/'Sample weight in g'!B3</f>
        <v>105.84500000000001</v>
      </c>
      <c r="C3">
        <f>'Content in 50ml'!C3/'Sample weight in g'!C3</f>
        <v>26.352499999999999</v>
      </c>
      <c r="D3">
        <f>'Content in 50ml'!D3/'Sample weight in g'!D3</f>
        <v>11.92225</v>
      </c>
      <c r="E3">
        <f>'Content in 50ml'!E3/'Sample weight in g'!E3</f>
        <v>6.2205000000000013</v>
      </c>
      <c r="F3">
        <f>'Content in 50ml'!F3/'Sample weight in g'!F3</f>
        <v>4.0317500000000015</v>
      </c>
      <c r="G3">
        <f>'Content in 50ml'!G3/'Sample weight in g'!G3</f>
        <v>1.4322500000000002</v>
      </c>
      <c r="H3">
        <f>'Content in 50ml'!H3/'Sample weight in g'!H3</f>
        <v>-0.44220000000000009</v>
      </c>
      <c r="I3">
        <f>'Content in 50ml'!I3/'Sample weight in g'!I3</f>
        <v>-8.912500000000002E-3</v>
      </c>
      <c r="J3">
        <f>'Content in 50ml'!J3/'Sample weight in g'!J3</f>
        <v>8.2987749999999991</v>
      </c>
      <c r="K3">
        <f>'Content in 50ml'!K3/'Sample weight in g'!K3</f>
        <v>0.20002500000000004</v>
      </c>
      <c r="L3">
        <f>'Content in 50ml'!L3/'Sample weight in g'!L3</f>
        <v>7.362500000000001E-2</v>
      </c>
      <c r="M3">
        <f>'Content in 50ml'!M3/'Sample weight in g'!M3</f>
        <v>0.26974999999999999</v>
      </c>
      <c r="N3">
        <f>'Content in 50ml'!N3/'Sample weight in g'!N3</f>
        <v>0.27337499999999998</v>
      </c>
      <c r="O3">
        <f>'Content in 50ml'!O3/'Sample weight in g'!O3</f>
        <v>0.28207500000000002</v>
      </c>
      <c r="P3">
        <f>'Content in 50ml'!P3/'Sample weight in g'!P3</f>
        <v>0.20724999999999999</v>
      </c>
    </row>
    <row r="4" spans="1:16" x14ac:dyDescent="0.2">
      <c r="A4" s="3" t="s">
        <v>21</v>
      </c>
      <c r="B4">
        <f>'Content in 50ml'!B4/'Sample weight in g'!B4</f>
        <v>83.39500000000001</v>
      </c>
      <c r="C4">
        <f>'Content in 50ml'!C4/'Sample weight in g'!C4</f>
        <v>18.9025</v>
      </c>
      <c r="D4">
        <f>'Content in 50ml'!D4/'Sample weight in g'!D4</f>
        <v>5.6649999999999991</v>
      </c>
      <c r="E4">
        <f>'Content in 50ml'!E4/'Sample weight in g'!E4</f>
        <v>5.0455000000000005</v>
      </c>
      <c r="F4">
        <f>'Content in 50ml'!F4/'Sample weight in g'!F4</f>
        <v>-2.8832499999999999</v>
      </c>
      <c r="G4">
        <f>'Content in 50ml'!G4/'Sample weight in g'!G4</f>
        <v>-0.62655000000000005</v>
      </c>
      <c r="H4">
        <f>'Content in 50ml'!H4/'Sample weight in g'!H4</f>
        <v>-0.48019999999999996</v>
      </c>
      <c r="I4">
        <f>'Content in 50ml'!I4/'Sample weight in g'!I4</f>
        <v>-1.2262499999999999E-2</v>
      </c>
      <c r="J4">
        <f>'Content in 50ml'!J4/'Sample weight in g'!J4</f>
        <v>5.3187750000000005</v>
      </c>
      <c r="K4">
        <f>'Content in 50ml'!K4/'Sample weight in g'!K4</f>
        <v>0.13867499999999999</v>
      </c>
      <c r="L4">
        <f>'Content in 50ml'!L4/'Sample weight in g'!L4</f>
        <v>6.2074999999999991E-2</v>
      </c>
      <c r="M4">
        <f>'Content in 50ml'!M4/'Sample weight in g'!M4</f>
        <v>0.19869999999999999</v>
      </c>
      <c r="N4">
        <f>'Content in 50ml'!N4/'Sample weight in g'!N4</f>
        <v>0.200075</v>
      </c>
      <c r="O4">
        <f>'Content in 50ml'!O4/'Sample weight in g'!O4</f>
        <v>0.20242499999999999</v>
      </c>
      <c r="P4">
        <f>'Content in 50ml'!P4/'Sample weight in g'!P4</f>
        <v>7.7950000000000019E-2</v>
      </c>
    </row>
    <row r="5" spans="1:16" x14ac:dyDescent="0.2">
      <c r="A5" s="3" t="s">
        <v>22</v>
      </c>
      <c r="B5">
        <f>'Content in 50ml'!B5/'Sample weight in g'!B5</f>
        <v>63.245000000000005</v>
      </c>
      <c r="C5">
        <f>'Content in 50ml'!C5/'Sample weight in g'!C5</f>
        <v>3.5024999999999977</v>
      </c>
      <c r="D5">
        <f>'Content in 50ml'!D5/'Sample weight in g'!D5</f>
        <v>7.5724999999999998</v>
      </c>
      <c r="E5">
        <f>'Content in 50ml'!E5/'Sample weight in g'!E5</f>
        <v>3.9430000000000001</v>
      </c>
      <c r="F5">
        <f>'Content in 50ml'!F5/'Sample weight in g'!F5</f>
        <v>-4.2097499999999997</v>
      </c>
      <c r="G5">
        <f>'Content in 50ml'!G5/'Sample weight in g'!G5</f>
        <v>-0.71130000000000004</v>
      </c>
      <c r="H5">
        <f>'Content in 50ml'!H5/'Sample weight in g'!H5</f>
        <v>-0.88390000000000013</v>
      </c>
      <c r="I5">
        <f>'Content in 50ml'!I5/'Sample weight in g'!I5</f>
        <v>-1.2512499999999999E-2</v>
      </c>
      <c r="J5">
        <f>'Content in 50ml'!J5/'Sample weight in g'!J5</f>
        <v>5.2937750000000001</v>
      </c>
      <c r="K5">
        <f>'Content in 50ml'!K5/'Sample weight in g'!K5</f>
        <v>0.13802500000000001</v>
      </c>
      <c r="L5">
        <f>'Content in 50ml'!L5/'Sample weight in g'!L5</f>
        <v>4.5025000000000003E-2</v>
      </c>
      <c r="M5">
        <f>'Content in 50ml'!M5/'Sample weight in g'!M5</f>
        <v>0.17305000000000001</v>
      </c>
      <c r="N5">
        <f>'Content in 50ml'!N5/'Sample weight in g'!N5</f>
        <v>0.18507500000000002</v>
      </c>
      <c r="O5">
        <f>'Content in 50ml'!O5/'Sample weight in g'!O5</f>
        <v>0.17772500000000002</v>
      </c>
      <c r="P5">
        <f>'Content in 50ml'!P5/'Sample weight in g'!P5</f>
        <v>2.649999999999997E-3</v>
      </c>
    </row>
    <row r="6" spans="1:16" x14ac:dyDescent="0.2">
      <c r="A6" s="3" t="s">
        <v>23</v>
      </c>
      <c r="B6">
        <f>'Content in 50ml'!B6/'Sample weight in g'!B6</f>
        <v>73.195000000000007</v>
      </c>
      <c r="C6">
        <f>'Content in 50ml'!C6/'Sample weight in g'!C6</f>
        <v>46.502499999999998</v>
      </c>
      <c r="D6">
        <f>'Content in 50ml'!D6/'Sample weight in g'!D6</f>
        <v>16.746499999999997</v>
      </c>
      <c r="E6">
        <f>'Content in 50ml'!E6/'Sample weight in g'!E6</f>
        <v>6.8054999999999994</v>
      </c>
      <c r="F6">
        <f>'Content in 50ml'!F6/'Sample weight in g'!F6</f>
        <v>21.841750000000005</v>
      </c>
      <c r="G6">
        <f>'Content in 50ml'!G6/'Sample weight in g'!G6</f>
        <v>0.87475000000000025</v>
      </c>
      <c r="H6">
        <f>'Content in 50ml'!H6/'Sample weight in g'!H6</f>
        <v>1.1576000000000002</v>
      </c>
      <c r="I6">
        <f>'Content in 50ml'!I6/'Sample weight in g'!I6</f>
        <v>-1.07875E-2</v>
      </c>
      <c r="J6">
        <f>'Content in 50ml'!J6/'Sample weight in g'!J6</f>
        <v>4.4212750000000005</v>
      </c>
      <c r="K6">
        <f>'Content in 50ml'!K6/'Sample weight in g'!K6</f>
        <v>0.14077500000000001</v>
      </c>
      <c r="L6">
        <f>'Content in 50ml'!L6/'Sample weight in g'!L6</f>
        <v>5.1725E-2</v>
      </c>
      <c r="M6">
        <f>'Content in 50ml'!M6/'Sample weight in g'!M6</f>
        <v>0.19685</v>
      </c>
      <c r="N6">
        <f>'Content in 50ml'!N6/'Sample weight in g'!N6</f>
        <v>0.20042499999999999</v>
      </c>
      <c r="O6">
        <f>'Content in 50ml'!O6/'Sample weight in g'!O6</f>
        <v>0.20072500000000001</v>
      </c>
      <c r="P6">
        <f>'Content in 50ml'!P6/'Sample weight in g'!P6</f>
        <v>0.11850000000000001</v>
      </c>
    </row>
    <row r="7" spans="1:16" x14ac:dyDescent="0.2">
      <c r="A7" s="3" t="s">
        <v>24</v>
      </c>
      <c r="B7">
        <f>'Content in 50ml'!B7/'Sample weight in g'!B7</f>
        <v>71.89500000000001</v>
      </c>
      <c r="C7">
        <f>'Content in 50ml'!C7/'Sample weight in g'!C7</f>
        <v>15.152499999999998</v>
      </c>
      <c r="D7">
        <f>'Content in 50ml'!D7/'Sample weight in g'!D7</f>
        <v>11.52375</v>
      </c>
      <c r="E7">
        <f>'Content in 50ml'!E7/'Sample weight in g'!E7</f>
        <v>4.2285000000000004</v>
      </c>
      <c r="F7">
        <f>'Content in 50ml'!F7/'Sample weight in g'!F7</f>
        <v>-3.1382499999999993</v>
      </c>
      <c r="G7">
        <f>'Content in 50ml'!G7/'Sample weight in g'!G7</f>
        <v>-0.51150000000000007</v>
      </c>
      <c r="H7">
        <f>'Content in 50ml'!H7/'Sample weight in g'!H7</f>
        <v>-0.79710000000000003</v>
      </c>
      <c r="I7">
        <f>'Content in 50ml'!I7/'Sample weight in g'!I7</f>
        <v>-1.32625E-2</v>
      </c>
      <c r="J7">
        <f>'Content in 50ml'!J7/'Sample weight in g'!J7</f>
        <v>6.2187750000000008</v>
      </c>
      <c r="K7">
        <f>'Content in 50ml'!K7/'Sample weight in g'!K7</f>
        <v>0.16557500000000003</v>
      </c>
      <c r="L7">
        <f>'Content in 50ml'!L7/'Sample weight in g'!L7</f>
        <v>6.2274999999999997E-2</v>
      </c>
      <c r="M7">
        <f>'Content in 50ml'!M7/'Sample weight in g'!M7</f>
        <v>0.21015000000000003</v>
      </c>
      <c r="N7">
        <f>'Content in 50ml'!N7/'Sample weight in g'!N7</f>
        <v>0.21032500000000001</v>
      </c>
      <c r="O7">
        <f>'Content in 50ml'!O7/'Sample weight in g'!O7</f>
        <v>0.20792500000000003</v>
      </c>
      <c r="P7">
        <f>'Content in 50ml'!P7/'Sample weight in g'!P7</f>
        <v>2.2449999999999994E-2</v>
      </c>
    </row>
    <row r="8" spans="1:16" x14ac:dyDescent="0.2">
      <c r="A8" s="3" t="s">
        <v>25</v>
      </c>
      <c r="B8">
        <f>'Content in 50ml'!B8/'Sample weight in g'!B8</f>
        <v>101.29500000000002</v>
      </c>
      <c r="C8">
        <f>'Content in 50ml'!C8/'Sample weight in g'!C8</f>
        <v>10.802499999999998</v>
      </c>
      <c r="D8">
        <f>'Content in 50ml'!D8/'Sample weight in g'!D8</f>
        <v>12.083749999999998</v>
      </c>
      <c r="E8">
        <f>'Content in 50ml'!E8/'Sample weight in g'!E8</f>
        <v>5.3705000000000007</v>
      </c>
      <c r="F8">
        <f>'Content in 50ml'!F8/'Sample weight in g'!F8</f>
        <v>-0.94825000000000026</v>
      </c>
      <c r="G8">
        <f>'Content in 50ml'!G8/'Sample weight in g'!G8</f>
        <v>-0.41959999999999997</v>
      </c>
      <c r="H8">
        <f>'Content in 50ml'!H8/'Sample weight in g'!H8</f>
        <v>-0.69740000000000002</v>
      </c>
      <c r="I8">
        <f>'Content in 50ml'!I8/'Sample weight in g'!I8</f>
        <v>-1.1262500000000002E-2</v>
      </c>
      <c r="J8">
        <f>'Content in 50ml'!J8/'Sample weight in g'!J8</f>
        <v>5.0397750000000006</v>
      </c>
      <c r="K8">
        <f>'Content in 50ml'!K8/'Sample weight in g'!K8</f>
        <v>0.16212500000000002</v>
      </c>
      <c r="L8">
        <f>'Content in 50ml'!L8/'Sample weight in g'!L8</f>
        <v>6.3525000000000012E-2</v>
      </c>
      <c r="M8">
        <f>'Content in 50ml'!M8/'Sample weight in g'!M8</f>
        <v>0.36955000000000005</v>
      </c>
      <c r="N8">
        <f>'Content in 50ml'!N8/'Sample weight in g'!N8</f>
        <v>0.28087499999999999</v>
      </c>
      <c r="O8">
        <f>'Content in 50ml'!O8/'Sample weight in g'!O8</f>
        <v>0.36512500000000003</v>
      </c>
      <c r="P8">
        <f>'Content in 50ml'!P8/'Sample weight in g'!P8</f>
        <v>0.15190000000000003</v>
      </c>
    </row>
    <row r="9" spans="1:16" x14ac:dyDescent="0.2">
      <c r="A9" s="3" t="s">
        <v>26</v>
      </c>
      <c r="B9">
        <f>'Content in 50ml'!B9/'Sample weight in g'!B9</f>
        <v>99.845000000000013</v>
      </c>
      <c r="C9">
        <f>'Content in 50ml'!C9/'Sample weight in g'!C9</f>
        <v>19.4025</v>
      </c>
      <c r="D9">
        <f>'Content in 50ml'!D9/'Sample weight in g'!D9</f>
        <v>13.167749999999998</v>
      </c>
      <c r="E9">
        <f>'Content in 50ml'!E9/'Sample weight in g'!E9</f>
        <v>5.0405000000000006</v>
      </c>
      <c r="F9">
        <f>'Content in 50ml'!F9/'Sample weight in g'!F9</f>
        <v>-3.63225</v>
      </c>
      <c r="G9">
        <f>'Content in 50ml'!G9/'Sample weight in g'!G9</f>
        <v>-0.57800000000000007</v>
      </c>
      <c r="H9">
        <f>'Content in 50ml'!H9/'Sample weight in g'!H9</f>
        <v>-0.57855000000000001</v>
      </c>
      <c r="I9">
        <f>'Content in 50ml'!I9/'Sample weight in g'!I9</f>
        <v>-7.9124999999999994E-3</v>
      </c>
      <c r="J9">
        <f>'Content in 50ml'!J9/'Sample weight in g'!J9</f>
        <v>5.3337750000000002</v>
      </c>
      <c r="K9">
        <f>'Content in 50ml'!K9/'Sample weight in g'!K9</f>
        <v>0.15967500000000001</v>
      </c>
      <c r="L9">
        <f>'Content in 50ml'!L9/'Sample weight in g'!L9</f>
        <v>8.0475000000000019E-2</v>
      </c>
      <c r="M9">
        <f>'Content in 50ml'!M9/'Sample weight in g'!M9</f>
        <v>0.23185</v>
      </c>
      <c r="N9">
        <f>'Content in 50ml'!N9/'Sample weight in g'!N9</f>
        <v>0.23272499999999999</v>
      </c>
      <c r="O9">
        <f>'Content in 50ml'!O9/'Sample weight in g'!O9</f>
        <v>0.22917500000000002</v>
      </c>
      <c r="P9">
        <f>'Content in 50ml'!P9/'Sample weight in g'!P9</f>
        <v>0.51035000000000008</v>
      </c>
    </row>
    <row r="10" spans="1:16" x14ac:dyDescent="0.2">
      <c r="A10" s="3" t="s">
        <v>27</v>
      </c>
      <c r="B10">
        <f>'Content in 50ml'!B10/'Sample weight in g'!B10</f>
        <v>81.245000000000005</v>
      </c>
      <c r="C10">
        <f>'Content in 50ml'!C10/'Sample weight in g'!C10</f>
        <v>9.4524999999999988</v>
      </c>
      <c r="D10">
        <f>'Content in 50ml'!D10/'Sample weight in g'!D10</f>
        <v>14.863250000000001</v>
      </c>
      <c r="E10">
        <f>'Content in 50ml'!E10/'Sample weight in g'!E10</f>
        <v>4.282</v>
      </c>
      <c r="F10">
        <f>'Content in 50ml'!F10/'Sample weight in g'!F10</f>
        <v>-3.0632499999999996</v>
      </c>
      <c r="G10">
        <f>'Content in 50ml'!G10/'Sample weight in g'!G10</f>
        <v>1.5682500000000001</v>
      </c>
      <c r="H10">
        <f>'Content in 50ml'!H10/'Sample weight in g'!H10</f>
        <v>-0.44330000000000003</v>
      </c>
      <c r="I10">
        <f>'Content in 50ml'!I10/'Sample weight in g'!I10</f>
        <v>-9.5625000000000016E-3</v>
      </c>
      <c r="J10">
        <f>'Content in 50ml'!J10/'Sample weight in g'!J10</f>
        <v>4.6957750000000003</v>
      </c>
      <c r="K10">
        <f>'Content in 50ml'!K10/'Sample weight in g'!K10</f>
        <v>0.155225</v>
      </c>
      <c r="L10">
        <f>'Content in 50ml'!L10/'Sample weight in g'!L10</f>
        <v>5.9024999999999994E-2</v>
      </c>
      <c r="M10">
        <f>'Content in 50ml'!M10/'Sample weight in g'!M10</f>
        <v>0.2114</v>
      </c>
      <c r="N10">
        <f>'Content in 50ml'!N10/'Sample weight in g'!N10</f>
        <v>0.20682500000000001</v>
      </c>
      <c r="O10">
        <f>'Content in 50ml'!O10/'Sample weight in g'!O10</f>
        <v>0.20902500000000002</v>
      </c>
      <c r="P10">
        <f>'Content in 50ml'!P10/'Sample weight in g'!P10</f>
        <v>8.8950000000000001E-2</v>
      </c>
    </row>
    <row r="11" spans="1:16" x14ac:dyDescent="0.2">
      <c r="A11" s="3" t="s">
        <v>28</v>
      </c>
      <c r="B11">
        <f>'Content in 50ml'!B11/'Sample weight in g'!B11</f>
        <v>80.245000000000005</v>
      </c>
      <c r="C11">
        <f>'Content in 50ml'!C11/'Sample weight in g'!C11</f>
        <v>14.402499999999998</v>
      </c>
      <c r="D11">
        <f>'Content in 50ml'!D11/'Sample weight in g'!D11</f>
        <v>11.666500000000001</v>
      </c>
      <c r="E11">
        <f>'Content in 50ml'!E11/'Sample weight in g'!E11</f>
        <v>5.1305000000000005</v>
      </c>
      <c r="F11">
        <f>'Content in 50ml'!F11/'Sample weight in g'!F11</f>
        <v>-3.1332499999999999</v>
      </c>
      <c r="G11">
        <f>'Content in 50ml'!G11/'Sample weight in g'!G11</f>
        <v>-0.22925000000000006</v>
      </c>
      <c r="H11">
        <f>'Content in 50ml'!H11/'Sample weight in g'!H11</f>
        <v>-0.70495000000000008</v>
      </c>
      <c r="I11">
        <f>'Content in 50ml'!I11/'Sample weight in g'!I11</f>
        <v>-1.2937500000000003E-2</v>
      </c>
      <c r="J11">
        <f>'Content in 50ml'!J11/'Sample weight in g'!J11</f>
        <v>6.2137750000000009</v>
      </c>
      <c r="K11">
        <f>'Content in 50ml'!K11/'Sample weight in g'!K11</f>
        <v>0.15107500000000001</v>
      </c>
      <c r="L11">
        <f>'Content in 50ml'!L11/'Sample weight in g'!L11</f>
        <v>6.4074999999999993E-2</v>
      </c>
      <c r="M11">
        <f>'Content in 50ml'!M11/'Sample weight in g'!M11</f>
        <v>0.21335000000000004</v>
      </c>
      <c r="N11">
        <f>'Content in 50ml'!N11/'Sample weight in g'!N11</f>
        <v>0.21802500000000002</v>
      </c>
      <c r="O11">
        <f>'Content in 50ml'!O11/'Sample weight in g'!O11</f>
        <v>0.20597500000000002</v>
      </c>
      <c r="P11">
        <f>'Content in 50ml'!P11/'Sample weight in g'!P11</f>
        <v>8.5050000000000014E-2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D7C1-525D-D24A-AE54-B2589A1D632D}">
  <dimension ref="A1:P24"/>
  <sheetViews>
    <sheetView tabSelected="1" workbookViewId="0">
      <selection activeCell="G32" sqref="G32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79.245000000000005</v>
      </c>
      <c r="C2">
        <f>'Content in 50ml'!C2/'Sample weight in g'!C2</f>
        <v>8.9524999999999988</v>
      </c>
      <c r="D2">
        <f>'Content in 50ml'!D2/'Sample weight in g'!D2</f>
        <v>15.415249999999999</v>
      </c>
      <c r="E2">
        <f>'Content in 50ml'!E2/'Sample weight in g'!E2</f>
        <v>4.5995000000000008</v>
      </c>
      <c r="F2">
        <f>'Content in 50ml'!F2/'Sample weight in g'!F2</f>
        <v>-2.4032499999999999</v>
      </c>
      <c r="G2">
        <f>'Content in 50ml'!G2/'Sample weight in g'!G2</f>
        <v>0.23374999999999996</v>
      </c>
      <c r="H2">
        <f>'Content in 50ml'!H2/'Sample weight in g'!H2</f>
        <v>-0.48510000000000003</v>
      </c>
      <c r="I2">
        <f>'Content in 50ml'!I2/'Sample weight in g'!I2</f>
        <v>-9.0375000000000004E-3</v>
      </c>
      <c r="J2">
        <f>'Content in 50ml'!J2/'Sample weight in g'!J2</f>
        <v>6.5037749999999992</v>
      </c>
      <c r="K2">
        <f>'Content in 50ml'!K2/'Sample weight in g'!K2</f>
        <v>0.13992499999999999</v>
      </c>
      <c r="L2">
        <f>'Content in 50ml'!L2/'Sample weight in g'!L2</f>
        <v>7.2825000000000015E-2</v>
      </c>
      <c r="M2">
        <f>'Content in 50ml'!M2/'Sample weight in g'!M2</f>
        <v>0.19295000000000001</v>
      </c>
      <c r="N2">
        <f>'Content in 50ml'!N2/'Sample weight in g'!N2</f>
        <v>0.20017499999999999</v>
      </c>
      <c r="O2">
        <f>'Content in 50ml'!O2/'Sample weight in g'!O2</f>
        <v>0.199125</v>
      </c>
      <c r="P2">
        <f>'Content in 50ml'!P2/'Sample weight in g'!P2</f>
        <v>0.13150000000000001</v>
      </c>
    </row>
    <row r="3" spans="1:16" x14ac:dyDescent="0.2">
      <c r="A3" s="3" t="s">
        <v>20</v>
      </c>
      <c r="B3">
        <f>'Content in 50ml'!B3/'Sample weight in g'!B3</f>
        <v>105.84500000000001</v>
      </c>
      <c r="C3">
        <f>'Content in 50ml'!C3/'Sample weight in g'!C3</f>
        <v>26.352499999999999</v>
      </c>
      <c r="D3">
        <f>'Content in 50ml'!D3/'Sample weight in g'!D3</f>
        <v>11.92225</v>
      </c>
      <c r="E3">
        <f>'Content in 50ml'!E3/'Sample weight in g'!E3</f>
        <v>6.2205000000000013</v>
      </c>
      <c r="F3">
        <f>'Content in 50ml'!F3/'Sample weight in g'!F3</f>
        <v>4.0317500000000015</v>
      </c>
      <c r="G3">
        <f>'Content in 50ml'!G3/'Sample weight in g'!G3</f>
        <v>1.4322500000000002</v>
      </c>
      <c r="H3">
        <f>'Content in 50ml'!H3/'Sample weight in g'!H3</f>
        <v>-0.44220000000000009</v>
      </c>
      <c r="I3">
        <f>'Content in 50ml'!I3/'Sample weight in g'!I3</f>
        <v>-8.912500000000002E-3</v>
      </c>
      <c r="J3">
        <f>'Content in 50ml'!J3/'Sample weight in g'!J3</f>
        <v>8.2987749999999991</v>
      </c>
      <c r="K3">
        <f>'Content in 50ml'!K3/'Sample weight in g'!K3</f>
        <v>0.20002500000000004</v>
      </c>
      <c r="L3">
        <f>'Content in 50ml'!L3/'Sample weight in g'!L3</f>
        <v>7.362500000000001E-2</v>
      </c>
      <c r="M3">
        <f>'Content in 50ml'!M3/'Sample weight in g'!M3</f>
        <v>0.26974999999999999</v>
      </c>
      <c r="N3">
        <f>'Content in 50ml'!N3/'Sample weight in g'!N3</f>
        <v>0.27337499999999998</v>
      </c>
      <c r="O3">
        <f>'Content in 50ml'!O3/'Sample weight in g'!O3</f>
        <v>0.28207500000000002</v>
      </c>
      <c r="P3">
        <f>'Content in 50ml'!P3/'Sample weight in g'!P3</f>
        <v>0.20724999999999999</v>
      </c>
    </row>
    <row r="4" spans="1:16" x14ac:dyDescent="0.2">
      <c r="A4" s="3" t="s">
        <v>21</v>
      </c>
      <c r="B4">
        <f>'Content in 50ml'!B4/'Sample weight in g'!B4</f>
        <v>83.39500000000001</v>
      </c>
      <c r="C4">
        <f>'Content in 50ml'!C4/'Sample weight in g'!C4</f>
        <v>18.9025</v>
      </c>
      <c r="D4">
        <f>'Content in 50ml'!D4/'Sample weight in g'!D4</f>
        <v>5.6649999999999991</v>
      </c>
      <c r="E4">
        <f>'Content in 50ml'!E4/'Sample weight in g'!E4</f>
        <v>5.0455000000000005</v>
      </c>
      <c r="F4">
        <f>'Content in 50ml'!F4/'Sample weight in g'!F4</f>
        <v>-2.8832499999999999</v>
      </c>
      <c r="G4">
        <f>'Content in 50ml'!G4/'Sample weight in g'!G4</f>
        <v>-0.62655000000000005</v>
      </c>
      <c r="H4">
        <f>'Content in 50ml'!H4/'Sample weight in g'!H4</f>
        <v>-0.48019999999999996</v>
      </c>
      <c r="I4">
        <f>'Content in 50ml'!I4/'Sample weight in g'!I4</f>
        <v>-1.2262499999999999E-2</v>
      </c>
      <c r="J4">
        <f>'Content in 50ml'!J4/'Sample weight in g'!J4</f>
        <v>5.3187750000000005</v>
      </c>
      <c r="K4">
        <f>'Content in 50ml'!K4/'Sample weight in g'!K4</f>
        <v>0.13867499999999999</v>
      </c>
      <c r="L4">
        <f>'Content in 50ml'!L4/'Sample weight in g'!L4</f>
        <v>6.2074999999999991E-2</v>
      </c>
      <c r="M4">
        <f>'Content in 50ml'!M4/'Sample weight in g'!M4</f>
        <v>0.19869999999999999</v>
      </c>
      <c r="N4">
        <f>'Content in 50ml'!N4/'Sample weight in g'!N4</f>
        <v>0.200075</v>
      </c>
      <c r="O4">
        <f>'Content in 50ml'!O4/'Sample weight in g'!O4</f>
        <v>0.20242499999999999</v>
      </c>
      <c r="P4">
        <f>'Content in 50ml'!P4/'Sample weight in g'!P4</f>
        <v>7.7950000000000019E-2</v>
      </c>
    </row>
    <row r="5" spans="1:16" x14ac:dyDescent="0.2">
      <c r="A5" s="3" t="s">
        <v>22</v>
      </c>
      <c r="B5">
        <f>'Content in 50ml'!B5/'Sample weight in g'!B5</f>
        <v>63.245000000000005</v>
      </c>
      <c r="C5">
        <f>'Content in 50ml'!C5/'Sample weight in g'!C5</f>
        <v>3.5024999999999977</v>
      </c>
      <c r="D5">
        <f>'Content in 50ml'!D5/'Sample weight in g'!D5</f>
        <v>7.5724999999999998</v>
      </c>
      <c r="E5">
        <f>'Content in 50ml'!E5/'Sample weight in g'!E5</f>
        <v>3.9430000000000001</v>
      </c>
      <c r="F5">
        <f>'Content in 50ml'!F5/'Sample weight in g'!F5</f>
        <v>-4.2097499999999997</v>
      </c>
      <c r="G5">
        <f>'Content in 50ml'!G5/'Sample weight in g'!G5</f>
        <v>-0.71130000000000004</v>
      </c>
      <c r="H5">
        <f>'Content in 50ml'!H5/'Sample weight in g'!H5</f>
        <v>-0.88390000000000013</v>
      </c>
      <c r="I5">
        <f>'Content in 50ml'!I5/'Sample weight in g'!I5</f>
        <v>-1.2512499999999999E-2</v>
      </c>
      <c r="J5">
        <f>'Content in 50ml'!J5/'Sample weight in g'!J5</f>
        <v>5.2937750000000001</v>
      </c>
      <c r="K5">
        <f>'Content in 50ml'!K5/'Sample weight in g'!K5</f>
        <v>0.13802500000000001</v>
      </c>
      <c r="L5">
        <f>'Content in 50ml'!L5/'Sample weight in g'!L5</f>
        <v>4.5025000000000003E-2</v>
      </c>
      <c r="M5">
        <f>'Content in 50ml'!M5/'Sample weight in g'!M5</f>
        <v>0.17305000000000001</v>
      </c>
      <c r="N5">
        <f>'Content in 50ml'!N5/'Sample weight in g'!N5</f>
        <v>0.18507500000000002</v>
      </c>
      <c r="O5">
        <f>'Content in 50ml'!O5/'Sample weight in g'!O5</f>
        <v>0.17772500000000002</v>
      </c>
      <c r="P5">
        <f>'Content in 50ml'!P5/'Sample weight in g'!P5</f>
        <v>2.649999999999997E-3</v>
      </c>
    </row>
    <row r="6" spans="1:16" x14ac:dyDescent="0.2">
      <c r="A6" s="3" t="s">
        <v>23</v>
      </c>
      <c r="B6">
        <f>'Content in 50ml'!B6/'Sample weight in g'!B6</f>
        <v>73.195000000000007</v>
      </c>
      <c r="C6">
        <f>'Content in 50ml'!C6/'Sample weight in g'!C6</f>
        <v>46.502499999999998</v>
      </c>
      <c r="D6">
        <f>'Content in 50ml'!D6/'Sample weight in g'!D6</f>
        <v>16.746499999999997</v>
      </c>
      <c r="E6">
        <f>'Content in 50ml'!E6/'Sample weight in g'!E6</f>
        <v>6.8054999999999994</v>
      </c>
      <c r="F6">
        <f>'Content in 50ml'!F6/'Sample weight in g'!F6</f>
        <v>21.841750000000005</v>
      </c>
      <c r="G6">
        <f>'Content in 50ml'!G6/'Sample weight in g'!G6</f>
        <v>0.87475000000000025</v>
      </c>
      <c r="H6">
        <f>'Content in 50ml'!H6/'Sample weight in g'!H6</f>
        <v>1.1576000000000002</v>
      </c>
      <c r="I6">
        <f>'Content in 50ml'!I6/'Sample weight in g'!I6</f>
        <v>-1.07875E-2</v>
      </c>
      <c r="J6">
        <f>'Content in 50ml'!J6/'Sample weight in g'!J6</f>
        <v>4.4212750000000005</v>
      </c>
      <c r="K6">
        <f>'Content in 50ml'!K6/'Sample weight in g'!K6</f>
        <v>0.14077500000000001</v>
      </c>
      <c r="L6">
        <f>'Content in 50ml'!L6/'Sample weight in g'!L6</f>
        <v>5.1725E-2</v>
      </c>
      <c r="M6">
        <f>'Content in 50ml'!M6/'Sample weight in g'!M6</f>
        <v>0.19685</v>
      </c>
      <c r="N6">
        <f>'Content in 50ml'!N6/'Sample weight in g'!N6</f>
        <v>0.20042499999999999</v>
      </c>
      <c r="O6">
        <f>'Content in 50ml'!O6/'Sample weight in g'!O6</f>
        <v>0.20072500000000001</v>
      </c>
      <c r="P6">
        <f>'Content in 50ml'!P6/'Sample weight in g'!P6</f>
        <v>0.11850000000000001</v>
      </c>
    </row>
    <row r="7" spans="1:16" x14ac:dyDescent="0.2">
      <c r="A7" s="3" t="s">
        <v>24</v>
      </c>
      <c r="B7">
        <f>'Content in 50ml'!B7/'Sample weight in g'!B7</f>
        <v>71.89500000000001</v>
      </c>
      <c r="C7">
        <f>'Content in 50ml'!C7/'Sample weight in g'!C7</f>
        <v>15.152499999999998</v>
      </c>
      <c r="D7">
        <f>'Content in 50ml'!D7/'Sample weight in g'!D7</f>
        <v>11.52375</v>
      </c>
      <c r="E7">
        <f>'Content in 50ml'!E7/'Sample weight in g'!E7</f>
        <v>4.2285000000000004</v>
      </c>
      <c r="F7">
        <f>'Content in 50ml'!F7/'Sample weight in g'!F7</f>
        <v>-3.1382499999999993</v>
      </c>
      <c r="G7">
        <f>'Content in 50ml'!G7/'Sample weight in g'!G7</f>
        <v>-0.51150000000000007</v>
      </c>
      <c r="H7">
        <f>'Content in 50ml'!H7/'Sample weight in g'!H7</f>
        <v>-0.79710000000000003</v>
      </c>
      <c r="I7">
        <f>'Content in 50ml'!I7/'Sample weight in g'!I7</f>
        <v>-1.32625E-2</v>
      </c>
      <c r="J7">
        <f>'Content in 50ml'!J7/'Sample weight in g'!J7</f>
        <v>6.2187750000000008</v>
      </c>
      <c r="K7">
        <f>'Content in 50ml'!K7/'Sample weight in g'!K7</f>
        <v>0.16557500000000003</v>
      </c>
      <c r="L7">
        <f>'Content in 50ml'!L7/'Sample weight in g'!L7</f>
        <v>6.2274999999999997E-2</v>
      </c>
      <c r="M7">
        <f>'Content in 50ml'!M7/'Sample weight in g'!M7</f>
        <v>0.21015000000000003</v>
      </c>
      <c r="N7">
        <f>'Content in 50ml'!N7/'Sample weight in g'!N7</f>
        <v>0.21032500000000001</v>
      </c>
      <c r="O7">
        <f>'Content in 50ml'!O7/'Sample weight in g'!O7</f>
        <v>0.20792500000000003</v>
      </c>
      <c r="P7">
        <f>'Content in 50ml'!P7/'Sample weight in g'!P7</f>
        <v>2.2449999999999994E-2</v>
      </c>
    </row>
    <row r="8" spans="1:16" x14ac:dyDescent="0.2">
      <c r="A8" s="3" t="s">
        <v>25</v>
      </c>
      <c r="B8">
        <f>'Content in 50ml'!B8/'Sample weight in g'!B8</f>
        <v>101.29500000000002</v>
      </c>
      <c r="C8">
        <f>'Content in 50ml'!C8/'Sample weight in g'!C8</f>
        <v>10.802499999999998</v>
      </c>
      <c r="D8">
        <f>'Content in 50ml'!D8/'Sample weight in g'!D8</f>
        <v>12.083749999999998</v>
      </c>
      <c r="E8">
        <f>'Content in 50ml'!E8/'Sample weight in g'!E8</f>
        <v>5.3705000000000007</v>
      </c>
      <c r="F8">
        <f>'Content in 50ml'!F8/'Sample weight in g'!F8</f>
        <v>-0.94825000000000026</v>
      </c>
      <c r="G8">
        <f>'Content in 50ml'!G8/'Sample weight in g'!G8</f>
        <v>-0.41959999999999997</v>
      </c>
      <c r="H8">
        <f>'Content in 50ml'!H8/'Sample weight in g'!H8</f>
        <v>-0.69740000000000002</v>
      </c>
      <c r="I8">
        <f>'Content in 50ml'!I8/'Sample weight in g'!I8</f>
        <v>-1.1262500000000002E-2</v>
      </c>
      <c r="J8">
        <f>'Content in 50ml'!J8/'Sample weight in g'!J8</f>
        <v>5.0397750000000006</v>
      </c>
      <c r="K8">
        <f>'Content in 50ml'!K8/'Sample weight in g'!K8</f>
        <v>0.16212500000000002</v>
      </c>
      <c r="L8">
        <f>'Content in 50ml'!L8/'Sample weight in g'!L8</f>
        <v>6.3525000000000012E-2</v>
      </c>
      <c r="M8">
        <f>'Content in 50ml'!M8/'Sample weight in g'!M8</f>
        <v>0.36955000000000005</v>
      </c>
      <c r="N8">
        <f>'Content in 50ml'!N8/'Sample weight in g'!N8</f>
        <v>0.28087499999999999</v>
      </c>
      <c r="O8">
        <f>'Content in 50ml'!O8/'Sample weight in g'!O8</f>
        <v>0.36512500000000003</v>
      </c>
      <c r="P8">
        <f>'Content in 50ml'!P8/'Sample weight in g'!P8</f>
        <v>0.15190000000000003</v>
      </c>
    </row>
    <row r="9" spans="1:16" x14ac:dyDescent="0.2">
      <c r="A9" s="3" t="s">
        <v>26</v>
      </c>
      <c r="B9">
        <f>'Content in 50ml'!B9/'Sample weight in g'!B9</f>
        <v>99.845000000000013</v>
      </c>
      <c r="C9">
        <f>'Content in 50ml'!C9/'Sample weight in g'!C9</f>
        <v>19.4025</v>
      </c>
      <c r="D9">
        <f>'Content in 50ml'!D9/'Sample weight in g'!D9</f>
        <v>13.167749999999998</v>
      </c>
      <c r="E9">
        <f>'Content in 50ml'!E9/'Sample weight in g'!E9</f>
        <v>5.0405000000000006</v>
      </c>
      <c r="F9">
        <f>'Content in 50ml'!F9/'Sample weight in g'!F9</f>
        <v>-3.63225</v>
      </c>
      <c r="G9">
        <f>'Content in 50ml'!G9/'Sample weight in g'!G9</f>
        <v>-0.57800000000000007</v>
      </c>
      <c r="H9">
        <f>'Content in 50ml'!H9/'Sample weight in g'!H9</f>
        <v>-0.57855000000000001</v>
      </c>
      <c r="I9">
        <f>'Content in 50ml'!I9/'Sample weight in g'!I9</f>
        <v>-7.9124999999999994E-3</v>
      </c>
      <c r="J9">
        <f>'Content in 50ml'!J9/'Sample weight in g'!J9</f>
        <v>5.3337750000000002</v>
      </c>
      <c r="K9">
        <f>'Content in 50ml'!K9/'Sample weight in g'!K9</f>
        <v>0.15967500000000001</v>
      </c>
      <c r="L9">
        <f>'Content in 50ml'!L9/'Sample weight in g'!L9</f>
        <v>8.0475000000000019E-2</v>
      </c>
      <c r="M9">
        <f>'Content in 50ml'!M9/'Sample weight in g'!M9</f>
        <v>0.23185</v>
      </c>
      <c r="N9">
        <f>'Content in 50ml'!N9/'Sample weight in g'!N9</f>
        <v>0.23272499999999999</v>
      </c>
      <c r="O9">
        <f>'Content in 50ml'!O9/'Sample weight in g'!O9</f>
        <v>0.22917500000000002</v>
      </c>
      <c r="P9">
        <f>'Content in 50ml'!P9/'Sample weight in g'!P9</f>
        <v>0.51035000000000008</v>
      </c>
    </row>
    <row r="10" spans="1:16" x14ac:dyDescent="0.2">
      <c r="A10" s="3" t="s">
        <v>27</v>
      </c>
      <c r="B10">
        <f>'Content in 50ml'!B10/'Sample weight in g'!B10</f>
        <v>81.245000000000005</v>
      </c>
      <c r="C10">
        <f>'Content in 50ml'!C10/'Sample weight in g'!C10</f>
        <v>9.4524999999999988</v>
      </c>
      <c r="D10">
        <f>'Content in 50ml'!D10/'Sample weight in g'!D10</f>
        <v>14.863250000000001</v>
      </c>
      <c r="E10">
        <f>'Content in 50ml'!E10/'Sample weight in g'!E10</f>
        <v>4.282</v>
      </c>
      <c r="F10">
        <f>'Content in 50ml'!F10/'Sample weight in g'!F10</f>
        <v>-3.0632499999999996</v>
      </c>
      <c r="G10">
        <f>'Content in 50ml'!G10/'Sample weight in g'!G10</f>
        <v>1.5682500000000001</v>
      </c>
      <c r="H10">
        <f>'Content in 50ml'!H10/'Sample weight in g'!H10</f>
        <v>-0.44330000000000003</v>
      </c>
      <c r="I10">
        <f>'Content in 50ml'!I10/'Sample weight in g'!I10</f>
        <v>-9.5625000000000016E-3</v>
      </c>
      <c r="J10">
        <f>'Content in 50ml'!J10/'Sample weight in g'!J10</f>
        <v>4.6957750000000003</v>
      </c>
      <c r="K10">
        <f>'Content in 50ml'!K10/'Sample weight in g'!K10</f>
        <v>0.155225</v>
      </c>
      <c r="L10">
        <f>'Content in 50ml'!L10/'Sample weight in g'!L10</f>
        <v>5.9024999999999994E-2</v>
      </c>
      <c r="M10">
        <f>'Content in 50ml'!M10/'Sample weight in g'!M10</f>
        <v>0.2114</v>
      </c>
      <c r="N10">
        <f>'Content in 50ml'!N10/'Sample weight in g'!N10</f>
        <v>0.20682500000000001</v>
      </c>
      <c r="O10">
        <f>'Content in 50ml'!O10/'Sample weight in g'!O10</f>
        <v>0.20902500000000002</v>
      </c>
      <c r="P10">
        <f>'Content in 50ml'!P10/'Sample weight in g'!P10</f>
        <v>8.8950000000000001E-2</v>
      </c>
    </row>
    <row r="11" spans="1:16" x14ac:dyDescent="0.2">
      <c r="A11" s="3" t="s">
        <v>28</v>
      </c>
      <c r="B11">
        <f>'Content in 50ml'!B11/'Sample weight in g'!B11</f>
        <v>80.245000000000005</v>
      </c>
      <c r="C11">
        <f>'Content in 50ml'!C11/'Sample weight in g'!C11</f>
        <v>14.402499999999998</v>
      </c>
      <c r="D11">
        <f>'Content in 50ml'!D11/'Sample weight in g'!D11</f>
        <v>11.666500000000001</v>
      </c>
      <c r="E11">
        <f>'Content in 50ml'!E11/'Sample weight in g'!E11</f>
        <v>5.1305000000000005</v>
      </c>
      <c r="F11">
        <f>'Content in 50ml'!F11/'Sample weight in g'!F11</f>
        <v>-3.1332499999999999</v>
      </c>
      <c r="G11">
        <f>'Content in 50ml'!G11/'Sample weight in g'!G11</f>
        <v>-0.22925000000000006</v>
      </c>
      <c r="H11">
        <f>'Content in 50ml'!H11/'Sample weight in g'!H11</f>
        <v>-0.70495000000000008</v>
      </c>
      <c r="I11">
        <f>'Content in 50ml'!I11/'Sample weight in g'!I11</f>
        <v>-1.2937500000000003E-2</v>
      </c>
      <c r="J11">
        <f>'Content in 50ml'!J11/'Sample weight in g'!J11</f>
        <v>6.2137750000000009</v>
      </c>
      <c r="K11">
        <f>'Content in 50ml'!K11/'Sample weight in g'!K11</f>
        <v>0.15107500000000001</v>
      </c>
      <c r="L11">
        <f>'Content in 50ml'!L11/'Sample weight in g'!L11</f>
        <v>6.4074999999999993E-2</v>
      </c>
      <c r="M11">
        <f>'Content in 50ml'!M11/'Sample weight in g'!M11</f>
        <v>0.21335000000000004</v>
      </c>
      <c r="N11">
        <f>'Content in 50ml'!N11/'Sample weight in g'!N11</f>
        <v>0.21802500000000002</v>
      </c>
      <c r="O11">
        <f>'Content in 50ml'!O11/'Sample weight in g'!O11</f>
        <v>0.20597500000000002</v>
      </c>
      <c r="P11">
        <f>'Content in 50ml'!P11/'Sample weight in g'!P11</f>
        <v>8.5050000000000014E-2</v>
      </c>
    </row>
    <row r="15" spans="1:16" x14ac:dyDescent="0.2">
      <c r="A15" s="4" t="s">
        <v>47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  <c r="L15" s="3" t="s">
        <v>42</v>
      </c>
      <c r="M15" s="3" t="s">
        <v>43</v>
      </c>
      <c r="N15" s="3" t="s">
        <v>44</v>
      </c>
      <c r="O15" s="3" t="s">
        <v>45</v>
      </c>
      <c r="P15" s="3" t="s">
        <v>46</v>
      </c>
    </row>
    <row r="16" spans="1:16" x14ac:dyDescent="0.2">
      <c r="A16" s="3" t="s">
        <v>50</v>
      </c>
      <c r="B16">
        <f>AVERAGE(B2:B11)</f>
        <v>83.945000000000007</v>
      </c>
      <c r="C16">
        <f t="shared" ref="C16:P16" si="0">AVERAGE(C2:C11)</f>
        <v>17.342499999999998</v>
      </c>
      <c r="D16">
        <f t="shared" si="0"/>
        <v>12.062649999999998</v>
      </c>
      <c r="E16">
        <f t="shared" si="0"/>
        <v>5.0665999999999993</v>
      </c>
      <c r="F16">
        <f t="shared" si="0"/>
        <v>0.24620000000000072</v>
      </c>
      <c r="G16">
        <f t="shared" si="0"/>
        <v>0.10328</v>
      </c>
      <c r="H16">
        <f t="shared" si="0"/>
        <v>-0.43551000000000001</v>
      </c>
      <c r="I16">
        <f t="shared" si="0"/>
        <v>-1.0845000000000002E-2</v>
      </c>
      <c r="J16">
        <f t="shared" si="0"/>
        <v>5.7338249999999995</v>
      </c>
      <c r="K16">
        <f t="shared" si="0"/>
        <v>0.15511000000000003</v>
      </c>
      <c r="L16">
        <f t="shared" si="0"/>
        <v>6.3465000000000008E-2</v>
      </c>
      <c r="M16">
        <f t="shared" si="0"/>
        <v>0.22676000000000002</v>
      </c>
      <c r="N16">
        <f t="shared" si="0"/>
        <v>0.22078999999999999</v>
      </c>
      <c r="O16">
        <f t="shared" si="0"/>
        <v>0.22793000000000002</v>
      </c>
      <c r="P16">
        <f t="shared" si="0"/>
        <v>0.13965500000000003</v>
      </c>
    </row>
    <row r="19" spans="1:16" x14ac:dyDescent="0.2">
      <c r="A19" s="4" t="s">
        <v>48</v>
      </c>
      <c r="B19" s="3" t="s">
        <v>32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37</v>
      </c>
      <c r="H19" s="3" t="s">
        <v>38</v>
      </c>
      <c r="I19" s="3" t="s">
        <v>39</v>
      </c>
      <c r="J19" s="3" t="s">
        <v>40</v>
      </c>
      <c r="K19" s="3" t="s">
        <v>41</v>
      </c>
      <c r="L19" s="3" t="s">
        <v>42</v>
      </c>
      <c r="M19" s="3" t="s">
        <v>43</v>
      </c>
      <c r="N19" s="3" t="s">
        <v>44</v>
      </c>
      <c r="O19" s="3" t="s">
        <v>45</v>
      </c>
      <c r="P19" s="3" t="s">
        <v>46</v>
      </c>
    </row>
    <row r="20" spans="1:16" x14ac:dyDescent="0.2">
      <c r="A20" s="3" t="s">
        <v>50</v>
      </c>
      <c r="B20">
        <f>STDEV(B2:B11)</f>
        <v>14.008211877323985</v>
      </c>
      <c r="C20">
        <f t="shared" ref="C20:P20" si="1">STDEV(C2:C11)</f>
        <v>12.104012190637908</v>
      </c>
      <c r="D20">
        <f t="shared" si="1"/>
        <v>3.3961066254037404</v>
      </c>
      <c r="E20">
        <f t="shared" si="1"/>
        <v>0.89761977845114083</v>
      </c>
      <c r="F20">
        <f t="shared" si="1"/>
        <v>7.9418961507592423</v>
      </c>
      <c r="G20">
        <f t="shared" si="1"/>
        <v>0.87855662759374209</v>
      </c>
      <c r="H20">
        <f t="shared" si="1"/>
        <v>0.58080470268986872</v>
      </c>
      <c r="I20">
        <f t="shared" si="1"/>
        <v>1.8984295410212678E-3</v>
      </c>
      <c r="J20">
        <f t="shared" si="1"/>
        <v>1.1276973207480054</v>
      </c>
      <c r="K20">
        <f t="shared" si="1"/>
        <v>1.8889445171547125E-2</v>
      </c>
      <c r="L20">
        <f t="shared" si="1"/>
        <v>1.0442828480189981E-2</v>
      </c>
      <c r="M20">
        <f t="shared" si="1"/>
        <v>5.6435345504587918E-2</v>
      </c>
      <c r="N20">
        <f t="shared" si="1"/>
        <v>3.2273828836655999E-2</v>
      </c>
      <c r="O20">
        <f t="shared" si="1"/>
        <v>5.5513969463150077E-2</v>
      </c>
      <c r="P20">
        <f t="shared" si="1"/>
        <v>0.14318420042029778</v>
      </c>
    </row>
    <row r="23" spans="1:16" x14ac:dyDescent="0.2">
      <c r="A23" s="4" t="s">
        <v>49</v>
      </c>
      <c r="B23" s="3" t="s">
        <v>32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</row>
    <row r="24" spans="1:16" x14ac:dyDescent="0.2">
      <c r="A24" s="3" t="s">
        <v>50</v>
      </c>
      <c r="B24">
        <f>B20/SQRT(10)</f>
        <v>4.4297855478566985</v>
      </c>
      <c r="C24">
        <f t="shared" ref="C24:P24" si="2">C20/SQRT(10)</f>
        <v>3.827624734885998</v>
      </c>
      <c r="D24">
        <f t="shared" si="2"/>
        <v>1.0739432113064071</v>
      </c>
      <c r="E24">
        <f t="shared" si="2"/>
        <v>0.28385229727213324</v>
      </c>
      <c r="F24">
        <f t="shared" si="2"/>
        <v>2.5114480776923194</v>
      </c>
      <c r="G24">
        <f t="shared" si="2"/>
        <v>0.2778239996632561</v>
      </c>
      <c r="H24">
        <f t="shared" si="2"/>
        <v>0.1836665736236909</v>
      </c>
      <c r="I24">
        <f t="shared" si="2"/>
        <v>6.003361326975265E-4</v>
      </c>
      <c r="J24">
        <f t="shared" si="2"/>
        <v>0.35660920448331529</v>
      </c>
      <c r="K24">
        <f t="shared" si="2"/>
        <v>5.9733670478958932E-3</v>
      </c>
      <c r="L24">
        <f t="shared" si="2"/>
        <v>3.3023123211874885E-3</v>
      </c>
      <c r="M24">
        <f t="shared" si="2"/>
        <v>1.7846423233304234E-2</v>
      </c>
      <c r="N24">
        <f t="shared" si="2"/>
        <v>1.020588079382553E-2</v>
      </c>
      <c r="O24">
        <f t="shared" si="2"/>
        <v>1.7555058546058908E-2</v>
      </c>
      <c r="P24">
        <f t="shared" si="2"/>
        <v>4.5278819827817951E-2</v>
      </c>
    </row>
  </sheetData>
  <conditionalFormatting sqref="B16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{31E1F3D6-3535-B44E-B848-9F0B788560E4}</x14:id>
        </ext>
      </extLst>
    </cfRule>
  </conditionalFormatting>
  <conditionalFormatting sqref="B20:P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{80E5B903-E4FD-694A-89D0-7DFA1057755E}</x14:id>
        </ext>
      </extLst>
    </cfRule>
  </conditionalFormatting>
  <conditionalFormatting sqref="B2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{00765381-C8B0-B148-B9AF-15B54EA47B04}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E1F3D6-3535-B44E-B848-9F0B788560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B16:P16</xm:sqref>
        </x14:conditionalFormatting>
        <x14:conditionalFormatting xmlns:xm="http://schemas.microsoft.com/office/excel/2006/main">
          <x14:cfRule type="dataBar" id="{80E5B903-E4FD-694A-89D0-7DFA105775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B20:P20</xm:sqref>
        </x14:conditionalFormatting>
        <x14:conditionalFormatting xmlns:xm="http://schemas.microsoft.com/office/excel/2006/main">
          <x14:cfRule type="dataBar" id="{00765381-C8B0-B148-B9AF-15B54EA47B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B24:P24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7855-8619-0343-915E-217FB7B28599}">
  <dimension ref="A1:P11"/>
  <sheetViews>
    <sheetView workbookViewId="0">
      <selection sqref="A1:XFD1"/>
    </sheetView>
  </sheetViews>
  <sheetFormatPr baseColWidth="10" defaultRowHeight="15" x14ac:dyDescent="0.2"/>
  <cols>
    <col min="1" max="1" width="12.33203125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79.245000000000005</v>
      </c>
      <c r="C2">
        <v>8.9524999999999988</v>
      </c>
      <c r="D2">
        <v>15.415249999999999</v>
      </c>
      <c r="E2">
        <v>4.5995000000000008</v>
      </c>
      <c r="F2">
        <v>-2.4032499999999999</v>
      </c>
      <c r="G2">
        <v>0.23374999999999996</v>
      </c>
      <c r="H2">
        <v>-0.48510000000000003</v>
      </c>
      <c r="I2">
        <v>-9.0375000000000004E-3</v>
      </c>
      <c r="J2">
        <v>6.5037749999999992</v>
      </c>
      <c r="K2">
        <v>0.13992499999999999</v>
      </c>
      <c r="L2">
        <v>7.2825000000000015E-2</v>
      </c>
      <c r="M2">
        <v>0.19295000000000001</v>
      </c>
      <c r="N2">
        <v>0.20017499999999999</v>
      </c>
      <c r="O2">
        <v>0.199125</v>
      </c>
      <c r="P2">
        <v>0.13150000000000001</v>
      </c>
    </row>
    <row r="3" spans="1:16" x14ac:dyDescent="0.2">
      <c r="A3" s="3" t="s">
        <v>20</v>
      </c>
      <c r="B3">
        <v>105.84500000000001</v>
      </c>
      <c r="C3">
        <v>26.352499999999999</v>
      </c>
      <c r="D3">
        <v>11.92225</v>
      </c>
      <c r="E3">
        <v>6.2205000000000013</v>
      </c>
      <c r="F3">
        <v>4.0317500000000015</v>
      </c>
      <c r="G3">
        <v>1.4322500000000002</v>
      </c>
      <c r="H3">
        <v>-0.44220000000000009</v>
      </c>
      <c r="I3">
        <v>-8.912500000000002E-3</v>
      </c>
      <c r="J3">
        <v>8.2987749999999991</v>
      </c>
      <c r="K3">
        <v>0.20002500000000004</v>
      </c>
      <c r="L3">
        <v>7.362500000000001E-2</v>
      </c>
      <c r="M3">
        <v>0.26974999999999999</v>
      </c>
      <c r="N3">
        <v>0.27337499999999998</v>
      </c>
      <c r="O3">
        <v>0.28207500000000002</v>
      </c>
      <c r="P3">
        <v>0.20724999999999999</v>
      </c>
    </row>
    <row r="4" spans="1:16" x14ac:dyDescent="0.2">
      <c r="A4" s="3" t="s">
        <v>21</v>
      </c>
      <c r="B4">
        <v>83.39500000000001</v>
      </c>
      <c r="C4">
        <v>18.9025</v>
      </c>
      <c r="D4">
        <v>5.6649999999999991</v>
      </c>
      <c r="E4">
        <v>5.0455000000000005</v>
      </c>
      <c r="F4">
        <v>-2.8832499999999999</v>
      </c>
      <c r="G4">
        <v>-0.62655000000000005</v>
      </c>
      <c r="H4">
        <v>-0.48019999999999996</v>
      </c>
      <c r="I4">
        <v>-1.2262499999999999E-2</v>
      </c>
      <c r="J4">
        <v>5.3187750000000005</v>
      </c>
      <c r="K4">
        <v>0.13867499999999999</v>
      </c>
      <c r="L4">
        <v>6.2074999999999991E-2</v>
      </c>
      <c r="M4">
        <v>0.19869999999999999</v>
      </c>
      <c r="N4">
        <v>0.200075</v>
      </c>
      <c r="O4">
        <v>0.20242499999999999</v>
      </c>
      <c r="P4">
        <v>7.7950000000000019E-2</v>
      </c>
    </row>
    <row r="5" spans="1:16" x14ac:dyDescent="0.2">
      <c r="A5" s="3" t="s">
        <v>22</v>
      </c>
      <c r="B5">
        <v>63.245000000000005</v>
      </c>
      <c r="C5">
        <v>3.5024999999999977</v>
      </c>
      <c r="D5">
        <v>7.5724999999999998</v>
      </c>
      <c r="E5">
        <v>3.9430000000000001</v>
      </c>
      <c r="F5">
        <v>-4.2097499999999997</v>
      </c>
      <c r="G5">
        <v>-0.71130000000000004</v>
      </c>
      <c r="H5">
        <v>-0.88390000000000013</v>
      </c>
      <c r="I5">
        <v>-1.2512499999999999E-2</v>
      </c>
      <c r="J5">
        <v>5.2937750000000001</v>
      </c>
      <c r="K5">
        <v>0.13802500000000001</v>
      </c>
      <c r="L5">
        <v>4.5025000000000003E-2</v>
      </c>
      <c r="M5">
        <v>0.17305000000000001</v>
      </c>
      <c r="N5">
        <v>0.18507500000000002</v>
      </c>
      <c r="O5">
        <v>0.17772500000000002</v>
      </c>
      <c r="P5">
        <v>2.649999999999997E-3</v>
      </c>
    </row>
    <row r="6" spans="1:16" x14ac:dyDescent="0.2">
      <c r="A6" s="3" t="s">
        <v>23</v>
      </c>
      <c r="B6">
        <v>73.195000000000007</v>
      </c>
      <c r="C6">
        <v>46.502499999999998</v>
      </c>
      <c r="D6">
        <v>16.746499999999997</v>
      </c>
      <c r="E6">
        <v>6.8054999999999994</v>
      </c>
      <c r="F6">
        <v>21.841750000000005</v>
      </c>
      <c r="G6">
        <v>0.87475000000000025</v>
      </c>
      <c r="H6">
        <v>1.1576000000000002</v>
      </c>
      <c r="I6">
        <v>-1.07875E-2</v>
      </c>
      <c r="J6">
        <v>4.4212750000000005</v>
      </c>
      <c r="K6">
        <v>0.14077500000000001</v>
      </c>
      <c r="L6">
        <v>5.1725E-2</v>
      </c>
      <c r="M6">
        <v>0.19685</v>
      </c>
      <c r="N6">
        <v>0.20042499999999999</v>
      </c>
      <c r="O6">
        <v>0.20072500000000001</v>
      </c>
      <c r="P6">
        <v>0.11850000000000001</v>
      </c>
    </row>
    <row r="7" spans="1:16" x14ac:dyDescent="0.2">
      <c r="A7" s="3" t="s">
        <v>24</v>
      </c>
      <c r="B7">
        <v>71.89500000000001</v>
      </c>
      <c r="C7">
        <v>15.152499999999998</v>
      </c>
      <c r="D7">
        <v>11.52375</v>
      </c>
      <c r="E7">
        <v>4.2285000000000004</v>
      </c>
      <c r="F7">
        <v>-3.1382499999999993</v>
      </c>
      <c r="G7">
        <v>-0.51150000000000007</v>
      </c>
      <c r="H7">
        <v>-0.79710000000000003</v>
      </c>
      <c r="I7">
        <v>-1.32625E-2</v>
      </c>
      <c r="J7">
        <v>6.2187750000000008</v>
      </c>
      <c r="K7">
        <v>0.16557500000000003</v>
      </c>
      <c r="L7">
        <v>6.2274999999999997E-2</v>
      </c>
      <c r="M7">
        <v>0.21015000000000003</v>
      </c>
      <c r="N7">
        <v>0.21032500000000001</v>
      </c>
      <c r="O7">
        <v>0.20792500000000003</v>
      </c>
      <c r="P7">
        <v>2.2449999999999994E-2</v>
      </c>
    </row>
    <row r="8" spans="1:16" x14ac:dyDescent="0.2">
      <c r="A8" s="3" t="s">
        <v>25</v>
      </c>
      <c r="B8">
        <v>101.29500000000002</v>
      </c>
      <c r="C8">
        <v>10.802499999999998</v>
      </c>
      <c r="D8">
        <v>12.083749999999998</v>
      </c>
      <c r="E8">
        <v>5.3705000000000007</v>
      </c>
      <c r="F8">
        <v>-0.94825000000000026</v>
      </c>
      <c r="G8">
        <v>-0.41959999999999997</v>
      </c>
      <c r="H8">
        <v>-0.69740000000000002</v>
      </c>
      <c r="I8">
        <v>-1.1262500000000002E-2</v>
      </c>
      <c r="J8">
        <v>5.0397750000000006</v>
      </c>
      <c r="K8">
        <v>0.16212500000000002</v>
      </c>
      <c r="L8">
        <v>6.3525000000000012E-2</v>
      </c>
      <c r="M8">
        <v>0.36955000000000005</v>
      </c>
      <c r="N8">
        <v>0.28087499999999999</v>
      </c>
      <c r="O8">
        <v>0.36512500000000003</v>
      </c>
      <c r="P8">
        <v>0.15190000000000003</v>
      </c>
    </row>
    <row r="9" spans="1:16" x14ac:dyDescent="0.2">
      <c r="A9" s="3" t="s">
        <v>26</v>
      </c>
      <c r="B9">
        <v>99.845000000000013</v>
      </c>
      <c r="C9">
        <v>19.4025</v>
      </c>
      <c r="D9">
        <v>13.167749999999998</v>
      </c>
      <c r="E9">
        <v>5.0405000000000006</v>
      </c>
      <c r="F9">
        <v>-3.63225</v>
      </c>
      <c r="G9">
        <v>-0.57800000000000007</v>
      </c>
      <c r="H9">
        <v>-0.57855000000000001</v>
      </c>
      <c r="I9">
        <v>-7.9124999999999994E-3</v>
      </c>
      <c r="J9">
        <v>5.3337750000000002</v>
      </c>
      <c r="K9">
        <v>0.15967500000000001</v>
      </c>
      <c r="L9">
        <v>8.0475000000000019E-2</v>
      </c>
      <c r="M9">
        <v>0.23185</v>
      </c>
      <c r="N9">
        <v>0.23272499999999999</v>
      </c>
      <c r="O9">
        <v>0.22917500000000002</v>
      </c>
      <c r="P9">
        <v>0.51035000000000008</v>
      </c>
    </row>
    <row r="10" spans="1:16" x14ac:dyDescent="0.2">
      <c r="A10" s="3" t="s">
        <v>27</v>
      </c>
      <c r="B10">
        <v>81.245000000000005</v>
      </c>
      <c r="C10">
        <v>9.4524999999999988</v>
      </c>
      <c r="D10">
        <v>14.863250000000001</v>
      </c>
      <c r="E10">
        <v>4.282</v>
      </c>
      <c r="F10">
        <v>-3.0632499999999996</v>
      </c>
      <c r="G10">
        <v>1.5682500000000001</v>
      </c>
      <c r="H10">
        <v>-0.44330000000000003</v>
      </c>
      <c r="I10">
        <v>-9.5625000000000016E-3</v>
      </c>
      <c r="J10">
        <v>4.6957750000000003</v>
      </c>
      <c r="K10">
        <v>0.155225</v>
      </c>
      <c r="L10">
        <v>5.9024999999999994E-2</v>
      </c>
      <c r="M10">
        <v>0.2114</v>
      </c>
      <c r="N10">
        <v>0.20682500000000001</v>
      </c>
      <c r="O10">
        <v>0.20902500000000002</v>
      </c>
      <c r="P10">
        <v>8.8950000000000001E-2</v>
      </c>
    </row>
    <row r="11" spans="1:16" x14ac:dyDescent="0.2">
      <c r="A11" s="3" t="s">
        <v>28</v>
      </c>
      <c r="B11">
        <v>80.245000000000005</v>
      </c>
      <c r="C11">
        <v>14.402499999999998</v>
      </c>
      <c r="D11">
        <v>11.666500000000001</v>
      </c>
      <c r="E11">
        <v>5.1305000000000005</v>
      </c>
      <c r="F11">
        <v>-3.1332499999999999</v>
      </c>
      <c r="G11">
        <v>-0.22925000000000006</v>
      </c>
      <c r="H11">
        <v>-0.70495000000000008</v>
      </c>
      <c r="I11">
        <v>-1.2937500000000003E-2</v>
      </c>
      <c r="J11">
        <v>6.2137750000000009</v>
      </c>
      <c r="K11">
        <v>0.15107500000000001</v>
      </c>
      <c r="L11">
        <v>6.4074999999999993E-2</v>
      </c>
      <c r="M11">
        <v>0.21335000000000004</v>
      </c>
      <c r="N11">
        <v>0.21802500000000002</v>
      </c>
      <c r="O11">
        <v>0.20597500000000002</v>
      </c>
      <c r="P11">
        <v>8.5050000000000014E-2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IS. SQ1</vt:lpstr>
      <vt:lpstr>IS. SQ1 OHNE</vt:lpstr>
      <vt:lpstr>IS. SQ1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2022-05-20T08:44:09Z</dcterms:modified>
</cp:coreProperties>
</file>