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INITIAL SAMPLES/"/>
    </mc:Choice>
  </mc:AlternateContent>
  <xr:revisionPtr revIDLastSave="0" documentId="8_{5657EE8C-8218-9548-8AF9-CDC532C6DDDB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IS. SQ3" sheetId="2" r:id="rId1"/>
    <sheet name="IS. SQ3 OHNE" sheetId="3" r:id="rId2"/>
    <sheet name="IS. SQ3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8" l="1"/>
  <c r="L24" i="8"/>
  <c r="K24" i="8"/>
  <c r="I24" i="8"/>
  <c r="E24" i="8"/>
  <c r="D24" i="8"/>
  <c r="C24" i="8"/>
  <c r="P20" i="8"/>
  <c r="P24" i="8" s="1"/>
  <c r="O20" i="8"/>
  <c r="O24" i="8" s="1"/>
  <c r="N20" i="8"/>
  <c r="N24" i="8" s="1"/>
  <c r="M20" i="8"/>
  <c r="L20" i="8"/>
  <c r="K20" i="8"/>
  <c r="J20" i="8"/>
  <c r="J24" i="8" s="1"/>
  <c r="I20" i="8"/>
  <c r="H20" i="8"/>
  <c r="H24" i="8" s="1"/>
  <c r="G20" i="8"/>
  <c r="G24" i="8" s="1"/>
  <c r="F20" i="8"/>
  <c r="F24" i="8" s="1"/>
  <c r="E20" i="8"/>
  <c r="D20" i="8"/>
  <c r="C20" i="8"/>
  <c r="B20" i="8"/>
  <c r="B24" i="8" s="1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3" i="7"/>
  <c r="B4" i="7"/>
  <c r="B5" i="7"/>
  <c r="B6" i="7"/>
  <c r="B7" i="7"/>
  <c r="B8" i="7"/>
  <c r="B9" i="7"/>
  <c r="B10" i="7"/>
  <c r="B11" i="7"/>
  <c r="B2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3" i="5"/>
  <c r="B4" i="5"/>
  <c r="B5" i="5"/>
  <c r="B6" i="5"/>
  <c r="B7" i="5"/>
  <c r="B8" i="5"/>
  <c r="B9" i="5"/>
  <c r="B10" i="5"/>
  <c r="B11" i="5"/>
  <c r="B2" i="5"/>
  <c r="M4" i="3"/>
  <c r="M5" i="3"/>
  <c r="M6" i="3"/>
  <c r="M7" i="3"/>
  <c r="M8" i="3"/>
  <c r="M9" i="3"/>
  <c r="M10" i="3"/>
  <c r="M11" i="3"/>
  <c r="M12" i="3"/>
  <c r="M13" i="3"/>
  <c r="M3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F7" i="3" s="1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F9" i="3" s="1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F11" i="3" s="1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B4" i="3"/>
  <c r="B5" i="3"/>
  <c r="B6" i="3"/>
  <c r="B7" i="3"/>
  <c r="B8" i="3"/>
  <c r="B9" i="3"/>
  <c r="B10" i="3"/>
  <c r="B11" i="3"/>
  <c r="B12" i="3"/>
  <c r="B13" i="3"/>
  <c r="B3" i="3"/>
</calcChain>
</file>

<file path=xl/sharedStrings.xml><?xml version="1.0" encoding="utf-8"?>
<sst xmlns="http://schemas.openxmlformats.org/spreadsheetml/2006/main" count="319" uniqueCount="51">
  <si>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</si>
  <si>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</si>
  <si>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</si>
  <si>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</si>
  <si>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</si>
  <si>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</si>
  <si>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</si>
  <si>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</si>
  <si>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</si>
  <si>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</si>
  <si>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</si>
  <si>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</si>
  <si>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</si>
  <si>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</si>
  <si>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</si>
  <si>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</si>
  <si>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</si>
  <si>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</si>
  <si>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</si>
  <si>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SEG3_1   </t>
  </si>
  <si>
    <t xml:space="preserve">SEG3_2   </t>
  </si>
  <si>
    <t xml:space="preserve">SEG3_3   </t>
  </si>
  <si>
    <t xml:space="preserve">SEG3_4   </t>
  </si>
  <si>
    <t xml:space="preserve">SEG3_5   </t>
  </si>
  <si>
    <t xml:space="preserve">SEG3_6   </t>
  </si>
  <si>
    <t xml:space="preserve">SEG3_7   </t>
  </si>
  <si>
    <t xml:space="preserve">SEG3_8   </t>
  </si>
  <si>
    <t xml:space="preserve">SEG3_9   </t>
  </si>
  <si>
    <t xml:space="preserve">SEG3_10   </t>
  </si>
  <si>
    <t>SQ3_Blank_AV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</si>
  <si>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</si>
  <si>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</si>
  <si>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</si>
  <si>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</si>
  <si>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</si>
  <si>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</si>
  <si>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</si>
  <si>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</si>
  <si>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</si>
  <si>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</si>
  <si>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</si>
  <si>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</si>
  <si>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</si>
  <si>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</si>
  <si>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</si>
  <si>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</si>
  <si>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</si>
  <si>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</si>
  <si>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</si>
  <si>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</si>
  <si>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SEG3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</si>
</sst>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709E-8240-534B-90D4-742B0EED1B8A}">
  <dimension ref="A1:S13"/>
  <sheetViews>
    <sheetView workbookViewId="0">
      <selection activeCell="H30" sqref="H30"/>
    </sheetView>
  </sheetViews>
  <sheetFormatPr baseColWidth="10" defaultRowHeight="15" x14ac:dyDescent="0.2"/>
  <cols>
    <col min="1" max="1" width="12.8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1" t="s">
        <v>19</v>
      </c>
      <c r="B3">
        <v>34160</v>
      </c>
      <c r="C3">
        <v>6303</v>
      </c>
      <c r="D3">
        <v>4703</v>
      </c>
      <c r="E3">
        <v>6500</v>
      </c>
      <c r="F3">
        <v>9758</v>
      </c>
      <c r="G3">
        <v>182400</v>
      </c>
      <c r="H3">
        <v>231.8</v>
      </c>
      <c r="I3">
        <v>1321</v>
      </c>
      <c r="J3">
        <v>1.415</v>
      </c>
      <c r="K3">
        <v>0.08</v>
      </c>
      <c r="L3">
        <v>31930</v>
      </c>
      <c r="M3">
        <v>116.4</v>
      </c>
      <c r="N3">
        <v>8.6750000000000007</v>
      </c>
      <c r="O3">
        <v>147.69999999999999</v>
      </c>
      <c r="P3">
        <v>318.10000000000002</v>
      </c>
      <c r="Q3">
        <v>147.30000000000001</v>
      </c>
      <c r="R3">
        <v>1547</v>
      </c>
    </row>
    <row r="4" spans="1:19" x14ac:dyDescent="0.2">
      <c r="A4" s="1" t="s">
        <v>20</v>
      </c>
      <c r="B4">
        <v>38920</v>
      </c>
      <c r="C4">
        <v>5098</v>
      </c>
      <c r="D4">
        <v>7905</v>
      </c>
      <c r="E4">
        <v>11430</v>
      </c>
      <c r="F4">
        <v>10160</v>
      </c>
      <c r="G4">
        <v>318600</v>
      </c>
      <c r="H4">
        <v>223.2</v>
      </c>
      <c r="I4">
        <v>1618</v>
      </c>
      <c r="J4">
        <v>1.752</v>
      </c>
      <c r="K4">
        <v>0.35399999999999998</v>
      </c>
      <c r="L4">
        <v>63800</v>
      </c>
      <c r="M4">
        <v>147.69999999999999</v>
      </c>
      <c r="N4">
        <v>8.9600000000000009</v>
      </c>
      <c r="O4">
        <v>165</v>
      </c>
      <c r="P4">
        <v>362</v>
      </c>
      <c r="Q4">
        <v>167.9</v>
      </c>
      <c r="R4">
        <v>2137</v>
      </c>
    </row>
    <row r="5" spans="1:19" x14ac:dyDescent="0.2">
      <c r="A5" s="1" t="s">
        <v>21</v>
      </c>
      <c r="B5">
        <v>21900</v>
      </c>
      <c r="C5">
        <v>3666</v>
      </c>
      <c r="D5">
        <v>3689</v>
      </c>
      <c r="E5">
        <v>6006</v>
      </c>
      <c r="F5">
        <v>8391</v>
      </c>
      <c r="G5">
        <v>132800</v>
      </c>
      <c r="H5">
        <v>136.30000000000001</v>
      </c>
      <c r="I5">
        <v>935.2</v>
      </c>
      <c r="J5">
        <v>0.68700000000000006</v>
      </c>
      <c r="K5">
        <v>4.5999999999999999E-2</v>
      </c>
      <c r="L5">
        <v>30810</v>
      </c>
      <c r="M5">
        <v>92.12</v>
      </c>
      <c r="N5">
        <v>7.2350000000000003</v>
      </c>
      <c r="O5">
        <v>86.78</v>
      </c>
      <c r="P5">
        <v>190.8</v>
      </c>
      <c r="Q5">
        <v>90.67</v>
      </c>
      <c r="R5">
        <v>615.1</v>
      </c>
    </row>
    <row r="6" spans="1:19" x14ac:dyDescent="0.2">
      <c r="A6" s="1" t="s">
        <v>22</v>
      </c>
      <c r="B6">
        <v>40040</v>
      </c>
      <c r="C6">
        <v>6772</v>
      </c>
      <c r="D6">
        <v>8015</v>
      </c>
      <c r="E6">
        <v>12250</v>
      </c>
      <c r="F6">
        <v>9584</v>
      </c>
      <c r="G6">
        <v>368600</v>
      </c>
      <c r="H6">
        <v>242.7</v>
      </c>
      <c r="I6">
        <v>1624</v>
      </c>
      <c r="J6">
        <v>0.98199999999999998</v>
      </c>
      <c r="K6">
        <v>0.255</v>
      </c>
      <c r="L6">
        <v>70660</v>
      </c>
      <c r="M6">
        <v>126.5</v>
      </c>
      <c r="N6">
        <v>8.08</v>
      </c>
      <c r="O6">
        <v>152.19999999999999</v>
      </c>
      <c r="P6">
        <v>296.2</v>
      </c>
      <c r="Q6">
        <v>137.19999999999999</v>
      </c>
      <c r="R6">
        <v>2193</v>
      </c>
    </row>
    <row r="7" spans="1:19" x14ac:dyDescent="0.2">
      <c r="A7" s="1" t="s">
        <v>23</v>
      </c>
      <c r="B7">
        <v>42440</v>
      </c>
      <c r="C7">
        <v>7220</v>
      </c>
      <c r="D7">
        <v>8083</v>
      </c>
      <c r="E7">
        <v>11050</v>
      </c>
      <c r="F7">
        <v>9892</v>
      </c>
      <c r="G7">
        <v>381200</v>
      </c>
      <c r="H7">
        <v>218.8</v>
      </c>
      <c r="I7">
        <v>1600</v>
      </c>
      <c r="J7">
        <v>1.349</v>
      </c>
      <c r="K7">
        <v>0.38100000000000001</v>
      </c>
      <c r="L7">
        <v>71830</v>
      </c>
      <c r="M7">
        <v>135.5</v>
      </c>
      <c r="N7">
        <v>6.9390000000000001</v>
      </c>
      <c r="O7">
        <v>149.69999999999999</v>
      </c>
      <c r="P7">
        <v>336</v>
      </c>
      <c r="Q7">
        <v>153.5</v>
      </c>
      <c r="R7">
        <v>2501</v>
      </c>
    </row>
    <row r="8" spans="1:19" x14ac:dyDescent="0.2">
      <c r="A8" s="1" t="s">
        <v>24</v>
      </c>
      <c r="B8">
        <v>39870</v>
      </c>
      <c r="C8">
        <v>5301</v>
      </c>
      <c r="D8">
        <v>7780</v>
      </c>
      <c r="E8">
        <v>11270</v>
      </c>
      <c r="F8">
        <v>9716</v>
      </c>
      <c r="G8">
        <v>372000</v>
      </c>
      <c r="H8">
        <v>215.2</v>
      </c>
      <c r="I8">
        <v>1565</v>
      </c>
      <c r="J8">
        <v>0.97599999999999998</v>
      </c>
      <c r="K8">
        <v>0.33500000000000002</v>
      </c>
      <c r="L8">
        <v>73960</v>
      </c>
      <c r="M8">
        <v>120.4</v>
      </c>
      <c r="N8">
        <v>7.0369999999999999</v>
      </c>
      <c r="O8">
        <v>124.5</v>
      </c>
      <c r="P8">
        <v>288.2</v>
      </c>
      <c r="Q8">
        <v>129.5</v>
      </c>
      <c r="R8">
        <v>2483</v>
      </c>
    </row>
    <row r="9" spans="1:19" x14ac:dyDescent="0.2">
      <c r="A9" s="1" t="s">
        <v>25</v>
      </c>
      <c r="B9">
        <v>43900</v>
      </c>
      <c r="C9">
        <v>5564</v>
      </c>
      <c r="D9">
        <v>6104</v>
      </c>
      <c r="E9">
        <v>8956</v>
      </c>
      <c r="F9">
        <v>9225</v>
      </c>
      <c r="G9">
        <v>260800</v>
      </c>
      <c r="H9">
        <v>211.4</v>
      </c>
      <c r="I9">
        <v>1517</v>
      </c>
      <c r="J9">
        <v>1.619</v>
      </c>
      <c r="K9">
        <v>0.38400000000000001</v>
      </c>
      <c r="L9">
        <v>42470</v>
      </c>
      <c r="M9">
        <v>137.69999999999999</v>
      </c>
      <c r="N9">
        <v>7.0330000000000004</v>
      </c>
      <c r="O9">
        <v>179.9</v>
      </c>
      <c r="P9">
        <v>401.9</v>
      </c>
      <c r="Q9">
        <v>179.1</v>
      </c>
      <c r="R9">
        <v>2371</v>
      </c>
    </row>
    <row r="10" spans="1:19" x14ac:dyDescent="0.2">
      <c r="A10" s="1" t="s">
        <v>26</v>
      </c>
      <c r="B10">
        <v>49930</v>
      </c>
      <c r="C10">
        <v>5355</v>
      </c>
      <c r="D10">
        <v>6213</v>
      </c>
      <c r="E10">
        <v>9146</v>
      </c>
      <c r="F10">
        <v>13190</v>
      </c>
      <c r="G10">
        <v>262500</v>
      </c>
      <c r="H10">
        <v>228.5</v>
      </c>
      <c r="I10">
        <v>1688</v>
      </c>
      <c r="J10">
        <v>1.8540000000000001</v>
      </c>
      <c r="K10">
        <v>0.224</v>
      </c>
      <c r="L10">
        <v>38140</v>
      </c>
      <c r="M10">
        <v>154.80000000000001</v>
      </c>
      <c r="N10">
        <v>11.85</v>
      </c>
      <c r="O10">
        <v>278.60000000000002</v>
      </c>
      <c r="P10">
        <v>575.5</v>
      </c>
      <c r="Q10">
        <v>240.6</v>
      </c>
      <c r="R10">
        <v>2786</v>
      </c>
    </row>
    <row r="11" spans="1:19" x14ac:dyDescent="0.2">
      <c r="A11" s="1" t="s">
        <v>27</v>
      </c>
      <c r="B11">
        <v>35930</v>
      </c>
      <c r="C11">
        <v>5612</v>
      </c>
      <c r="D11">
        <v>6722</v>
      </c>
      <c r="E11">
        <v>9518</v>
      </c>
      <c r="F11">
        <v>10260</v>
      </c>
      <c r="G11">
        <v>332700</v>
      </c>
      <c r="H11">
        <v>208.3</v>
      </c>
      <c r="I11">
        <v>1510</v>
      </c>
      <c r="J11">
        <v>1.087</v>
      </c>
      <c r="K11">
        <v>0.435</v>
      </c>
      <c r="L11">
        <v>71670</v>
      </c>
      <c r="M11">
        <v>133.19999999999999</v>
      </c>
      <c r="N11">
        <v>7.8230000000000004</v>
      </c>
      <c r="O11">
        <v>146.30000000000001</v>
      </c>
      <c r="P11">
        <v>337</v>
      </c>
      <c r="Q11">
        <v>151.30000000000001</v>
      </c>
      <c r="R11">
        <v>1756</v>
      </c>
    </row>
    <row r="12" spans="1:19" x14ac:dyDescent="0.2">
      <c r="A12" s="1" t="s">
        <v>28</v>
      </c>
      <c r="B12">
        <v>46230</v>
      </c>
      <c r="C12">
        <v>5547</v>
      </c>
      <c r="D12">
        <v>7656</v>
      </c>
      <c r="E12">
        <v>11960</v>
      </c>
      <c r="F12">
        <v>10330</v>
      </c>
      <c r="G12">
        <v>361400</v>
      </c>
      <c r="H12">
        <v>297</v>
      </c>
      <c r="I12">
        <v>1775</v>
      </c>
      <c r="J12">
        <v>1.117</v>
      </c>
      <c r="K12">
        <v>0.36599999999999999</v>
      </c>
      <c r="L12">
        <v>62030</v>
      </c>
      <c r="M12">
        <v>144.1</v>
      </c>
      <c r="N12">
        <v>7.577</v>
      </c>
      <c r="O12">
        <v>174.9</v>
      </c>
      <c r="P12">
        <v>388.3</v>
      </c>
      <c r="Q12">
        <v>175.7</v>
      </c>
      <c r="R12">
        <v>2697</v>
      </c>
    </row>
    <row r="13" spans="1:19" x14ac:dyDescent="0.2">
      <c r="A13" s="4" t="s">
        <v>29</v>
      </c>
      <c r="B13">
        <v>46.204999999999998</v>
      </c>
      <c r="C13">
        <v>724.1</v>
      </c>
      <c r="D13">
        <v>-983.9</v>
      </c>
      <c r="E13">
        <v>26.51</v>
      </c>
      <c r="F13">
        <v>4.5095000000000001</v>
      </c>
      <c r="G13">
        <v>29.439999999999998</v>
      </c>
      <c r="H13">
        <v>11.718500000000001</v>
      </c>
      <c r="I13">
        <v>-2.9340000000000002</v>
      </c>
      <c r="J13">
        <v>-5.7500000000000002E-2</v>
      </c>
      <c r="K13">
        <v>-9.4999999999999946E-3</v>
      </c>
      <c r="L13">
        <v>-1.7785</v>
      </c>
      <c r="M13">
        <v>-0.25900000000000001</v>
      </c>
      <c r="N13">
        <v>-0.24349999999999999</v>
      </c>
      <c r="O13">
        <v>-0.56999999999999995</v>
      </c>
      <c r="P13">
        <v>-0.44950000000000001</v>
      </c>
      <c r="Q13">
        <v>-0.43099999999999999</v>
      </c>
      <c r="R13">
        <v>-0.95250000000000001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A777-707B-5641-805A-97970F0C562F}">
  <dimension ref="A1:U13"/>
  <sheetViews>
    <sheetView workbookViewId="0">
      <selection activeCell="K26" sqref="K26"/>
    </sheetView>
  </sheetViews>
  <sheetFormatPr baseColWidth="10" defaultRowHeight="15" x14ac:dyDescent="0.2"/>
  <cols>
    <col min="1" max="1" width="12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1" t="s">
        <v>19</v>
      </c>
      <c r="B3">
        <f>'IS. SQ3'!B3-'IS. SQ3'!B$13</f>
        <v>34113.794999999998</v>
      </c>
      <c r="C3">
        <f>'IS. SQ3'!C3-'IS. SQ3'!C$13</f>
        <v>5578.9</v>
      </c>
      <c r="D3">
        <f>'IS. SQ3'!D3-'IS. SQ3'!D$13</f>
        <v>5686.9</v>
      </c>
      <c r="E3">
        <f>'IS. SQ3'!E3-'IS. SQ3'!E$13</f>
        <v>6473.49</v>
      </c>
      <c r="F3">
        <f>AVERAGE(D3:E3)</f>
        <v>6080.1949999999997</v>
      </c>
      <c r="G3">
        <f>'IS. SQ3'!F3-'IS. SQ3'!F$13</f>
        <v>9753.4904999999999</v>
      </c>
      <c r="H3">
        <f>'IS. SQ3'!G3-'IS. SQ3'!G$13</f>
        <v>182370.56</v>
      </c>
      <c r="I3">
        <f>'IS. SQ3'!H3-'IS. SQ3'!H$13</f>
        <v>220.08150000000001</v>
      </c>
      <c r="J3">
        <f>'IS. SQ3'!I3-'IS. SQ3'!I$13</f>
        <v>1323.934</v>
      </c>
      <c r="K3">
        <f>'IS. SQ3'!J3-'IS. SQ3'!J$13</f>
        <v>1.4725000000000001</v>
      </c>
      <c r="L3">
        <f>'IS. SQ3'!K3-'IS. SQ3'!K$13</f>
        <v>8.9499999999999996E-2</v>
      </c>
      <c r="M3">
        <f>AVERAGE(K3:L3)</f>
        <v>0.78100000000000003</v>
      </c>
      <c r="N3">
        <f>'IS. SQ3'!L3-'IS. SQ3'!L$13</f>
        <v>31931.7785</v>
      </c>
      <c r="O3">
        <f>'IS. SQ3'!M3-'IS. SQ3'!M$13</f>
        <v>116.65900000000001</v>
      </c>
      <c r="P3">
        <f>'IS. SQ3'!N3-'IS. SQ3'!N$13</f>
        <v>8.9184999999999999</v>
      </c>
      <c r="Q3">
        <f>'IS. SQ3'!O3-'IS. SQ3'!O$13</f>
        <v>148.26999999999998</v>
      </c>
      <c r="R3">
        <f>'IS. SQ3'!P3-'IS. SQ3'!P$13</f>
        <v>318.54950000000002</v>
      </c>
      <c r="S3">
        <f>'IS. SQ3'!Q3-'IS. SQ3'!Q$13</f>
        <v>147.73100000000002</v>
      </c>
      <c r="T3">
        <f>'IS. SQ3'!R3-'IS. SQ3'!R$13</f>
        <v>1547.9525000000001</v>
      </c>
    </row>
    <row r="4" spans="1:21" x14ac:dyDescent="0.2">
      <c r="A4" s="1" t="s">
        <v>20</v>
      </c>
      <c r="B4">
        <f>'IS. SQ3'!B4-'IS. SQ3'!B$13</f>
        <v>38873.794999999998</v>
      </c>
      <c r="C4">
        <f>'IS. SQ3'!C4-'IS. SQ3'!C$13</f>
        <v>4373.8999999999996</v>
      </c>
      <c r="D4">
        <f>'IS. SQ3'!D4-'IS. SQ3'!D$13</f>
        <v>8888.9</v>
      </c>
      <c r="E4">
        <f>'IS. SQ3'!E4-'IS. SQ3'!E$13</f>
        <v>11403.49</v>
      </c>
      <c r="F4">
        <f t="shared" ref="F4:F13" si="0">AVERAGE(D4:E4)</f>
        <v>10146.195</v>
      </c>
      <c r="G4">
        <f>'IS. SQ3'!F4-'IS. SQ3'!F$13</f>
        <v>10155.4905</v>
      </c>
      <c r="H4">
        <f>'IS. SQ3'!G4-'IS. SQ3'!G$13</f>
        <v>318570.56</v>
      </c>
      <c r="I4">
        <f>'IS. SQ3'!H4-'IS. SQ3'!H$13</f>
        <v>211.48149999999998</v>
      </c>
      <c r="J4">
        <f>'IS. SQ3'!I4-'IS. SQ3'!I$13</f>
        <v>1620.934</v>
      </c>
      <c r="K4">
        <f>'IS. SQ3'!J4-'IS. SQ3'!J$13</f>
        <v>1.8095000000000001</v>
      </c>
      <c r="L4">
        <f>'IS. SQ3'!K4-'IS. SQ3'!K$13</f>
        <v>0.36349999999999999</v>
      </c>
      <c r="M4">
        <f t="shared" ref="M4:M13" si="1">AVERAGE(K4:L4)</f>
        <v>1.0865</v>
      </c>
      <c r="N4">
        <f>'IS. SQ3'!L4-'IS. SQ3'!L$13</f>
        <v>63801.7785</v>
      </c>
      <c r="O4">
        <f>'IS. SQ3'!M4-'IS. SQ3'!M$13</f>
        <v>147.95899999999997</v>
      </c>
      <c r="P4">
        <f>'IS. SQ3'!N4-'IS. SQ3'!N$13</f>
        <v>9.2035</v>
      </c>
      <c r="Q4">
        <f>'IS. SQ3'!O4-'IS. SQ3'!O$13</f>
        <v>165.57</v>
      </c>
      <c r="R4">
        <f>'IS. SQ3'!P4-'IS. SQ3'!P$13</f>
        <v>362.4495</v>
      </c>
      <c r="S4">
        <f>'IS. SQ3'!Q4-'IS. SQ3'!Q$13</f>
        <v>168.33100000000002</v>
      </c>
      <c r="T4">
        <f>'IS. SQ3'!R4-'IS. SQ3'!R$13</f>
        <v>2137.9524999999999</v>
      </c>
    </row>
    <row r="5" spans="1:21" x14ac:dyDescent="0.2">
      <c r="A5" s="1" t="s">
        <v>21</v>
      </c>
      <c r="B5">
        <f>'IS. SQ3'!B5-'IS. SQ3'!B$13</f>
        <v>21853.794999999998</v>
      </c>
      <c r="C5">
        <f>'IS. SQ3'!C5-'IS. SQ3'!C$13</f>
        <v>2941.9</v>
      </c>
      <c r="D5">
        <f>'IS. SQ3'!D5-'IS. SQ3'!D$13</f>
        <v>4672.8999999999996</v>
      </c>
      <c r="E5">
        <f>'IS. SQ3'!E5-'IS. SQ3'!E$13</f>
        <v>5979.49</v>
      </c>
      <c r="F5">
        <f t="shared" si="0"/>
        <v>5326.1949999999997</v>
      </c>
      <c r="G5">
        <f>'IS. SQ3'!F5-'IS. SQ3'!F$13</f>
        <v>8386.4904999999999</v>
      </c>
      <c r="H5">
        <f>'IS. SQ3'!G5-'IS. SQ3'!G$13</f>
        <v>132770.56</v>
      </c>
      <c r="I5">
        <f>'IS. SQ3'!H5-'IS. SQ3'!H$13</f>
        <v>124.58150000000001</v>
      </c>
      <c r="J5">
        <f>'IS. SQ3'!I5-'IS. SQ3'!I$13</f>
        <v>938.13400000000001</v>
      </c>
      <c r="K5">
        <f>'IS. SQ3'!J5-'IS. SQ3'!J$13</f>
        <v>0.74450000000000005</v>
      </c>
      <c r="L5">
        <f>'IS. SQ3'!K5-'IS. SQ3'!K$13</f>
        <v>5.5499999999999994E-2</v>
      </c>
      <c r="M5">
        <f t="shared" si="1"/>
        <v>0.4</v>
      </c>
      <c r="N5">
        <f>'IS. SQ3'!L5-'IS. SQ3'!L$13</f>
        <v>30811.7785</v>
      </c>
      <c r="O5">
        <f>'IS. SQ3'!M5-'IS. SQ3'!M$13</f>
        <v>92.379000000000005</v>
      </c>
      <c r="P5">
        <f>'IS. SQ3'!N5-'IS. SQ3'!N$13</f>
        <v>7.4785000000000004</v>
      </c>
      <c r="Q5">
        <f>'IS. SQ3'!O5-'IS. SQ3'!O$13</f>
        <v>87.35</v>
      </c>
      <c r="R5">
        <f>'IS. SQ3'!P5-'IS. SQ3'!P$13</f>
        <v>191.24950000000001</v>
      </c>
      <c r="S5">
        <f>'IS. SQ3'!Q5-'IS. SQ3'!Q$13</f>
        <v>91.100999999999999</v>
      </c>
      <c r="T5">
        <f>'IS. SQ3'!R5-'IS. SQ3'!R$13</f>
        <v>616.05250000000001</v>
      </c>
    </row>
    <row r="6" spans="1:21" x14ac:dyDescent="0.2">
      <c r="A6" s="1" t="s">
        <v>22</v>
      </c>
      <c r="B6">
        <f>'IS. SQ3'!B6-'IS. SQ3'!B$13</f>
        <v>39993.794999999998</v>
      </c>
      <c r="C6">
        <f>'IS. SQ3'!C6-'IS. SQ3'!C$13</f>
        <v>6047.9</v>
      </c>
      <c r="D6">
        <f>'IS. SQ3'!D6-'IS. SQ3'!D$13</f>
        <v>8998.9</v>
      </c>
      <c r="E6">
        <f>'IS. SQ3'!E6-'IS. SQ3'!E$13</f>
        <v>12223.49</v>
      </c>
      <c r="F6">
        <f t="shared" si="0"/>
        <v>10611.195</v>
      </c>
      <c r="G6">
        <f>'IS. SQ3'!F6-'IS. SQ3'!F$13</f>
        <v>9579.4904999999999</v>
      </c>
      <c r="H6">
        <f>'IS. SQ3'!G6-'IS. SQ3'!G$13</f>
        <v>368570.56</v>
      </c>
      <c r="I6">
        <f>'IS. SQ3'!H6-'IS. SQ3'!H$13</f>
        <v>230.98149999999998</v>
      </c>
      <c r="J6">
        <f>'IS. SQ3'!I6-'IS. SQ3'!I$13</f>
        <v>1626.934</v>
      </c>
      <c r="K6">
        <f>'IS. SQ3'!J6-'IS. SQ3'!J$13</f>
        <v>1.0395000000000001</v>
      </c>
      <c r="L6">
        <f>'IS. SQ3'!K6-'IS. SQ3'!K$13</f>
        <v>0.26450000000000001</v>
      </c>
      <c r="M6">
        <f t="shared" si="1"/>
        <v>0.65200000000000002</v>
      </c>
      <c r="N6">
        <f>'IS. SQ3'!L6-'IS. SQ3'!L$13</f>
        <v>70661.7785</v>
      </c>
      <c r="O6">
        <f>'IS. SQ3'!M6-'IS. SQ3'!M$13</f>
        <v>126.759</v>
      </c>
      <c r="P6">
        <f>'IS. SQ3'!N6-'IS. SQ3'!N$13</f>
        <v>8.3234999999999992</v>
      </c>
      <c r="Q6">
        <f>'IS. SQ3'!O6-'IS. SQ3'!O$13</f>
        <v>152.76999999999998</v>
      </c>
      <c r="R6">
        <f>'IS. SQ3'!P6-'IS. SQ3'!P$13</f>
        <v>296.64949999999999</v>
      </c>
      <c r="S6">
        <f>'IS. SQ3'!Q6-'IS. SQ3'!Q$13</f>
        <v>137.631</v>
      </c>
      <c r="T6">
        <f>'IS. SQ3'!R6-'IS. SQ3'!R$13</f>
        <v>2193.9524999999999</v>
      </c>
    </row>
    <row r="7" spans="1:21" x14ac:dyDescent="0.2">
      <c r="A7" s="1" t="s">
        <v>23</v>
      </c>
      <c r="B7">
        <f>'IS. SQ3'!B7-'IS. SQ3'!B$13</f>
        <v>42393.794999999998</v>
      </c>
      <c r="C7">
        <f>'IS. SQ3'!C7-'IS. SQ3'!C$13</f>
        <v>6495.9</v>
      </c>
      <c r="D7">
        <f>'IS. SQ3'!D7-'IS. SQ3'!D$13</f>
        <v>9066.9</v>
      </c>
      <c r="E7">
        <f>'IS. SQ3'!E7-'IS. SQ3'!E$13</f>
        <v>11023.49</v>
      </c>
      <c r="F7">
        <f t="shared" si="0"/>
        <v>10045.195</v>
      </c>
      <c r="G7">
        <f>'IS. SQ3'!F7-'IS. SQ3'!F$13</f>
        <v>9887.4904999999999</v>
      </c>
      <c r="H7">
        <f>'IS. SQ3'!G7-'IS. SQ3'!G$13</f>
        <v>381170.56</v>
      </c>
      <c r="I7">
        <f>'IS. SQ3'!H7-'IS. SQ3'!H$13</f>
        <v>207.08150000000001</v>
      </c>
      <c r="J7">
        <f>'IS. SQ3'!I7-'IS. SQ3'!I$13</f>
        <v>1602.934</v>
      </c>
      <c r="K7">
        <f>'IS. SQ3'!J7-'IS. SQ3'!J$13</f>
        <v>1.4065000000000001</v>
      </c>
      <c r="L7">
        <f>'IS. SQ3'!K7-'IS. SQ3'!K$13</f>
        <v>0.39050000000000001</v>
      </c>
      <c r="M7">
        <f t="shared" si="1"/>
        <v>0.89850000000000008</v>
      </c>
      <c r="N7">
        <f>'IS. SQ3'!L7-'IS. SQ3'!L$13</f>
        <v>71831.7785</v>
      </c>
      <c r="O7">
        <f>'IS. SQ3'!M7-'IS. SQ3'!M$13</f>
        <v>135.75899999999999</v>
      </c>
      <c r="P7">
        <f>'IS. SQ3'!N7-'IS. SQ3'!N$13</f>
        <v>7.1825000000000001</v>
      </c>
      <c r="Q7">
        <f>'IS. SQ3'!O7-'IS. SQ3'!O$13</f>
        <v>150.26999999999998</v>
      </c>
      <c r="R7">
        <f>'IS. SQ3'!P7-'IS. SQ3'!P$13</f>
        <v>336.4495</v>
      </c>
      <c r="S7">
        <f>'IS. SQ3'!Q7-'IS. SQ3'!Q$13</f>
        <v>153.93100000000001</v>
      </c>
      <c r="T7">
        <f>'IS. SQ3'!R7-'IS. SQ3'!R$13</f>
        <v>2501.9524999999999</v>
      </c>
    </row>
    <row r="8" spans="1:21" x14ac:dyDescent="0.2">
      <c r="A8" s="1" t="s">
        <v>24</v>
      </c>
      <c r="B8">
        <f>'IS. SQ3'!B8-'IS. SQ3'!B$13</f>
        <v>39823.794999999998</v>
      </c>
      <c r="C8">
        <f>'IS. SQ3'!C8-'IS. SQ3'!C$13</f>
        <v>4576.8999999999996</v>
      </c>
      <c r="D8">
        <f>'IS. SQ3'!D8-'IS. SQ3'!D$13</f>
        <v>8763.9</v>
      </c>
      <c r="E8">
        <f>'IS. SQ3'!E8-'IS. SQ3'!E$13</f>
        <v>11243.49</v>
      </c>
      <c r="F8">
        <f t="shared" si="0"/>
        <v>10003.695</v>
      </c>
      <c r="G8">
        <f>'IS. SQ3'!F8-'IS. SQ3'!F$13</f>
        <v>9711.4904999999999</v>
      </c>
      <c r="H8">
        <f>'IS. SQ3'!G8-'IS. SQ3'!G$13</f>
        <v>371970.56</v>
      </c>
      <c r="I8">
        <f>'IS. SQ3'!H8-'IS. SQ3'!H$13</f>
        <v>203.48149999999998</v>
      </c>
      <c r="J8">
        <f>'IS. SQ3'!I8-'IS. SQ3'!I$13</f>
        <v>1567.934</v>
      </c>
      <c r="K8">
        <f>'IS. SQ3'!J8-'IS. SQ3'!J$13</f>
        <v>1.0335000000000001</v>
      </c>
      <c r="L8">
        <f>'IS. SQ3'!K8-'IS. SQ3'!K$13</f>
        <v>0.34450000000000003</v>
      </c>
      <c r="M8">
        <f t="shared" si="1"/>
        <v>0.68900000000000006</v>
      </c>
      <c r="N8">
        <f>'IS. SQ3'!L8-'IS. SQ3'!L$13</f>
        <v>73961.7785</v>
      </c>
      <c r="O8">
        <f>'IS. SQ3'!M8-'IS. SQ3'!M$13</f>
        <v>120.65900000000001</v>
      </c>
      <c r="P8">
        <f>'IS. SQ3'!N8-'IS. SQ3'!N$13</f>
        <v>7.2805</v>
      </c>
      <c r="Q8">
        <f>'IS. SQ3'!O8-'IS. SQ3'!O$13</f>
        <v>125.07</v>
      </c>
      <c r="R8">
        <f>'IS. SQ3'!P8-'IS. SQ3'!P$13</f>
        <v>288.64949999999999</v>
      </c>
      <c r="S8">
        <f>'IS. SQ3'!Q8-'IS. SQ3'!Q$13</f>
        <v>129.93100000000001</v>
      </c>
      <c r="T8">
        <f>'IS. SQ3'!R8-'IS. SQ3'!R$13</f>
        <v>2483.9524999999999</v>
      </c>
    </row>
    <row r="9" spans="1:21" x14ac:dyDescent="0.2">
      <c r="A9" s="1" t="s">
        <v>25</v>
      </c>
      <c r="B9">
        <f>'IS. SQ3'!B9-'IS. SQ3'!B$13</f>
        <v>43853.794999999998</v>
      </c>
      <c r="C9">
        <f>'IS. SQ3'!C9-'IS. SQ3'!C$13</f>
        <v>4839.8999999999996</v>
      </c>
      <c r="D9">
        <f>'IS. SQ3'!D9-'IS. SQ3'!D$13</f>
        <v>7087.9</v>
      </c>
      <c r="E9">
        <f>'IS. SQ3'!E9-'IS. SQ3'!E$13</f>
        <v>8929.49</v>
      </c>
      <c r="F9">
        <f t="shared" si="0"/>
        <v>8008.6949999999997</v>
      </c>
      <c r="G9">
        <f>'IS. SQ3'!F9-'IS. SQ3'!F$13</f>
        <v>9220.4904999999999</v>
      </c>
      <c r="H9">
        <f>'IS. SQ3'!G9-'IS. SQ3'!G$13</f>
        <v>260770.56</v>
      </c>
      <c r="I9">
        <f>'IS. SQ3'!H9-'IS. SQ3'!H$13</f>
        <v>199.6815</v>
      </c>
      <c r="J9">
        <f>'IS. SQ3'!I9-'IS. SQ3'!I$13</f>
        <v>1519.934</v>
      </c>
      <c r="K9">
        <f>'IS. SQ3'!J9-'IS. SQ3'!J$13</f>
        <v>1.6765000000000001</v>
      </c>
      <c r="L9">
        <f>'IS. SQ3'!K9-'IS. SQ3'!K$13</f>
        <v>0.39350000000000002</v>
      </c>
      <c r="M9">
        <f t="shared" si="1"/>
        <v>1.0350000000000001</v>
      </c>
      <c r="N9">
        <f>'IS. SQ3'!L9-'IS. SQ3'!L$13</f>
        <v>42471.7785</v>
      </c>
      <c r="O9">
        <f>'IS. SQ3'!M9-'IS. SQ3'!M$13</f>
        <v>137.95899999999997</v>
      </c>
      <c r="P9">
        <f>'IS. SQ3'!N9-'IS. SQ3'!N$13</f>
        <v>7.2765000000000004</v>
      </c>
      <c r="Q9">
        <f>'IS. SQ3'!O9-'IS. SQ3'!O$13</f>
        <v>180.47</v>
      </c>
      <c r="R9">
        <f>'IS. SQ3'!P9-'IS. SQ3'!P$13</f>
        <v>402.34949999999998</v>
      </c>
      <c r="S9">
        <f>'IS. SQ3'!Q9-'IS. SQ3'!Q$13</f>
        <v>179.53100000000001</v>
      </c>
      <c r="T9">
        <f>'IS. SQ3'!R9-'IS. SQ3'!R$13</f>
        <v>2371.9524999999999</v>
      </c>
    </row>
    <row r="10" spans="1:21" x14ac:dyDescent="0.2">
      <c r="A10" s="1" t="s">
        <v>26</v>
      </c>
      <c r="B10">
        <f>'IS. SQ3'!B10-'IS. SQ3'!B$13</f>
        <v>49883.794999999998</v>
      </c>
      <c r="C10">
        <f>'IS. SQ3'!C10-'IS. SQ3'!C$13</f>
        <v>4630.8999999999996</v>
      </c>
      <c r="D10">
        <f>'IS. SQ3'!D10-'IS. SQ3'!D$13</f>
        <v>7196.9</v>
      </c>
      <c r="E10">
        <f>'IS. SQ3'!E10-'IS. SQ3'!E$13</f>
        <v>9119.49</v>
      </c>
      <c r="F10">
        <f t="shared" si="0"/>
        <v>8158.1949999999997</v>
      </c>
      <c r="G10">
        <f>'IS. SQ3'!F10-'IS. SQ3'!F$13</f>
        <v>13185.4905</v>
      </c>
      <c r="H10">
        <f>'IS. SQ3'!G10-'IS. SQ3'!G$13</f>
        <v>262470.56</v>
      </c>
      <c r="I10">
        <f>'IS. SQ3'!H10-'IS. SQ3'!H$13</f>
        <v>216.78149999999999</v>
      </c>
      <c r="J10">
        <f>'IS. SQ3'!I10-'IS. SQ3'!I$13</f>
        <v>1690.934</v>
      </c>
      <c r="K10">
        <f>'IS. SQ3'!J10-'IS. SQ3'!J$13</f>
        <v>1.9115000000000002</v>
      </c>
      <c r="L10">
        <f>'IS. SQ3'!K10-'IS. SQ3'!K$13</f>
        <v>0.23349999999999999</v>
      </c>
      <c r="M10">
        <f t="shared" si="1"/>
        <v>1.0725</v>
      </c>
      <c r="N10">
        <f>'IS. SQ3'!L10-'IS. SQ3'!L$13</f>
        <v>38141.7785</v>
      </c>
      <c r="O10">
        <f>'IS. SQ3'!M10-'IS. SQ3'!M$13</f>
        <v>155.059</v>
      </c>
      <c r="P10">
        <f>'IS. SQ3'!N10-'IS. SQ3'!N$13</f>
        <v>12.093499999999999</v>
      </c>
      <c r="Q10">
        <f>'IS. SQ3'!O10-'IS. SQ3'!O$13</f>
        <v>279.17</v>
      </c>
      <c r="R10">
        <f>'IS. SQ3'!P10-'IS. SQ3'!P$13</f>
        <v>575.94949999999994</v>
      </c>
      <c r="S10">
        <f>'IS. SQ3'!Q10-'IS. SQ3'!Q$13</f>
        <v>241.03100000000001</v>
      </c>
      <c r="T10">
        <f>'IS. SQ3'!R10-'IS. SQ3'!R$13</f>
        <v>2786.9524999999999</v>
      </c>
    </row>
    <row r="11" spans="1:21" x14ac:dyDescent="0.2">
      <c r="A11" s="1" t="s">
        <v>27</v>
      </c>
      <c r="B11">
        <f>'IS. SQ3'!B11-'IS. SQ3'!B$13</f>
        <v>35883.794999999998</v>
      </c>
      <c r="C11">
        <f>'IS. SQ3'!C11-'IS. SQ3'!C$13</f>
        <v>4887.8999999999996</v>
      </c>
      <c r="D11">
        <f>'IS. SQ3'!D11-'IS. SQ3'!D$13</f>
        <v>7705.9</v>
      </c>
      <c r="E11">
        <f>'IS. SQ3'!E11-'IS. SQ3'!E$13</f>
        <v>9491.49</v>
      </c>
      <c r="F11">
        <f t="shared" si="0"/>
        <v>8598.6949999999997</v>
      </c>
      <c r="G11">
        <f>'IS. SQ3'!F11-'IS. SQ3'!F$13</f>
        <v>10255.4905</v>
      </c>
      <c r="H11">
        <f>'IS. SQ3'!G11-'IS. SQ3'!G$13</f>
        <v>332670.56</v>
      </c>
      <c r="I11">
        <f>'IS. SQ3'!H11-'IS. SQ3'!H$13</f>
        <v>196.58150000000001</v>
      </c>
      <c r="J11">
        <f>'IS. SQ3'!I11-'IS. SQ3'!I$13</f>
        <v>1512.934</v>
      </c>
      <c r="K11">
        <f>'IS. SQ3'!J11-'IS. SQ3'!J$13</f>
        <v>1.1445000000000001</v>
      </c>
      <c r="L11">
        <f>'IS. SQ3'!K11-'IS. SQ3'!K$13</f>
        <v>0.44450000000000001</v>
      </c>
      <c r="M11">
        <f t="shared" si="1"/>
        <v>0.79449999999999998</v>
      </c>
      <c r="N11">
        <f>'IS. SQ3'!L11-'IS. SQ3'!L$13</f>
        <v>71671.7785</v>
      </c>
      <c r="O11">
        <f>'IS. SQ3'!M11-'IS. SQ3'!M$13</f>
        <v>133.45899999999997</v>
      </c>
      <c r="P11">
        <f>'IS. SQ3'!N11-'IS. SQ3'!N$13</f>
        <v>8.0664999999999996</v>
      </c>
      <c r="Q11">
        <f>'IS. SQ3'!O11-'IS. SQ3'!O$13</f>
        <v>146.87</v>
      </c>
      <c r="R11">
        <f>'IS. SQ3'!P11-'IS. SQ3'!P$13</f>
        <v>337.4495</v>
      </c>
      <c r="S11">
        <f>'IS. SQ3'!Q11-'IS. SQ3'!Q$13</f>
        <v>151.73100000000002</v>
      </c>
      <c r="T11">
        <f>'IS. SQ3'!R11-'IS. SQ3'!R$13</f>
        <v>1756.9525000000001</v>
      </c>
    </row>
    <row r="12" spans="1:21" x14ac:dyDescent="0.2">
      <c r="A12" s="1" t="s">
        <v>28</v>
      </c>
      <c r="B12">
        <f>'IS. SQ3'!B12-'IS. SQ3'!B$13</f>
        <v>46183.794999999998</v>
      </c>
      <c r="C12">
        <f>'IS. SQ3'!C12-'IS. SQ3'!C$13</f>
        <v>4822.8999999999996</v>
      </c>
      <c r="D12">
        <f>'IS. SQ3'!D12-'IS. SQ3'!D$13</f>
        <v>8639.9</v>
      </c>
      <c r="E12">
        <f>'IS. SQ3'!E12-'IS. SQ3'!E$13</f>
        <v>11933.49</v>
      </c>
      <c r="F12">
        <f t="shared" si="0"/>
        <v>10286.695</v>
      </c>
      <c r="G12">
        <f>'IS. SQ3'!F12-'IS. SQ3'!F$13</f>
        <v>10325.4905</v>
      </c>
      <c r="H12">
        <f>'IS. SQ3'!G12-'IS. SQ3'!G$13</f>
        <v>361370.56</v>
      </c>
      <c r="I12">
        <f>'IS. SQ3'!H12-'IS. SQ3'!H$13</f>
        <v>285.28149999999999</v>
      </c>
      <c r="J12">
        <f>'IS. SQ3'!I12-'IS. SQ3'!I$13</f>
        <v>1777.934</v>
      </c>
      <c r="K12">
        <f>'IS. SQ3'!J12-'IS. SQ3'!J$13</f>
        <v>1.1745000000000001</v>
      </c>
      <c r="L12">
        <f>'IS. SQ3'!K12-'IS. SQ3'!K$13</f>
        <v>0.3755</v>
      </c>
      <c r="M12">
        <f t="shared" si="1"/>
        <v>0.77500000000000002</v>
      </c>
      <c r="N12">
        <f>'IS. SQ3'!L12-'IS. SQ3'!L$13</f>
        <v>62031.7785</v>
      </c>
      <c r="O12">
        <f>'IS. SQ3'!M12-'IS. SQ3'!M$13</f>
        <v>144.35899999999998</v>
      </c>
      <c r="P12">
        <f>'IS. SQ3'!N12-'IS. SQ3'!N$13</f>
        <v>7.8205</v>
      </c>
      <c r="Q12">
        <f>'IS. SQ3'!O12-'IS. SQ3'!O$13</f>
        <v>175.47</v>
      </c>
      <c r="R12">
        <f>'IS. SQ3'!P12-'IS. SQ3'!P$13</f>
        <v>388.74950000000001</v>
      </c>
      <c r="S12">
        <f>'IS. SQ3'!Q12-'IS. SQ3'!Q$13</f>
        <v>176.131</v>
      </c>
      <c r="T12">
        <f>'IS. SQ3'!R12-'IS. SQ3'!R$13</f>
        <v>2697.9524999999999</v>
      </c>
    </row>
    <row r="13" spans="1:21" x14ac:dyDescent="0.2">
      <c r="A13" s="4" t="s">
        <v>29</v>
      </c>
      <c r="B13">
        <f>'IS. SQ3'!B13-'IS. SQ3'!B$13</f>
        <v>0</v>
      </c>
      <c r="C13">
        <f>'IS. SQ3'!C13-'IS. SQ3'!C$13</f>
        <v>0</v>
      </c>
      <c r="D13">
        <f>'IS. SQ3'!D13-'IS. SQ3'!D$13</f>
        <v>0</v>
      </c>
      <c r="E13">
        <f>'IS. SQ3'!E13-'IS. SQ3'!E$13</f>
        <v>0</v>
      </c>
      <c r="F13">
        <f t="shared" si="0"/>
        <v>0</v>
      </c>
      <c r="G13">
        <f>'IS. SQ3'!F13-'IS. SQ3'!F$13</f>
        <v>0</v>
      </c>
      <c r="H13">
        <f>'IS. SQ3'!G13-'IS. SQ3'!G$13</f>
        <v>0</v>
      </c>
      <c r="I13">
        <f>'IS. SQ3'!H13-'IS. SQ3'!H$13</f>
        <v>0</v>
      </c>
      <c r="J13">
        <f>'IS. SQ3'!I13-'IS. SQ3'!I$13</f>
        <v>0</v>
      </c>
      <c r="K13">
        <f>'IS. SQ3'!J13-'IS. SQ3'!J$13</f>
        <v>0</v>
      </c>
      <c r="L13">
        <f>'IS. SQ3'!K13-'IS. SQ3'!K$13</f>
        <v>0</v>
      </c>
      <c r="M13">
        <f t="shared" si="1"/>
        <v>0</v>
      </c>
      <c r="N13">
        <f>'IS. SQ3'!L13-'IS. SQ3'!L$13</f>
        <v>0</v>
      </c>
      <c r="O13">
        <f>'IS. SQ3'!M13-'IS. SQ3'!M$13</f>
        <v>0</v>
      </c>
      <c r="P13">
        <f>'IS. SQ3'!N13-'IS. SQ3'!N$13</f>
        <v>0</v>
      </c>
      <c r="Q13">
        <f>'IS. SQ3'!O13-'IS. SQ3'!O$13</f>
        <v>0</v>
      </c>
      <c r="R13">
        <f>'IS. SQ3'!P13-'IS. SQ3'!P$13</f>
        <v>0</v>
      </c>
      <c r="S13">
        <f>'IS. SQ3'!Q13-'IS. SQ3'!Q$13</f>
        <v>0</v>
      </c>
      <c r="T13">
        <f>'IS. SQ3'!R13-'IS. SQ3'!R$13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FABE-E16B-E04E-9008-543D70002800}">
  <dimension ref="A1:P13"/>
  <sheetViews>
    <sheetView workbookViewId="0">
      <selection activeCell="C24" sqref="C24"/>
    </sheetView>
  </sheetViews>
  <sheetFormatPr baseColWidth="10" defaultRowHeight="15" x14ac:dyDescent="0.2"/>
  <cols>
    <col min="1" max="1" width="12.83203125" customWidth="1"/>
  </cols>
  <sheetData>
    <row r="1" spans="1:16" x14ac:dyDescent="0.2">
      <c r="A1" s="3" t="s">
        <v>0</v>
      </c>
      <c r="B1" s="3" t="s">
        <v>1</v>
      </c>
      <c r="C1" s="3" t="s">
        <v>2</v>
      </c>
      <c r="D1" s="3" t="s">
        <v>30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31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</row>
    <row r="2" spans="1:16" x14ac:dyDescent="0.2">
      <c r="A2" s="3"/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</row>
    <row r="3" spans="1:16" x14ac:dyDescent="0.2">
      <c r="A3" s="3" t="s">
        <v>19</v>
      </c>
      <c r="B3">
        <v>34113.794999999998</v>
      </c>
      <c r="C3">
        <v>5578.9</v>
      </c>
      <c r="D3">
        <v>6080.1949999999997</v>
      </c>
      <c r="E3">
        <v>9753.4904999999999</v>
      </c>
      <c r="F3">
        <v>182370.56</v>
      </c>
      <c r="G3">
        <v>220.08150000000001</v>
      </c>
      <c r="H3">
        <v>1323.934</v>
      </c>
      <c r="I3">
        <v>0.78100000000000003</v>
      </c>
      <c r="J3">
        <v>31931.7785</v>
      </c>
      <c r="K3">
        <v>116.65900000000001</v>
      </c>
      <c r="L3">
        <v>8.9184999999999999</v>
      </c>
      <c r="M3">
        <v>148.26999999999998</v>
      </c>
      <c r="N3">
        <v>318.54950000000002</v>
      </c>
      <c r="O3">
        <v>147.73100000000002</v>
      </c>
      <c r="P3">
        <v>1547.9525000000001</v>
      </c>
    </row>
    <row r="4" spans="1:16" x14ac:dyDescent="0.2">
      <c r="A4" s="3" t="s">
        <v>20</v>
      </c>
      <c r="B4">
        <v>38873.794999999998</v>
      </c>
      <c r="C4">
        <v>4373.8999999999996</v>
      </c>
      <c r="D4">
        <v>10146.195</v>
      </c>
      <c r="E4">
        <v>10155.4905</v>
      </c>
      <c r="F4">
        <v>318570.56</v>
      </c>
      <c r="G4">
        <v>211.48149999999998</v>
      </c>
      <c r="H4">
        <v>1620.934</v>
      </c>
      <c r="I4">
        <v>1.0865</v>
      </c>
      <c r="J4">
        <v>63801.7785</v>
      </c>
      <c r="K4">
        <v>147.95899999999997</v>
      </c>
      <c r="L4">
        <v>9.2035</v>
      </c>
      <c r="M4">
        <v>165.57</v>
      </c>
      <c r="N4">
        <v>362.4495</v>
      </c>
      <c r="O4">
        <v>168.33100000000002</v>
      </c>
      <c r="P4">
        <v>2137.9524999999999</v>
      </c>
    </row>
    <row r="5" spans="1:16" x14ac:dyDescent="0.2">
      <c r="A5" s="3" t="s">
        <v>21</v>
      </c>
      <c r="B5">
        <v>21853.794999999998</v>
      </c>
      <c r="C5">
        <v>2941.9</v>
      </c>
      <c r="D5">
        <v>5326.1949999999997</v>
      </c>
      <c r="E5">
        <v>8386.4904999999999</v>
      </c>
      <c r="F5">
        <v>132770.56</v>
      </c>
      <c r="G5">
        <v>124.58150000000001</v>
      </c>
      <c r="H5">
        <v>938.13400000000001</v>
      </c>
      <c r="I5">
        <v>0.4</v>
      </c>
      <c r="J5">
        <v>30811.7785</v>
      </c>
      <c r="K5">
        <v>92.379000000000005</v>
      </c>
      <c r="L5">
        <v>7.4785000000000004</v>
      </c>
      <c r="M5">
        <v>87.35</v>
      </c>
      <c r="N5">
        <v>191.24950000000001</v>
      </c>
      <c r="O5">
        <v>91.100999999999999</v>
      </c>
      <c r="P5">
        <v>616.05250000000001</v>
      </c>
    </row>
    <row r="6" spans="1:16" x14ac:dyDescent="0.2">
      <c r="A6" s="3" t="s">
        <v>22</v>
      </c>
      <c r="B6">
        <v>39993.794999999998</v>
      </c>
      <c r="C6">
        <v>6047.9</v>
      </c>
      <c r="D6">
        <v>10611.195</v>
      </c>
      <c r="E6">
        <v>9579.4904999999999</v>
      </c>
      <c r="F6">
        <v>368570.56</v>
      </c>
      <c r="G6">
        <v>230.98149999999998</v>
      </c>
      <c r="H6">
        <v>1626.934</v>
      </c>
      <c r="I6">
        <v>0.65200000000000002</v>
      </c>
      <c r="J6">
        <v>70661.7785</v>
      </c>
      <c r="K6">
        <v>126.759</v>
      </c>
      <c r="L6">
        <v>8.3234999999999992</v>
      </c>
      <c r="M6">
        <v>152.76999999999998</v>
      </c>
      <c r="N6">
        <v>296.64949999999999</v>
      </c>
      <c r="O6">
        <v>137.631</v>
      </c>
      <c r="P6">
        <v>2193.9524999999999</v>
      </c>
    </row>
    <row r="7" spans="1:16" x14ac:dyDescent="0.2">
      <c r="A7" s="3" t="s">
        <v>23</v>
      </c>
      <c r="B7">
        <v>42393.794999999998</v>
      </c>
      <c r="C7">
        <v>6495.9</v>
      </c>
      <c r="D7">
        <v>10045.195</v>
      </c>
      <c r="E7">
        <v>9887.4904999999999</v>
      </c>
      <c r="F7">
        <v>381170.56</v>
      </c>
      <c r="G7">
        <v>207.08150000000001</v>
      </c>
      <c r="H7">
        <v>1602.934</v>
      </c>
      <c r="I7">
        <v>0.89850000000000008</v>
      </c>
      <c r="J7">
        <v>71831.7785</v>
      </c>
      <c r="K7">
        <v>135.75899999999999</v>
      </c>
      <c r="L7">
        <v>7.1825000000000001</v>
      </c>
      <c r="M7">
        <v>150.26999999999998</v>
      </c>
      <c r="N7">
        <v>336.4495</v>
      </c>
      <c r="O7">
        <v>153.93100000000001</v>
      </c>
      <c r="P7">
        <v>2501.9524999999999</v>
      </c>
    </row>
    <row r="8" spans="1:16" x14ac:dyDescent="0.2">
      <c r="A8" s="3" t="s">
        <v>24</v>
      </c>
      <c r="B8">
        <v>39823.794999999998</v>
      </c>
      <c r="C8">
        <v>4576.8999999999996</v>
      </c>
      <c r="D8">
        <v>10003.695</v>
      </c>
      <c r="E8">
        <v>9711.4904999999999</v>
      </c>
      <c r="F8">
        <v>371970.56</v>
      </c>
      <c r="G8">
        <v>203.48149999999998</v>
      </c>
      <c r="H8">
        <v>1567.934</v>
      </c>
      <c r="I8">
        <v>0.68900000000000006</v>
      </c>
      <c r="J8">
        <v>73961.7785</v>
      </c>
      <c r="K8">
        <v>120.65900000000001</v>
      </c>
      <c r="L8">
        <v>7.2805</v>
      </c>
      <c r="M8">
        <v>125.07</v>
      </c>
      <c r="N8">
        <v>288.64949999999999</v>
      </c>
      <c r="O8">
        <v>129.93100000000001</v>
      </c>
      <c r="P8">
        <v>2483.9524999999999</v>
      </c>
    </row>
    <row r="9" spans="1:16" x14ac:dyDescent="0.2">
      <c r="A9" s="3" t="s">
        <v>25</v>
      </c>
      <c r="B9">
        <v>43853.794999999998</v>
      </c>
      <c r="C9">
        <v>4839.8999999999996</v>
      </c>
      <c r="D9">
        <v>8008.6949999999997</v>
      </c>
      <c r="E9">
        <v>9220.4904999999999</v>
      </c>
      <c r="F9">
        <v>260770.56</v>
      </c>
      <c r="G9">
        <v>199.6815</v>
      </c>
      <c r="H9">
        <v>1519.934</v>
      </c>
      <c r="I9">
        <v>1.0350000000000001</v>
      </c>
      <c r="J9">
        <v>42471.7785</v>
      </c>
      <c r="K9">
        <v>137.95899999999997</v>
      </c>
      <c r="L9">
        <v>7.2765000000000004</v>
      </c>
      <c r="M9">
        <v>180.47</v>
      </c>
      <c r="N9">
        <v>402.34949999999998</v>
      </c>
      <c r="O9">
        <v>179.53100000000001</v>
      </c>
      <c r="P9">
        <v>2371.9524999999999</v>
      </c>
    </row>
    <row r="10" spans="1:16" x14ac:dyDescent="0.2">
      <c r="A10" s="3" t="s">
        <v>26</v>
      </c>
      <c r="B10">
        <v>49883.794999999998</v>
      </c>
      <c r="C10">
        <v>4630.8999999999996</v>
      </c>
      <c r="D10">
        <v>8158.1949999999997</v>
      </c>
      <c r="E10">
        <v>13185.4905</v>
      </c>
      <c r="F10">
        <v>262470.56</v>
      </c>
      <c r="G10">
        <v>216.78149999999999</v>
      </c>
      <c r="H10">
        <v>1690.934</v>
      </c>
      <c r="I10">
        <v>1.0725</v>
      </c>
      <c r="J10">
        <v>38141.7785</v>
      </c>
      <c r="K10">
        <v>155.059</v>
      </c>
      <c r="L10">
        <v>12.093499999999999</v>
      </c>
      <c r="M10">
        <v>279.17</v>
      </c>
      <c r="N10">
        <v>575.94949999999994</v>
      </c>
      <c r="O10">
        <v>241.03100000000001</v>
      </c>
      <c r="P10">
        <v>2786.9524999999999</v>
      </c>
    </row>
    <row r="11" spans="1:16" x14ac:dyDescent="0.2">
      <c r="A11" s="3" t="s">
        <v>27</v>
      </c>
      <c r="B11">
        <v>35883.794999999998</v>
      </c>
      <c r="C11">
        <v>4887.8999999999996</v>
      </c>
      <c r="D11">
        <v>8598.6949999999997</v>
      </c>
      <c r="E11">
        <v>10255.4905</v>
      </c>
      <c r="F11">
        <v>332670.56</v>
      </c>
      <c r="G11">
        <v>196.58150000000001</v>
      </c>
      <c r="H11">
        <v>1512.934</v>
      </c>
      <c r="I11">
        <v>0.79449999999999998</v>
      </c>
      <c r="J11">
        <v>71671.7785</v>
      </c>
      <c r="K11">
        <v>133.45899999999997</v>
      </c>
      <c r="L11">
        <v>8.0664999999999996</v>
      </c>
      <c r="M11">
        <v>146.87</v>
      </c>
      <c r="N11">
        <v>337.4495</v>
      </c>
      <c r="O11">
        <v>151.73100000000002</v>
      </c>
      <c r="P11">
        <v>1756.9525000000001</v>
      </c>
    </row>
    <row r="12" spans="1:16" x14ac:dyDescent="0.2">
      <c r="A12" s="3" t="s">
        <v>28</v>
      </c>
      <c r="B12">
        <v>46183.794999999998</v>
      </c>
      <c r="C12">
        <v>4822.8999999999996</v>
      </c>
      <c r="D12">
        <v>10286.695</v>
      </c>
      <c r="E12">
        <v>10325.4905</v>
      </c>
      <c r="F12">
        <v>361370.56</v>
      </c>
      <c r="G12">
        <v>285.28149999999999</v>
      </c>
      <c r="H12">
        <v>1777.934</v>
      </c>
      <c r="I12">
        <v>0.77500000000000002</v>
      </c>
      <c r="J12">
        <v>62031.7785</v>
      </c>
      <c r="K12">
        <v>144.35899999999998</v>
      </c>
      <c r="L12">
        <v>7.8205</v>
      </c>
      <c r="M12">
        <v>175.47</v>
      </c>
      <c r="N12">
        <v>388.74950000000001</v>
      </c>
      <c r="O12">
        <v>176.131</v>
      </c>
      <c r="P12">
        <v>2697.9524999999999</v>
      </c>
    </row>
    <row r="13" spans="1:16" x14ac:dyDescent="0.2">
      <c r="A13" s="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4F8-E69A-BA4D-9031-2B3570A3A78D}">
  <dimension ref="A1:P11"/>
  <sheetViews>
    <sheetView workbookViewId="0">
      <selection activeCell="L21" sqref="L21"/>
    </sheetView>
  </sheetViews>
  <sheetFormatPr baseColWidth="10" defaultRowHeight="15" x14ac:dyDescent="0.2"/>
  <cols>
    <col min="1" max="1" width="12.8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'IS. SQ3 CLEAN'!B3*0.05</f>
        <v>1705.68975</v>
      </c>
      <c r="C2">
        <f>'IS. SQ3 CLEAN'!C3*0.05</f>
        <v>278.94499999999999</v>
      </c>
      <c r="D2">
        <f>'IS. SQ3 CLEAN'!D3*0.05</f>
        <v>304.00975</v>
      </c>
      <c r="E2">
        <f>'IS. SQ3 CLEAN'!E3*0.05</f>
        <v>487.67452500000002</v>
      </c>
      <c r="F2">
        <f>'IS. SQ3 CLEAN'!F3*0.05</f>
        <v>9118.5280000000002</v>
      </c>
      <c r="G2">
        <f>'IS. SQ3 CLEAN'!G3*0.05</f>
        <v>11.004075</v>
      </c>
      <c r="H2">
        <f>'IS. SQ3 CLEAN'!H3*0.05</f>
        <v>66.196700000000007</v>
      </c>
      <c r="I2">
        <f>'IS. SQ3 CLEAN'!I3*0.05</f>
        <v>3.9050000000000001E-2</v>
      </c>
      <c r="J2">
        <f>'IS. SQ3 CLEAN'!J3*0.05</f>
        <v>1596.588925</v>
      </c>
      <c r="K2">
        <f>'IS. SQ3 CLEAN'!K3*0.05</f>
        <v>5.8329500000000003</v>
      </c>
      <c r="L2">
        <f>'IS. SQ3 CLEAN'!L3*0.05</f>
        <v>0.44592500000000002</v>
      </c>
      <c r="M2">
        <f>'IS. SQ3 CLEAN'!M3*0.05</f>
        <v>7.4134999999999991</v>
      </c>
      <c r="N2">
        <f>'IS. SQ3 CLEAN'!N3*0.05</f>
        <v>15.927475000000001</v>
      </c>
      <c r="O2">
        <f>'IS. SQ3 CLEAN'!O3*0.05</f>
        <v>7.3865500000000015</v>
      </c>
      <c r="P2">
        <f>'IS. SQ3 CLEAN'!P3*0.05</f>
        <v>77.397625000000005</v>
      </c>
    </row>
    <row r="3" spans="1:16" x14ac:dyDescent="0.2">
      <c r="A3" s="3" t="s">
        <v>20</v>
      </c>
      <c r="B3">
        <f>'IS. SQ3 CLEAN'!B4*0.05</f>
        <v>1943.68975</v>
      </c>
      <c r="C3">
        <f>'IS. SQ3 CLEAN'!C4*0.05</f>
        <v>218.69499999999999</v>
      </c>
      <c r="D3">
        <f>'IS. SQ3 CLEAN'!D4*0.05</f>
        <v>507.30975000000001</v>
      </c>
      <c r="E3">
        <f>'IS. SQ3 CLEAN'!E4*0.05</f>
        <v>507.77452500000004</v>
      </c>
      <c r="F3">
        <f>'IS. SQ3 CLEAN'!F4*0.05</f>
        <v>15928.528</v>
      </c>
      <c r="G3">
        <f>'IS. SQ3 CLEAN'!G4*0.05</f>
        <v>10.574075000000001</v>
      </c>
      <c r="H3">
        <f>'IS. SQ3 CLEAN'!H4*0.05</f>
        <v>81.046700000000001</v>
      </c>
      <c r="I3">
        <f>'IS. SQ3 CLEAN'!I4*0.05</f>
        <v>5.4325000000000005E-2</v>
      </c>
      <c r="J3">
        <f>'IS. SQ3 CLEAN'!J4*0.05</f>
        <v>3190.088925</v>
      </c>
      <c r="K3">
        <f>'IS. SQ3 CLEAN'!K4*0.05</f>
        <v>7.3979499999999989</v>
      </c>
      <c r="L3">
        <f>'IS. SQ3 CLEAN'!L4*0.05</f>
        <v>0.460175</v>
      </c>
      <c r="M3">
        <f>'IS. SQ3 CLEAN'!M4*0.05</f>
        <v>8.2784999999999993</v>
      </c>
      <c r="N3">
        <f>'IS. SQ3 CLEAN'!N4*0.05</f>
        <v>18.122475000000001</v>
      </c>
      <c r="O3">
        <f>'IS. SQ3 CLEAN'!O4*0.05</f>
        <v>8.4165500000000009</v>
      </c>
      <c r="P3">
        <f>'IS. SQ3 CLEAN'!P4*0.05</f>
        <v>106.89762500000001</v>
      </c>
    </row>
    <row r="4" spans="1:16" x14ac:dyDescent="0.2">
      <c r="A4" s="3" t="s">
        <v>21</v>
      </c>
      <c r="B4">
        <f>'IS. SQ3 CLEAN'!B5*0.05</f>
        <v>1092.68975</v>
      </c>
      <c r="C4">
        <f>'IS. SQ3 CLEAN'!C5*0.05</f>
        <v>147.095</v>
      </c>
      <c r="D4">
        <f>'IS. SQ3 CLEAN'!D5*0.05</f>
        <v>266.30975000000001</v>
      </c>
      <c r="E4">
        <f>'IS. SQ3 CLEAN'!E5*0.05</f>
        <v>419.32452499999999</v>
      </c>
      <c r="F4">
        <f>'IS. SQ3 CLEAN'!F5*0.05</f>
        <v>6638.5280000000002</v>
      </c>
      <c r="G4">
        <f>'IS. SQ3 CLEAN'!G5*0.05</f>
        <v>6.2290750000000008</v>
      </c>
      <c r="H4">
        <f>'IS. SQ3 CLEAN'!H5*0.05</f>
        <v>46.906700000000001</v>
      </c>
      <c r="I4">
        <f>'IS. SQ3 CLEAN'!I5*0.05</f>
        <v>2.0000000000000004E-2</v>
      </c>
      <c r="J4">
        <f>'IS. SQ3 CLEAN'!J5*0.05</f>
        <v>1540.588925</v>
      </c>
      <c r="K4">
        <f>'IS. SQ3 CLEAN'!K5*0.05</f>
        <v>4.6189500000000008</v>
      </c>
      <c r="L4">
        <f>'IS. SQ3 CLEAN'!L5*0.05</f>
        <v>0.37392500000000006</v>
      </c>
      <c r="M4">
        <f>'IS. SQ3 CLEAN'!M5*0.05</f>
        <v>4.3674999999999997</v>
      </c>
      <c r="N4">
        <f>'IS. SQ3 CLEAN'!N5*0.05</f>
        <v>9.5624750000000009</v>
      </c>
      <c r="O4">
        <f>'IS. SQ3 CLEAN'!O5*0.05</f>
        <v>4.5550500000000005</v>
      </c>
      <c r="P4">
        <f>'IS. SQ3 CLEAN'!P5*0.05</f>
        <v>30.802625000000003</v>
      </c>
    </row>
    <row r="5" spans="1:16" x14ac:dyDescent="0.2">
      <c r="A5" s="3" t="s">
        <v>22</v>
      </c>
      <c r="B5">
        <f>'IS. SQ3 CLEAN'!B6*0.05</f>
        <v>1999.68975</v>
      </c>
      <c r="C5">
        <f>'IS. SQ3 CLEAN'!C6*0.05</f>
        <v>302.39499999999998</v>
      </c>
      <c r="D5">
        <f>'IS. SQ3 CLEAN'!D6*0.05</f>
        <v>530.55975000000001</v>
      </c>
      <c r="E5">
        <f>'IS. SQ3 CLEAN'!E6*0.05</f>
        <v>478.97452500000003</v>
      </c>
      <c r="F5">
        <f>'IS. SQ3 CLEAN'!F6*0.05</f>
        <v>18428.528000000002</v>
      </c>
      <c r="G5">
        <f>'IS. SQ3 CLEAN'!G6*0.05</f>
        <v>11.549075</v>
      </c>
      <c r="H5">
        <f>'IS. SQ3 CLEAN'!H6*0.05</f>
        <v>81.346699999999998</v>
      </c>
      <c r="I5">
        <f>'IS. SQ3 CLEAN'!I6*0.05</f>
        <v>3.2600000000000004E-2</v>
      </c>
      <c r="J5">
        <f>'IS. SQ3 CLEAN'!J6*0.05</f>
        <v>3533.088925</v>
      </c>
      <c r="K5">
        <f>'IS. SQ3 CLEAN'!K6*0.05</f>
        <v>6.3379500000000002</v>
      </c>
      <c r="L5">
        <f>'IS. SQ3 CLEAN'!L6*0.05</f>
        <v>0.41617499999999996</v>
      </c>
      <c r="M5">
        <f>'IS. SQ3 CLEAN'!M6*0.05</f>
        <v>7.6384999999999996</v>
      </c>
      <c r="N5">
        <f>'IS. SQ3 CLEAN'!N6*0.05</f>
        <v>14.832475000000001</v>
      </c>
      <c r="O5">
        <f>'IS. SQ3 CLEAN'!O6*0.05</f>
        <v>6.8815500000000007</v>
      </c>
      <c r="P5">
        <f>'IS. SQ3 CLEAN'!P6*0.05</f>
        <v>109.697625</v>
      </c>
    </row>
    <row r="6" spans="1:16" x14ac:dyDescent="0.2">
      <c r="A6" s="3" t="s">
        <v>23</v>
      </c>
      <c r="B6">
        <f>'IS. SQ3 CLEAN'!B7*0.05</f>
        <v>2119.68975</v>
      </c>
      <c r="C6">
        <f>'IS. SQ3 CLEAN'!C7*0.05</f>
        <v>324.79500000000002</v>
      </c>
      <c r="D6">
        <f>'IS. SQ3 CLEAN'!D7*0.05</f>
        <v>502.25975</v>
      </c>
      <c r="E6">
        <f>'IS. SQ3 CLEAN'!E7*0.05</f>
        <v>494.37452500000001</v>
      </c>
      <c r="F6">
        <f>'IS. SQ3 CLEAN'!F7*0.05</f>
        <v>19058.528000000002</v>
      </c>
      <c r="G6">
        <f>'IS. SQ3 CLEAN'!G7*0.05</f>
        <v>10.354075000000002</v>
      </c>
      <c r="H6">
        <f>'IS. SQ3 CLEAN'!H7*0.05</f>
        <v>80.14670000000001</v>
      </c>
      <c r="I6">
        <f>'IS. SQ3 CLEAN'!I7*0.05</f>
        <v>4.4925000000000007E-2</v>
      </c>
      <c r="J6">
        <f>'IS. SQ3 CLEAN'!J7*0.05</f>
        <v>3591.588925</v>
      </c>
      <c r="K6">
        <f>'IS. SQ3 CLEAN'!K7*0.05</f>
        <v>6.7879499999999995</v>
      </c>
      <c r="L6">
        <f>'IS. SQ3 CLEAN'!L7*0.05</f>
        <v>0.35912500000000003</v>
      </c>
      <c r="M6">
        <f>'IS. SQ3 CLEAN'!M7*0.05</f>
        <v>7.5134999999999996</v>
      </c>
      <c r="N6">
        <f>'IS. SQ3 CLEAN'!N7*0.05</f>
        <v>16.822475000000001</v>
      </c>
      <c r="O6">
        <f>'IS. SQ3 CLEAN'!O7*0.05</f>
        <v>7.6965500000000011</v>
      </c>
      <c r="P6">
        <f>'IS. SQ3 CLEAN'!P7*0.05</f>
        <v>125.09762499999999</v>
      </c>
    </row>
    <row r="7" spans="1:16" x14ac:dyDescent="0.2">
      <c r="A7" s="3" t="s">
        <v>24</v>
      </c>
      <c r="B7">
        <f>'IS. SQ3 CLEAN'!B8*0.05</f>
        <v>1991.18975</v>
      </c>
      <c r="C7">
        <f>'IS. SQ3 CLEAN'!C8*0.05</f>
        <v>228.845</v>
      </c>
      <c r="D7">
        <f>'IS. SQ3 CLEAN'!D8*0.05</f>
        <v>500.18475000000001</v>
      </c>
      <c r="E7">
        <f>'IS. SQ3 CLEAN'!E8*0.05</f>
        <v>485.57452499999999</v>
      </c>
      <c r="F7">
        <f>'IS. SQ3 CLEAN'!F8*0.05</f>
        <v>18598.528000000002</v>
      </c>
      <c r="G7">
        <f>'IS. SQ3 CLEAN'!G8*0.05</f>
        <v>10.174075</v>
      </c>
      <c r="H7">
        <f>'IS. SQ3 CLEAN'!H8*0.05</f>
        <v>78.39670000000001</v>
      </c>
      <c r="I7">
        <f>'IS. SQ3 CLEAN'!I8*0.05</f>
        <v>3.4450000000000001E-2</v>
      </c>
      <c r="J7">
        <f>'IS. SQ3 CLEAN'!J8*0.05</f>
        <v>3698.088925</v>
      </c>
      <c r="K7">
        <f>'IS. SQ3 CLEAN'!K8*0.05</f>
        <v>6.0329500000000005</v>
      </c>
      <c r="L7">
        <f>'IS. SQ3 CLEAN'!L8*0.05</f>
        <v>0.36402500000000004</v>
      </c>
      <c r="M7">
        <f>'IS. SQ3 CLEAN'!M8*0.05</f>
        <v>6.2534999999999998</v>
      </c>
      <c r="N7">
        <f>'IS. SQ3 CLEAN'!N8*0.05</f>
        <v>14.432475</v>
      </c>
      <c r="O7">
        <f>'IS. SQ3 CLEAN'!O8*0.05</f>
        <v>6.4965500000000009</v>
      </c>
      <c r="P7">
        <f>'IS. SQ3 CLEAN'!P8*0.05</f>
        <v>124.197625</v>
      </c>
    </row>
    <row r="8" spans="1:16" x14ac:dyDescent="0.2">
      <c r="A8" s="3" t="s">
        <v>25</v>
      </c>
      <c r="B8">
        <f>'IS. SQ3 CLEAN'!B9*0.05</f>
        <v>2192.68975</v>
      </c>
      <c r="C8">
        <f>'IS. SQ3 CLEAN'!C9*0.05</f>
        <v>241.995</v>
      </c>
      <c r="D8">
        <f>'IS. SQ3 CLEAN'!D9*0.05</f>
        <v>400.43475000000001</v>
      </c>
      <c r="E8">
        <f>'IS. SQ3 CLEAN'!E9*0.05</f>
        <v>461.02452500000004</v>
      </c>
      <c r="F8">
        <f>'IS. SQ3 CLEAN'!F9*0.05</f>
        <v>13038.528</v>
      </c>
      <c r="G8">
        <f>'IS. SQ3 CLEAN'!G9*0.05</f>
        <v>9.9840750000000007</v>
      </c>
      <c r="H8">
        <f>'IS. SQ3 CLEAN'!H9*0.05</f>
        <v>75.996700000000004</v>
      </c>
      <c r="I8">
        <f>'IS. SQ3 CLEAN'!I9*0.05</f>
        <v>5.1750000000000011E-2</v>
      </c>
      <c r="J8">
        <f>'IS. SQ3 CLEAN'!J9*0.05</f>
        <v>2123.588925</v>
      </c>
      <c r="K8">
        <f>'IS. SQ3 CLEAN'!K9*0.05</f>
        <v>6.8979499999999989</v>
      </c>
      <c r="L8">
        <f>'IS. SQ3 CLEAN'!L9*0.05</f>
        <v>0.36382500000000007</v>
      </c>
      <c r="M8">
        <f>'IS. SQ3 CLEAN'!M9*0.05</f>
        <v>9.0235000000000003</v>
      </c>
      <c r="N8">
        <f>'IS. SQ3 CLEAN'!N9*0.05</f>
        <v>20.117474999999999</v>
      </c>
      <c r="O8">
        <f>'IS. SQ3 CLEAN'!O9*0.05</f>
        <v>8.9765500000000014</v>
      </c>
      <c r="P8">
        <f>'IS. SQ3 CLEAN'!P9*0.05</f>
        <v>118.59762499999999</v>
      </c>
    </row>
    <row r="9" spans="1:16" x14ac:dyDescent="0.2">
      <c r="A9" s="3" t="s">
        <v>26</v>
      </c>
      <c r="B9">
        <f>'IS. SQ3 CLEAN'!B10*0.05</f>
        <v>2494.18975</v>
      </c>
      <c r="C9">
        <f>'IS. SQ3 CLEAN'!C10*0.05</f>
        <v>231.54499999999999</v>
      </c>
      <c r="D9">
        <f>'IS. SQ3 CLEAN'!D10*0.05</f>
        <v>407.90975000000003</v>
      </c>
      <c r="E9">
        <f>'IS. SQ3 CLEAN'!E10*0.05</f>
        <v>659.27452500000004</v>
      </c>
      <c r="F9">
        <f>'IS. SQ3 CLEAN'!F10*0.05</f>
        <v>13123.528</v>
      </c>
      <c r="G9">
        <f>'IS. SQ3 CLEAN'!G10*0.05</f>
        <v>10.839075000000001</v>
      </c>
      <c r="H9">
        <f>'IS. SQ3 CLEAN'!H10*0.05</f>
        <v>84.546700000000001</v>
      </c>
      <c r="I9">
        <f>'IS. SQ3 CLEAN'!I10*0.05</f>
        <v>5.3625000000000006E-2</v>
      </c>
      <c r="J9">
        <f>'IS. SQ3 CLEAN'!J10*0.05</f>
        <v>1907.088925</v>
      </c>
      <c r="K9">
        <f>'IS. SQ3 CLEAN'!K10*0.05</f>
        <v>7.7529500000000002</v>
      </c>
      <c r="L9">
        <f>'IS. SQ3 CLEAN'!L10*0.05</f>
        <v>0.60467499999999996</v>
      </c>
      <c r="M9">
        <f>'IS. SQ3 CLEAN'!M10*0.05</f>
        <v>13.958500000000001</v>
      </c>
      <c r="N9">
        <f>'IS. SQ3 CLEAN'!N10*0.05</f>
        <v>28.797474999999999</v>
      </c>
      <c r="O9">
        <f>'IS. SQ3 CLEAN'!O10*0.05</f>
        <v>12.051550000000001</v>
      </c>
      <c r="P9">
        <f>'IS. SQ3 CLEAN'!P10*0.05</f>
        <v>139.34762499999999</v>
      </c>
    </row>
    <row r="10" spans="1:16" x14ac:dyDescent="0.2">
      <c r="A10" s="3" t="s">
        <v>27</v>
      </c>
      <c r="B10">
        <f>'IS. SQ3 CLEAN'!B11*0.05</f>
        <v>1794.18975</v>
      </c>
      <c r="C10">
        <f>'IS. SQ3 CLEAN'!C11*0.05</f>
        <v>244.39499999999998</v>
      </c>
      <c r="D10">
        <f>'IS. SQ3 CLEAN'!D11*0.05</f>
        <v>429.93475000000001</v>
      </c>
      <c r="E10">
        <f>'IS. SQ3 CLEAN'!E11*0.05</f>
        <v>512.77452500000004</v>
      </c>
      <c r="F10">
        <f>'IS. SQ3 CLEAN'!F11*0.05</f>
        <v>16633.528000000002</v>
      </c>
      <c r="G10">
        <f>'IS. SQ3 CLEAN'!G11*0.05</f>
        <v>9.8290750000000013</v>
      </c>
      <c r="H10">
        <f>'IS. SQ3 CLEAN'!H11*0.05</f>
        <v>75.646699999999996</v>
      </c>
      <c r="I10">
        <f>'IS. SQ3 CLEAN'!I11*0.05</f>
        <v>3.9725000000000003E-2</v>
      </c>
      <c r="J10">
        <f>'IS. SQ3 CLEAN'!J11*0.05</f>
        <v>3583.588925</v>
      </c>
      <c r="K10">
        <f>'IS. SQ3 CLEAN'!K11*0.05</f>
        <v>6.6729499999999993</v>
      </c>
      <c r="L10">
        <f>'IS. SQ3 CLEAN'!L11*0.05</f>
        <v>0.40332499999999999</v>
      </c>
      <c r="M10">
        <f>'IS. SQ3 CLEAN'!M11*0.05</f>
        <v>7.3435000000000006</v>
      </c>
      <c r="N10">
        <f>'IS. SQ3 CLEAN'!N11*0.05</f>
        <v>16.872475000000001</v>
      </c>
      <c r="O10">
        <f>'IS. SQ3 CLEAN'!O11*0.05</f>
        <v>7.5865500000000017</v>
      </c>
      <c r="P10">
        <f>'IS. SQ3 CLEAN'!P11*0.05</f>
        <v>87.847625000000008</v>
      </c>
    </row>
    <row r="11" spans="1:16" x14ac:dyDescent="0.2">
      <c r="A11" s="3" t="s">
        <v>28</v>
      </c>
      <c r="B11">
        <f>'IS. SQ3 CLEAN'!B12*0.05</f>
        <v>2309.18975</v>
      </c>
      <c r="C11">
        <f>'IS. SQ3 CLEAN'!C12*0.05</f>
        <v>241.14499999999998</v>
      </c>
      <c r="D11">
        <f>'IS. SQ3 CLEAN'!D12*0.05</f>
        <v>514.33474999999999</v>
      </c>
      <c r="E11">
        <f>'IS. SQ3 CLEAN'!E12*0.05</f>
        <v>516.27452500000004</v>
      </c>
      <c r="F11">
        <f>'IS. SQ3 CLEAN'!F12*0.05</f>
        <v>18068.528000000002</v>
      </c>
      <c r="G11">
        <f>'IS. SQ3 CLEAN'!G12*0.05</f>
        <v>14.264075</v>
      </c>
      <c r="H11">
        <f>'IS. SQ3 CLEAN'!H12*0.05</f>
        <v>88.89670000000001</v>
      </c>
      <c r="I11">
        <f>'IS. SQ3 CLEAN'!I12*0.05</f>
        <v>3.8750000000000007E-2</v>
      </c>
      <c r="J11">
        <f>'IS. SQ3 CLEAN'!J12*0.05</f>
        <v>3101.588925</v>
      </c>
      <c r="K11">
        <f>'IS. SQ3 CLEAN'!K12*0.05</f>
        <v>7.2179499999999992</v>
      </c>
      <c r="L11">
        <f>'IS. SQ3 CLEAN'!L12*0.05</f>
        <v>0.39102500000000001</v>
      </c>
      <c r="M11">
        <f>'IS. SQ3 CLEAN'!M12*0.05</f>
        <v>8.7735000000000003</v>
      </c>
      <c r="N11">
        <f>'IS. SQ3 CLEAN'!N12*0.05</f>
        <v>19.437475000000003</v>
      </c>
      <c r="O11">
        <f>'IS. SQ3 CLEAN'!O12*0.05</f>
        <v>8.8065499999999997</v>
      </c>
      <c r="P11">
        <f>'IS. SQ3 CLEAN'!P12*0.05</f>
        <v>134.89762500000001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BA21-7E21-474B-A380-F10C4A090438}">
  <dimension ref="A1:P11"/>
  <sheetViews>
    <sheetView workbookViewId="0">
      <selection activeCell="N22" sqref="N22"/>
    </sheetView>
  </sheetViews>
  <sheetFormatPr baseColWidth="10" defaultRowHeight="15" x14ac:dyDescent="0.2"/>
  <cols>
    <col min="1" max="1" width="12.8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3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3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3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3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3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3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3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3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3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9C23-7835-D94E-908C-9C705CC516A0}">
  <dimension ref="A1:P11"/>
  <sheetViews>
    <sheetView workbookViewId="0">
      <selection activeCell="B2" sqref="B2"/>
    </sheetView>
  </sheetViews>
  <sheetFormatPr baseColWidth="10" defaultRowHeight="15" x14ac:dyDescent="0.2"/>
  <cols>
    <col min="1" max="1" width="12.8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'Content in 50ml'!B2/'Sample weight in g'!B2</f>
        <v>1705.68975</v>
      </c>
      <c r="C2">
        <f>'Content in 50ml'!C2/'Sample weight in g'!C2</f>
        <v>278.94499999999999</v>
      </c>
      <c r="D2">
        <f>'Content in 50ml'!D2/'Sample weight in g'!D2</f>
        <v>304.00975</v>
      </c>
      <c r="E2">
        <f>'Content in 50ml'!E2/'Sample weight in g'!E2</f>
        <v>487.67452500000002</v>
      </c>
      <c r="F2">
        <f>'Content in 50ml'!F2/'Sample weight in g'!F2</f>
        <v>9118.5280000000002</v>
      </c>
      <c r="G2">
        <f>'Content in 50ml'!G2/'Sample weight in g'!G2</f>
        <v>11.004075</v>
      </c>
      <c r="H2">
        <f>'Content in 50ml'!H2/'Sample weight in g'!H2</f>
        <v>66.196700000000007</v>
      </c>
      <c r="I2">
        <f>'Content in 50ml'!I2/'Sample weight in g'!I2</f>
        <v>3.9050000000000001E-2</v>
      </c>
      <c r="J2">
        <f>'Content in 50ml'!J2/'Sample weight in g'!J2</f>
        <v>1596.588925</v>
      </c>
      <c r="K2">
        <f>'Content in 50ml'!K2/'Sample weight in g'!K2</f>
        <v>5.8329500000000003</v>
      </c>
      <c r="L2">
        <f>'Content in 50ml'!L2/'Sample weight in g'!L2</f>
        <v>0.44592500000000002</v>
      </c>
      <c r="M2">
        <f>'Content in 50ml'!M2/'Sample weight in g'!M2</f>
        <v>7.4134999999999991</v>
      </c>
      <c r="N2">
        <f>'Content in 50ml'!N2/'Sample weight in g'!N2</f>
        <v>15.927475000000001</v>
      </c>
      <c r="O2">
        <f>'Content in 50ml'!O2/'Sample weight in g'!O2</f>
        <v>7.3865500000000015</v>
      </c>
      <c r="P2">
        <f>'Content in 50ml'!P2/'Sample weight in g'!P2</f>
        <v>77.397625000000005</v>
      </c>
    </row>
    <row r="3" spans="1:16" x14ac:dyDescent="0.2">
      <c r="A3" s="3" t="s">
        <v>20</v>
      </c>
      <c r="B3">
        <f>'Content in 50ml'!B3/'Sample weight in g'!B3</f>
        <v>1943.68975</v>
      </c>
      <c r="C3">
        <f>'Content in 50ml'!C3/'Sample weight in g'!C3</f>
        <v>218.69499999999999</v>
      </c>
      <c r="D3">
        <f>'Content in 50ml'!D3/'Sample weight in g'!D3</f>
        <v>507.30975000000001</v>
      </c>
      <c r="E3">
        <f>'Content in 50ml'!E3/'Sample weight in g'!E3</f>
        <v>507.77452500000004</v>
      </c>
      <c r="F3">
        <f>'Content in 50ml'!F3/'Sample weight in g'!F3</f>
        <v>15928.528</v>
      </c>
      <c r="G3">
        <f>'Content in 50ml'!G3/'Sample weight in g'!G3</f>
        <v>10.574075000000001</v>
      </c>
      <c r="H3">
        <f>'Content in 50ml'!H3/'Sample weight in g'!H3</f>
        <v>81.046700000000001</v>
      </c>
      <c r="I3">
        <f>'Content in 50ml'!I3/'Sample weight in g'!I3</f>
        <v>5.4325000000000005E-2</v>
      </c>
      <c r="J3">
        <f>'Content in 50ml'!J3/'Sample weight in g'!J3</f>
        <v>3190.088925</v>
      </c>
      <c r="K3">
        <f>'Content in 50ml'!K3/'Sample weight in g'!K3</f>
        <v>7.3979499999999989</v>
      </c>
      <c r="L3">
        <f>'Content in 50ml'!L3/'Sample weight in g'!L3</f>
        <v>0.460175</v>
      </c>
      <c r="M3">
        <f>'Content in 50ml'!M3/'Sample weight in g'!M3</f>
        <v>8.2784999999999993</v>
      </c>
      <c r="N3">
        <f>'Content in 50ml'!N3/'Sample weight in g'!N3</f>
        <v>18.122475000000001</v>
      </c>
      <c r="O3">
        <f>'Content in 50ml'!O3/'Sample weight in g'!O3</f>
        <v>8.4165500000000009</v>
      </c>
      <c r="P3">
        <f>'Content in 50ml'!P3/'Sample weight in g'!P3</f>
        <v>106.89762500000001</v>
      </c>
    </row>
    <row r="4" spans="1:16" x14ac:dyDescent="0.2">
      <c r="A4" s="3" t="s">
        <v>21</v>
      </c>
      <c r="B4">
        <f>'Content in 50ml'!B4/'Sample weight in g'!B4</f>
        <v>1092.68975</v>
      </c>
      <c r="C4">
        <f>'Content in 50ml'!C4/'Sample weight in g'!C4</f>
        <v>147.095</v>
      </c>
      <c r="D4">
        <f>'Content in 50ml'!D4/'Sample weight in g'!D4</f>
        <v>266.30975000000001</v>
      </c>
      <c r="E4">
        <f>'Content in 50ml'!E4/'Sample weight in g'!E4</f>
        <v>419.32452499999999</v>
      </c>
      <c r="F4">
        <f>'Content in 50ml'!F4/'Sample weight in g'!F4</f>
        <v>6638.5280000000002</v>
      </c>
      <c r="G4">
        <f>'Content in 50ml'!G4/'Sample weight in g'!G4</f>
        <v>6.2290750000000008</v>
      </c>
      <c r="H4">
        <f>'Content in 50ml'!H4/'Sample weight in g'!H4</f>
        <v>46.906700000000001</v>
      </c>
      <c r="I4">
        <f>'Content in 50ml'!I4/'Sample weight in g'!I4</f>
        <v>2.0000000000000004E-2</v>
      </c>
      <c r="J4">
        <f>'Content in 50ml'!J4/'Sample weight in g'!J4</f>
        <v>1540.588925</v>
      </c>
      <c r="K4">
        <f>'Content in 50ml'!K4/'Sample weight in g'!K4</f>
        <v>4.6189500000000008</v>
      </c>
      <c r="L4">
        <f>'Content in 50ml'!L4/'Sample weight in g'!L4</f>
        <v>0.37392500000000006</v>
      </c>
      <c r="M4">
        <f>'Content in 50ml'!M4/'Sample weight in g'!M4</f>
        <v>4.3674999999999997</v>
      </c>
      <c r="N4">
        <f>'Content in 50ml'!N4/'Sample weight in g'!N4</f>
        <v>9.5624750000000009</v>
      </c>
      <c r="O4">
        <f>'Content in 50ml'!O4/'Sample weight in g'!O4</f>
        <v>4.5550500000000005</v>
      </c>
      <c r="P4">
        <f>'Content in 50ml'!P4/'Sample weight in g'!P4</f>
        <v>30.802625000000003</v>
      </c>
    </row>
    <row r="5" spans="1:16" x14ac:dyDescent="0.2">
      <c r="A5" s="3" t="s">
        <v>22</v>
      </c>
      <c r="B5">
        <f>'Content in 50ml'!B5/'Sample weight in g'!B5</f>
        <v>1999.68975</v>
      </c>
      <c r="C5">
        <f>'Content in 50ml'!C5/'Sample weight in g'!C5</f>
        <v>302.39499999999998</v>
      </c>
      <c r="D5">
        <f>'Content in 50ml'!D5/'Sample weight in g'!D5</f>
        <v>530.55975000000001</v>
      </c>
      <c r="E5">
        <f>'Content in 50ml'!E5/'Sample weight in g'!E5</f>
        <v>478.97452500000003</v>
      </c>
      <c r="F5">
        <f>'Content in 50ml'!F5/'Sample weight in g'!F5</f>
        <v>18428.528000000002</v>
      </c>
      <c r="G5">
        <f>'Content in 50ml'!G5/'Sample weight in g'!G5</f>
        <v>11.549075</v>
      </c>
      <c r="H5">
        <f>'Content in 50ml'!H5/'Sample weight in g'!H5</f>
        <v>81.346699999999998</v>
      </c>
      <c r="I5">
        <f>'Content in 50ml'!I5/'Sample weight in g'!I5</f>
        <v>3.2600000000000004E-2</v>
      </c>
      <c r="J5">
        <f>'Content in 50ml'!J5/'Sample weight in g'!J5</f>
        <v>3533.088925</v>
      </c>
      <c r="K5">
        <f>'Content in 50ml'!K5/'Sample weight in g'!K5</f>
        <v>6.3379500000000002</v>
      </c>
      <c r="L5">
        <f>'Content in 50ml'!L5/'Sample weight in g'!L5</f>
        <v>0.41617499999999996</v>
      </c>
      <c r="M5">
        <f>'Content in 50ml'!M5/'Sample weight in g'!M5</f>
        <v>7.6384999999999996</v>
      </c>
      <c r="N5">
        <f>'Content in 50ml'!N5/'Sample weight in g'!N5</f>
        <v>14.832475000000001</v>
      </c>
      <c r="O5">
        <f>'Content in 50ml'!O5/'Sample weight in g'!O5</f>
        <v>6.8815500000000007</v>
      </c>
      <c r="P5">
        <f>'Content in 50ml'!P5/'Sample weight in g'!P5</f>
        <v>109.697625</v>
      </c>
    </row>
    <row r="6" spans="1:16" x14ac:dyDescent="0.2">
      <c r="A6" s="3" t="s">
        <v>23</v>
      </c>
      <c r="B6">
        <f>'Content in 50ml'!B6/'Sample weight in g'!B6</f>
        <v>2119.68975</v>
      </c>
      <c r="C6">
        <f>'Content in 50ml'!C6/'Sample weight in g'!C6</f>
        <v>324.79500000000002</v>
      </c>
      <c r="D6">
        <f>'Content in 50ml'!D6/'Sample weight in g'!D6</f>
        <v>502.25975</v>
      </c>
      <c r="E6">
        <f>'Content in 50ml'!E6/'Sample weight in g'!E6</f>
        <v>494.37452500000001</v>
      </c>
      <c r="F6">
        <f>'Content in 50ml'!F6/'Sample weight in g'!F6</f>
        <v>19058.528000000002</v>
      </c>
      <c r="G6">
        <f>'Content in 50ml'!G6/'Sample weight in g'!G6</f>
        <v>10.354075000000002</v>
      </c>
      <c r="H6">
        <f>'Content in 50ml'!H6/'Sample weight in g'!H6</f>
        <v>80.14670000000001</v>
      </c>
      <c r="I6">
        <f>'Content in 50ml'!I6/'Sample weight in g'!I6</f>
        <v>4.4925000000000007E-2</v>
      </c>
      <c r="J6">
        <f>'Content in 50ml'!J6/'Sample weight in g'!J6</f>
        <v>3591.588925</v>
      </c>
      <c r="K6">
        <f>'Content in 50ml'!K6/'Sample weight in g'!K6</f>
        <v>6.7879499999999995</v>
      </c>
      <c r="L6">
        <f>'Content in 50ml'!L6/'Sample weight in g'!L6</f>
        <v>0.35912500000000003</v>
      </c>
      <c r="M6">
        <f>'Content in 50ml'!M6/'Sample weight in g'!M6</f>
        <v>7.5134999999999996</v>
      </c>
      <c r="N6">
        <f>'Content in 50ml'!N6/'Sample weight in g'!N6</f>
        <v>16.822475000000001</v>
      </c>
      <c r="O6">
        <f>'Content in 50ml'!O6/'Sample weight in g'!O6</f>
        <v>7.6965500000000011</v>
      </c>
      <c r="P6">
        <f>'Content in 50ml'!P6/'Sample weight in g'!P6</f>
        <v>125.09762499999999</v>
      </c>
    </row>
    <row r="7" spans="1:16" x14ac:dyDescent="0.2">
      <c r="A7" s="3" t="s">
        <v>24</v>
      </c>
      <c r="B7">
        <f>'Content in 50ml'!B7/'Sample weight in g'!B7</f>
        <v>1991.18975</v>
      </c>
      <c r="C7">
        <f>'Content in 50ml'!C7/'Sample weight in g'!C7</f>
        <v>228.845</v>
      </c>
      <c r="D7">
        <f>'Content in 50ml'!D7/'Sample weight in g'!D7</f>
        <v>500.18475000000001</v>
      </c>
      <c r="E7">
        <f>'Content in 50ml'!E7/'Sample weight in g'!E7</f>
        <v>485.57452499999999</v>
      </c>
      <c r="F7">
        <f>'Content in 50ml'!F7/'Sample weight in g'!F7</f>
        <v>18598.528000000002</v>
      </c>
      <c r="G7">
        <f>'Content in 50ml'!G7/'Sample weight in g'!G7</f>
        <v>10.174075</v>
      </c>
      <c r="H7">
        <f>'Content in 50ml'!H7/'Sample weight in g'!H7</f>
        <v>78.39670000000001</v>
      </c>
      <c r="I7">
        <f>'Content in 50ml'!I7/'Sample weight in g'!I7</f>
        <v>3.4450000000000001E-2</v>
      </c>
      <c r="J7">
        <f>'Content in 50ml'!J7/'Sample weight in g'!J7</f>
        <v>3698.088925</v>
      </c>
      <c r="K7">
        <f>'Content in 50ml'!K7/'Sample weight in g'!K7</f>
        <v>6.0329500000000005</v>
      </c>
      <c r="L7">
        <f>'Content in 50ml'!L7/'Sample weight in g'!L7</f>
        <v>0.36402500000000004</v>
      </c>
      <c r="M7">
        <f>'Content in 50ml'!M7/'Sample weight in g'!M7</f>
        <v>6.2534999999999998</v>
      </c>
      <c r="N7">
        <f>'Content in 50ml'!N7/'Sample weight in g'!N7</f>
        <v>14.432475</v>
      </c>
      <c r="O7">
        <f>'Content in 50ml'!O7/'Sample weight in g'!O7</f>
        <v>6.4965500000000009</v>
      </c>
      <c r="P7">
        <f>'Content in 50ml'!P7/'Sample weight in g'!P7</f>
        <v>124.197625</v>
      </c>
    </row>
    <row r="8" spans="1:16" x14ac:dyDescent="0.2">
      <c r="A8" s="3" t="s">
        <v>25</v>
      </c>
      <c r="B8">
        <f>'Content in 50ml'!B8/'Sample weight in g'!B8</f>
        <v>2192.68975</v>
      </c>
      <c r="C8">
        <f>'Content in 50ml'!C8/'Sample weight in g'!C8</f>
        <v>241.995</v>
      </c>
      <c r="D8">
        <f>'Content in 50ml'!D8/'Sample weight in g'!D8</f>
        <v>400.43475000000001</v>
      </c>
      <c r="E8">
        <f>'Content in 50ml'!E8/'Sample weight in g'!E8</f>
        <v>461.02452500000004</v>
      </c>
      <c r="F8">
        <f>'Content in 50ml'!F8/'Sample weight in g'!F8</f>
        <v>13038.528</v>
      </c>
      <c r="G8">
        <f>'Content in 50ml'!G8/'Sample weight in g'!G8</f>
        <v>9.9840750000000007</v>
      </c>
      <c r="H8">
        <f>'Content in 50ml'!H8/'Sample weight in g'!H8</f>
        <v>75.996700000000004</v>
      </c>
      <c r="I8">
        <f>'Content in 50ml'!I8/'Sample weight in g'!I8</f>
        <v>5.1750000000000011E-2</v>
      </c>
      <c r="J8">
        <f>'Content in 50ml'!J8/'Sample weight in g'!J8</f>
        <v>2123.588925</v>
      </c>
      <c r="K8">
        <f>'Content in 50ml'!K8/'Sample weight in g'!K8</f>
        <v>6.8979499999999989</v>
      </c>
      <c r="L8">
        <f>'Content in 50ml'!L8/'Sample weight in g'!L8</f>
        <v>0.36382500000000007</v>
      </c>
      <c r="M8">
        <f>'Content in 50ml'!M8/'Sample weight in g'!M8</f>
        <v>9.0235000000000003</v>
      </c>
      <c r="N8">
        <f>'Content in 50ml'!N8/'Sample weight in g'!N8</f>
        <v>20.117474999999999</v>
      </c>
      <c r="O8">
        <f>'Content in 50ml'!O8/'Sample weight in g'!O8</f>
        <v>8.9765500000000014</v>
      </c>
      <c r="P8">
        <f>'Content in 50ml'!P8/'Sample weight in g'!P8</f>
        <v>118.59762499999999</v>
      </c>
    </row>
    <row r="9" spans="1:16" x14ac:dyDescent="0.2">
      <c r="A9" s="3" t="s">
        <v>26</v>
      </c>
      <c r="B9">
        <f>'Content in 50ml'!B9/'Sample weight in g'!B9</f>
        <v>2494.18975</v>
      </c>
      <c r="C9">
        <f>'Content in 50ml'!C9/'Sample weight in g'!C9</f>
        <v>231.54499999999999</v>
      </c>
      <c r="D9">
        <f>'Content in 50ml'!D9/'Sample weight in g'!D9</f>
        <v>407.90975000000003</v>
      </c>
      <c r="E9">
        <f>'Content in 50ml'!E9/'Sample weight in g'!E9</f>
        <v>659.27452500000004</v>
      </c>
      <c r="F9">
        <f>'Content in 50ml'!F9/'Sample weight in g'!F9</f>
        <v>13123.528</v>
      </c>
      <c r="G9">
        <f>'Content in 50ml'!G9/'Sample weight in g'!G9</f>
        <v>10.839075000000001</v>
      </c>
      <c r="H9">
        <f>'Content in 50ml'!H9/'Sample weight in g'!H9</f>
        <v>84.546700000000001</v>
      </c>
      <c r="I9">
        <f>'Content in 50ml'!I9/'Sample weight in g'!I9</f>
        <v>5.3625000000000006E-2</v>
      </c>
      <c r="J9">
        <f>'Content in 50ml'!J9/'Sample weight in g'!J9</f>
        <v>1907.088925</v>
      </c>
      <c r="K9">
        <f>'Content in 50ml'!K9/'Sample weight in g'!K9</f>
        <v>7.7529500000000002</v>
      </c>
      <c r="L9">
        <f>'Content in 50ml'!L9/'Sample weight in g'!L9</f>
        <v>0.60467499999999996</v>
      </c>
      <c r="M9">
        <f>'Content in 50ml'!M9/'Sample weight in g'!M9</f>
        <v>13.958500000000001</v>
      </c>
      <c r="N9">
        <f>'Content in 50ml'!N9/'Sample weight in g'!N9</f>
        <v>28.797474999999999</v>
      </c>
      <c r="O9">
        <f>'Content in 50ml'!O9/'Sample weight in g'!O9</f>
        <v>12.051550000000001</v>
      </c>
      <c r="P9">
        <f>'Content in 50ml'!P9/'Sample weight in g'!P9</f>
        <v>139.34762499999999</v>
      </c>
    </row>
    <row r="10" spans="1:16" x14ac:dyDescent="0.2">
      <c r="A10" s="3" t="s">
        <v>27</v>
      </c>
      <c r="B10">
        <f>'Content in 50ml'!B10/'Sample weight in g'!B10</f>
        <v>1794.18975</v>
      </c>
      <c r="C10">
        <f>'Content in 50ml'!C10/'Sample weight in g'!C10</f>
        <v>244.39499999999998</v>
      </c>
      <c r="D10">
        <f>'Content in 50ml'!D10/'Sample weight in g'!D10</f>
        <v>429.93475000000001</v>
      </c>
      <c r="E10">
        <f>'Content in 50ml'!E10/'Sample weight in g'!E10</f>
        <v>512.77452500000004</v>
      </c>
      <c r="F10">
        <f>'Content in 50ml'!F10/'Sample weight in g'!F10</f>
        <v>16633.528000000002</v>
      </c>
      <c r="G10">
        <f>'Content in 50ml'!G10/'Sample weight in g'!G10</f>
        <v>9.8290750000000013</v>
      </c>
      <c r="H10">
        <f>'Content in 50ml'!H10/'Sample weight in g'!H10</f>
        <v>75.646699999999996</v>
      </c>
      <c r="I10">
        <f>'Content in 50ml'!I10/'Sample weight in g'!I10</f>
        <v>3.9725000000000003E-2</v>
      </c>
      <c r="J10">
        <f>'Content in 50ml'!J10/'Sample weight in g'!J10</f>
        <v>3583.588925</v>
      </c>
      <c r="K10">
        <f>'Content in 50ml'!K10/'Sample weight in g'!K10</f>
        <v>6.6729499999999993</v>
      </c>
      <c r="L10">
        <f>'Content in 50ml'!L10/'Sample weight in g'!L10</f>
        <v>0.40332499999999999</v>
      </c>
      <c r="M10">
        <f>'Content in 50ml'!M10/'Sample weight in g'!M10</f>
        <v>7.3435000000000006</v>
      </c>
      <c r="N10">
        <f>'Content in 50ml'!N10/'Sample weight in g'!N10</f>
        <v>16.872475000000001</v>
      </c>
      <c r="O10">
        <f>'Content in 50ml'!O10/'Sample weight in g'!O10</f>
        <v>7.5865500000000017</v>
      </c>
      <c r="P10">
        <f>'Content in 50ml'!P10/'Sample weight in g'!P10</f>
        <v>87.847625000000008</v>
      </c>
    </row>
    <row r="11" spans="1:16" x14ac:dyDescent="0.2">
      <c r="A11" s="3" t="s">
        <v>28</v>
      </c>
      <c r="B11">
        <f>'Content in 50ml'!B11/'Sample weight in g'!B11</f>
        <v>2309.18975</v>
      </c>
      <c r="C11">
        <f>'Content in 50ml'!C11/'Sample weight in g'!C11</f>
        <v>241.14499999999998</v>
      </c>
      <c r="D11">
        <f>'Content in 50ml'!D11/'Sample weight in g'!D11</f>
        <v>514.33474999999999</v>
      </c>
      <c r="E11">
        <f>'Content in 50ml'!E11/'Sample weight in g'!E11</f>
        <v>516.27452500000004</v>
      </c>
      <c r="F11">
        <f>'Content in 50ml'!F11/'Sample weight in g'!F11</f>
        <v>18068.528000000002</v>
      </c>
      <c r="G11">
        <f>'Content in 50ml'!G11/'Sample weight in g'!G11</f>
        <v>14.264075</v>
      </c>
      <c r="H11">
        <f>'Content in 50ml'!H11/'Sample weight in g'!H11</f>
        <v>88.89670000000001</v>
      </c>
      <c r="I11">
        <f>'Content in 50ml'!I11/'Sample weight in g'!I11</f>
        <v>3.8750000000000007E-2</v>
      </c>
      <c r="J11">
        <f>'Content in 50ml'!J11/'Sample weight in g'!J11</f>
        <v>3101.588925</v>
      </c>
      <c r="K11">
        <f>'Content in 50ml'!K11/'Sample weight in g'!K11</f>
        <v>7.2179499999999992</v>
      </c>
      <c r="L11">
        <f>'Content in 50ml'!L11/'Sample weight in g'!L11</f>
        <v>0.39102500000000001</v>
      </c>
      <c r="M11">
        <f>'Content in 50ml'!M11/'Sample weight in g'!M11</f>
        <v>8.7735000000000003</v>
      </c>
      <c r="N11">
        <f>'Content in 50ml'!N11/'Sample weight in g'!N11</f>
        <v>19.437475000000003</v>
      </c>
      <c r="O11">
        <f>'Content in 50ml'!O11/'Sample weight in g'!O11</f>
        <v>8.8065499999999997</v>
      </c>
      <c r="P11">
        <f>'Content in 50ml'!P11/'Sample weight in g'!P11</f>
        <v>134.89762500000001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5040-5766-D044-9422-89BE0930770D}">
  <dimension ref="A1:P24"/>
  <sheetViews>
    <sheetView tabSelected="1" workbookViewId="0">
      <selection activeCell="F16" sqref="F16"/>
    </sheetView>
  </sheetViews>
  <sheetFormatPr baseColWidth="10" defaultRowHeight="15" x14ac:dyDescent="0.2"/>
  <cols>
    <col min="1" max="1" width="12.8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'Content in 50ml'!B2/'Sample weight in g'!B2</f>
        <v>1705.68975</v>
      </c>
      <c r="C2">
        <f>'Content in 50ml'!C2/'Sample weight in g'!C2</f>
        <v>278.94499999999999</v>
      </c>
      <c r="D2">
        <f>'Content in 50ml'!D2/'Sample weight in g'!D2</f>
        <v>304.00975</v>
      </c>
      <c r="E2">
        <f>'Content in 50ml'!E2/'Sample weight in g'!E2</f>
        <v>487.67452500000002</v>
      </c>
      <c r="F2">
        <f>'Content in 50ml'!F2/'Sample weight in g'!F2</f>
        <v>9118.5280000000002</v>
      </c>
      <c r="G2">
        <f>'Content in 50ml'!G2/'Sample weight in g'!G2</f>
        <v>11.004075</v>
      </c>
      <c r="H2">
        <f>'Content in 50ml'!H2/'Sample weight in g'!H2</f>
        <v>66.196700000000007</v>
      </c>
      <c r="I2">
        <f>'Content in 50ml'!I2/'Sample weight in g'!I2</f>
        <v>3.9050000000000001E-2</v>
      </c>
      <c r="J2">
        <f>'Content in 50ml'!J2/'Sample weight in g'!J2</f>
        <v>1596.588925</v>
      </c>
      <c r="K2">
        <f>'Content in 50ml'!K2/'Sample weight in g'!K2</f>
        <v>5.8329500000000003</v>
      </c>
      <c r="L2">
        <f>'Content in 50ml'!L2/'Sample weight in g'!L2</f>
        <v>0.44592500000000002</v>
      </c>
      <c r="M2">
        <f>'Content in 50ml'!M2/'Sample weight in g'!M2</f>
        <v>7.4134999999999991</v>
      </c>
      <c r="N2">
        <f>'Content in 50ml'!N2/'Sample weight in g'!N2</f>
        <v>15.927475000000001</v>
      </c>
      <c r="O2">
        <f>'Content in 50ml'!O2/'Sample weight in g'!O2</f>
        <v>7.3865500000000015</v>
      </c>
      <c r="P2">
        <f>'Content in 50ml'!P2/'Sample weight in g'!P2</f>
        <v>77.397625000000005</v>
      </c>
    </row>
    <row r="3" spans="1:16" x14ac:dyDescent="0.2">
      <c r="A3" s="3" t="s">
        <v>20</v>
      </c>
      <c r="B3">
        <f>'Content in 50ml'!B3/'Sample weight in g'!B3</f>
        <v>1943.68975</v>
      </c>
      <c r="C3">
        <f>'Content in 50ml'!C3/'Sample weight in g'!C3</f>
        <v>218.69499999999999</v>
      </c>
      <c r="D3">
        <f>'Content in 50ml'!D3/'Sample weight in g'!D3</f>
        <v>507.30975000000001</v>
      </c>
      <c r="E3">
        <f>'Content in 50ml'!E3/'Sample weight in g'!E3</f>
        <v>507.77452500000004</v>
      </c>
      <c r="F3">
        <f>'Content in 50ml'!F3/'Sample weight in g'!F3</f>
        <v>15928.528</v>
      </c>
      <c r="G3">
        <f>'Content in 50ml'!G3/'Sample weight in g'!G3</f>
        <v>10.574075000000001</v>
      </c>
      <c r="H3">
        <f>'Content in 50ml'!H3/'Sample weight in g'!H3</f>
        <v>81.046700000000001</v>
      </c>
      <c r="I3">
        <f>'Content in 50ml'!I3/'Sample weight in g'!I3</f>
        <v>5.4325000000000005E-2</v>
      </c>
      <c r="J3">
        <f>'Content in 50ml'!J3/'Sample weight in g'!J3</f>
        <v>3190.088925</v>
      </c>
      <c r="K3">
        <f>'Content in 50ml'!K3/'Sample weight in g'!K3</f>
        <v>7.3979499999999989</v>
      </c>
      <c r="L3">
        <f>'Content in 50ml'!L3/'Sample weight in g'!L3</f>
        <v>0.460175</v>
      </c>
      <c r="M3">
        <f>'Content in 50ml'!M3/'Sample weight in g'!M3</f>
        <v>8.2784999999999993</v>
      </c>
      <c r="N3">
        <f>'Content in 50ml'!N3/'Sample weight in g'!N3</f>
        <v>18.122475000000001</v>
      </c>
      <c r="O3">
        <f>'Content in 50ml'!O3/'Sample weight in g'!O3</f>
        <v>8.4165500000000009</v>
      </c>
      <c r="P3">
        <f>'Content in 50ml'!P3/'Sample weight in g'!P3</f>
        <v>106.89762500000001</v>
      </c>
    </row>
    <row r="4" spans="1:16" x14ac:dyDescent="0.2">
      <c r="A4" s="3" t="s">
        <v>21</v>
      </c>
      <c r="B4">
        <f>'Content in 50ml'!B4/'Sample weight in g'!B4</f>
        <v>1092.68975</v>
      </c>
      <c r="C4">
        <f>'Content in 50ml'!C4/'Sample weight in g'!C4</f>
        <v>147.095</v>
      </c>
      <c r="D4">
        <f>'Content in 50ml'!D4/'Sample weight in g'!D4</f>
        <v>266.30975000000001</v>
      </c>
      <c r="E4">
        <f>'Content in 50ml'!E4/'Sample weight in g'!E4</f>
        <v>419.32452499999999</v>
      </c>
      <c r="F4">
        <f>'Content in 50ml'!F4/'Sample weight in g'!F4</f>
        <v>6638.5280000000002</v>
      </c>
      <c r="G4">
        <f>'Content in 50ml'!G4/'Sample weight in g'!G4</f>
        <v>6.2290750000000008</v>
      </c>
      <c r="H4">
        <f>'Content in 50ml'!H4/'Sample weight in g'!H4</f>
        <v>46.906700000000001</v>
      </c>
      <c r="I4">
        <f>'Content in 50ml'!I4/'Sample weight in g'!I4</f>
        <v>2.0000000000000004E-2</v>
      </c>
      <c r="J4">
        <f>'Content in 50ml'!J4/'Sample weight in g'!J4</f>
        <v>1540.588925</v>
      </c>
      <c r="K4">
        <f>'Content in 50ml'!K4/'Sample weight in g'!K4</f>
        <v>4.6189500000000008</v>
      </c>
      <c r="L4">
        <f>'Content in 50ml'!L4/'Sample weight in g'!L4</f>
        <v>0.37392500000000006</v>
      </c>
      <c r="M4">
        <f>'Content in 50ml'!M4/'Sample weight in g'!M4</f>
        <v>4.3674999999999997</v>
      </c>
      <c r="N4">
        <f>'Content in 50ml'!N4/'Sample weight in g'!N4</f>
        <v>9.5624750000000009</v>
      </c>
      <c r="O4">
        <f>'Content in 50ml'!O4/'Sample weight in g'!O4</f>
        <v>4.5550500000000005</v>
      </c>
      <c r="P4">
        <f>'Content in 50ml'!P4/'Sample weight in g'!P4</f>
        <v>30.802625000000003</v>
      </c>
    </row>
    <row r="5" spans="1:16" x14ac:dyDescent="0.2">
      <c r="A5" s="3" t="s">
        <v>22</v>
      </c>
      <c r="B5">
        <f>'Content in 50ml'!B5/'Sample weight in g'!B5</f>
        <v>1999.68975</v>
      </c>
      <c r="C5">
        <f>'Content in 50ml'!C5/'Sample weight in g'!C5</f>
        <v>302.39499999999998</v>
      </c>
      <c r="D5">
        <f>'Content in 50ml'!D5/'Sample weight in g'!D5</f>
        <v>530.55975000000001</v>
      </c>
      <c r="E5">
        <f>'Content in 50ml'!E5/'Sample weight in g'!E5</f>
        <v>478.97452500000003</v>
      </c>
      <c r="F5">
        <f>'Content in 50ml'!F5/'Sample weight in g'!F5</f>
        <v>18428.528000000002</v>
      </c>
      <c r="G5">
        <f>'Content in 50ml'!G5/'Sample weight in g'!G5</f>
        <v>11.549075</v>
      </c>
      <c r="H5">
        <f>'Content in 50ml'!H5/'Sample weight in g'!H5</f>
        <v>81.346699999999998</v>
      </c>
      <c r="I5">
        <f>'Content in 50ml'!I5/'Sample weight in g'!I5</f>
        <v>3.2600000000000004E-2</v>
      </c>
      <c r="J5">
        <f>'Content in 50ml'!J5/'Sample weight in g'!J5</f>
        <v>3533.088925</v>
      </c>
      <c r="K5">
        <f>'Content in 50ml'!K5/'Sample weight in g'!K5</f>
        <v>6.3379500000000002</v>
      </c>
      <c r="L5">
        <f>'Content in 50ml'!L5/'Sample weight in g'!L5</f>
        <v>0.41617499999999996</v>
      </c>
      <c r="M5">
        <f>'Content in 50ml'!M5/'Sample weight in g'!M5</f>
        <v>7.6384999999999996</v>
      </c>
      <c r="N5">
        <f>'Content in 50ml'!N5/'Sample weight in g'!N5</f>
        <v>14.832475000000001</v>
      </c>
      <c r="O5">
        <f>'Content in 50ml'!O5/'Sample weight in g'!O5</f>
        <v>6.8815500000000007</v>
      </c>
      <c r="P5">
        <f>'Content in 50ml'!P5/'Sample weight in g'!P5</f>
        <v>109.697625</v>
      </c>
    </row>
    <row r="6" spans="1:16" x14ac:dyDescent="0.2">
      <c r="A6" s="3" t="s">
        <v>23</v>
      </c>
      <c r="B6">
        <f>'Content in 50ml'!B6/'Sample weight in g'!B6</f>
        <v>2119.68975</v>
      </c>
      <c r="C6">
        <f>'Content in 50ml'!C6/'Sample weight in g'!C6</f>
        <v>324.79500000000002</v>
      </c>
      <c r="D6">
        <f>'Content in 50ml'!D6/'Sample weight in g'!D6</f>
        <v>502.25975</v>
      </c>
      <c r="E6">
        <f>'Content in 50ml'!E6/'Sample weight in g'!E6</f>
        <v>494.37452500000001</v>
      </c>
      <c r="F6">
        <f>'Content in 50ml'!F6/'Sample weight in g'!F6</f>
        <v>19058.528000000002</v>
      </c>
      <c r="G6">
        <f>'Content in 50ml'!G6/'Sample weight in g'!G6</f>
        <v>10.354075000000002</v>
      </c>
      <c r="H6">
        <f>'Content in 50ml'!H6/'Sample weight in g'!H6</f>
        <v>80.14670000000001</v>
      </c>
      <c r="I6">
        <f>'Content in 50ml'!I6/'Sample weight in g'!I6</f>
        <v>4.4925000000000007E-2</v>
      </c>
      <c r="J6">
        <f>'Content in 50ml'!J6/'Sample weight in g'!J6</f>
        <v>3591.588925</v>
      </c>
      <c r="K6">
        <f>'Content in 50ml'!K6/'Sample weight in g'!K6</f>
        <v>6.7879499999999995</v>
      </c>
      <c r="L6">
        <f>'Content in 50ml'!L6/'Sample weight in g'!L6</f>
        <v>0.35912500000000003</v>
      </c>
      <c r="M6">
        <f>'Content in 50ml'!M6/'Sample weight in g'!M6</f>
        <v>7.5134999999999996</v>
      </c>
      <c r="N6">
        <f>'Content in 50ml'!N6/'Sample weight in g'!N6</f>
        <v>16.822475000000001</v>
      </c>
      <c r="O6">
        <f>'Content in 50ml'!O6/'Sample weight in g'!O6</f>
        <v>7.6965500000000011</v>
      </c>
      <c r="P6">
        <f>'Content in 50ml'!P6/'Sample weight in g'!P6</f>
        <v>125.09762499999999</v>
      </c>
    </row>
    <row r="7" spans="1:16" x14ac:dyDescent="0.2">
      <c r="A7" s="3" t="s">
        <v>24</v>
      </c>
      <c r="B7">
        <f>'Content in 50ml'!B7/'Sample weight in g'!B7</f>
        <v>1991.18975</v>
      </c>
      <c r="C7">
        <f>'Content in 50ml'!C7/'Sample weight in g'!C7</f>
        <v>228.845</v>
      </c>
      <c r="D7">
        <f>'Content in 50ml'!D7/'Sample weight in g'!D7</f>
        <v>500.18475000000001</v>
      </c>
      <c r="E7">
        <f>'Content in 50ml'!E7/'Sample weight in g'!E7</f>
        <v>485.57452499999999</v>
      </c>
      <c r="F7">
        <f>'Content in 50ml'!F7/'Sample weight in g'!F7</f>
        <v>18598.528000000002</v>
      </c>
      <c r="G7">
        <f>'Content in 50ml'!G7/'Sample weight in g'!G7</f>
        <v>10.174075</v>
      </c>
      <c r="H7">
        <f>'Content in 50ml'!H7/'Sample weight in g'!H7</f>
        <v>78.39670000000001</v>
      </c>
      <c r="I7">
        <f>'Content in 50ml'!I7/'Sample weight in g'!I7</f>
        <v>3.4450000000000001E-2</v>
      </c>
      <c r="J7">
        <f>'Content in 50ml'!J7/'Sample weight in g'!J7</f>
        <v>3698.088925</v>
      </c>
      <c r="K7">
        <f>'Content in 50ml'!K7/'Sample weight in g'!K7</f>
        <v>6.0329500000000005</v>
      </c>
      <c r="L7">
        <f>'Content in 50ml'!L7/'Sample weight in g'!L7</f>
        <v>0.36402500000000004</v>
      </c>
      <c r="M7">
        <f>'Content in 50ml'!M7/'Sample weight in g'!M7</f>
        <v>6.2534999999999998</v>
      </c>
      <c r="N7">
        <f>'Content in 50ml'!N7/'Sample weight in g'!N7</f>
        <v>14.432475</v>
      </c>
      <c r="O7">
        <f>'Content in 50ml'!O7/'Sample weight in g'!O7</f>
        <v>6.4965500000000009</v>
      </c>
      <c r="P7">
        <f>'Content in 50ml'!P7/'Sample weight in g'!P7</f>
        <v>124.197625</v>
      </c>
    </row>
    <row r="8" spans="1:16" x14ac:dyDescent="0.2">
      <c r="A8" s="3" t="s">
        <v>25</v>
      </c>
      <c r="B8">
        <f>'Content in 50ml'!B8/'Sample weight in g'!B8</f>
        <v>2192.68975</v>
      </c>
      <c r="C8">
        <f>'Content in 50ml'!C8/'Sample weight in g'!C8</f>
        <v>241.995</v>
      </c>
      <c r="D8">
        <f>'Content in 50ml'!D8/'Sample weight in g'!D8</f>
        <v>400.43475000000001</v>
      </c>
      <c r="E8">
        <f>'Content in 50ml'!E8/'Sample weight in g'!E8</f>
        <v>461.02452500000004</v>
      </c>
      <c r="F8">
        <f>'Content in 50ml'!F8/'Sample weight in g'!F8</f>
        <v>13038.528</v>
      </c>
      <c r="G8">
        <f>'Content in 50ml'!G8/'Sample weight in g'!G8</f>
        <v>9.9840750000000007</v>
      </c>
      <c r="H8">
        <f>'Content in 50ml'!H8/'Sample weight in g'!H8</f>
        <v>75.996700000000004</v>
      </c>
      <c r="I8">
        <f>'Content in 50ml'!I8/'Sample weight in g'!I8</f>
        <v>5.1750000000000011E-2</v>
      </c>
      <c r="J8">
        <f>'Content in 50ml'!J8/'Sample weight in g'!J8</f>
        <v>2123.588925</v>
      </c>
      <c r="K8">
        <f>'Content in 50ml'!K8/'Sample weight in g'!K8</f>
        <v>6.8979499999999989</v>
      </c>
      <c r="L8">
        <f>'Content in 50ml'!L8/'Sample weight in g'!L8</f>
        <v>0.36382500000000007</v>
      </c>
      <c r="M8">
        <f>'Content in 50ml'!M8/'Sample weight in g'!M8</f>
        <v>9.0235000000000003</v>
      </c>
      <c r="N8">
        <f>'Content in 50ml'!N8/'Sample weight in g'!N8</f>
        <v>20.117474999999999</v>
      </c>
      <c r="O8">
        <f>'Content in 50ml'!O8/'Sample weight in g'!O8</f>
        <v>8.9765500000000014</v>
      </c>
      <c r="P8">
        <f>'Content in 50ml'!P8/'Sample weight in g'!P8</f>
        <v>118.59762499999999</v>
      </c>
    </row>
    <row r="9" spans="1:16" x14ac:dyDescent="0.2">
      <c r="A9" s="3" t="s">
        <v>26</v>
      </c>
      <c r="B9">
        <f>'Content in 50ml'!B9/'Sample weight in g'!B9</f>
        <v>2494.18975</v>
      </c>
      <c r="C9">
        <f>'Content in 50ml'!C9/'Sample weight in g'!C9</f>
        <v>231.54499999999999</v>
      </c>
      <c r="D9">
        <f>'Content in 50ml'!D9/'Sample weight in g'!D9</f>
        <v>407.90975000000003</v>
      </c>
      <c r="E9">
        <f>'Content in 50ml'!E9/'Sample weight in g'!E9</f>
        <v>659.27452500000004</v>
      </c>
      <c r="F9">
        <f>'Content in 50ml'!F9/'Sample weight in g'!F9</f>
        <v>13123.528</v>
      </c>
      <c r="G9">
        <f>'Content in 50ml'!G9/'Sample weight in g'!G9</f>
        <v>10.839075000000001</v>
      </c>
      <c r="H9">
        <f>'Content in 50ml'!H9/'Sample weight in g'!H9</f>
        <v>84.546700000000001</v>
      </c>
      <c r="I9">
        <f>'Content in 50ml'!I9/'Sample weight in g'!I9</f>
        <v>5.3625000000000006E-2</v>
      </c>
      <c r="J9">
        <f>'Content in 50ml'!J9/'Sample weight in g'!J9</f>
        <v>1907.088925</v>
      </c>
      <c r="K9">
        <f>'Content in 50ml'!K9/'Sample weight in g'!K9</f>
        <v>7.7529500000000002</v>
      </c>
      <c r="L9">
        <f>'Content in 50ml'!L9/'Sample weight in g'!L9</f>
        <v>0.60467499999999996</v>
      </c>
      <c r="M9">
        <f>'Content in 50ml'!M9/'Sample weight in g'!M9</f>
        <v>13.958500000000001</v>
      </c>
      <c r="N9">
        <f>'Content in 50ml'!N9/'Sample weight in g'!N9</f>
        <v>28.797474999999999</v>
      </c>
      <c r="O9">
        <f>'Content in 50ml'!O9/'Sample weight in g'!O9</f>
        <v>12.051550000000001</v>
      </c>
      <c r="P9">
        <f>'Content in 50ml'!P9/'Sample weight in g'!P9</f>
        <v>139.34762499999999</v>
      </c>
    </row>
    <row r="10" spans="1:16" x14ac:dyDescent="0.2">
      <c r="A10" s="3" t="s">
        <v>27</v>
      </c>
      <c r="B10">
        <f>'Content in 50ml'!B10/'Sample weight in g'!B10</f>
        <v>1794.18975</v>
      </c>
      <c r="C10">
        <f>'Content in 50ml'!C10/'Sample weight in g'!C10</f>
        <v>244.39499999999998</v>
      </c>
      <c r="D10">
        <f>'Content in 50ml'!D10/'Sample weight in g'!D10</f>
        <v>429.93475000000001</v>
      </c>
      <c r="E10">
        <f>'Content in 50ml'!E10/'Sample weight in g'!E10</f>
        <v>512.77452500000004</v>
      </c>
      <c r="F10">
        <f>'Content in 50ml'!F10/'Sample weight in g'!F10</f>
        <v>16633.528000000002</v>
      </c>
      <c r="G10">
        <f>'Content in 50ml'!G10/'Sample weight in g'!G10</f>
        <v>9.8290750000000013</v>
      </c>
      <c r="H10">
        <f>'Content in 50ml'!H10/'Sample weight in g'!H10</f>
        <v>75.646699999999996</v>
      </c>
      <c r="I10">
        <f>'Content in 50ml'!I10/'Sample weight in g'!I10</f>
        <v>3.9725000000000003E-2</v>
      </c>
      <c r="J10">
        <f>'Content in 50ml'!J10/'Sample weight in g'!J10</f>
        <v>3583.588925</v>
      </c>
      <c r="K10">
        <f>'Content in 50ml'!K10/'Sample weight in g'!K10</f>
        <v>6.6729499999999993</v>
      </c>
      <c r="L10">
        <f>'Content in 50ml'!L10/'Sample weight in g'!L10</f>
        <v>0.40332499999999999</v>
      </c>
      <c r="M10">
        <f>'Content in 50ml'!M10/'Sample weight in g'!M10</f>
        <v>7.3435000000000006</v>
      </c>
      <c r="N10">
        <f>'Content in 50ml'!N10/'Sample weight in g'!N10</f>
        <v>16.872475000000001</v>
      </c>
      <c r="O10">
        <f>'Content in 50ml'!O10/'Sample weight in g'!O10</f>
        <v>7.5865500000000017</v>
      </c>
      <c r="P10">
        <f>'Content in 50ml'!P10/'Sample weight in g'!P10</f>
        <v>87.847625000000008</v>
      </c>
    </row>
    <row r="11" spans="1:16" x14ac:dyDescent="0.2">
      <c r="A11" s="3" t="s">
        <v>28</v>
      </c>
      <c r="B11">
        <f>'Content in 50ml'!B11/'Sample weight in g'!B11</f>
        <v>2309.18975</v>
      </c>
      <c r="C11">
        <f>'Content in 50ml'!C11/'Sample weight in g'!C11</f>
        <v>241.14499999999998</v>
      </c>
      <c r="D11">
        <f>'Content in 50ml'!D11/'Sample weight in g'!D11</f>
        <v>514.33474999999999</v>
      </c>
      <c r="E11">
        <f>'Content in 50ml'!E11/'Sample weight in g'!E11</f>
        <v>516.27452500000004</v>
      </c>
      <c r="F11">
        <f>'Content in 50ml'!F11/'Sample weight in g'!F11</f>
        <v>18068.528000000002</v>
      </c>
      <c r="G11">
        <f>'Content in 50ml'!G11/'Sample weight in g'!G11</f>
        <v>14.264075</v>
      </c>
      <c r="H11">
        <f>'Content in 50ml'!H11/'Sample weight in g'!H11</f>
        <v>88.89670000000001</v>
      </c>
      <c r="I11">
        <f>'Content in 50ml'!I11/'Sample weight in g'!I11</f>
        <v>3.8750000000000007E-2</v>
      </c>
      <c r="J11">
        <f>'Content in 50ml'!J11/'Sample weight in g'!J11</f>
        <v>3101.588925</v>
      </c>
      <c r="K11">
        <f>'Content in 50ml'!K11/'Sample weight in g'!K11</f>
        <v>7.2179499999999992</v>
      </c>
      <c r="L11">
        <f>'Content in 50ml'!L11/'Sample weight in g'!L11</f>
        <v>0.39102500000000001</v>
      </c>
      <c r="M11">
        <f>'Content in 50ml'!M11/'Sample weight in g'!M11</f>
        <v>8.7735000000000003</v>
      </c>
      <c r="N11">
        <f>'Content in 50ml'!N11/'Sample weight in g'!N11</f>
        <v>19.437475000000003</v>
      </c>
      <c r="O11">
        <f>'Content in 50ml'!O11/'Sample weight in g'!O11</f>
        <v>8.8065499999999997</v>
      </c>
      <c r="P11">
        <f>'Content in 50ml'!P11/'Sample weight in g'!P11</f>
        <v>134.89762500000001</v>
      </c>
    </row>
    <row r="15" spans="1:16" x14ac:dyDescent="0.2">
      <c r="A15" s="4" t="s">
        <v>47</v>
      </c>
      <c r="B15" s="3" t="s">
        <v>32</v>
      </c>
      <c r="C15" s="3" t="s">
        <v>33</v>
      </c>
      <c r="D15" s="3" t="s">
        <v>34</v>
      </c>
      <c r="E15" s="3" t="s">
        <v>35</v>
      </c>
      <c r="F15" s="3" t="s">
        <v>36</v>
      </c>
      <c r="G15" s="3" t="s">
        <v>37</v>
      </c>
      <c r="H15" s="3" t="s">
        <v>38</v>
      </c>
      <c r="I15" s="3" t="s">
        <v>39</v>
      </c>
      <c r="J15" s="3" t="s">
        <v>40</v>
      </c>
      <c r="K15" s="3" t="s">
        <v>41</v>
      </c>
      <c r="L15" s="3" t="s">
        <v>42</v>
      </c>
      <c r="M15" s="3" t="s">
        <v>43</v>
      </c>
      <c r="N15" s="3" t="s">
        <v>44</v>
      </c>
      <c r="O15" s="3" t="s">
        <v>45</v>
      </c>
      <c r="P15" s="3" t="s">
        <v>46</v>
      </c>
    </row>
    <row r="16" spans="1:16" x14ac:dyDescent="0.2">
      <c r="A16" s="3" t="s">
        <v>50</v>
      </c>
      <c r="B16">
        <f>AVERAGE(B2:B11)</f>
        <v>1964.2897499999999</v>
      </c>
      <c r="C16">
        <f t="shared" ref="C16:P16" si="0">AVERAGE(C2:C11)</f>
        <v>245.98499999999999</v>
      </c>
      <c r="D16">
        <f t="shared" si="0"/>
        <v>436.32474999999994</v>
      </c>
      <c r="E16">
        <f t="shared" si="0"/>
        <v>502.30452500000001</v>
      </c>
      <c r="F16">
        <f t="shared" si="0"/>
        <v>14863.528000000002</v>
      </c>
      <c r="G16">
        <f t="shared" si="0"/>
        <v>10.480075000000003</v>
      </c>
      <c r="H16">
        <f t="shared" si="0"/>
        <v>75.912700000000001</v>
      </c>
      <c r="I16">
        <f t="shared" si="0"/>
        <v>4.0920000000000005E-2</v>
      </c>
      <c r="J16">
        <f t="shared" si="0"/>
        <v>2786.588925</v>
      </c>
      <c r="K16">
        <f t="shared" si="0"/>
        <v>6.5550499999999996</v>
      </c>
      <c r="L16">
        <f t="shared" si="0"/>
        <v>0.41822000000000009</v>
      </c>
      <c r="M16">
        <f t="shared" si="0"/>
        <v>8.0564</v>
      </c>
      <c r="N16">
        <f t="shared" si="0"/>
        <v>17.492475000000002</v>
      </c>
      <c r="O16">
        <f t="shared" si="0"/>
        <v>7.8853999999999997</v>
      </c>
      <c r="P16">
        <f t="shared" si="0"/>
        <v>105.47812500000001</v>
      </c>
    </row>
    <row r="19" spans="1:16" x14ac:dyDescent="0.2">
      <c r="A19" s="4" t="s">
        <v>48</v>
      </c>
      <c r="B19" s="3" t="s">
        <v>32</v>
      </c>
      <c r="C19" s="3" t="s">
        <v>33</v>
      </c>
      <c r="D19" s="3" t="s">
        <v>34</v>
      </c>
      <c r="E19" s="3" t="s">
        <v>35</v>
      </c>
      <c r="F19" s="3" t="s">
        <v>36</v>
      </c>
      <c r="G19" s="3" t="s">
        <v>37</v>
      </c>
      <c r="H19" s="3" t="s">
        <v>38</v>
      </c>
      <c r="I19" s="3" t="s">
        <v>39</v>
      </c>
      <c r="J19" s="3" t="s">
        <v>40</v>
      </c>
      <c r="K19" s="3" t="s">
        <v>41</v>
      </c>
      <c r="L19" s="3" t="s">
        <v>42</v>
      </c>
      <c r="M19" s="3" t="s">
        <v>43</v>
      </c>
      <c r="N19" s="3" t="s">
        <v>44</v>
      </c>
      <c r="O19" s="3" t="s">
        <v>45</v>
      </c>
      <c r="P19" s="3" t="s">
        <v>46</v>
      </c>
    </row>
    <row r="20" spans="1:16" x14ac:dyDescent="0.2">
      <c r="A20" s="3" t="s">
        <v>50</v>
      </c>
      <c r="B20">
        <f>STDEV(B2:B11)</f>
        <v>384.99082240143377</v>
      </c>
      <c r="C20">
        <f t="shared" ref="C20:P20" si="1">STDEV(C2:C11)</f>
        <v>48.930346184937186</v>
      </c>
      <c r="D20">
        <f t="shared" si="1"/>
        <v>92.483563254354848</v>
      </c>
      <c r="E20">
        <f t="shared" si="1"/>
        <v>62.061892046927319</v>
      </c>
      <c r="F20">
        <f t="shared" si="1"/>
        <v>4292.2475335060517</v>
      </c>
      <c r="G20">
        <f t="shared" si="1"/>
        <v>1.9642369171427991</v>
      </c>
      <c r="H20">
        <f t="shared" si="1"/>
        <v>11.827181687395573</v>
      </c>
      <c r="I20">
        <f t="shared" si="1"/>
        <v>1.0712420102126516E-2</v>
      </c>
      <c r="J20">
        <f t="shared" si="1"/>
        <v>889.13634749932635</v>
      </c>
      <c r="K20">
        <f t="shared" si="1"/>
        <v>0.90432521804934518</v>
      </c>
      <c r="L20">
        <f t="shared" si="1"/>
        <v>7.4243628420970098E-2</v>
      </c>
      <c r="M20">
        <f t="shared" si="1"/>
        <v>2.4626766580739341</v>
      </c>
      <c r="N20">
        <f t="shared" si="1"/>
        <v>4.9607369524205831</v>
      </c>
      <c r="O20">
        <f t="shared" si="1"/>
        <v>1.9459281996860351</v>
      </c>
      <c r="P20">
        <f t="shared" si="1"/>
        <v>32.686582742600827</v>
      </c>
    </row>
    <row r="23" spans="1:16" x14ac:dyDescent="0.2">
      <c r="A23" s="4" t="s">
        <v>49</v>
      </c>
      <c r="B23" s="3" t="s">
        <v>32</v>
      </c>
      <c r="C23" s="3" t="s">
        <v>33</v>
      </c>
      <c r="D23" s="3" t="s">
        <v>34</v>
      </c>
      <c r="E23" s="3" t="s">
        <v>35</v>
      </c>
      <c r="F23" s="3" t="s">
        <v>36</v>
      </c>
      <c r="G23" s="3" t="s">
        <v>37</v>
      </c>
      <c r="H23" s="3" t="s">
        <v>38</v>
      </c>
      <c r="I23" s="3" t="s">
        <v>39</v>
      </c>
      <c r="J23" s="3" t="s">
        <v>40</v>
      </c>
      <c r="K23" s="3" t="s">
        <v>41</v>
      </c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</row>
    <row r="24" spans="1:16" x14ac:dyDescent="0.2">
      <c r="A24" s="3" t="s">
        <v>50</v>
      </c>
      <c r="B24">
        <f>B20/SQRT(10)</f>
        <v>121.7447877049906</v>
      </c>
      <c r="C24">
        <f t="shared" ref="C24:P24" si="2">C20/SQRT(10)</f>
        <v>15.473134064493195</v>
      </c>
      <c r="D24">
        <f t="shared" si="2"/>
        <v>29.245870601201553</v>
      </c>
      <c r="E24">
        <f t="shared" si="2"/>
        <v>19.625693476777986</v>
      </c>
      <c r="F24">
        <f t="shared" si="2"/>
        <v>1357.3278487119014</v>
      </c>
      <c r="G24">
        <f t="shared" si="2"/>
        <v>0.62114625223586817</v>
      </c>
      <c r="H24">
        <f t="shared" si="2"/>
        <v>3.7400832432803575</v>
      </c>
      <c r="I24">
        <f t="shared" si="2"/>
        <v>3.3875646775293347E-3</v>
      </c>
      <c r="J24">
        <f t="shared" si="2"/>
        <v>281.16960085408289</v>
      </c>
      <c r="K24">
        <f t="shared" si="2"/>
        <v>0.28597274345643425</v>
      </c>
      <c r="L24">
        <f t="shared" si="2"/>
        <v>2.347789675654759E-2</v>
      </c>
      <c r="M24">
        <f t="shared" si="2"/>
        <v>0.77876673800453233</v>
      </c>
      <c r="N24">
        <f t="shared" si="2"/>
        <v>1.5687227642611377</v>
      </c>
      <c r="O24">
        <f t="shared" si="2"/>
        <v>0.6153565274158822</v>
      </c>
      <c r="P24">
        <f t="shared" si="2"/>
        <v>10.336405039417187</v>
      </c>
    </row>
  </sheetData>
  <conditionalFormatting sqref="B16:P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{F40720EA-E100-3D48-A58E-57E09314450B}</x14:id>
        </ext>
      </extLst>
    </cfRule>
  </conditionalFormatting>
  <conditionalFormatting sqref="B20:P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{37959114-CB2F-1043-9AB6-81ED90F7B10E}</x14:id>
        </ext>
      </extLst>
    </cfRule>
  </conditionalFormatting>
  <conditionalFormatting sqref="B24:P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{3A494EB4-2DCE-A54C-BD9B-77569A5A17D1}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0720EA-E100-3D48-A58E-57E0931445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B16:P16</xm:sqref>
        </x14:conditionalFormatting>
        <x14:conditionalFormatting xmlns:xm="http://schemas.microsoft.com/office/excel/2006/main">
          <x14:cfRule type="dataBar" id="{37959114-CB2F-1043-9AB6-81ED90F7B1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B20:P20</xm:sqref>
        </x14:conditionalFormatting>
        <x14:conditionalFormatting xmlns:xm="http://schemas.microsoft.com/office/excel/2006/main">
          <x14:cfRule type="dataBar" id="{3A494EB4-2DCE-A54C-BD9B-77569A5A17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B24:P24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0440-B3AB-B548-93F5-C4BFFD8BBC29}">
  <dimension ref="A1:P11"/>
  <sheetViews>
    <sheetView workbookViewId="0">
      <selection activeCell="K34" sqref="K34"/>
    </sheetView>
  </sheetViews>
  <sheetFormatPr baseColWidth="10" defaultRowHeight="15" x14ac:dyDescent="0.2"/>
  <cols>
    <col min="1" max="1" width="12.8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v>1705.68975</v>
      </c>
      <c r="C2">
        <v>278.94499999999999</v>
      </c>
      <c r="D2">
        <v>304.00975</v>
      </c>
      <c r="E2">
        <v>487.67452500000002</v>
      </c>
      <c r="F2">
        <v>9118.5280000000002</v>
      </c>
      <c r="G2">
        <v>11.004075</v>
      </c>
      <c r="H2">
        <v>66.196700000000007</v>
      </c>
      <c r="I2">
        <v>3.9050000000000001E-2</v>
      </c>
      <c r="J2">
        <v>1596.588925</v>
      </c>
      <c r="K2">
        <v>5.8329500000000003</v>
      </c>
      <c r="L2">
        <v>0.44592500000000002</v>
      </c>
      <c r="M2">
        <v>7.4134999999999991</v>
      </c>
      <c r="N2">
        <v>15.927475000000001</v>
      </c>
      <c r="O2">
        <v>7.3865500000000015</v>
      </c>
      <c r="P2">
        <v>77.397625000000005</v>
      </c>
    </row>
    <row r="3" spans="1:16" x14ac:dyDescent="0.2">
      <c r="A3" s="3" t="s">
        <v>20</v>
      </c>
      <c r="B3">
        <v>1943.68975</v>
      </c>
      <c r="C3">
        <v>218.69499999999999</v>
      </c>
      <c r="D3">
        <v>507.30975000000001</v>
      </c>
      <c r="E3">
        <v>507.77452500000004</v>
      </c>
      <c r="F3">
        <v>15928.528</v>
      </c>
      <c r="G3">
        <v>10.574075000000001</v>
      </c>
      <c r="H3">
        <v>81.046700000000001</v>
      </c>
      <c r="I3">
        <v>5.4325000000000005E-2</v>
      </c>
      <c r="J3">
        <v>3190.088925</v>
      </c>
      <c r="K3">
        <v>7.3979499999999989</v>
      </c>
      <c r="L3">
        <v>0.460175</v>
      </c>
      <c r="M3">
        <v>8.2784999999999993</v>
      </c>
      <c r="N3">
        <v>18.122475000000001</v>
      </c>
      <c r="O3">
        <v>8.4165500000000009</v>
      </c>
      <c r="P3">
        <v>106.89762500000001</v>
      </c>
    </row>
    <row r="4" spans="1:16" x14ac:dyDescent="0.2">
      <c r="A4" s="3" t="s">
        <v>21</v>
      </c>
      <c r="B4">
        <v>1092.68975</v>
      </c>
      <c r="C4">
        <v>147.095</v>
      </c>
      <c r="D4">
        <v>266.30975000000001</v>
      </c>
      <c r="E4">
        <v>419.32452499999999</v>
      </c>
      <c r="F4">
        <v>6638.5280000000002</v>
      </c>
      <c r="G4">
        <v>6.2290750000000008</v>
      </c>
      <c r="H4">
        <v>46.906700000000001</v>
      </c>
      <c r="I4">
        <v>2.0000000000000004E-2</v>
      </c>
      <c r="J4">
        <v>1540.588925</v>
      </c>
      <c r="K4">
        <v>4.6189500000000008</v>
      </c>
      <c r="L4">
        <v>0.37392500000000006</v>
      </c>
      <c r="M4">
        <v>4.3674999999999997</v>
      </c>
      <c r="N4">
        <v>9.5624750000000009</v>
      </c>
      <c r="O4">
        <v>4.5550500000000005</v>
      </c>
      <c r="P4">
        <v>30.802625000000003</v>
      </c>
    </row>
    <row r="5" spans="1:16" x14ac:dyDescent="0.2">
      <c r="A5" s="3" t="s">
        <v>22</v>
      </c>
      <c r="B5">
        <v>1999.68975</v>
      </c>
      <c r="C5">
        <v>302.39499999999998</v>
      </c>
      <c r="D5">
        <v>530.55975000000001</v>
      </c>
      <c r="E5">
        <v>478.97452500000003</v>
      </c>
      <c r="F5">
        <v>18428.528000000002</v>
      </c>
      <c r="G5">
        <v>11.549075</v>
      </c>
      <c r="H5">
        <v>81.346699999999998</v>
      </c>
      <c r="I5">
        <v>3.2600000000000004E-2</v>
      </c>
      <c r="J5">
        <v>3533.088925</v>
      </c>
      <c r="K5">
        <v>6.3379500000000002</v>
      </c>
      <c r="L5">
        <v>0.41617499999999996</v>
      </c>
      <c r="M5">
        <v>7.6384999999999996</v>
      </c>
      <c r="N5">
        <v>14.832475000000001</v>
      </c>
      <c r="O5">
        <v>6.8815500000000007</v>
      </c>
      <c r="P5">
        <v>109.697625</v>
      </c>
    </row>
    <row r="6" spans="1:16" x14ac:dyDescent="0.2">
      <c r="A6" s="3" t="s">
        <v>23</v>
      </c>
      <c r="B6">
        <v>2119.68975</v>
      </c>
      <c r="C6">
        <v>324.79500000000002</v>
      </c>
      <c r="D6">
        <v>502.25975</v>
      </c>
      <c r="E6">
        <v>494.37452500000001</v>
      </c>
      <c r="F6">
        <v>19058.528000000002</v>
      </c>
      <c r="G6">
        <v>10.354075000000002</v>
      </c>
      <c r="H6">
        <v>80.14670000000001</v>
      </c>
      <c r="I6">
        <v>4.4925000000000007E-2</v>
      </c>
      <c r="J6">
        <v>3591.588925</v>
      </c>
      <c r="K6">
        <v>6.7879499999999995</v>
      </c>
      <c r="L6">
        <v>0.35912500000000003</v>
      </c>
      <c r="M6">
        <v>7.5134999999999996</v>
      </c>
      <c r="N6">
        <v>16.822475000000001</v>
      </c>
      <c r="O6">
        <v>7.6965500000000011</v>
      </c>
      <c r="P6">
        <v>125.09762499999999</v>
      </c>
    </row>
    <row r="7" spans="1:16" x14ac:dyDescent="0.2">
      <c r="A7" s="3" t="s">
        <v>24</v>
      </c>
      <c r="B7">
        <v>1991.18975</v>
      </c>
      <c r="C7">
        <v>228.845</v>
      </c>
      <c r="D7">
        <v>500.18475000000001</v>
      </c>
      <c r="E7">
        <v>485.57452499999999</v>
      </c>
      <c r="F7">
        <v>18598.528000000002</v>
      </c>
      <c r="G7">
        <v>10.174075</v>
      </c>
      <c r="H7">
        <v>78.39670000000001</v>
      </c>
      <c r="I7">
        <v>3.4450000000000001E-2</v>
      </c>
      <c r="J7">
        <v>3698.088925</v>
      </c>
      <c r="K7">
        <v>6.0329500000000005</v>
      </c>
      <c r="L7">
        <v>0.36402500000000004</v>
      </c>
      <c r="M7">
        <v>6.2534999999999998</v>
      </c>
      <c r="N7">
        <v>14.432475</v>
      </c>
      <c r="O7">
        <v>6.4965500000000009</v>
      </c>
      <c r="P7">
        <v>124.197625</v>
      </c>
    </row>
    <row r="8" spans="1:16" x14ac:dyDescent="0.2">
      <c r="A8" s="3" t="s">
        <v>25</v>
      </c>
      <c r="B8">
        <v>2192.68975</v>
      </c>
      <c r="C8">
        <v>241.995</v>
      </c>
      <c r="D8">
        <v>400.43475000000001</v>
      </c>
      <c r="E8">
        <v>461.02452500000004</v>
      </c>
      <c r="F8">
        <v>13038.528</v>
      </c>
      <c r="G8">
        <v>9.9840750000000007</v>
      </c>
      <c r="H8">
        <v>75.996700000000004</v>
      </c>
      <c r="I8">
        <v>5.1750000000000011E-2</v>
      </c>
      <c r="J8">
        <v>2123.588925</v>
      </c>
      <c r="K8">
        <v>6.8979499999999989</v>
      </c>
      <c r="L8">
        <v>0.36382500000000007</v>
      </c>
      <c r="M8">
        <v>9.0235000000000003</v>
      </c>
      <c r="N8">
        <v>20.117474999999999</v>
      </c>
      <c r="O8">
        <v>8.9765500000000014</v>
      </c>
      <c r="P8">
        <v>118.59762499999999</v>
      </c>
    </row>
    <row r="9" spans="1:16" x14ac:dyDescent="0.2">
      <c r="A9" s="3" t="s">
        <v>26</v>
      </c>
      <c r="B9">
        <v>2494.18975</v>
      </c>
      <c r="C9">
        <v>231.54499999999999</v>
      </c>
      <c r="D9">
        <v>407.90975000000003</v>
      </c>
      <c r="E9">
        <v>659.27452500000004</v>
      </c>
      <c r="F9">
        <v>13123.528</v>
      </c>
      <c r="G9">
        <v>10.839075000000001</v>
      </c>
      <c r="H9">
        <v>84.546700000000001</v>
      </c>
      <c r="I9">
        <v>5.3625000000000006E-2</v>
      </c>
      <c r="J9">
        <v>1907.088925</v>
      </c>
      <c r="K9">
        <v>7.7529500000000002</v>
      </c>
      <c r="L9">
        <v>0.60467499999999996</v>
      </c>
      <c r="M9">
        <v>13.958500000000001</v>
      </c>
      <c r="N9">
        <v>28.797474999999999</v>
      </c>
      <c r="O9">
        <v>12.051550000000001</v>
      </c>
      <c r="P9">
        <v>139.34762499999999</v>
      </c>
    </row>
    <row r="10" spans="1:16" x14ac:dyDescent="0.2">
      <c r="A10" s="3" t="s">
        <v>27</v>
      </c>
      <c r="B10">
        <v>1794.18975</v>
      </c>
      <c r="C10">
        <v>244.39499999999998</v>
      </c>
      <c r="D10">
        <v>429.93475000000001</v>
      </c>
      <c r="E10">
        <v>512.77452500000004</v>
      </c>
      <c r="F10">
        <v>16633.528000000002</v>
      </c>
      <c r="G10">
        <v>9.8290750000000013</v>
      </c>
      <c r="H10">
        <v>75.646699999999996</v>
      </c>
      <c r="I10">
        <v>3.9725000000000003E-2</v>
      </c>
      <c r="J10">
        <v>3583.588925</v>
      </c>
      <c r="K10">
        <v>6.6729499999999993</v>
      </c>
      <c r="L10">
        <v>0.40332499999999999</v>
      </c>
      <c r="M10">
        <v>7.3435000000000006</v>
      </c>
      <c r="N10">
        <v>16.872475000000001</v>
      </c>
      <c r="O10">
        <v>7.5865500000000017</v>
      </c>
      <c r="P10">
        <v>87.847625000000008</v>
      </c>
    </row>
    <row r="11" spans="1:16" x14ac:dyDescent="0.2">
      <c r="A11" s="3" t="s">
        <v>28</v>
      </c>
      <c r="B11">
        <v>2309.18975</v>
      </c>
      <c r="C11">
        <v>241.14499999999998</v>
      </c>
      <c r="D11">
        <v>514.33474999999999</v>
      </c>
      <c r="E11">
        <v>516.27452500000004</v>
      </c>
      <c r="F11">
        <v>18068.528000000002</v>
      </c>
      <c r="G11">
        <v>14.264075</v>
      </c>
      <c r="H11">
        <v>88.89670000000001</v>
      </c>
      <c r="I11">
        <v>3.8750000000000007E-2</v>
      </c>
      <c r="J11">
        <v>3101.588925</v>
      </c>
      <c r="K11">
        <v>7.2179499999999992</v>
      </c>
      <c r="L11">
        <v>0.39102500000000001</v>
      </c>
      <c r="M11">
        <v>8.7735000000000003</v>
      </c>
      <c r="N11">
        <v>19.437475000000003</v>
      </c>
      <c r="O11">
        <v>8.8065499999999997</v>
      </c>
      <c r="P11">
        <v>134.89762500000001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IS. SQ3</vt:lpstr>
      <vt:lpstr>IS. SQ3 OHNE</vt:lpstr>
      <vt:lpstr>IS. SQ3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2022-09-25T12:07:22Z</dcterms:modified>
</cp:coreProperties>
</file>