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INITIAL SAMPLES/"/>
    </mc:Choice>
  </mc:AlternateContent>
  <xr:revisionPtr revIDLastSave="0" documentId="13_ncr:1_{76928716-200A-B145-82DF-E295BEC08C07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IS. SQ4" sheetId="2" r:id="rId1"/>
    <sheet name="IS. SQ4 OHNE" sheetId="3" r:id="rId2"/>
    <sheet name="IS. SQ4 CLEAN" sheetId="4" r:id="rId3"/>
    <sheet name="Content in 50ml" sheetId="5" r:id="rId4"/>
    <sheet name="Sample weight in g" sheetId="6" r:id="rId5"/>
    <sheet name="Concerntration ug per g" sheetId="7" r:id="rId6"/>
    <sheet name="Concerntration ready" sheetId="9" r:id="rId7"/>
    <sheet name="Concerntration for Sta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9" l="1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B20" i="9"/>
  <c r="C20" i="9"/>
  <c r="D20" i="9"/>
  <c r="D24" i="9" s="1"/>
  <c r="E20" i="9"/>
  <c r="F20" i="9"/>
  <c r="F24" i="9" s="1"/>
  <c r="G20" i="9"/>
  <c r="G24" i="9" s="1"/>
  <c r="H20" i="9"/>
  <c r="I20" i="9"/>
  <c r="J20" i="9"/>
  <c r="K20" i="9"/>
  <c r="L20" i="9"/>
  <c r="L24" i="9" s="1"/>
  <c r="M20" i="9"/>
  <c r="N20" i="9"/>
  <c r="N24" i="9" s="1"/>
  <c r="O20" i="9"/>
  <c r="O24" i="9" s="1"/>
  <c r="P20" i="9"/>
  <c r="B24" i="9"/>
  <c r="C24" i="9"/>
  <c r="E24" i="9"/>
  <c r="H24" i="9"/>
  <c r="I24" i="9"/>
  <c r="J24" i="9"/>
  <c r="K24" i="9"/>
  <c r="M24" i="9"/>
  <c r="P24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3" i="7"/>
  <c r="B4" i="7"/>
  <c r="B5" i="7"/>
  <c r="B6" i="7"/>
  <c r="B7" i="7"/>
  <c r="B8" i="7"/>
  <c r="B9" i="7"/>
  <c r="B10" i="7"/>
  <c r="B11" i="7"/>
  <c r="B2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3" i="5"/>
  <c r="B4" i="5"/>
  <c r="B5" i="5"/>
  <c r="B6" i="5"/>
  <c r="B7" i="5"/>
  <c r="B8" i="5"/>
  <c r="B9" i="5"/>
  <c r="B10" i="5"/>
  <c r="B11" i="5"/>
  <c r="B2" i="5"/>
  <c r="M4" i="3"/>
  <c r="M5" i="3"/>
  <c r="M6" i="3"/>
  <c r="M7" i="3"/>
  <c r="M8" i="3"/>
  <c r="M9" i="3"/>
  <c r="M10" i="3"/>
  <c r="M11" i="3"/>
  <c r="M12" i="3"/>
  <c r="M13" i="3"/>
  <c r="M3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F7" i="3" s="1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F9" i="3" s="1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F11" i="3" s="1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B4" i="3"/>
  <c r="B5" i="3"/>
  <c r="B6" i="3"/>
  <c r="B7" i="3"/>
  <c r="B8" i="3"/>
  <c r="B9" i="3"/>
  <c r="B10" i="3"/>
  <c r="B11" i="3"/>
  <c r="B12" i="3"/>
  <c r="B13" i="3"/>
  <c r="B3" i="3"/>
</calcChain>
</file>

<file path=xl/sharedStrings.xml><?xml version="1.0" encoding="utf-8"?>
<sst xmlns="http://schemas.openxmlformats.org/spreadsheetml/2006/main" count="319" uniqueCount="51">
  <si>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</si>
  <si>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</si>
  <si>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</si>
  <si>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</si>
  <si>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</si>
  <si>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</si>
  <si>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</si>
  <si>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</si>
  <si>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</si>
  <si>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</si>
  <si>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</si>
  <si>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</si>
  <si>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</si>
  <si>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</si>
  <si>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</si>
  <si>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</si>
  <si>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</si>
  <si>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</si>
  <si>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</si>
  <si>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SEG4_1   </t>
  </si>
  <si>
    <t xml:space="preserve">SEG4_2   </t>
  </si>
  <si>
    <t xml:space="preserve">SEG4_3   </t>
  </si>
  <si>
    <t xml:space="preserve">SEG4_4   </t>
  </si>
  <si>
    <t xml:space="preserve">SEG4_5   </t>
  </si>
  <si>
    <t xml:space="preserve">SEG4_6   </t>
  </si>
  <si>
    <t xml:space="preserve">SEG4_7   </t>
  </si>
  <si>
    <t xml:space="preserve">SEG4_8   </t>
  </si>
  <si>
    <t xml:space="preserve">SEG4_9   </t>
  </si>
  <si>
    <t xml:space="preserve">SEG4_10   </t>
  </si>
  <si>
    <t>SQ4_Blank_AV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</si>
  <si>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</si>
  <si>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</si>
  <si>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</si>
  <si>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</si>
  <si>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</si>
  <si>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</si>
  <si>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</si>
  <si>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</si>
  <si>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</si>
  <si>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</si>
  <si>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</si>
  <si>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</si>
  <si>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</si>
  <si>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</si>
  <si>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</si>
  <si>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</si>
  <si>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</si>
  <si>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</si>
  <si>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</si>
  <si>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</si>
  <si>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SEG4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</si>
</sst>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471-6D79-5947-A2E2-64B88F281780}">
  <dimension ref="A1:S13"/>
  <sheetViews>
    <sheetView workbookViewId="0">
      <selection activeCell="D40" sqref="D40"/>
    </sheetView>
  </sheetViews>
  <sheetFormatPr baseColWidth="10" defaultRowHeight="15" x14ac:dyDescent="0.2"/>
  <cols>
    <col min="1" max="1" width="13.1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1" t="s">
        <v>19</v>
      </c>
      <c r="B3">
        <v>2477</v>
      </c>
      <c r="C3">
        <v>7923</v>
      </c>
      <c r="D3">
        <v>3797</v>
      </c>
      <c r="E3">
        <v>6500</v>
      </c>
      <c r="F3">
        <v>1022</v>
      </c>
      <c r="G3">
        <v>269500</v>
      </c>
      <c r="H3">
        <v>155.6</v>
      </c>
      <c r="I3">
        <v>747.6</v>
      </c>
      <c r="J3">
        <v>0.89700000000000002</v>
      </c>
      <c r="K3">
        <v>0.95599999999999996</v>
      </c>
      <c r="L3">
        <v>37210</v>
      </c>
      <c r="M3">
        <v>31.74</v>
      </c>
      <c r="N3">
        <v>3.0459999999999998</v>
      </c>
      <c r="O3">
        <v>52.47</v>
      </c>
      <c r="P3">
        <v>131.5</v>
      </c>
      <c r="Q3">
        <v>51.85</v>
      </c>
      <c r="R3">
        <v>1959</v>
      </c>
    </row>
    <row r="4" spans="1:19" x14ac:dyDescent="0.2">
      <c r="A4" s="1" t="s">
        <v>20</v>
      </c>
      <c r="B4">
        <v>2615</v>
      </c>
      <c r="C4">
        <v>9514</v>
      </c>
      <c r="D4">
        <v>3256</v>
      </c>
      <c r="E4">
        <v>5411</v>
      </c>
      <c r="F4">
        <v>989.4</v>
      </c>
      <c r="G4">
        <v>251500</v>
      </c>
      <c r="H4">
        <v>157.80000000000001</v>
      </c>
      <c r="I4">
        <v>817</v>
      </c>
      <c r="J4">
        <v>1.1719999999999999</v>
      </c>
      <c r="K4">
        <v>0.94</v>
      </c>
      <c r="L4">
        <v>35610</v>
      </c>
      <c r="M4">
        <v>28.73</v>
      </c>
      <c r="N4">
        <v>2.4580000000000002</v>
      </c>
      <c r="O4">
        <v>48.98</v>
      </c>
      <c r="P4">
        <v>114.2</v>
      </c>
      <c r="Q4">
        <v>46.31</v>
      </c>
      <c r="R4">
        <v>2172</v>
      </c>
    </row>
    <row r="5" spans="1:19" x14ac:dyDescent="0.2">
      <c r="A5" s="1" t="s">
        <v>21</v>
      </c>
      <c r="B5">
        <v>2092</v>
      </c>
      <c r="C5">
        <v>8928</v>
      </c>
      <c r="D5">
        <v>5340</v>
      </c>
      <c r="E5">
        <v>7917</v>
      </c>
      <c r="F5">
        <v>1320</v>
      </c>
      <c r="G5">
        <v>302200</v>
      </c>
      <c r="H5">
        <v>169.1</v>
      </c>
      <c r="I5">
        <v>994.2</v>
      </c>
      <c r="J5">
        <v>1.5649999999999999</v>
      </c>
      <c r="K5">
        <v>0.81499999999999995</v>
      </c>
      <c r="L5">
        <v>52040</v>
      </c>
      <c r="M5">
        <v>44.23</v>
      </c>
      <c r="N5">
        <v>2.6880000000000002</v>
      </c>
      <c r="O5">
        <v>63.35</v>
      </c>
      <c r="P5">
        <v>153.9</v>
      </c>
      <c r="Q5">
        <v>61.96</v>
      </c>
      <c r="R5">
        <v>2194</v>
      </c>
    </row>
    <row r="6" spans="1:19" x14ac:dyDescent="0.2">
      <c r="A6" s="1" t="s">
        <v>22</v>
      </c>
      <c r="B6">
        <v>2363</v>
      </c>
      <c r="C6">
        <v>8900</v>
      </c>
      <c r="D6">
        <v>2828</v>
      </c>
      <c r="E6">
        <v>5108</v>
      </c>
      <c r="F6">
        <v>974</v>
      </c>
      <c r="G6">
        <v>248400</v>
      </c>
      <c r="H6">
        <v>209.7</v>
      </c>
      <c r="I6">
        <v>961.3</v>
      </c>
      <c r="J6">
        <v>0.53900000000000003</v>
      </c>
      <c r="K6">
        <v>1.121</v>
      </c>
      <c r="L6">
        <v>34910</v>
      </c>
      <c r="M6">
        <v>22.8</v>
      </c>
      <c r="N6">
        <v>2.7189999999999999</v>
      </c>
      <c r="O6">
        <v>36.9</v>
      </c>
      <c r="P6">
        <v>86.55</v>
      </c>
      <c r="Q6">
        <v>35.659999999999997</v>
      </c>
      <c r="R6">
        <v>2420</v>
      </c>
    </row>
    <row r="7" spans="1:19" x14ac:dyDescent="0.2">
      <c r="A7" s="1" t="s">
        <v>23</v>
      </c>
      <c r="B7">
        <v>2044</v>
      </c>
      <c r="C7">
        <v>8827</v>
      </c>
      <c r="D7">
        <v>2433</v>
      </c>
      <c r="E7">
        <v>4171</v>
      </c>
      <c r="F7">
        <v>882.7</v>
      </c>
      <c r="G7">
        <v>219600</v>
      </c>
      <c r="H7">
        <v>171.4</v>
      </c>
      <c r="I7">
        <v>893.3</v>
      </c>
      <c r="J7">
        <v>1.2629999999999999</v>
      </c>
      <c r="K7">
        <v>1.1319999999999999</v>
      </c>
      <c r="L7">
        <v>30120</v>
      </c>
      <c r="M7">
        <v>23.49</v>
      </c>
      <c r="N7">
        <v>2.867</v>
      </c>
      <c r="O7">
        <v>43.41</v>
      </c>
      <c r="P7">
        <v>99.77</v>
      </c>
      <c r="Q7">
        <v>40.98</v>
      </c>
      <c r="R7">
        <v>2084</v>
      </c>
    </row>
    <row r="8" spans="1:19" x14ac:dyDescent="0.2">
      <c r="A8" s="1" t="s">
        <v>24</v>
      </c>
      <c r="B8">
        <v>1934</v>
      </c>
      <c r="C8">
        <v>8296</v>
      </c>
      <c r="D8">
        <v>2373</v>
      </c>
      <c r="E8">
        <v>4636</v>
      </c>
      <c r="F8">
        <v>904</v>
      </c>
      <c r="G8">
        <v>233300</v>
      </c>
      <c r="H8">
        <v>172</v>
      </c>
      <c r="I8">
        <v>914.3</v>
      </c>
      <c r="J8">
        <v>0.81299999999999994</v>
      </c>
      <c r="K8">
        <v>0.97599999999999998</v>
      </c>
      <c r="L8">
        <v>32570</v>
      </c>
      <c r="M8">
        <v>19.940000000000001</v>
      </c>
      <c r="N8">
        <v>2.319</v>
      </c>
      <c r="O8">
        <v>31.3</v>
      </c>
      <c r="P8">
        <v>78.41</v>
      </c>
      <c r="Q8">
        <v>31.08</v>
      </c>
      <c r="R8">
        <v>1958</v>
      </c>
    </row>
    <row r="9" spans="1:19" x14ac:dyDescent="0.2">
      <c r="A9" s="1" t="s">
        <v>25</v>
      </c>
      <c r="B9">
        <v>4942</v>
      </c>
      <c r="C9">
        <v>9418</v>
      </c>
      <c r="D9">
        <v>2904</v>
      </c>
      <c r="E9">
        <v>5150</v>
      </c>
      <c r="F9">
        <v>813.3</v>
      </c>
      <c r="G9">
        <v>230300</v>
      </c>
      <c r="H9">
        <v>432</v>
      </c>
      <c r="I9">
        <v>870.9</v>
      </c>
      <c r="J9">
        <v>1.0609999999999999</v>
      </c>
      <c r="K9">
        <v>0.80600000000000005</v>
      </c>
      <c r="L9">
        <v>28370</v>
      </c>
      <c r="M9">
        <v>26.56</v>
      </c>
      <c r="N9">
        <v>1.7969999999999999</v>
      </c>
      <c r="O9">
        <v>46.8</v>
      </c>
      <c r="P9">
        <v>107.5</v>
      </c>
      <c r="Q9">
        <v>45.07</v>
      </c>
      <c r="R9">
        <v>1517</v>
      </c>
    </row>
    <row r="10" spans="1:19" x14ac:dyDescent="0.2">
      <c r="A10" s="1" t="s">
        <v>26</v>
      </c>
      <c r="B10">
        <v>2398</v>
      </c>
      <c r="C10">
        <v>8336</v>
      </c>
      <c r="D10">
        <v>3359</v>
      </c>
      <c r="E10">
        <v>5503</v>
      </c>
      <c r="F10">
        <v>863.9</v>
      </c>
      <c r="G10">
        <v>238800</v>
      </c>
      <c r="H10">
        <v>159</v>
      </c>
      <c r="I10">
        <v>644.5</v>
      </c>
      <c r="J10">
        <v>1.077</v>
      </c>
      <c r="K10">
        <v>0.80300000000000005</v>
      </c>
      <c r="L10">
        <v>27870</v>
      </c>
      <c r="M10">
        <v>24.75</v>
      </c>
      <c r="N10">
        <v>2.37</v>
      </c>
      <c r="O10">
        <v>50.51</v>
      </c>
      <c r="P10">
        <v>116.3</v>
      </c>
      <c r="Q10">
        <v>44.18</v>
      </c>
      <c r="R10">
        <v>1356</v>
      </c>
    </row>
    <row r="11" spans="1:19" x14ac:dyDescent="0.2">
      <c r="A11" s="1" t="s">
        <v>27</v>
      </c>
      <c r="B11">
        <v>2509</v>
      </c>
      <c r="C11">
        <v>8936</v>
      </c>
      <c r="D11">
        <v>2986</v>
      </c>
      <c r="E11">
        <v>5329</v>
      </c>
      <c r="F11">
        <v>1083</v>
      </c>
      <c r="G11">
        <v>254300</v>
      </c>
      <c r="H11">
        <v>144.30000000000001</v>
      </c>
      <c r="I11">
        <v>880</v>
      </c>
      <c r="J11">
        <v>0.96899999999999997</v>
      </c>
      <c r="K11">
        <v>0.84499999999999997</v>
      </c>
      <c r="L11">
        <v>38540</v>
      </c>
      <c r="M11">
        <v>28.59</v>
      </c>
      <c r="N11">
        <v>3.0169999999999999</v>
      </c>
      <c r="O11">
        <v>48.4</v>
      </c>
      <c r="P11">
        <v>114.9</v>
      </c>
      <c r="Q11">
        <v>46.12</v>
      </c>
      <c r="R11">
        <v>1963</v>
      </c>
    </row>
    <row r="12" spans="1:19" x14ac:dyDescent="0.2">
      <c r="A12" s="1" t="s">
        <v>28</v>
      </c>
      <c r="B12">
        <v>2318</v>
      </c>
      <c r="C12">
        <v>9013</v>
      </c>
      <c r="D12">
        <v>2363</v>
      </c>
      <c r="E12">
        <v>4351</v>
      </c>
      <c r="F12">
        <v>759.6</v>
      </c>
      <c r="G12">
        <v>212200</v>
      </c>
      <c r="H12">
        <v>163.9</v>
      </c>
      <c r="I12">
        <v>733.8</v>
      </c>
      <c r="J12">
        <v>1.17</v>
      </c>
      <c r="K12">
        <v>0.877</v>
      </c>
      <c r="L12">
        <v>27620</v>
      </c>
      <c r="M12">
        <v>20.350000000000001</v>
      </c>
      <c r="N12">
        <v>2.5539999999999998</v>
      </c>
      <c r="O12">
        <v>34.94</v>
      </c>
      <c r="P12">
        <v>79.36</v>
      </c>
      <c r="Q12">
        <v>33.64</v>
      </c>
      <c r="R12">
        <v>1603</v>
      </c>
    </row>
    <row r="13" spans="1:19" x14ac:dyDescent="0.2">
      <c r="A13" s="4" t="s">
        <v>29</v>
      </c>
      <c r="B13">
        <v>300.05</v>
      </c>
      <c r="C13">
        <v>749.45</v>
      </c>
      <c r="D13">
        <v>-974.55</v>
      </c>
      <c r="E13">
        <v>-21.580000000000002</v>
      </c>
      <c r="F13">
        <v>20.715</v>
      </c>
      <c r="G13">
        <v>755.95</v>
      </c>
      <c r="H13">
        <v>20.965</v>
      </c>
      <c r="I13">
        <v>9.9720000000000013</v>
      </c>
      <c r="J13">
        <v>-0.1</v>
      </c>
      <c r="K13">
        <v>-3.4999999999999962E-3</v>
      </c>
      <c r="L13">
        <v>119.95</v>
      </c>
      <c r="M13">
        <v>-0.14749999999999999</v>
      </c>
      <c r="N13">
        <v>1.349</v>
      </c>
      <c r="O13">
        <v>-0.439</v>
      </c>
      <c r="P13">
        <v>2.4500000000000001E-2</v>
      </c>
      <c r="Q13">
        <v>-0.26950000000000002</v>
      </c>
      <c r="R13">
        <v>9.6329999999999991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B89F-3C8E-7642-8F28-0BFCCADEBAA4}">
  <dimension ref="A1:U13"/>
  <sheetViews>
    <sheetView workbookViewId="0">
      <selection activeCell="G22" sqref="G22"/>
    </sheetView>
  </sheetViews>
  <sheetFormatPr baseColWidth="10" defaultRowHeight="15" x14ac:dyDescent="0.2"/>
  <cols>
    <col min="1" max="1" width="13.1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1" t="s">
        <v>19</v>
      </c>
      <c r="B3">
        <f>'IS. SQ4'!B3-'IS. SQ4'!B$13</f>
        <v>2176.9499999999998</v>
      </c>
      <c r="C3">
        <f>'IS. SQ4'!C3-'IS. SQ4'!C$13</f>
        <v>7173.55</v>
      </c>
      <c r="D3">
        <f>'IS. SQ4'!D3-'IS. SQ4'!D$13</f>
        <v>4771.55</v>
      </c>
      <c r="E3">
        <f>'IS. SQ4'!E3-'IS. SQ4'!E$13</f>
        <v>6521.58</v>
      </c>
      <c r="F3">
        <f>AVERAGE(D3:E3)</f>
        <v>5646.5650000000005</v>
      </c>
      <c r="G3">
        <f>'IS. SQ4'!F3-'IS. SQ4'!F$13</f>
        <v>1001.285</v>
      </c>
      <c r="H3">
        <f>'IS. SQ4'!G3-'IS. SQ4'!G$13</f>
        <v>268744.05</v>
      </c>
      <c r="I3">
        <f>'IS. SQ4'!H3-'IS. SQ4'!H$13</f>
        <v>134.63499999999999</v>
      </c>
      <c r="J3">
        <f>'IS. SQ4'!I3-'IS. SQ4'!I$13</f>
        <v>737.62800000000004</v>
      </c>
      <c r="K3">
        <f>'IS. SQ4'!J3-'IS. SQ4'!J$13</f>
        <v>0.997</v>
      </c>
      <c r="L3">
        <f>'IS. SQ4'!K3-'IS. SQ4'!K$13</f>
        <v>0.95949999999999991</v>
      </c>
      <c r="M3">
        <f>AVERAGE(K3:L3)</f>
        <v>0.97824999999999995</v>
      </c>
      <c r="N3">
        <f>'IS. SQ4'!L3-'IS. SQ4'!L$13</f>
        <v>37090.050000000003</v>
      </c>
      <c r="O3">
        <f>'IS. SQ4'!M3-'IS. SQ4'!M$13</f>
        <v>31.887499999999999</v>
      </c>
      <c r="P3">
        <f>'IS. SQ4'!N3-'IS. SQ4'!N$13</f>
        <v>1.6969999999999998</v>
      </c>
      <c r="Q3">
        <f>'IS. SQ4'!O3-'IS. SQ4'!O$13</f>
        <v>52.908999999999999</v>
      </c>
      <c r="R3">
        <f>'IS. SQ4'!P3-'IS. SQ4'!P$13</f>
        <v>131.47550000000001</v>
      </c>
      <c r="S3">
        <f>'IS. SQ4'!Q3-'IS. SQ4'!Q$13</f>
        <v>52.119500000000002</v>
      </c>
      <c r="T3">
        <f>'IS. SQ4'!R3-'IS. SQ4'!R$13</f>
        <v>1949.367</v>
      </c>
    </row>
    <row r="4" spans="1:21" x14ac:dyDescent="0.2">
      <c r="A4" s="1" t="s">
        <v>20</v>
      </c>
      <c r="B4">
        <f>'IS. SQ4'!B4-'IS. SQ4'!B$13</f>
        <v>2314.9499999999998</v>
      </c>
      <c r="C4">
        <f>'IS. SQ4'!C4-'IS. SQ4'!C$13</f>
        <v>8764.5499999999993</v>
      </c>
      <c r="D4">
        <f>'IS. SQ4'!D4-'IS. SQ4'!D$13</f>
        <v>4230.55</v>
      </c>
      <c r="E4">
        <f>'IS. SQ4'!E4-'IS. SQ4'!E$13</f>
        <v>5432.58</v>
      </c>
      <c r="F4">
        <f t="shared" ref="F4:F13" si="0">AVERAGE(D4:E4)</f>
        <v>4831.5650000000005</v>
      </c>
      <c r="G4">
        <f>'IS. SQ4'!F4-'IS. SQ4'!F$13</f>
        <v>968.68499999999995</v>
      </c>
      <c r="H4">
        <f>'IS. SQ4'!G4-'IS. SQ4'!G$13</f>
        <v>250744.05</v>
      </c>
      <c r="I4">
        <f>'IS. SQ4'!H4-'IS. SQ4'!H$13</f>
        <v>136.83500000000001</v>
      </c>
      <c r="J4">
        <f>'IS. SQ4'!I4-'IS. SQ4'!I$13</f>
        <v>807.02800000000002</v>
      </c>
      <c r="K4">
        <f>'IS. SQ4'!J4-'IS. SQ4'!J$13</f>
        <v>1.272</v>
      </c>
      <c r="L4">
        <f>'IS. SQ4'!K4-'IS. SQ4'!K$13</f>
        <v>0.94349999999999989</v>
      </c>
      <c r="M4">
        <f t="shared" ref="M4:M13" si="1">AVERAGE(K4:L4)</f>
        <v>1.10775</v>
      </c>
      <c r="N4">
        <f>'IS. SQ4'!L4-'IS. SQ4'!L$13</f>
        <v>35490.050000000003</v>
      </c>
      <c r="O4">
        <f>'IS. SQ4'!M4-'IS. SQ4'!M$13</f>
        <v>28.877500000000001</v>
      </c>
      <c r="P4">
        <f>'IS. SQ4'!N4-'IS. SQ4'!N$13</f>
        <v>1.1090000000000002</v>
      </c>
      <c r="Q4">
        <f>'IS. SQ4'!O4-'IS. SQ4'!O$13</f>
        <v>49.418999999999997</v>
      </c>
      <c r="R4">
        <f>'IS. SQ4'!P4-'IS. SQ4'!P$13</f>
        <v>114.1755</v>
      </c>
      <c r="S4">
        <f>'IS. SQ4'!Q4-'IS. SQ4'!Q$13</f>
        <v>46.579500000000003</v>
      </c>
      <c r="T4">
        <f>'IS. SQ4'!R4-'IS. SQ4'!R$13</f>
        <v>2162.3670000000002</v>
      </c>
    </row>
    <row r="5" spans="1:21" x14ac:dyDescent="0.2">
      <c r="A5" s="1" t="s">
        <v>21</v>
      </c>
      <c r="B5">
        <f>'IS. SQ4'!B5-'IS. SQ4'!B$13</f>
        <v>1791.95</v>
      </c>
      <c r="C5">
        <f>'IS. SQ4'!C5-'IS. SQ4'!C$13</f>
        <v>8178.55</v>
      </c>
      <c r="D5">
        <f>'IS. SQ4'!D5-'IS. SQ4'!D$13</f>
        <v>6314.55</v>
      </c>
      <c r="E5">
        <f>'IS. SQ4'!E5-'IS. SQ4'!E$13</f>
        <v>7938.58</v>
      </c>
      <c r="F5">
        <f t="shared" si="0"/>
        <v>7126.5650000000005</v>
      </c>
      <c r="G5">
        <f>'IS. SQ4'!F5-'IS. SQ4'!F$13</f>
        <v>1299.2850000000001</v>
      </c>
      <c r="H5">
        <f>'IS. SQ4'!G5-'IS. SQ4'!G$13</f>
        <v>301444.05</v>
      </c>
      <c r="I5">
        <f>'IS. SQ4'!H5-'IS. SQ4'!H$13</f>
        <v>148.13499999999999</v>
      </c>
      <c r="J5">
        <f>'IS. SQ4'!I5-'IS. SQ4'!I$13</f>
        <v>984.22800000000007</v>
      </c>
      <c r="K5">
        <f>'IS. SQ4'!J5-'IS. SQ4'!J$13</f>
        <v>1.665</v>
      </c>
      <c r="L5">
        <f>'IS. SQ4'!K5-'IS. SQ4'!K$13</f>
        <v>0.81849999999999989</v>
      </c>
      <c r="M5">
        <f t="shared" si="1"/>
        <v>1.2417499999999999</v>
      </c>
      <c r="N5">
        <f>'IS. SQ4'!L5-'IS. SQ4'!L$13</f>
        <v>51920.05</v>
      </c>
      <c r="O5">
        <f>'IS. SQ4'!M5-'IS. SQ4'!M$13</f>
        <v>44.377499999999998</v>
      </c>
      <c r="P5">
        <f>'IS. SQ4'!N5-'IS. SQ4'!N$13</f>
        <v>1.3390000000000002</v>
      </c>
      <c r="Q5">
        <f>'IS. SQ4'!O5-'IS. SQ4'!O$13</f>
        <v>63.789000000000001</v>
      </c>
      <c r="R5">
        <f>'IS. SQ4'!P5-'IS. SQ4'!P$13</f>
        <v>153.87550000000002</v>
      </c>
      <c r="S5">
        <f>'IS. SQ4'!Q5-'IS. SQ4'!Q$13</f>
        <v>62.229500000000002</v>
      </c>
      <c r="T5">
        <f>'IS. SQ4'!R5-'IS. SQ4'!R$13</f>
        <v>2184.3670000000002</v>
      </c>
    </row>
    <row r="6" spans="1:21" x14ac:dyDescent="0.2">
      <c r="A6" s="1" t="s">
        <v>22</v>
      </c>
      <c r="B6">
        <f>'IS. SQ4'!B6-'IS. SQ4'!B$13</f>
        <v>2062.9499999999998</v>
      </c>
      <c r="C6">
        <f>'IS. SQ4'!C6-'IS. SQ4'!C$13</f>
        <v>8150.55</v>
      </c>
      <c r="D6">
        <f>'IS. SQ4'!D6-'IS. SQ4'!D$13</f>
        <v>3802.55</v>
      </c>
      <c r="E6">
        <f>'IS. SQ4'!E6-'IS. SQ4'!E$13</f>
        <v>5129.58</v>
      </c>
      <c r="F6">
        <f t="shared" si="0"/>
        <v>4466.0650000000005</v>
      </c>
      <c r="G6">
        <f>'IS. SQ4'!F6-'IS. SQ4'!F$13</f>
        <v>953.28499999999997</v>
      </c>
      <c r="H6">
        <f>'IS. SQ4'!G6-'IS. SQ4'!G$13</f>
        <v>247644.05</v>
      </c>
      <c r="I6">
        <f>'IS. SQ4'!H6-'IS. SQ4'!H$13</f>
        <v>188.73499999999999</v>
      </c>
      <c r="J6">
        <f>'IS. SQ4'!I6-'IS. SQ4'!I$13</f>
        <v>951.32799999999997</v>
      </c>
      <c r="K6">
        <f>'IS. SQ4'!J6-'IS. SQ4'!J$13</f>
        <v>0.63900000000000001</v>
      </c>
      <c r="L6">
        <f>'IS. SQ4'!K6-'IS. SQ4'!K$13</f>
        <v>1.1245000000000001</v>
      </c>
      <c r="M6">
        <f t="shared" si="1"/>
        <v>0.88175000000000003</v>
      </c>
      <c r="N6">
        <f>'IS. SQ4'!L6-'IS. SQ4'!L$13</f>
        <v>34790.050000000003</v>
      </c>
      <c r="O6">
        <f>'IS. SQ4'!M6-'IS. SQ4'!M$13</f>
        <v>22.947500000000002</v>
      </c>
      <c r="P6">
        <f>'IS. SQ4'!N6-'IS. SQ4'!N$13</f>
        <v>1.3699999999999999</v>
      </c>
      <c r="Q6">
        <f>'IS. SQ4'!O6-'IS. SQ4'!O$13</f>
        <v>37.338999999999999</v>
      </c>
      <c r="R6">
        <f>'IS. SQ4'!P6-'IS. SQ4'!P$13</f>
        <v>86.525499999999994</v>
      </c>
      <c r="S6">
        <f>'IS. SQ4'!Q6-'IS. SQ4'!Q$13</f>
        <v>35.929499999999997</v>
      </c>
      <c r="T6">
        <f>'IS. SQ4'!R6-'IS. SQ4'!R$13</f>
        <v>2410.3670000000002</v>
      </c>
    </row>
    <row r="7" spans="1:21" x14ac:dyDescent="0.2">
      <c r="A7" s="1" t="s">
        <v>23</v>
      </c>
      <c r="B7">
        <f>'IS. SQ4'!B7-'IS. SQ4'!B$13</f>
        <v>1743.95</v>
      </c>
      <c r="C7">
        <f>'IS. SQ4'!C7-'IS. SQ4'!C$13</f>
        <v>8077.55</v>
      </c>
      <c r="D7">
        <f>'IS. SQ4'!D7-'IS. SQ4'!D$13</f>
        <v>3407.55</v>
      </c>
      <c r="E7">
        <f>'IS. SQ4'!E7-'IS. SQ4'!E$13</f>
        <v>4192.58</v>
      </c>
      <c r="F7">
        <f t="shared" si="0"/>
        <v>3800.0650000000001</v>
      </c>
      <c r="G7">
        <f>'IS. SQ4'!F7-'IS. SQ4'!F$13</f>
        <v>861.98500000000001</v>
      </c>
      <c r="H7">
        <f>'IS. SQ4'!G7-'IS. SQ4'!G$13</f>
        <v>218844.05</v>
      </c>
      <c r="I7">
        <f>'IS. SQ4'!H7-'IS. SQ4'!H$13</f>
        <v>150.435</v>
      </c>
      <c r="J7">
        <f>'IS. SQ4'!I7-'IS. SQ4'!I$13</f>
        <v>883.32799999999997</v>
      </c>
      <c r="K7">
        <f>'IS. SQ4'!J7-'IS. SQ4'!J$13</f>
        <v>1.363</v>
      </c>
      <c r="L7">
        <f>'IS. SQ4'!K7-'IS. SQ4'!K$13</f>
        <v>1.1355</v>
      </c>
      <c r="M7">
        <f t="shared" si="1"/>
        <v>1.24925</v>
      </c>
      <c r="N7">
        <f>'IS. SQ4'!L7-'IS. SQ4'!L$13</f>
        <v>30000.05</v>
      </c>
      <c r="O7">
        <f>'IS. SQ4'!M7-'IS. SQ4'!M$13</f>
        <v>23.637499999999999</v>
      </c>
      <c r="P7">
        <f>'IS. SQ4'!N7-'IS. SQ4'!N$13</f>
        <v>1.518</v>
      </c>
      <c r="Q7">
        <f>'IS. SQ4'!O7-'IS. SQ4'!O$13</f>
        <v>43.848999999999997</v>
      </c>
      <c r="R7">
        <f>'IS. SQ4'!P7-'IS. SQ4'!P$13</f>
        <v>99.745499999999993</v>
      </c>
      <c r="S7">
        <f>'IS. SQ4'!Q7-'IS. SQ4'!Q$13</f>
        <v>41.249499999999998</v>
      </c>
      <c r="T7">
        <f>'IS. SQ4'!R7-'IS. SQ4'!R$13</f>
        <v>2074.3670000000002</v>
      </c>
    </row>
    <row r="8" spans="1:21" x14ac:dyDescent="0.2">
      <c r="A8" s="1" t="s">
        <v>24</v>
      </c>
      <c r="B8">
        <f>'IS. SQ4'!B8-'IS. SQ4'!B$13</f>
        <v>1633.95</v>
      </c>
      <c r="C8">
        <f>'IS. SQ4'!C8-'IS. SQ4'!C$13</f>
        <v>7546.55</v>
      </c>
      <c r="D8">
        <f>'IS. SQ4'!D8-'IS. SQ4'!D$13</f>
        <v>3347.55</v>
      </c>
      <c r="E8">
        <f>'IS. SQ4'!E8-'IS. SQ4'!E$13</f>
        <v>4657.58</v>
      </c>
      <c r="F8">
        <f t="shared" si="0"/>
        <v>4002.5650000000001</v>
      </c>
      <c r="G8">
        <f>'IS. SQ4'!F8-'IS. SQ4'!F$13</f>
        <v>883.28499999999997</v>
      </c>
      <c r="H8">
        <f>'IS. SQ4'!G8-'IS. SQ4'!G$13</f>
        <v>232544.05</v>
      </c>
      <c r="I8">
        <f>'IS. SQ4'!H8-'IS. SQ4'!H$13</f>
        <v>151.035</v>
      </c>
      <c r="J8">
        <f>'IS. SQ4'!I8-'IS. SQ4'!I$13</f>
        <v>904.32799999999997</v>
      </c>
      <c r="K8">
        <f>'IS. SQ4'!J8-'IS. SQ4'!J$13</f>
        <v>0.91299999999999992</v>
      </c>
      <c r="L8">
        <f>'IS. SQ4'!K8-'IS. SQ4'!K$13</f>
        <v>0.97949999999999993</v>
      </c>
      <c r="M8">
        <f t="shared" si="1"/>
        <v>0.94624999999999992</v>
      </c>
      <c r="N8">
        <f>'IS. SQ4'!L8-'IS. SQ4'!L$13</f>
        <v>32450.05</v>
      </c>
      <c r="O8">
        <f>'IS. SQ4'!M8-'IS. SQ4'!M$13</f>
        <v>20.087500000000002</v>
      </c>
      <c r="P8">
        <f>'IS. SQ4'!N8-'IS. SQ4'!N$13</f>
        <v>0.97</v>
      </c>
      <c r="Q8">
        <f>'IS. SQ4'!O8-'IS. SQ4'!O$13</f>
        <v>31.739000000000001</v>
      </c>
      <c r="R8">
        <f>'IS. SQ4'!P8-'IS. SQ4'!P$13</f>
        <v>78.385499999999993</v>
      </c>
      <c r="S8">
        <f>'IS. SQ4'!Q8-'IS. SQ4'!Q$13</f>
        <v>31.349499999999999</v>
      </c>
      <c r="T8">
        <f>'IS. SQ4'!R8-'IS. SQ4'!R$13</f>
        <v>1948.367</v>
      </c>
    </row>
    <row r="9" spans="1:21" x14ac:dyDescent="0.2">
      <c r="A9" s="1" t="s">
        <v>25</v>
      </c>
      <c r="B9">
        <f>'IS. SQ4'!B9-'IS. SQ4'!B$13</f>
        <v>4641.95</v>
      </c>
      <c r="C9">
        <f>'IS. SQ4'!C9-'IS. SQ4'!C$13</f>
        <v>8668.5499999999993</v>
      </c>
      <c r="D9">
        <f>'IS. SQ4'!D9-'IS. SQ4'!D$13</f>
        <v>3878.55</v>
      </c>
      <c r="E9">
        <f>'IS. SQ4'!E9-'IS. SQ4'!E$13</f>
        <v>5171.58</v>
      </c>
      <c r="F9">
        <f t="shared" si="0"/>
        <v>4525.0650000000005</v>
      </c>
      <c r="G9">
        <f>'IS. SQ4'!F9-'IS. SQ4'!F$13</f>
        <v>792.58499999999992</v>
      </c>
      <c r="H9">
        <f>'IS. SQ4'!G9-'IS. SQ4'!G$13</f>
        <v>229544.05</v>
      </c>
      <c r="I9">
        <f>'IS. SQ4'!H9-'IS. SQ4'!H$13</f>
        <v>411.03500000000003</v>
      </c>
      <c r="J9">
        <f>'IS. SQ4'!I9-'IS. SQ4'!I$13</f>
        <v>860.928</v>
      </c>
      <c r="K9">
        <f>'IS. SQ4'!J9-'IS. SQ4'!J$13</f>
        <v>1.161</v>
      </c>
      <c r="L9">
        <f>'IS. SQ4'!K9-'IS. SQ4'!K$13</f>
        <v>0.8095</v>
      </c>
      <c r="M9">
        <f t="shared" si="1"/>
        <v>0.98524999999999996</v>
      </c>
      <c r="N9">
        <f>'IS. SQ4'!L9-'IS. SQ4'!L$13</f>
        <v>28250.05</v>
      </c>
      <c r="O9">
        <f>'IS. SQ4'!M9-'IS. SQ4'!M$13</f>
        <v>26.7075</v>
      </c>
      <c r="P9">
        <f>'IS. SQ4'!N9-'IS. SQ4'!N$13</f>
        <v>0.44799999999999995</v>
      </c>
      <c r="Q9">
        <f>'IS. SQ4'!O9-'IS. SQ4'!O$13</f>
        <v>47.238999999999997</v>
      </c>
      <c r="R9">
        <f>'IS. SQ4'!P9-'IS. SQ4'!P$13</f>
        <v>107.4755</v>
      </c>
      <c r="S9">
        <f>'IS. SQ4'!Q9-'IS. SQ4'!Q$13</f>
        <v>45.339500000000001</v>
      </c>
      <c r="T9">
        <f>'IS. SQ4'!R9-'IS. SQ4'!R$13</f>
        <v>1507.367</v>
      </c>
    </row>
    <row r="10" spans="1:21" x14ac:dyDescent="0.2">
      <c r="A10" s="1" t="s">
        <v>26</v>
      </c>
      <c r="B10">
        <f>'IS. SQ4'!B10-'IS. SQ4'!B$13</f>
        <v>2097.9499999999998</v>
      </c>
      <c r="C10">
        <f>'IS. SQ4'!C10-'IS. SQ4'!C$13</f>
        <v>7586.55</v>
      </c>
      <c r="D10">
        <f>'IS. SQ4'!D10-'IS. SQ4'!D$13</f>
        <v>4333.55</v>
      </c>
      <c r="E10">
        <f>'IS. SQ4'!E10-'IS. SQ4'!E$13</f>
        <v>5524.58</v>
      </c>
      <c r="F10">
        <f t="shared" si="0"/>
        <v>4929.0650000000005</v>
      </c>
      <c r="G10">
        <f>'IS. SQ4'!F10-'IS. SQ4'!F$13</f>
        <v>843.18499999999995</v>
      </c>
      <c r="H10">
        <f>'IS. SQ4'!G10-'IS. SQ4'!G$13</f>
        <v>238044.05</v>
      </c>
      <c r="I10">
        <f>'IS. SQ4'!H10-'IS. SQ4'!H$13</f>
        <v>138.035</v>
      </c>
      <c r="J10">
        <f>'IS. SQ4'!I10-'IS. SQ4'!I$13</f>
        <v>634.52800000000002</v>
      </c>
      <c r="K10">
        <f>'IS. SQ4'!J10-'IS. SQ4'!J$13</f>
        <v>1.177</v>
      </c>
      <c r="L10">
        <f>'IS. SQ4'!K10-'IS. SQ4'!K$13</f>
        <v>0.80649999999999999</v>
      </c>
      <c r="M10">
        <f t="shared" si="1"/>
        <v>0.99175000000000002</v>
      </c>
      <c r="N10">
        <f>'IS. SQ4'!L10-'IS. SQ4'!L$13</f>
        <v>27750.05</v>
      </c>
      <c r="O10">
        <f>'IS. SQ4'!M10-'IS. SQ4'!M$13</f>
        <v>24.897500000000001</v>
      </c>
      <c r="P10">
        <f>'IS. SQ4'!N10-'IS. SQ4'!N$13</f>
        <v>1.0210000000000001</v>
      </c>
      <c r="Q10">
        <f>'IS. SQ4'!O10-'IS. SQ4'!O$13</f>
        <v>50.948999999999998</v>
      </c>
      <c r="R10">
        <f>'IS. SQ4'!P10-'IS. SQ4'!P$13</f>
        <v>116.27549999999999</v>
      </c>
      <c r="S10">
        <f>'IS. SQ4'!Q10-'IS. SQ4'!Q$13</f>
        <v>44.4495</v>
      </c>
      <c r="T10">
        <f>'IS. SQ4'!R10-'IS. SQ4'!R$13</f>
        <v>1346.367</v>
      </c>
    </row>
    <row r="11" spans="1:21" x14ac:dyDescent="0.2">
      <c r="A11" s="1" t="s">
        <v>27</v>
      </c>
      <c r="B11">
        <f>'IS. SQ4'!B11-'IS. SQ4'!B$13</f>
        <v>2208.9499999999998</v>
      </c>
      <c r="C11">
        <f>'IS. SQ4'!C11-'IS. SQ4'!C$13</f>
        <v>8186.55</v>
      </c>
      <c r="D11">
        <f>'IS. SQ4'!D11-'IS. SQ4'!D$13</f>
        <v>3960.55</v>
      </c>
      <c r="E11">
        <f>'IS. SQ4'!E11-'IS. SQ4'!E$13</f>
        <v>5350.58</v>
      </c>
      <c r="F11">
        <f t="shared" si="0"/>
        <v>4655.5650000000005</v>
      </c>
      <c r="G11">
        <f>'IS. SQ4'!F11-'IS. SQ4'!F$13</f>
        <v>1062.2850000000001</v>
      </c>
      <c r="H11">
        <f>'IS. SQ4'!G11-'IS. SQ4'!G$13</f>
        <v>253544.05</v>
      </c>
      <c r="I11">
        <f>'IS. SQ4'!H11-'IS. SQ4'!H$13</f>
        <v>123.33500000000001</v>
      </c>
      <c r="J11">
        <f>'IS. SQ4'!I11-'IS. SQ4'!I$13</f>
        <v>870.02800000000002</v>
      </c>
      <c r="K11">
        <f>'IS. SQ4'!J11-'IS. SQ4'!J$13</f>
        <v>1.069</v>
      </c>
      <c r="L11">
        <f>'IS. SQ4'!K11-'IS. SQ4'!K$13</f>
        <v>0.84849999999999992</v>
      </c>
      <c r="M11">
        <f t="shared" si="1"/>
        <v>0.95874999999999999</v>
      </c>
      <c r="N11">
        <f>'IS. SQ4'!L11-'IS. SQ4'!L$13</f>
        <v>38420.050000000003</v>
      </c>
      <c r="O11">
        <f>'IS. SQ4'!M11-'IS. SQ4'!M$13</f>
        <v>28.737500000000001</v>
      </c>
      <c r="P11">
        <f>'IS. SQ4'!N11-'IS. SQ4'!N$13</f>
        <v>1.6679999999999999</v>
      </c>
      <c r="Q11">
        <f>'IS. SQ4'!O11-'IS. SQ4'!O$13</f>
        <v>48.838999999999999</v>
      </c>
      <c r="R11">
        <f>'IS. SQ4'!P11-'IS. SQ4'!P$13</f>
        <v>114.8755</v>
      </c>
      <c r="S11">
        <f>'IS. SQ4'!Q11-'IS. SQ4'!Q$13</f>
        <v>46.389499999999998</v>
      </c>
      <c r="T11">
        <f>'IS. SQ4'!R11-'IS. SQ4'!R$13</f>
        <v>1953.367</v>
      </c>
    </row>
    <row r="12" spans="1:21" x14ac:dyDescent="0.2">
      <c r="A12" s="1" t="s">
        <v>28</v>
      </c>
      <c r="B12">
        <f>'IS. SQ4'!B12-'IS. SQ4'!B$13</f>
        <v>2017.95</v>
      </c>
      <c r="C12">
        <f>'IS. SQ4'!C12-'IS. SQ4'!C$13</f>
        <v>8263.5499999999993</v>
      </c>
      <c r="D12">
        <f>'IS. SQ4'!D12-'IS. SQ4'!D$13</f>
        <v>3337.55</v>
      </c>
      <c r="E12">
        <f>'IS. SQ4'!E12-'IS. SQ4'!E$13</f>
        <v>4372.58</v>
      </c>
      <c r="F12">
        <f t="shared" si="0"/>
        <v>3855.0650000000001</v>
      </c>
      <c r="G12">
        <f>'IS. SQ4'!F12-'IS. SQ4'!F$13</f>
        <v>738.88499999999999</v>
      </c>
      <c r="H12">
        <f>'IS. SQ4'!G12-'IS. SQ4'!G$13</f>
        <v>211444.05</v>
      </c>
      <c r="I12">
        <f>'IS. SQ4'!H12-'IS. SQ4'!H$13</f>
        <v>142.935</v>
      </c>
      <c r="J12">
        <f>'IS. SQ4'!I12-'IS. SQ4'!I$13</f>
        <v>723.82799999999997</v>
      </c>
      <c r="K12">
        <f>'IS. SQ4'!J12-'IS. SQ4'!J$13</f>
        <v>1.27</v>
      </c>
      <c r="L12">
        <f>'IS. SQ4'!K12-'IS. SQ4'!K$13</f>
        <v>0.88049999999999995</v>
      </c>
      <c r="M12">
        <f t="shared" si="1"/>
        <v>1.07525</v>
      </c>
      <c r="N12">
        <f>'IS. SQ4'!L12-'IS. SQ4'!L$13</f>
        <v>27500.05</v>
      </c>
      <c r="O12">
        <f>'IS. SQ4'!M12-'IS. SQ4'!M$13</f>
        <v>20.497500000000002</v>
      </c>
      <c r="P12">
        <f>'IS. SQ4'!N12-'IS. SQ4'!N$13</f>
        <v>1.2049999999999998</v>
      </c>
      <c r="Q12">
        <f>'IS. SQ4'!O12-'IS. SQ4'!O$13</f>
        <v>35.378999999999998</v>
      </c>
      <c r="R12">
        <f>'IS. SQ4'!P12-'IS. SQ4'!P$13</f>
        <v>79.335499999999996</v>
      </c>
      <c r="S12">
        <f>'IS. SQ4'!Q12-'IS. SQ4'!Q$13</f>
        <v>33.909500000000001</v>
      </c>
      <c r="T12">
        <f>'IS. SQ4'!R12-'IS. SQ4'!R$13</f>
        <v>1593.367</v>
      </c>
    </row>
    <row r="13" spans="1:21" x14ac:dyDescent="0.2">
      <c r="A13" s="4" t="s">
        <v>29</v>
      </c>
      <c r="B13">
        <f>'IS. SQ4'!B13-'IS. SQ4'!B$13</f>
        <v>0</v>
      </c>
      <c r="C13">
        <f>'IS. SQ4'!C13-'IS. SQ4'!C$13</f>
        <v>0</v>
      </c>
      <c r="D13">
        <f>'IS. SQ4'!D13-'IS. SQ4'!D$13</f>
        <v>0</v>
      </c>
      <c r="E13">
        <f>'IS. SQ4'!E13-'IS. SQ4'!E$13</f>
        <v>0</v>
      </c>
      <c r="F13">
        <f t="shared" si="0"/>
        <v>0</v>
      </c>
      <c r="G13">
        <f>'IS. SQ4'!F13-'IS. SQ4'!F$13</f>
        <v>0</v>
      </c>
      <c r="H13">
        <f>'IS. SQ4'!G13-'IS. SQ4'!G$13</f>
        <v>0</v>
      </c>
      <c r="I13">
        <f>'IS. SQ4'!H13-'IS. SQ4'!H$13</f>
        <v>0</v>
      </c>
      <c r="J13">
        <f>'IS. SQ4'!I13-'IS. SQ4'!I$13</f>
        <v>0</v>
      </c>
      <c r="K13">
        <f>'IS. SQ4'!J13-'IS. SQ4'!J$13</f>
        <v>0</v>
      </c>
      <c r="L13">
        <f>'IS. SQ4'!K13-'IS. SQ4'!K$13</f>
        <v>0</v>
      </c>
      <c r="M13">
        <f t="shared" si="1"/>
        <v>0</v>
      </c>
      <c r="N13">
        <f>'IS. SQ4'!L13-'IS. SQ4'!L$13</f>
        <v>0</v>
      </c>
      <c r="O13">
        <f>'IS. SQ4'!M13-'IS. SQ4'!M$13</f>
        <v>0</v>
      </c>
      <c r="P13">
        <f>'IS. SQ4'!N13-'IS. SQ4'!N$13</f>
        <v>0</v>
      </c>
      <c r="Q13">
        <f>'IS. SQ4'!O13-'IS. SQ4'!O$13</f>
        <v>0</v>
      </c>
      <c r="R13">
        <f>'IS. SQ4'!P13-'IS. SQ4'!P$13</f>
        <v>0</v>
      </c>
      <c r="S13">
        <f>'IS. SQ4'!Q13-'IS. SQ4'!Q$13</f>
        <v>0</v>
      </c>
      <c r="T13">
        <f>'IS. SQ4'!R13-'IS. SQ4'!R$13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E727-1F55-A440-AAE7-5B14EC79BC94}">
  <dimension ref="A1:P13"/>
  <sheetViews>
    <sheetView workbookViewId="0">
      <selection activeCell="C20" sqref="C20"/>
    </sheetView>
  </sheetViews>
  <sheetFormatPr baseColWidth="10" defaultRowHeight="15" x14ac:dyDescent="0.2"/>
  <cols>
    <col min="1" max="1" width="12.5" customWidth="1"/>
  </cols>
  <sheetData>
    <row r="1" spans="1:16" x14ac:dyDescent="0.2">
      <c r="A1" s="3" t="s">
        <v>0</v>
      </c>
      <c r="B1" s="3" t="s">
        <v>1</v>
      </c>
      <c r="C1" s="3" t="s">
        <v>2</v>
      </c>
      <c r="D1" s="3" t="s">
        <v>30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31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</row>
    <row r="2" spans="1:16" x14ac:dyDescent="0.2">
      <c r="A2" s="3"/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</row>
    <row r="3" spans="1:16" x14ac:dyDescent="0.2">
      <c r="A3" s="3" t="s">
        <v>19</v>
      </c>
      <c r="B3">
        <v>2176.9499999999998</v>
      </c>
      <c r="C3">
        <v>7173.55</v>
      </c>
      <c r="D3">
        <v>5646.5650000000005</v>
      </c>
      <c r="E3">
        <v>1001.285</v>
      </c>
      <c r="F3">
        <v>268744.05</v>
      </c>
      <c r="G3">
        <v>134.63499999999999</v>
      </c>
      <c r="H3">
        <v>737.62800000000004</v>
      </c>
      <c r="I3">
        <v>0.97824999999999995</v>
      </c>
      <c r="J3">
        <v>37090.050000000003</v>
      </c>
      <c r="K3">
        <v>31.887499999999999</v>
      </c>
      <c r="L3">
        <v>1.6969999999999998</v>
      </c>
      <c r="M3">
        <v>52.908999999999999</v>
      </c>
      <c r="N3">
        <v>131.47550000000001</v>
      </c>
      <c r="O3">
        <v>52.119500000000002</v>
      </c>
      <c r="P3">
        <v>1949.367</v>
      </c>
    </row>
    <row r="4" spans="1:16" x14ac:dyDescent="0.2">
      <c r="A4" s="3" t="s">
        <v>20</v>
      </c>
      <c r="B4">
        <v>2314.9499999999998</v>
      </c>
      <c r="C4">
        <v>8764.5499999999993</v>
      </c>
      <c r="D4">
        <v>4831.5650000000005</v>
      </c>
      <c r="E4">
        <v>968.68499999999995</v>
      </c>
      <c r="F4">
        <v>250744.05</v>
      </c>
      <c r="G4">
        <v>136.83500000000001</v>
      </c>
      <c r="H4">
        <v>807.02800000000002</v>
      </c>
      <c r="I4">
        <v>1.10775</v>
      </c>
      <c r="J4">
        <v>35490.050000000003</v>
      </c>
      <c r="K4">
        <v>28.877500000000001</v>
      </c>
      <c r="L4">
        <v>1.1090000000000002</v>
      </c>
      <c r="M4">
        <v>49.418999999999997</v>
      </c>
      <c r="N4">
        <v>114.1755</v>
      </c>
      <c r="O4">
        <v>46.579500000000003</v>
      </c>
      <c r="P4">
        <v>2162.3670000000002</v>
      </c>
    </row>
    <row r="5" spans="1:16" x14ac:dyDescent="0.2">
      <c r="A5" s="3" t="s">
        <v>21</v>
      </c>
      <c r="B5">
        <v>1791.95</v>
      </c>
      <c r="C5">
        <v>8178.55</v>
      </c>
      <c r="D5">
        <v>7126.5650000000005</v>
      </c>
      <c r="E5">
        <v>1299.2850000000001</v>
      </c>
      <c r="F5">
        <v>301444.05</v>
      </c>
      <c r="G5">
        <v>148.13499999999999</v>
      </c>
      <c r="H5">
        <v>984.22800000000007</v>
      </c>
      <c r="I5">
        <v>1.2417499999999999</v>
      </c>
      <c r="J5">
        <v>51920.05</v>
      </c>
      <c r="K5">
        <v>44.377499999999998</v>
      </c>
      <c r="L5">
        <v>1.3390000000000002</v>
      </c>
      <c r="M5">
        <v>63.789000000000001</v>
      </c>
      <c r="N5">
        <v>153.87550000000002</v>
      </c>
      <c r="O5">
        <v>62.229500000000002</v>
      </c>
      <c r="P5">
        <v>2184.3670000000002</v>
      </c>
    </row>
    <row r="6" spans="1:16" x14ac:dyDescent="0.2">
      <c r="A6" s="3" t="s">
        <v>22</v>
      </c>
      <c r="B6">
        <v>2062.9499999999998</v>
      </c>
      <c r="C6">
        <v>8150.55</v>
      </c>
      <c r="D6">
        <v>4466.0650000000005</v>
      </c>
      <c r="E6">
        <v>953.28499999999997</v>
      </c>
      <c r="F6">
        <v>247644.05</v>
      </c>
      <c r="G6">
        <v>188.73499999999999</v>
      </c>
      <c r="H6">
        <v>951.32799999999997</v>
      </c>
      <c r="I6">
        <v>0.88175000000000003</v>
      </c>
      <c r="J6">
        <v>34790.050000000003</v>
      </c>
      <c r="K6">
        <v>22.947500000000002</v>
      </c>
      <c r="L6">
        <v>1.3699999999999999</v>
      </c>
      <c r="M6">
        <v>37.338999999999999</v>
      </c>
      <c r="N6">
        <v>86.525499999999994</v>
      </c>
      <c r="O6">
        <v>35.929499999999997</v>
      </c>
      <c r="P6">
        <v>2410.3670000000002</v>
      </c>
    </row>
    <row r="7" spans="1:16" x14ac:dyDescent="0.2">
      <c r="A7" s="3" t="s">
        <v>23</v>
      </c>
      <c r="B7">
        <v>1743.95</v>
      </c>
      <c r="C7">
        <v>8077.55</v>
      </c>
      <c r="D7">
        <v>3800.0650000000001</v>
      </c>
      <c r="E7">
        <v>861.98500000000001</v>
      </c>
      <c r="F7">
        <v>218844.05</v>
      </c>
      <c r="G7">
        <v>150.435</v>
      </c>
      <c r="H7">
        <v>883.32799999999997</v>
      </c>
      <c r="I7">
        <v>1.24925</v>
      </c>
      <c r="J7">
        <v>30000.05</v>
      </c>
      <c r="K7">
        <v>23.637499999999999</v>
      </c>
      <c r="L7">
        <v>1.518</v>
      </c>
      <c r="M7">
        <v>43.848999999999997</v>
      </c>
      <c r="N7">
        <v>99.745499999999993</v>
      </c>
      <c r="O7">
        <v>41.249499999999998</v>
      </c>
      <c r="P7">
        <v>2074.3670000000002</v>
      </c>
    </row>
    <row r="8" spans="1:16" x14ac:dyDescent="0.2">
      <c r="A8" s="3" t="s">
        <v>24</v>
      </c>
      <c r="B8">
        <v>1633.95</v>
      </c>
      <c r="C8">
        <v>7546.55</v>
      </c>
      <c r="D8">
        <v>4002.5650000000001</v>
      </c>
      <c r="E8">
        <v>883.28499999999997</v>
      </c>
      <c r="F8">
        <v>232544.05</v>
      </c>
      <c r="G8">
        <v>151.035</v>
      </c>
      <c r="H8">
        <v>904.32799999999997</v>
      </c>
      <c r="I8">
        <v>0.94624999999999992</v>
      </c>
      <c r="J8">
        <v>32450.05</v>
      </c>
      <c r="K8">
        <v>20.087500000000002</v>
      </c>
      <c r="L8">
        <v>0.97</v>
      </c>
      <c r="M8">
        <v>31.739000000000001</v>
      </c>
      <c r="N8">
        <v>78.385499999999993</v>
      </c>
      <c r="O8">
        <v>31.349499999999999</v>
      </c>
      <c r="P8">
        <v>1948.367</v>
      </c>
    </row>
    <row r="9" spans="1:16" x14ac:dyDescent="0.2">
      <c r="A9" s="3" t="s">
        <v>25</v>
      </c>
      <c r="B9">
        <v>4641.95</v>
      </c>
      <c r="C9">
        <v>8668.5499999999993</v>
      </c>
      <c r="D9">
        <v>4525.0650000000005</v>
      </c>
      <c r="E9">
        <v>792.58499999999992</v>
      </c>
      <c r="F9">
        <v>229544.05</v>
      </c>
      <c r="G9">
        <v>411.03500000000003</v>
      </c>
      <c r="H9">
        <v>860.928</v>
      </c>
      <c r="I9">
        <v>0.98524999999999996</v>
      </c>
      <c r="J9">
        <v>28250.05</v>
      </c>
      <c r="K9">
        <v>26.7075</v>
      </c>
      <c r="L9">
        <v>0.44799999999999995</v>
      </c>
      <c r="M9">
        <v>47.238999999999997</v>
      </c>
      <c r="N9">
        <v>107.4755</v>
      </c>
      <c r="O9">
        <v>45.339500000000001</v>
      </c>
      <c r="P9">
        <v>1507.367</v>
      </c>
    </row>
    <row r="10" spans="1:16" x14ac:dyDescent="0.2">
      <c r="A10" s="3" t="s">
        <v>26</v>
      </c>
      <c r="B10">
        <v>2097.9499999999998</v>
      </c>
      <c r="C10">
        <v>7586.55</v>
      </c>
      <c r="D10">
        <v>4929.0650000000005</v>
      </c>
      <c r="E10">
        <v>843.18499999999995</v>
      </c>
      <c r="F10">
        <v>238044.05</v>
      </c>
      <c r="G10">
        <v>138.035</v>
      </c>
      <c r="H10">
        <v>634.52800000000002</v>
      </c>
      <c r="I10">
        <v>0.99175000000000002</v>
      </c>
      <c r="J10">
        <v>27750.05</v>
      </c>
      <c r="K10">
        <v>24.897500000000001</v>
      </c>
      <c r="L10">
        <v>1.0210000000000001</v>
      </c>
      <c r="M10">
        <v>50.948999999999998</v>
      </c>
      <c r="N10">
        <v>116.27549999999999</v>
      </c>
      <c r="O10">
        <v>44.4495</v>
      </c>
      <c r="P10">
        <v>1346.367</v>
      </c>
    </row>
    <row r="11" spans="1:16" x14ac:dyDescent="0.2">
      <c r="A11" s="3" t="s">
        <v>27</v>
      </c>
      <c r="B11">
        <v>2208.9499999999998</v>
      </c>
      <c r="C11">
        <v>8186.55</v>
      </c>
      <c r="D11">
        <v>4655.5650000000005</v>
      </c>
      <c r="E11">
        <v>1062.2850000000001</v>
      </c>
      <c r="F11">
        <v>253544.05</v>
      </c>
      <c r="G11">
        <v>123.33500000000001</v>
      </c>
      <c r="H11">
        <v>870.02800000000002</v>
      </c>
      <c r="I11">
        <v>0.95874999999999999</v>
      </c>
      <c r="J11">
        <v>38420.050000000003</v>
      </c>
      <c r="K11">
        <v>28.737500000000001</v>
      </c>
      <c r="L11">
        <v>1.6679999999999999</v>
      </c>
      <c r="M11">
        <v>48.838999999999999</v>
      </c>
      <c r="N11">
        <v>114.8755</v>
      </c>
      <c r="O11">
        <v>46.389499999999998</v>
      </c>
      <c r="P11">
        <v>1953.367</v>
      </c>
    </row>
    <row r="12" spans="1:16" x14ac:dyDescent="0.2">
      <c r="A12" s="3" t="s">
        <v>28</v>
      </c>
      <c r="B12">
        <v>2017.95</v>
      </c>
      <c r="C12">
        <v>8263.5499999999993</v>
      </c>
      <c r="D12">
        <v>3855.0650000000001</v>
      </c>
      <c r="E12">
        <v>738.88499999999999</v>
      </c>
      <c r="F12">
        <v>211444.05</v>
      </c>
      <c r="G12">
        <v>142.935</v>
      </c>
      <c r="H12">
        <v>723.82799999999997</v>
      </c>
      <c r="I12">
        <v>1.07525</v>
      </c>
      <c r="J12">
        <v>27500.05</v>
      </c>
      <c r="K12">
        <v>20.497500000000002</v>
      </c>
      <c r="L12">
        <v>1.2049999999999998</v>
      </c>
      <c r="M12">
        <v>35.378999999999998</v>
      </c>
      <c r="N12">
        <v>79.335499999999996</v>
      </c>
      <c r="O12">
        <v>33.909500000000001</v>
      </c>
      <c r="P12">
        <v>1593.367</v>
      </c>
    </row>
    <row r="13" spans="1:16" x14ac:dyDescent="0.2">
      <c r="A13" s="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A969-9028-7E44-B05B-13DFC906894F}">
  <dimension ref="A1:P11"/>
  <sheetViews>
    <sheetView workbookViewId="0">
      <selection activeCell="N22" sqref="N22"/>
    </sheetView>
  </sheetViews>
  <sheetFormatPr baseColWidth="10" defaultRowHeight="15" x14ac:dyDescent="0.2"/>
  <cols>
    <col min="1" max="1" width="12.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'IS. SQ4 CLEAN'!B3*0.05</f>
        <v>108.8475</v>
      </c>
      <c r="C2">
        <f>'IS. SQ4 CLEAN'!C3*0.05</f>
        <v>358.67750000000001</v>
      </c>
      <c r="D2">
        <f>'IS. SQ4 CLEAN'!D3*0.05</f>
        <v>282.32825000000003</v>
      </c>
      <c r="E2">
        <f>'IS. SQ4 CLEAN'!E3*0.05</f>
        <v>50.064250000000001</v>
      </c>
      <c r="F2">
        <f>'IS. SQ4 CLEAN'!F3*0.05</f>
        <v>13437.202499999999</v>
      </c>
      <c r="G2">
        <f>'IS. SQ4 CLEAN'!G3*0.05</f>
        <v>6.7317499999999999</v>
      </c>
      <c r="H2">
        <f>'IS. SQ4 CLEAN'!H3*0.05</f>
        <v>36.881400000000006</v>
      </c>
      <c r="I2">
        <f>'IS. SQ4 CLEAN'!I3*0.05</f>
        <v>4.8912499999999998E-2</v>
      </c>
      <c r="J2">
        <f>'IS. SQ4 CLEAN'!J3*0.05</f>
        <v>1854.5025000000003</v>
      </c>
      <c r="K2">
        <f>'IS. SQ4 CLEAN'!K3*0.05</f>
        <v>1.5943750000000001</v>
      </c>
      <c r="L2">
        <f>'IS. SQ4 CLEAN'!L3*0.05</f>
        <v>8.4849999999999995E-2</v>
      </c>
      <c r="M2">
        <f>'IS. SQ4 CLEAN'!M3*0.05</f>
        <v>2.6454500000000003</v>
      </c>
      <c r="N2">
        <f>'IS. SQ4 CLEAN'!N3*0.05</f>
        <v>6.5737750000000013</v>
      </c>
      <c r="O2">
        <f>'IS. SQ4 CLEAN'!O3*0.05</f>
        <v>2.6059750000000004</v>
      </c>
      <c r="P2">
        <f>'IS. SQ4 CLEAN'!P3*0.05</f>
        <v>97.468350000000001</v>
      </c>
    </row>
    <row r="3" spans="1:16" x14ac:dyDescent="0.2">
      <c r="A3" s="3" t="s">
        <v>20</v>
      </c>
      <c r="B3">
        <f>'IS. SQ4 CLEAN'!B4*0.05</f>
        <v>115.7475</v>
      </c>
      <c r="C3">
        <f>'IS. SQ4 CLEAN'!C4*0.05</f>
        <v>438.22749999999996</v>
      </c>
      <c r="D3">
        <f>'IS. SQ4 CLEAN'!D4*0.05</f>
        <v>241.57825000000003</v>
      </c>
      <c r="E3">
        <f>'IS. SQ4 CLEAN'!E4*0.05</f>
        <v>48.434249999999999</v>
      </c>
      <c r="F3">
        <f>'IS. SQ4 CLEAN'!F4*0.05</f>
        <v>12537.202499999999</v>
      </c>
      <c r="G3">
        <f>'IS. SQ4 CLEAN'!G4*0.05</f>
        <v>6.8417500000000011</v>
      </c>
      <c r="H3">
        <f>'IS. SQ4 CLEAN'!H4*0.05</f>
        <v>40.351400000000005</v>
      </c>
      <c r="I3">
        <f>'IS. SQ4 CLEAN'!I4*0.05</f>
        <v>5.5387500000000006E-2</v>
      </c>
      <c r="J3">
        <f>'IS. SQ4 CLEAN'!J4*0.05</f>
        <v>1774.5025000000003</v>
      </c>
      <c r="K3">
        <f>'IS. SQ4 CLEAN'!K4*0.05</f>
        <v>1.4438750000000002</v>
      </c>
      <c r="L3">
        <f>'IS. SQ4 CLEAN'!L4*0.05</f>
        <v>5.5450000000000013E-2</v>
      </c>
      <c r="M3">
        <f>'IS. SQ4 CLEAN'!M4*0.05</f>
        <v>2.4709500000000002</v>
      </c>
      <c r="N3">
        <f>'IS. SQ4 CLEAN'!N4*0.05</f>
        <v>5.7087750000000002</v>
      </c>
      <c r="O3">
        <f>'IS. SQ4 CLEAN'!O4*0.05</f>
        <v>2.3289750000000002</v>
      </c>
      <c r="P3">
        <f>'IS. SQ4 CLEAN'!P4*0.05</f>
        <v>108.11835000000002</v>
      </c>
    </row>
    <row r="4" spans="1:16" x14ac:dyDescent="0.2">
      <c r="A4" s="3" t="s">
        <v>21</v>
      </c>
      <c r="B4">
        <f>'IS. SQ4 CLEAN'!B5*0.05</f>
        <v>89.597500000000011</v>
      </c>
      <c r="C4">
        <f>'IS. SQ4 CLEAN'!C5*0.05</f>
        <v>408.92750000000001</v>
      </c>
      <c r="D4">
        <f>'IS. SQ4 CLEAN'!D5*0.05</f>
        <v>356.32825000000003</v>
      </c>
      <c r="E4">
        <f>'IS. SQ4 CLEAN'!E5*0.05</f>
        <v>64.964250000000007</v>
      </c>
      <c r="F4">
        <f>'IS. SQ4 CLEAN'!F5*0.05</f>
        <v>15072.202499999999</v>
      </c>
      <c r="G4">
        <f>'IS. SQ4 CLEAN'!G5*0.05</f>
        <v>7.4067499999999997</v>
      </c>
      <c r="H4">
        <f>'IS. SQ4 CLEAN'!H5*0.05</f>
        <v>49.211400000000005</v>
      </c>
      <c r="I4">
        <f>'IS. SQ4 CLEAN'!I5*0.05</f>
        <v>6.2087499999999997E-2</v>
      </c>
      <c r="J4">
        <f>'IS. SQ4 CLEAN'!J5*0.05</f>
        <v>2596.0025000000005</v>
      </c>
      <c r="K4">
        <f>'IS. SQ4 CLEAN'!K5*0.05</f>
        <v>2.2188750000000002</v>
      </c>
      <c r="L4">
        <f>'IS. SQ4 CLEAN'!L5*0.05</f>
        <v>6.695000000000001E-2</v>
      </c>
      <c r="M4">
        <f>'IS. SQ4 CLEAN'!M5*0.05</f>
        <v>3.1894500000000003</v>
      </c>
      <c r="N4">
        <f>'IS. SQ4 CLEAN'!N5*0.05</f>
        <v>7.6937750000000014</v>
      </c>
      <c r="O4">
        <f>'IS. SQ4 CLEAN'!O5*0.05</f>
        <v>3.1114750000000004</v>
      </c>
      <c r="P4">
        <f>'IS. SQ4 CLEAN'!P5*0.05</f>
        <v>109.21835000000002</v>
      </c>
    </row>
    <row r="5" spans="1:16" x14ac:dyDescent="0.2">
      <c r="A5" s="3" t="s">
        <v>22</v>
      </c>
      <c r="B5">
        <f>'IS. SQ4 CLEAN'!B6*0.05</f>
        <v>103.14749999999999</v>
      </c>
      <c r="C5">
        <f>'IS. SQ4 CLEAN'!C6*0.05</f>
        <v>407.52750000000003</v>
      </c>
      <c r="D5">
        <f>'IS. SQ4 CLEAN'!D6*0.05</f>
        <v>223.30325000000005</v>
      </c>
      <c r="E5">
        <f>'IS. SQ4 CLEAN'!E6*0.05</f>
        <v>47.664250000000003</v>
      </c>
      <c r="F5">
        <f>'IS. SQ4 CLEAN'!F6*0.05</f>
        <v>12382.202499999999</v>
      </c>
      <c r="G5">
        <f>'IS. SQ4 CLEAN'!G6*0.05</f>
        <v>9.43675</v>
      </c>
      <c r="H5">
        <f>'IS. SQ4 CLEAN'!H6*0.05</f>
        <v>47.566400000000002</v>
      </c>
      <c r="I5">
        <f>'IS. SQ4 CLEAN'!I6*0.05</f>
        <v>4.4087500000000002E-2</v>
      </c>
      <c r="J5">
        <f>'IS. SQ4 CLEAN'!J6*0.05</f>
        <v>1739.5025000000003</v>
      </c>
      <c r="K5">
        <f>'IS. SQ4 CLEAN'!K6*0.05</f>
        <v>1.147375</v>
      </c>
      <c r="L5">
        <f>'IS. SQ4 CLEAN'!L6*0.05</f>
        <v>6.8499999999999991E-2</v>
      </c>
      <c r="M5">
        <f>'IS. SQ4 CLEAN'!M6*0.05</f>
        <v>1.8669500000000001</v>
      </c>
      <c r="N5">
        <f>'IS. SQ4 CLEAN'!N6*0.05</f>
        <v>4.3262749999999999</v>
      </c>
      <c r="O5">
        <f>'IS. SQ4 CLEAN'!O6*0.05</f>
        <v>1.796475</v>
      </c>
      <c r="P5">
        <f>'IS. SQ4 CLEAN'!P6*0.05</f>
        <v>120.51835000000001</v>
      </c>
    </row>
    <row r="6" spans="1:16" x14ac:dyDescent="0.2">
      <c r="A6" s="3" t="s">
        <v>23</v>
      </c>
      <c r="B6">
        <f>'IS. SQ4 CLEAN'!B7*0.05</f>
        <v>87.197500000000005</v>
      </c>
      <c r="C6">
        <f>'IS. SQ4 CLEAN'!C7*0.05</f>
        <v>403.87750000000005</v>
      </c>
      <c r="D6">
        <f>'IS. SQ4 CLEAN'!D7*0.05</f>
        <v>190.00325000000001</v>
      </c>
      <c r="E6">
        <f>'IS. SQ4 CLEAN'!E7*0.05</f>
        <v>43.099250000000005</v>
      </c>
      <c r="F6">
        <f>'IS. SQ4 CLEAN'!F7*0.05</f>
        <v>10942.202499999999</v>
      </c>
      <c r="G6">
        <f>'IS. SQ4 CLEAN'!G7*0.05</f>
        <v>7.5217500000000008</v>
      </c>
      <c r="H6">
        <f>'IS. SQ4 CLEAN'!H7*0.05</f>
        <v>44.166400000000003</v>
      </c>
      <c r="I6">
        <f>'IS. SQ4 CLEAN'!I7*0.05</f>
        <v>6.2462500000000004E-2</v>
      </c>
      <c r="J6">
        <f>'IS. SQ4 CLEAN'!J7*0.05</f>
        <v>1500.0025000000001</v>
      </c>
      <c r="K6">
        <f>'IS. SQ4 CLEAN'!K7*0.05</f>
        <v>1.181875</v>
      </c>
      <c r="L6">
        <f>'IS. SQ4 CLEAN'!L7*0.05</f>
        <v>7.5900000000000009E-2</v>
      </c>
      <c r="M6">
        <f>'IS. SQ4 CLEAN'!M7*0.05</f>
        <v>2.19245</v>
      </c>
      <c r="N6">
        <f>'IS. SQ4 CLEAN'!N7*0.05</f>
        <v>4.9872750000000003</v>
      </c>
      <c r="O6">
        <f>'IS. SQ4 CLEAN'!O7*0.05</f>
        <v>2.0624750000000001</v>
      </c>
      <c r="P6">
        <f>'IS. SQ4 CLEAN'!P7*0.05</f>
        <v>103.71835000000002</v>
      </c>
    </row>
    <row r="7" spans="1:16" x14ac:dyDescent="0.2">
      <c r="A7" s="3" t="s">
        <v>24</v>
      </c>
      <c r="B7">
        <f>'IS. SQ4 CLEAN'!B8*0.05</f>
        <v>81.697500000000005</v>
      </c>
      <c r="C7">
        <f>'IS. SQ4 CLEAN'!C8*0.05</f>
        <v>377.32750000000004</v>
      </c>
      <c r="D7">
        <f>'IS. SQ4 CLEAN'!D8*0.05</f>
        <v>200.12825000000001</v>
      </c>
      <c r="E7">
        <f>'IS. SQ4 CLEAN'!E8*0.05</f>
        <v>44.164250000000003</v>
      </c>
      <c r="F7">
        <f>'IS. SQ4 CLEAN'!F8*0.05</f>
        <v>11627.202499999999</v>
      </c>
      <c r="G7">
        <f>'IS. SQ4 CLEAN'!G8*0.05</f>
        <v>7.5517500000000002</v>
      </c>
      <c r="H7">
        <f>'IS. SQ4 CLEAN'!H8*0.05</f>
        <v>45.2164</v>
      </c>
      <c r="I7">
        <f>'IS. SQ4 CLEAN'!I8*0.05</f>
        <v>4.73125E-2</v>
      </c>
      <c r="J7">
        <f>'IS. SQ4 CLEAN'!J8*0.05</f>
        <v>1622.5025000000001</v>
      </c>
      <c r="K7">
        <f>'IS. SQ4 CLEAN'!K8*0.05</f>
        <v>1.0043750000000002</v>
      </c>
      <c r="L7">
        <f>'IS. SQ4 CLEAN'!L8*0.05</f>
        <v>4.8500000000000001E-2</v>
      </c>
      <c r="M7">
        <f>'IS. SQ4 CLEAN'!M8*0.05</f>
        <v>1.5869500000000001</v>
      </c>
      <c r="N7">
        <f>'IS. SQ4 CLEAN'!N8*0.05</f>
        <v>3.9192749999999998</v>
      </c>
      <c r="O7">
        <f>'IS. SQ4 CLEAN'!O8*0.05</f>
        <v>1.567475</v>
      </c>
      <c r="P7">
        <f>'IS. SQ4 CLEAN'!P8*0.05</f>
        <v>97.418350000000004</v>
      </c>
    </row>
    <row r="8" spans="1:16" x14ac:dyDescent="0.2">
      <c r="A8" s="3" t="s">
        <v>25</v>
      </c>
      <c r="B8">
        <f>'IS. SQ4 CLEAN'!B9*0.05</f>
        <v>232.0975</v>
      </c>
      <c r="C8">
        <f>'IS. SQ4 CLEAN'!C9*0.05</f>
        <v>433.42750000000001</v>
      </c>
      <c r="D8">
        <f>'IS. SQ4 CLEAN'!D9*0.05</f>
        <v>226.25325000000004</v>
      </c>
      <c r="E8">
        <f>'IS. SQ4 CLEAN'!E9*0.05</f>
        <v>39.629249999999999</v>
      </c>
      <c r="F8">
        <f>'IS. SQ4 CLEAN'!F9*0.05</f>
        <v>11477.202499999999</v>
      </c>
      <c r="G8">
        <f>'IS. SQ4 CLEAN'!G9*0.05</f>
        <v>20.551750000000002</v>
      </c>
      <c r="H8">
        <f>'IS. SQ4 CLEAN'!H9*0.05</f>
        <v>43.046400000000006</v>
      </c>
      <c r="I8">
        <f>'IS. SQ4 CLEAN'!I9*0.05</f>
        <v>4.9262500000000001E-2</v>
      </c>
      <c r="J8">
        <f>'IS. SQ4 CLEAN'!J9*0.05</f>
        <v>1412.5025000000001</v>
      </c>
      <c r="K8">
        <f>'IS. SQ4 CLEAN'!K9*0.05</f>
        <v>1.335375</v>
      </c>
      <c r="L8">
        <f>'IS. SQ4 CLEAN'!L9*0.05</f>
        <v>2.24E-2</v>
      </c>
      <c r="M8">
        <f>'IS. SQ4 CLEAN'!M9*0.05</f>
        <v>2.3619499999999998</v>
      </c>
      <c r="N8">
        <f>'IS. SQ4 CLEAN'!N9*0.05</f>
        <v>5.3737750000000002</v>
      </c>
      <c r="O8">
        <f>'IS. SQ4 CLEAN'!O9*0.05</f>
        <v>2.266975</v>
      </c>
      <c r="P8">
        <f>'IS. SQ4 CLEAN'!P9*0.05</f>
        <v>75.368350000000007</v>
      </c>
    </row>
    <row r="9" spans="1:16" x14ac:dyDescent="0.2">
      <c r="A9" s="3" t="s">
        <v>26</v>
      </c>
      <c r="B9">
        <f>'IS. SQ4 CLEAN'!B10*0.05</f>
        <v>104.89749999999999</v>
      </c>
      <c r="C9">
        <f>'IS. SQ4 CLEAN'!C10*0.05</f>
        <v>379.32750000000004</v>
      </c>
      <c r="D9">
        <f>'IS. SQ4 CLEAN'!D10*0.05</f>
        <v>246.45325000000003</v>
      </c>
      <c r="E9">
        <f>'IS. SQ4 CLEAN'!E10*0.05</f>
        <v>42.15925</v>
      </c>
      <c r="F9">
        <f>'IS. SQ4 CLEAN'!F10*0.05</f>
        <v>11902.202499999999</v>
      </c>
      <c r="G9">
        <f>'IS. SQ4 CLEAN'!G10*0.05</f>
        <v>6.9017499999999998</v>
      </c>
      <c r="H9">
        <f>'IS. SQ4 CLEAN'!H10*0.05</f>
        <v>31.726400000000002</v>
      </c>
      <c r="I9">
        <f>'IS. SQ4 CLEAN'!I10*0.05</f>
        <v>4.9587500000000007E-2</v>
      </c>
      <c r="J9">
        <f>'IS. SQ4 CLEAN'!J10*0.05</f>
        <v>1387.5025000000001</v>
      </c>
      <c r="K9">
        <f>'IS. SQ4 CLEAN'!K10*0.05</f>
        <v>1.2448750000000002</v>
      </c>
      <c r="L9">
        <f>'IS. SQ4 CLEAN'!L10*0.05</f>
        <v>5.1050000000000012E-2</v>
      </c>
      <c r="M9">
        <f>'IS. SQ4 CLEAN'!M10*0.05</f>
        <v>2.54745</v>
      </c>
      <c r="N9">
        <f>'IS. SQ4 CLEAN'!N10*0.05</f>
        <v>5.8137749999999997</v>
      </c>
      <c r="O9">
        <f>'IS. SQ4 CLEAN'!O10*0.05</f>
        <v>2.2224750000000002</v>
      </c>
      <c r="P9">
        <f>'IS. SQ4 CLEAN'!P10*0.05</f>
        <v>67.318349999999995</v>
      </c>
    </row>
    <row r="10" spans="1:16" x14ac:dyDescent="0.2">
      <c r="A10" s="3" t="s">
        <v>27</v>
      </c>
      <c r="B10">
        <f>'IS. SQ4 CLEAN'!B11*0.05</f>
        <v>110.44749999999999</v>
      </c>
      <c r="C10">
        <f>'IS. SQ4 CLEAN'!C11*0.05</f>
        <v>409.32750000000004</v>
      </c>
      <c r="D10">
        <f>'IS. SQ4 CLEAN'!D11*0.05</f>
        <v>232.77825000000004</v>
      </c>
      <c r="E10">
        <f>'IS. SQ4 CLEAN'!E11*0.05</f>
        <v>53.114250000000006</v>
      </c>
      <c r="F10">
        <f>'IS. SQ4 CLEAN'!F11*0.05</f>
        <v>12677.202499999999</v>
      </c>
      <c r="G10">
        <f>'IS. SQ4 CLEAN'!G11*0.05</f>
        <v>6.1667500000000004</v>
      </c>
      <c r="H10">
        <f>'IS. SQ4 CLEAN'!H11*0.05</f>
        <v>43.501400000000004</v>
      </c>
      <c r="I10">
        <f>'IS. SQ4 CLEAN'!I11*0.05</f>
        <v>4.7937500000000001E-2</v>
      </c>
      <c r="J10">
        <f>'IS. SQ4 CLEAN'!J11*0.05</f>
        <v>1921.0025000000003</v>
      </c>
      <c r="K10">
        <f>'IS. SQ4 CLEAN'!K11*0.05</f>
        <v>1.4368750000000001</v>
      </c>
      <c r="L10">
        <f>'IS. SQ4 CLEAN'!L11*0.05</f>
        <v>8.3400000000000002E-2</v>
      </c>
      <c r="M10">
        <f>'IS. SQ4 CLEAN'!M11*0.05</f>
        <v>2.4419500000000003</v>
      </c>
      <c r="N10">
        <f>'IS. SQ4 CLEAN'!N11*0.05</f>
        <v>5.7437750000000003</v>
      </c>
      <c r="O10">
        <f>'IS. SQ4 CLEAN'!O11*0.05</f>
        <v>2.3194750000000002</v>
      </c>
      <c r="P10">
        <f>'IS. SQ4 CLEAN'!P11*0.05</f>
        <v>97.668350000000004</v>
      </c>
    </row>
    <row r="11" spans="1:16" x14ac:dyDescent="0.2">
      <c r="A11" s="3" t="s">
        <v>28</v>
      </c>
      <c r="B11">
        <f>'IS. SQ4 CLEAN'!B12*0.05</f>
        <v>100.89750000000001</v>
      </c>
      <c r="C11">
        <f>'IS. SQ4 CLEAN'!C12*0.05</f>
        <v>413.17750000000001</v>
      </c>
      <c r="D11">
        <f>'IS. SQ4 CLEAN'!D12*0.05</f>
        <v>192.75325000000001</v>
      </c>
      <c r="E11">
        <f>'IS. SQ4 CLEAN'!E12*0.05</f>
        <v>36.944250000000004</v>
      </c>
      <c r="F11">
        <f>'IS. SQ4 CLEAN'!F12*0.05</f>
        <v>10572.202499999999</v>
      </c>
      <c r="G11">
        <f>'IS. SQ4 CLEAN'!G12*0.05</f>
        <v>7.1467500000000008</v>
      </c>
      <c r="H11">
        <f>'IS. SQ4 CLEAN'!H12*0.05</f>
        <v>36.191400000000002</v>
      </c>
      <c r="I11">
        <f>'IS. SQ4 CLEAN'!I12*0.05</f>
        <v>5.3762500000000005E-2</v>
      </c>
      <c r="J11">
        <f>'IS. SQ4 CLEAN'!J12*0.05</f>
        <v>1375.0025000000001</v>
      </c>
      <c r="K11">
        <f>'IS. SQ4 CLEAN'!K12*0.05</f>
        <v>1.0248750000000002</v>
      </c>
      <c r="L11">
        <f>'IS. SQ4 CLEAN'!L12*0.05</f>
        <v>6.0249999999999998E-2</v>
      </c>
      <c r="M11">
        <f>'IS. SQ4 CLEAN'!M12*0.05</f>
        <v>1.76895</v>
      </c>
      <c r="N11">
        <f>'IS. SQ4 CLEAN'!N12*0.05</f>
        <v>3.9667750000000002</v>
      </c>
      <c r="O11">
        <f>'IS. SQ4 CLEAN'!O12*0.05</f>
        <v>1.6954750000000001</v>
      </c>
      <c r="P11">
        <f>'IS. SQ4 CLEAN'!P12*0.05</f>
        <v>79.668350000000004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65D8-FC9D-9549-8241-6250E359BCC1}">
  <dimension ref="A1:P11"/>
  <sheetViews>
    <sheetView workbookViewId="0">
      <selection activeCell="N18" sqref="N18"/>
    </sheetView>
  </sheetViews>
  <sheetFormatPr baseColWidth="10" defaultRowHeight="15" x14ac:dyDescent="0.2"/>
  <cols>
    <col min="1" max="1" width="12.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3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3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3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3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3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3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3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3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3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F15E-D1A6-2647-B810-7A471396C34F}">
  <dimension ref="A1:P11"/>
  <sheetViews>
    <sheetView workbookViewId="0">
      <selection sqref="A1:XFD1048576"/>
    </sheetView>
  </sheetViews>
  <sheetFormatPr baseColWidth="10" defaultRowHeight="15" x14ac:dyDescent="0.2"/>
  <cols>
    <col min="1" max="1" width="12.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'Content in 50ml'!B2/'Sample weight in g'!B2</f>
        <v>108.8475</v>
      </c>
      <c r="C2">
        <f>'Content in 50ml'!C2/'Sample weight in g'!C2</f>
        <v>358.67750000000001</v>
      </c>
      <c r="D2">
        <f>'Content in 50ml'!D2/'Sample weight in g'!D2</f>
        <v>282.32825000000003</v>
      </c>
      <c r="E2">
        <f>'Content in 50ml'!E2/'Sample weight in g'!E2</f>
        <v>50.064250000000001</v>
      </c>
      <c r="F2">
        <f>'Content in 50ml'!F2/'Sample weight in g'!F2</f>
        <v>13437.202499999999</v>
      </c>
      <c r="G2">
        <f>'Content in 50ml'!G2/'Sample weight in g'!G2</f>
        <v>6.7317499999999999</v>
      </c>
      <c r="H2">
        <f>'Content in 50ml'!H2/'Sample weight in g'!H2</f>
        <v>36.881400000000006</v>
      </c>
      <c r="I2">
        <f>'Content in 50ml'!I2/'Sample weight in g'!I2</f>
        <v>4.8912499999999998E-2</v>
      </c>
      <c r="J2">
        <f>'Content in 50ml'!J2/'Sample weight in g'!J2</f>
        <v>1854.5025000000003</v>
      </c>
      <c r="K2">
        <f>'Content in 50ml'!K2/'Sample weight in g'!K2</f>
        <v>1.5943750000000001</v>
      </c>
      <c r="L2">
        <f>'Content in 50ml'!L2/'Sample weight in g'!L2</f>
        <v>8.4849999999999995E-2</v>
      </c>
      <c r="M2">
        <f>'Content in 50ml'!M2/'Sample weight in g'!M2</f>
        <v>2.6454500000000003</v>
      </c>
      <c r="N2">
        <f>'Content in 50ml'!N2/'Sample weight in g'!N2</f>
        <v>6.5737750000000013</v>
      </c>
      <c r="O2">
        <f>'Content in 50ml'!O2/'Sample weight in g'!O2</f>
        <v>2.6059750000000004</v>
      </c>
      <c r="P2">
        <f>'Content in 50ml'!P2/'Sample weight in g'!P2</f>
        <v>97.468350000000001</v>
      </c>
    </row>
    <row r="3" spans="1:16" x14ac:dyDescent="0.2">
      <c r="A3" s="3" t="s">
        <v>20</v>
      </c>
      <c r="B3">
        <f>'Content in 50ml'!B3/'Sample weight in g'!B3</f>
        <v>115.7475</v>
      </c>
      <c r="C3">
        <f>'Content in 50ml'!C3/'Sample weight in g'!C3</f>
        <v>438.22749999999996</v>
      </c>
      <c r="D3">
        <f>'Content in 50ml'!D3/'Sample weight in g'!D3</f>
        <v>241.57825000000003</v>
      </c>
      <c r="E3">
        <f>'Content in 50ml'!E3/'Sample weight in g'!E3</f>
        <v>48.434249999999999</v>
      </c>
      <c r="F3">
        <f>'Content in 50ml'!F3/'Sample weight in g'!F3</f>
        <v>12537.202499999999</v>
      </c>
      <c r="G3">
        <f>'Content in 50ml'!G3/'Sample weight in g'!G3</f>
        <v>6.8417500000000011</v>
      </c>
      <c r="H3">
        <f>'Content in 50ml'!H3/'Sample weight in g'!H3</f>
        <v>40.351400000000005</v>
      </c>
      <c r="I3">
        <f>'Content in 50ml'!I3/'Sample weight in g'!I3</f>
        <v>5.5387500000000006E-2</v>
      </c>
      <c r="J3">
        <f>'Content in 50ml'!J3/'Sample weight in g'!J3</f>
        <v>1774.5025000000003</v>
      </c>
      <c r="K3">
        <f>'Content in 50ml'!K3/'Sample weight in g'!K3</f>
        <v>1.4438750000000002</v>
      </c>
      <c r="L3">
        <f>'Content in 50ml'!L3/'Sample weight in g'!L3</f>
        <v>5.5450000000000013E-2</v>
      </c>
      <c r="M3">
        <f>'Content in 50ml'!M3/'Sample weight in g'!M3</f>
        <v>2.4709500000000002</v>
      </c>
      <c r="N3">
        <f>'Content in 50ml'!N3/'Sample weight in g'!N3</f>
        <v>5.7087750000000002</v>
      </c>
      <c r="O3">
        <f>'Content in 50ml'!O3/'Sample weight in g'!O3</f>
        <v>2.3289750000000002</v>
      </c>
      <c r="P3">
        <f>'Content in 50ml'!P3/'Sample weight in g'!P3</f>
        <v>108.11835000000002</v>
      </c>
    </row>
    <row r="4" spans="1:16" x14ac:dyDescent="0.2">
      <c r="A4" s="3" t="s">
        <v>21</v>
      </c>
      <c r="B4">
        <f>'Content in 50ml'!B4/'Sample weight in g'!B4</f>
        <v>89.597500000000011</v>
      </c>
      <c r="C4">
        <f>'Content in 50ml'!C4/'Sample weight in g'!C4</f>
        <v>408.92750000000001</v>
      </c>
      <c r="D4">
        <f>'Content in 50ml'!D4/'Sample weight in g'!D4</f>
        <v>356.32825000000003</v>
      </c>
      <c r="E4">
        <f>'Content in 50ml'!E4/'Sample weight in g'!E4</f>
        <v>64.964250000000007</v>
      </c>
      <c r="F4">
        <f>'Content in 50ml'!F4/'Sample weight in g'!F4</f>
        <v>15072.202499999999</v>
      </c>
      <c r="G4">
        <f>'Content in 50ml'!G4/'Sample weight in g'!G4</f>
        <v>7.4067499999999997</v>
      </c>
      <c r="H4">
        <f>'Content in 50ml'!H4/'Sample weight in g'!H4</f>
        <v>49.211400000000005</v>
      </c>
      <c r="I4">
        <f>'Content in 50ml'!I4/'Sample weight in g'!I4</f>
        <v>6.2087499999999997E-2</v>
      </c>
      <c r="J4">
        <f>'Content in 50ml'!J4/'Sample weight in g'!J4</f>
        <v>2596.0025000000005</v>
      </c>
      <c r="K4">
        <f>'Content in 50ml'!K4/'Sample weight in g'!K4</f>
        <v>2.2188750000000002</v>
      </c>
      <c r="L4">
        <f>'Content in 50ml'!L4/'Sample weight in g'!L4</f>
        <v>6.695000000000001E-2</v>
      </c>
      <c r="M4">
        <f>'Content in 50ml'!M4/'Sample weight in g'!M4</f>
        <v>3.1894500000000003</v>
      </c>
      <c r="N4">
        <f>'Content in 50ml'!N4/'Sample weight in g'!N4</f>
        <v>7.6937750000000014</v>
      </c>
      <c r="O4">
        <f>'Content in 50ml'!O4/'Sample weight in g'!O4</f>
        <v>3.1114750000000004</v>
      </c>
      <c r="P4">
        <f>'Content in 50ml'!P4/'Sample weight in g'!P4</f>
        <v>109.21835000000002</v>
      </c>
    </row>
    <row r="5" spans="1:16" x14ac:dyDescent="0.2">
      <c r="A5" s="3" t="s">
        <v>22</v>
      </c>
      <c r="B5">
        <f>'Content in 50ml'!B5/'Sample weight in g'!B5</f>
        <v>103.14749999999999</v>
      </c>
      <c r="C5">
        <f>'Content in 50ml'!C5/'Sample weight in g'!C5</f>
        <v>407.52750000000003</v>
      </c>
      <c r="D5">
        <f>'Content in 50ml'!D5/'Sample weight in g'!D5</f>
        <v>223.30325000000005</v>
      </c>
      <c r="E5">
        <f>'Content in 50ml'!E5/'Sample weight in g'!E5</f>
        <v>47.664250000000003</v>
      </c>
      <c r="F5">
        <f>'Content in 50ml'!F5/'Sample weight in g'!F5</f>
        <v>12382.202499999999</v>
      </c>
      <c r="G5">
        <f>'Content in 50ml'!G5/'Sample weight in g'!G5</f>
        <v>9.43675</v>
      </c>
      <c r="H5">
        <f>'Content in 50ml'!H5/'Sample weight in g'!H5</f>
        <v>47.566400000000002</v>
      </c>
      <c r="I5">
        <f>'Content in 50ml'!I5/'Sample weight in g'!I5</f>
        <v>4.4087500000000002E-2</v>
      </c>
      <c r="J5">
        <f>'Content in 50ml'!J5/'Sample weight in g'!J5</f>
        <v>1739.5025000000003</v>
      </c>
      <c r="K5">
        <f>'Content in 50ml'!K5/'Sample weight in g'!K5</f>
        <v>1.147375</v>
      </c>
      <c r="L5">
        <f>'Content in 50ml'!L5/'Sample weight in g'!L5</f>
        <v>6.8499999999999991E-2</v>
      </c>
      <c r="M5">
        <f>'Content in 50ml'!M5/'Sample weight in g'!M5</f>
        <v>1.8669500000000001</v>
      </c>
      <c r="N5">
        <f>'Content in 50ml'!N5/'Sample weight in g'!N5</f>
        <v>4.3262749999999999</v>
      </c>
      <c r="O5">
        <f>'Content in 50ml'!O5/'Sample weight in g'!O5</f>
        <v>1.796475</v>
      </c>
      <c r="P5">
        <f>'Content in 50ml'!P5/'Sample weight in g'!P5</f>
        <v>120.51835000000001</v>
      </c>
    </row>
    <row r="6" spans="1:16" x14ac:dyDescent="0.2">
      <c r="A6" s="3" t="s">
        <v>23</v>
      </c>
      <c r="B6">
        <f>'Content in 50ml'!B6/'Sample weight in g'!B6</f>
        <v>87.197500000000005</v>
      </c>
      <c r="C6">
        <f>'Content in 50ml'!C6/'Sample weight in g'!C6</f>
        <v>403.87750000000005</v>
      </c>
      <c r="D6">
        <f>'Content in 50ml'!D6/'Sample weight in g'!D6</f>
        <v>190.00325000000001</v>
      </c>
      <c r="E6">
        <f>'Content in 50ml'!E6/'Sample weight in g'!E6</f>
        <v>43.099250000000005</v>
      </c>
      <c r="F6">
        <f>'Content in 50ml'!F6/'Sample weight in g'!F6</f>
        <v>10942.202499999999</v>
      </c>
      <c r="G6">
        <f>'Content in 50ml'!G6/'Sample weight in g'!G6</f>
        <v>7.5217500000000008</v>
      </c>
      <c r="H6">
        <f>'Content in 50ml'!H6/'Sample weight in g'!H6</f>
        <v>44.166400000000003</v>
      </c>
      <c r="I6">
        <f>'Content in 50ml'!I6/'Sample weight in g'!I6</f>
        <v>6.2462500000000004E-2</v>
      </c>
      <c r="J6">
        <f>'Content in 50ml'!J6/'Sample weight in g'!J6</f>
        <v>1500.0025000000001</v>
      </c>
      <c r="K6">
        <f>'Content in 50ml'!K6/'Sample weight in g'!K6</f>
        <v>1.181875</v>
      </c>
      <c r="L6">
        <f>'Content in 50ml'!L6/'Sample weight in g'!L6</f>
        <v>7.5900000000000009E-2</v>
      </c>
      <c r="M6">
        <f>'Content in 50ml'!M6/'Sample weight in g'!M6</f>
        <v>2.19245</v>
      </c>
      <c r="N6">
        <f>'Content in 50ml'!N6/'Sample weight in g'!N6</f>
        <v>4.9872750000000003</v>
      </c>
      <c r="O6">
        <f>'Content in 50ml'!O6/'Sample weight in g'!O6</f>
        <v>2.0624750000000001</v>
      </c>
      <c r="P6">
        <f>'Content in 50ml'!P6/'Sample weight in g'!P6</f>
        <v>103.71835000000002</v>
      </c>
    </row>
    <row r="7" spans="1:16" x14ac:dyDescent="0.2">
      <c r="A7" s="3" t="s">
        <v>24</v>
      </c>
      <c r="B7">
        <f>'Content in 50ml'!B7/'Sample weight in g'!B7</f>
        <v>81.697500000000005</v>
      </c>
      <c r="C7">
        <f>'Content in 50ml'!C7/'Sample weight in g'!C7</f>
        <v>377.32750000000004</v>
      </c>
      <c r="D7">
        <f>'Content in 50ml'!D7/'Sample weight in g'!D7</f>
        <v>200.12825000000001</v>
      </c>
      <c r="E7">
        <f>'Content in 50ml'!E7/'Sample weight in g'!E7</f>
        <v>44.164250000000003</v>
      </c>
      <c r="F7">
        <f>'Content in 50ml'!F7/'Sample weight in g'!F7</f>
        <v>11627.202499999999</v>
      </c>
      <c r="G7">
        <f>'Content in 50ml'!G7/'Sample weight in g'!G7</f>
        <v>7.5517500000000002</v>
      </c>
      <c r="H7">
        <f>'Content in 50ml'!H7/'Sample weight in g'!H7</f>
        <v>45.2164</v>
      </c>
      <c r="I7">
        <f>'Content in 50ml'!I7/'Sample weight in g'!I7</f>
        <v>4.73125E-2</v>
      </c>
      <c r="J7">
        <f>'Content in 50ml'!J7/'Sample weight in g'!J7</f>
        <v>1622.5025000000001</v>
      </c>
      <c r="K7">
        <f>'Content in 50ml'!K7/'Sample weight in g'!K7</f>
        <v>1.0043750000000002</v>
      </c>
      <c r="L7">
        <f>'Content in 50ml'!L7/'Sample weight in g'!L7</f>
        <v>4.8500000000000001E-2</v>
      </c>
      <c r="M7">
        <f>'Content in 50ml'!M7/'Sample weight in g'!M7</f>
        <v>1.5869500000000001</v>
      </c>
      <c r="N7">
        <f>'Content in 50ml'!N7/'Sample weight in g'!N7</f>
        <v>3.9192749999999998</v>
      </c>
      <c r="O7">
        <f>'Content in 50ml'!O7/'Sample weight in g'!O7</f>
        <v>1.567475</v>
      </c>
      <c r="P7">
        <f>'Content in 50ml'!P7/'Sample weight in g'!P7</f>
        <v>97.418350000000004</v>
      </c>
    </row>
    <row r="8" spans="1:16" x14ac:dyDescent="0.2">
      <c r="A8" s="3" t="s">
        <v>25</v>
      </c>
      <c r="B8">
        <f>'Content in 50ml'!B8/'Sample weight in g'!B8</f>
        <v>232.0975</v>
      </c>
      <c r="C8">
        <f>'Content in 50ml'!C8/'Sample weight in g'!C8</f>
        <v>433.42750000000001</v>
      </c>
      <c r="D8">
        <f>'Content in 50ml'!D8/'Sample weight in g'!D8</f>
        <v>226.25325000000004</v>
      </c>
      <c r="E8">
        <f>'Content in 50ml'!E8/'Sample weight in g'!E8</f>
        <v>39.629249999999999</v>
      </c>
      <c r="F8">
        <f>'Content in 50ml'!F8/'Sample weight in g'!F8</f>
        <v>11477.202499999999</v>
      </c>
      <c r="G8">
        <f>'Content in 50ml'!G8/'Sample weight in g'!G8</f>
        <v>20.551750000000002</v>
      </c>
      <c r="H8">
        <f>'Content in 50ml'!H8/'Sample weight in g'!H8</f>
        <v>43.046400000000006</v>
      </c>
      <c r="I8">
        <f>'Content in 50ml'!I8/'Sample weight in g'!I8</f>
        <v>4.9262500000000001E-2</v>
      </c>
      <c r="J8">
        <f>'Content in 50ml'!J8/'Sample weight in g'!J8</f>
        <v>1412.5025000000001</v>
      </c>
      <c r="K8">
        <f>'Content in 50ml'!K8/'Sample weight in g'!K8</f>
        <v>1.335375</v>
      </c>
      <c r="L8">
        <f>'Content in 50ml'!L8/'Sample weight in g'!L8</f>
        <v>2.24E-2</v>
      </c>
      <c r="M8">
        <f>'Content in 50ml'!M8/'Sample weight in g'!M8</f>
        <v>2.3619499999999998</v>
      </c>
      <c r="N8">
        <f>'Content in 50ml'!N8/'Sample weight in g'!N8</f>
        <v>5.3737750000000002</v>
      </c>
      <c r="O8">
        <f>'Content in 50ml'!O8/'Sample weight in g'!O8</f>
        <v>2.266975</v>
      </c>
      <c r="P8">
        <f>'Content in 50ml'!P8/'Sample weight in g'!P8</f>
        <v>75.368350000000007</v>
      </c>
    </row>
    <row r="9" spans="1:16" x14ac:dyDescent="0.2">
      <c r="A9" s="3" t="s">
        <v>26</v>
      </c>
      <c r="B9">
        <f>'Content in 50ml'!B9/'Sample weight in g'!B9</f>
        <v>104.89749999999999</v>
      </c>
      <c r="C9">
        <f>'Content in 50ml'!C9/'Sample weight in g'!C9</f>
        <v>379.32750000000004</v>
      </c>
      <c r="D9">
        <f>'Content in 50ml'!D9/'Sample weight in g'!D9</f>
        <v>246.45325000000003</v>
      </c>
      <c r="E9">
        <f>'Content in 50ml'!E9/'Sample weight in g'!E9</f>
        <v>42.15925</v>
      </c>
      <c r="F9">
        <f>'Content in 50ml'!F9/'Sample weight in g'!F9</f>
        <v>11902.202499999999</v>
      </c>
      <c r="G9">
        <f>'Content in 50ml'!G9/'Sample weight in g'!G9</f>
        <v>6.9017499999999998</v>
      </c>
      <c r="H9">
        <f>'Content in 50ml'!H9/'Sample weight in g'!H9</f>
        <v>31.726400000000002</v>
      </c>
      <c r="I9">
        <f>'Content in 50ml'!I9/'Sample weight in g'!I9</f>
        <v>4.9587500000000007E-2</v>
      </c>
      <c r="J9">
        <f>'Content in 50ml'!J9/'Sample weight in g'!J9</f>
        <v>1387.5025000000001</v>
      </c>
      <c r="K9">
        <f>'Content in 50ml'!K9/'Sample weight in g'!K9</f>
        <v>1.2448750000000002</v>
      </c>
      <c r="L9">
        <f>'Content in 50ml'!L9/'Sample weight in g'!L9</f>
        <v>5.1050000000000012E-2</v>
      </c>
      <c r="M9">
        <f>'Content in 50ml'!M9/'Sample weight in g'!M9</f>
        <v>2.54745</v>
      </c>
      <c r="N9">
        <f>'Content in 50ml'!N9/'Sample weight in g'!N9</f>
        <v>5.8137749999999997</v>
      </c>
      <c r="O9">
        <f>'Content in 50ml'!O9/'Sample weight in g'!O9</f>
        <v>2.2224750000000002</v>
      </c>
      <c r="P9">
        <f>'Content in 50ml'!P9/'Sample weight in g'!P9</f>
        <v>67.318349999999995</v>
      </c>
    </row>
    <row r="10" spans="1:16" x14ac:dyDescent="0.2">
      <c r="A10" s="3" t="s">
        <v>27</v>
      </c>
      <c r="B10">
        <f>'Content in 50ml'!B10/'Sample weight in g'!B10</f>
        <v>110.44749999999999</v>
      </c>
      <c r="C10">
        <f>'Content in 50ml'!C10/'Sample weight in g'!C10</f>
        <v>409.32750000000004</v>
      </c>
      <c r="D10">
        <f>'Content in 50ml'!D10/'Sample weight in g'!D10</f>
        <v>232.77825000000004</v>
      </c>
      <c r="E10">
        <f>'Content in 50ml'!E10/'Sample weight in g'!E10</f>
        <v>53.114250000000006</v>
      </c>
      <c r="F10">
        <f>'Content in 50ml'!F10/'Sample weight in g'!F10</f>
        <v>12677.202499999999</v>
      </c>
      <c r="G10">
        <f>'Content in 50ml'!G10/'Sample weight in g'!G10</f>
        <v>6.1667500000000004</v>
      </c>
      <c r="H10">
        <f>'Content in 50ml'!H10/'Sample weight in g'!H10</f>
        <v>43.501400000000004</v>
      </c>
      <c r="I10">
        <f>'Content in 50ml'!I10/'Sample weight in g'!I10</f>
        <v>4.7937500000000001E-2</v>
      </c>
      <c r="J10">
        <f>'Content in 50ml'!J10/'Sample weight in g'!J10</f>
        <v>1921.0025000000003</v>
      </c>
      <c r="K10">
        <f>'Content in 50ml'!K10/'Sample weight in g'!K10</f>
        <v>1.4368750000000001</v>
      </c>
      <c r="L10">
        <f>'Content in 50ml'!L10/'Sample weight in g'!L10</f>
        <v>8.3400000000000002E-2</v>
      </c>
      <c r="M10">
        <f>'Content in 50ml'!M10/'Sample weight in g'!M10</f>
        <v>2.4419500000000003</v>
      </c>
      <c r="N10">
        <f>'Content in 50ml'!N10/'Sample weight in g'!N10</f>
        <v>5.7437750000000003</v>
      </c>
      <c r="O10">
        <f>'Content in 50ml'!O10/'Sample weight in g'!O10</f>
        <v>2.3194750000000002</v>
      </c>
      <c r="P10">
        <f>'Content in 50ml'!P10/'Sample weight in g'!P10</f>
        <v>97.668350000000004</v>
      </c>
    </row>
    <row r="11" spans="1:16" x14ac:dyDescent="0.2">
      <c r="A11" s="3" t="s">
        <v>28</v>
      </c>
      <c r="B11">
        <f>'Content in 50ml'!B11/'Sample weight in g'!B11</f>
        <v>100.89750000000001</v>
      </c>
      <c r="C11">
        <f>'Content in 50ml'!C11/'Sample weight in g'!C11</f>
        <v>413.17750000000001</v>
      </c>
      <c r="D11">
        <f>'Content in 50ml'!D11/'Sample weight in g'!D11</f>
        <v>192.75325000000001</v>
      </c>
      <c r="E11">
        <f>'Content in 50ml'!E11/'Sample weight in g'!E11</f>
        <v>36.944250000000004</v>
      </c>
      <c r="F11">
        <f>'Content in 50ml'!F11/'Sample weight in g'!F11</f>
        <v>10572.202499999999</v>
      </c>
      <c r="G11">
        <f>'Content in 50ml'!G11/'Sample weight in g'!G11</f>
        <v>7.1467500000000008</v>
      </c>
      <c r="H11">
        <f>'Content in 50ml'!H11/'Sample weight in g'!H11</f>
        <v>36.191400000000002</v>
      </c>
      <c r="I11">
        <f>'Content in 50ml'!I11/'Sample weight in g'!I11</f>
        <v>5.3762500000000005E-2</v>
      </c>
      <c r="J11">
        <f>'Content in 50ml'!J11/'Sample weight in g'!J11</f>
        <v>1375.0025000000001</v>
      </c>
      <c r="K11">
        <f>'Content in 50ml'!K11/'Sample weight in g'!K11</f>
        <v>1.0248750000000002</v>
      </c>
      <c r="L11">
        <f>'Content in 50ml'!L11/'Sample weight in g'!L11</f>
        <v>6.0249999999999998E-2</v>
      </c>
      <c r="M11">
        <f>'Content in 50ml'!M11/'Sample weight in g'!M11</f>
        <v>1.76895</v>
      </c>
      <c r="N11">
        <f>'Content in 50ml'!N11/'Sample weight in g'!N11</f>
        <v>3.9667750000000002</v>
      </c>
      <c r="O11">
        <f>'Content in 50ml'!O11/'Sample weight in g'!O11</f>
        <v>1.6954750000000001</v>
      </c>
      <c r="P11">
        <f>'Content in 50ml'!P11/'Sample weight in g'!P11</f>
        <v>79.668350000000004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4861-F745-1041-A775-066FA8A013F9}">
  <dimension ref="A1:P24"/>
  <sheetViews>
    <sheetView tabSelected="1" workbookViewId="0">
      <selection activeCell="H37" sqref="H37"/>
    </sheetView>
  </sheetViews>
  <sheetFormatPr baseColWidth="10" defaultRowHeight="15" x14ac:dyDescent="0.2"/>
  <cols>
    <col min="1" max="1" width="12.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'Content in 50ml'!B2/'Sample weight in g'!B2</f>
        <v>108.8475</v>
      </c>
      <c r="C2">
        <f>'Content in 50ml'!C2/'Sample weight in g'!C2</f>
        <v>358.67750000000001</v>
      </c>
      <c r="D2">
        <f>'Content in 50ml'!D2/'Sample weight in g'!D2</f>
        <v>282.32825000000003</v>
      </c>
      <c r="E2">
        <f>'Content in 50ml'!E2/'Sample weight in g'!E2</f>
        <v>50.064250000000001</v>
      </c>
      <c r="F2">
        <f>'Content in 50ml'!F2/'Sample weight in g'!F2</f>
        <v>13437.202499999999</v>
      </c>
      <c r="G2">
        <f>'Content in 50ml'!G2/'Sample weight in g'!G2</f>
        <v>6.7317499999999999</v>
      </c>
      <c r="H2">
        <f>'Content in 50ml'!H2/'Sample weight in g'!H2</f>
        <v>36.881400000000006</v>
      </c>
      <c r="I2">
        <f>'Content in 50ml'!I2/'Sample weight in g'!I2</f>
        <v>4.8912499999999998E-2</v>
      </c>
      <c r="J2">
        <f>'Content in 50ml'!J2/'Sample weight in g'!J2</f>
        <v>1854.5025000000003</v>
      </c>
      <c r="K2">
        <f>'Content in 50ml'!K2/'Sample weight in g'!K2</f>
        <v>1.5943750000000001</v>
      </c>
      <c r="L2">
        <f>'Content in 50ml'!L2/'Sample weight in g'!L2</f>
        <v>8.4849999999999995E-2</v>
      </c>
      <c r="M2">
        <f>'Content in 50ml'!M2/'Sample weight in g'!M2</f>
        <v>2.6454500000000003</v>
      </c>
      <c r="N2">
        <f>'Content in 50ml'!N2/'Sample weight in g'!N2</f>
        <v>6.5737750000000013</v>
      </c>
      <c r="O2">
        <f>'Content in 50ml'!O2/'Sample weight in g'!O2</f>
        <v>2.6059750000000004</v>
      </c>
      <c r="P2">
        <f>'Content in 50ml'!P2/'Sample weight in g'!P2</f>
        <v>97.468350000000001</v>
      </c>
    </row>
    <row r="3" spans="1:16" x14ac:dyDescent="0.2">
      <c r="A3" s="3" t="s">
        <v>20</v>
      </c>
      <c r="B3">
        <f>'Content in 50ml'!B3/'Sample weight in g'!B3</f>
        <v>115.7475</v>
      </c>
      <c r="C3">
        <f>'Content in 50ml'!C3/'Sample weight in g'!C3</f>
        <v>438.22749999999996</v>
      </c>
      <c r="D3">
        <f>'Content in 50ml'!D3/'Sample weight in g'!D3</f>
        <v>241.57825000000003</v>
      </c>
      <c r="E3">
        <f>'Content in 50ml'!E3/'Sample weight in g'!E3</f>
        <v>48.434249999999999</v>
      </c>
      <c r="F3">
        <f>'Content in 50ml'!F3/'Sample weight in g'!F3</f>
        <v>12537.202499999999</v>
      </c>
      <c r="G3">
        <f>'Content in 50ml'!G3/'Sample weight in g'!G3</f>
        <v>6.8417500000000011</v>
      </c>
      <c r="H3">
        <f>'Content in 50ml'!H3/'Sample weight in g'!H3</f>
        <v>40.351400000000005</v>
      </c>
      <c r="I3">
        <f>'Content in 50ml'!I3/'Sample weight in g'!I3</f>
        <v>5.5387500000000006E-2</v>
      </c>
      <c r="J3">
        <f>'Content in 50ml'!J3/'Sample weight in g'!J3</f>
        <v>1774.5025000000003</v>
      </c>
      <c r="K3">
        <f>'Content in 50ml'!K3/'Sample weight in g'!K3</f>
        <v>1.4438750000000002</v>
      </c>
      <c r="L3">
        <f>'Content in 50ml'!L3/'Sample weight in g'!L3</f>
        <v>5.5450000000000013E-2</v>
      </c>
      <c r="M3">
        <f>'Content in 50ml'!M3/'Sample weight in g'!M3</f>
        <v>2.4709500000000002</v>
      </c>
      <c r="N3">
        <f>'Content in 50ml'!N3/'Sample weight in g'!N3</f>
        <v>5.7087750000000002</v>
      </c>
      <c r="O3">
        <f>'Content in 50ml'!O3/'Sample weight in g'!O3</f>
        <v>2.3289750000000002</v>
      </c>
      <c r="P3">
        <f>'Content in 50ml'!P3/'Sample weight in g'!P3</f>
        <v>108.11835000000002</v>
      </c>
    </row>
    <row r="4" spans="1:16" x14ac:dyDescent="0.2">
      <c r="A4" s="3" t="s">
        <v>21</v>
      </c>
      <c r="B4">
        <f>'Content in 50ml'!B4/'Sample weight in g'!B4</f>
        <v>89.597500000000011</v>
      </c>
      <c r="C4">
        <f>'Content in 50ml'!C4/'Sample weight in g'!C4</f>
        <v>408.92750000000001</v>
      </c>
      <c r="D4">
        <f>'Content in 50ml'!D4/'Sample weight in g'!D4</f>
        <v>356.32825000000003</v>
      </c>
      <c r="E4">
        <f>'Content in 50ml'!E4/'Sample weight in g'!E4</f>
        <v>64.964250000000007</v>
      </c>
      <c r="F4">
        <f>'Content in 50ml'!F4/'Sample weight in g'!F4</f>
        <v>15072.202499999999</v>
      </c>
      <c r="G4">
        <f>'Content in 50ml'!G4/'Sample weight in g'!G4</f>
        <v>7.4067499999999997</v>
      </c>
      <c r="H4">
        <f>'Content in 50ml'!H4/'Sample weight in g'!H4</f>
        <v>49.211400000000005</v>
      </c>
      <c r="I4">
        <f>'Content in 50ml'!I4/'Sample weight in g'!I4</f>
        <v>6.2087499999999997E-2</v>
      </c>
      <c r="J4">
        <f>'Content in 50ml'!J4/'Sample weight in g'!J4</f>
        <v>2596.0025000000005</v>
      </c>
      <c r="K4">
        <f>'Content in 50ml'!K4/'Sample weight in g'!K4</f>
        <v>2.2188750000000002</v>
      </c>
      <c r="L4">
        <f>'Content in 50ml'!L4/'Sample weight in g'!L4</f>
        <v>6.695000000000001E-2</v>
      </c>
      <c r="M4">
        <f>'Content in 50ml'!M4/'Sample weight in g'!M4</f>
        <v>3.1894500000000003</v>
      </c>
      <c r="N4">
        <f>'Content in 50ml'!N4/'Sample weight in g'!N4</f>
        <v>7.6937750000000014</v>
      </c>
      <c r="O4">
        <f>'Content in 50ml'!O4/'Sample weight in g'!O4</f>
        <v>3.1114750000000004</v>
      </c>
      <c r="P4">
        <f>'Content in 50ml'!P4/'Sample weight in g'!P4</f>
        <v>109.21835000000002</v>
      </c>
    </row>
    <row r="5" spans="1:16" x14ac:dyDescent="0.2">
      <c r="A5" s="3" t="s">
        <v>22</v>
      </c>
      <c r="B5">
        <f>'Content in 50ml'!B5/'Sample weight in g'!B5</f>
        <v>103.14749999999999</v>
      </c>
      <c r="C5">
        <f>'Content in 50ml'!C5/'Sample weight in g'!C5</f>
        <v>407.52750000000003</v>
      </c>
      <c r="D5">
        <f>'Content in 50ml'!D5/'Sample weight in g'!D5</f>
        <v>223.30325000000005</v>
      </c>
      <c r="E5">
        <f>'Content in 50ml'!E5/'Sample weight in g'!E5</f>
        <v>47.664250000000003</v>
      </c>
      <c r="F5">
        <f>'Content in 50ml'!F5/'Sample weight in g'!F5</f>
        <v>12382.202499999999</v>
      </c>
      <c r="G5">
        <f>'Content in 50ml'!G5/'Sample weight in g'!G5</f>
        <v>9.43675</v>
      </c>
      <c r="H5">
        <f>'Content in 50ml'!H5/'Sample weight in g'!H5</f>
        <v>47.566400000000002</v>
      </c>
      <c r="I5">
        <f>'Content in 50ml'!I5/'Sample weight in g'!I5</f>
        <v>4.4087500000000002E-2</v>
      </c>
      <c r="J5">
        <f>'Content in 50ml'!J5/'Sample weight in g'!J5</f>
        <v>1739.5025000000003</v>
      </c>
      <c r="K5">
        <f>'Content in 50ml'!K5/'Sample weight in g'!K5</f>
        <v>1.147375</v>
      </c>
      <c r="L5">
        <f>'Content in 50ml'!L5/'Sample weight in g'!L5</f>
        <v>6.8499999999999991E-2</v>
      </c>
      <c r="M5">
        <f>'Content in 50ml'!M5/'Sample weight in g'!M5</f>
        <v>1.8669500000000001</v>
      </c>
      <c r="N5">
        <f>'Content in 50ml'!N5/'Sample weight in g'!N5</f>
        <v>4.3262749999999999</v>
      </c>
      <c r="O5">
        <f>'Content in 50ml'!O5/'Sample weight in g'!O5</f>
        <v>1.796475</v>
      </c>
      <c r="P5">
        <f>'Content in 50ml'!P5/'Sample weight in g'!P5</f>
        <v>120.51835000000001</v>
      </c>
    </row>
    <row r="6" spans="1:16" x14ac:dyDescent="0.2">
      <c r="A6" s="3" t="s">
        <v>23</v>
      </c>
      <c r="B6">
        <f>'Content in 50ml'!B6/'Sample weight in g'!B6</f>
        <v>87.197500000000005</v>
      </c>
      <c r="C6">
        <f>'Content in 50ml'!C6/'Sample weight in g'!C6</f>
        <v>403.87750000000005</v>
      </c>
      <c r="D6">
        <f>'Content in 50ml'!D6/'Sample weight in g'!D6</f>
        <v>190.00325000000001</v>
      </c>
      <c r="E6">
        <f>'Content in 50ml'!E6/'Sample weight in g'!E6</f>
        <v>43.099250000000005</v>
      </c>
      <c r="F6">
        <f>'Content in 50ml'!F6/'Sample weight in g'!F6</f>
        <v>10942.202499999999</v>
      </c>
      <c r="G6">
        <f>'Content in 50ml'!G6/'Sample weight in g'!G6</f>
        <v>7.5217500000000008</v>
      </c>
      <c r="H6">
        <f>'Content in 50ml'!H6/'Sample weight in g'!H6</f>
        <v>44.166400000000003</v>
      </c>
      <c r="I6">
        <f>'Content in 50ml'!I6/'Sample weight in g'!I6</f>
        <v>6.2462500000000004E-2</v>
      </c>
      <c r="J6">
        <f>'Content in 50ml'!J6/'Sample weight in g'!J6</f>
        <v>1500.0025000000001</v>
      </c>
      <c r="K6">
        <f>'Content in 50ml'!K6/'Sample weight in g'!K6</f>
        <v>1.181875</v>
      </c>
      <c r="L6">
        <f>'Content in 50ml'!L6/'Sample weight in g'!L6</f>
        <v>7.5900000000000009E-2</v>
      </c>
      <c r="M6">
        <f>'Content in 50ml'!M6/'Sample weight in g'!M6</f>
        <v>2.19245</v>
      </c>
      <c r="N6">
        <f>'Content in 50ml'!N6/'Sample weight in g'!N6</f>
        <v>4.9872750000000003</v>
      </c>
      <c r="O6">
        <f>'Content in 50ml'!O6/'Sample weight in g'!O6</f>
        <v>2.0624750000000001</v>
      </c>
      <c r="P6">
        <f>'Content in 50ml'!P6/'Sample weight in g'!P6</f>
        <v>103.71835000000002</v>
      </c>
    </row>
    <row r="7" spans="1:16" x14ac:dyDescent="0.2">
      <c r="A7" s="3" t="s">
        <v>24</v>
      </c>
      <c r="B7">
        <f>'Content in 50ml'!B7/'Sample weight in g'!B7</f>
        <v>81.697500000000005</v>
      </c>
      <c r="C7">
        <f>'Content in 50ml'!C7/'Sample weight in g'!C7</f>
        <v>377.32750000000004</v>
      </c>
      <c r="D7">
        <f>'Content in 50ml'!D7/'Sample weight in g'!D7</f>
        <v>200.12825000000001</v>
      </c>
      <c r="E7">
        <f>'Content in 50ml'!E7/'Sample weight in g'!E7</f>
        <v>44.164250000000003</v>
      </c>
      <c r="F7">
        <f>'Content in 50ml'!F7/'Sample weight in g'!F7</f>
        <v>11627.202499999999</v>
      </c>
      <c r="G7">
        <f>'Content in 50ml'!G7/'Sample weight in g'!G7</f>
        <v>7.5517500000000002</v>
      </c>
      <c r="H7">
        <f>'Content in 50ml'!H7/'Sample weight in g'!H7</f>
        <v>45.2164</v>
      </c>
      <c r="I7">
        <f>'Content in 50ml'!I7/'Sample weight in g'!I7</f>
        <v>4.73125E-2</v>
      </c>
      <c r="J7">
        <f>'Content in 50ml'!J7/'Sample weight in g'!J7</f>
        <v>1622.5025000000001</v>
      </c>
      <c r="K7">
        <f>'Content in 50ml'!K7/'Sample weight in g'!K7</f>
        <v>1.0043750000000002</v>
      </c>
      <c r="L7">
        <f>'Content in 50ml'!L7/'Sample weight in g'!L7</f>
        <v>4.8500000000000001E-2</v>
      </c>
      <c r="M7">
        <f>'Content in 50ml'!M7/'Sample weight in g'!M7</f>
        <v>1.5869500000000001</v>
      </c>
      <c r="N7">
        <f>'Content in 50ml'!N7/'Sample weight in g'!N7</f>
        <v>3.9192749999999998</v>
      </c>
      <c r="O7">
        <f>'Content in 50ml'!O7/'Sample weight in g'!O7</f>
        <v>1.567475</v>
      </c>
      <c r="P7">
        <f>'Content in 50ml'!P7/'Sample weight in g'!P7</f>
        <v>97.418350000000004</v>
      </c>
    </row>
    <row r="8" spans="1:16" x14ac:dyDescent="0.2">
      <c r="A8" s="3" t="s">
        <v>25</v>
      </c>
      <c r="B8">
        <f>'Content in 50ml'!B8/'Sample weight in g'!B8</f>
        <v>232.0975</v>
      </c>
      <c r="C8">
        <f>'Content in 50ml'!C8/'Sample weight in g'!C8</f>
        <v>433.42750000000001</v>
      </c>
      <c r="D8">
        <f>'Content in 50ml'!D8/'Sample weight in g'!D8</f>
        <v>226.25325000000004</v>
      </c>
      <c r="E8">
        <f>'Content in 50ml'!E8/'Sample weight in g'!E8</f>
        <v>39.629249999999999</v>
      </c>
      <c r="F8">
        <f>'Content in 50ml'!F8/'Sample weight in g'!F8</f>
        <v>11477.202499999999</v>
      </c>
      <c r="G8">
        <f>'Content in 50ml'!G8/'Sample weight in g'!G8</f>
        <v>20.551750000000002</v>
      </c>
      <c r="H8">
        <f>'Content in 50ml'!H8/'Sample weight in g'!H8</f>
        <v>43.046400000000006</v>
      </c>
      <c r="I8">
        <f>'Content in 50ml'!I8/'Sample weight in g'!I8</f>
        <v>4.9262500000000001E-2</v>
      </c>
      <c r="J8">
        <f>'Content in 50ml'!J8/'Sample weight in g'!J8</f>
        <v>1412.5025000000001</v>
      </c>
      <c r="K8">
        <f>'Content in 50ml'!K8/'Sample weight in g'!K8</f>
        <v>1.335375</v>
      </c>
      <c r="L8">
        <f>'Content in 50ml'!L8/'Sample weight in g'!L8</f>
        <v>2.24E-2</v>
      </c>
      <c r="M8">
        <f>'Content in 50ml'!M8/'Sample weight in g'!M8</f>
        <v>2.3619499999999998</v>
      </c>
      <c r="N8">
        <f>'Content in 50ml'!N8/'Sample weight in g'!N8</f>
        <v>5.3737750000000002</v>
      </c>
      <c r="O8">
        <f>'Content in 50ml'!O8/'Sample weight in g'!O8</f>
        <v>2.266975</v>
      </c>
      <c r="P8">
        <f>'Content in 50ml'!P8/'Sample weight in g'!P8</f>
        <v>75.368350000000007</v>
      </c>
    </row>
    <row r="9" spans="1:16" x14ac:dyDescent="0.2">
      <c r="A9" s="3" t="s">
        <v>26</v>
      </c>
      <c r="B9">
        <f>'Content in 50ml'!B9/'Sample weight in g'!B9</f>
        <v>104.89749999999999</v>
      </c>
      <c r="C9">
        <f>'Content in 50ml'!C9/'Sample weight in g'!C9</f>
        <v>379.32750000000004</v>
      </c>
      <c r="D9">
        <f>'Content in 50ml'!D9/'Sample weight in g'!D9</f>
        <v>246.45325000000003</v>
      </c>
      <c r="E9">
        <f>'Content in 50ml'!E9/'Sample weight in g'!E9</f>
        <v>42.15925</v>
      </c>
      <c r="F9">
        <f>'Content in 50ml'!F9/'Sample weight in g'!F9</f>
        <v>11902.202499999999</v>
      </c>
      <c r="G9">
        <f>'Content in 50ml'!G9/'Sample weight in g'!G9</f>
        <v>6.9017499999999998</v>
      </c>
      <c r="H9">
        <f>'Content in 50ml'!H9/'Sample weight in g'!H9</f>
        <v>31.726400000000002</v>
      </c>
      <c r="I9">
        <f>'Content in 50ml'!I9/'Sample weight in g'!I9</f>
        <v>4.9587500000000007E-2</v>
      </c>
      <c r="J9">
        <f>'Content in 50ml'!J9/'Sample weight in g'!J9</f>
        <v>1387.5025000000001</v>
      </c>
      <c r="K9">
        <f>'Content in 50ml'!K9/'Sample weight in g'!K9</f>
        <v>1.2448750000000002</v>
      </c>
      <c r="L9">
        <f>'Content in 50ml'!L9/'Sample weight in g'!L9</f>
        <v>5.1050000000000012E-2</v>
      </c>
      <c r="M9">
        <f>'Content in 50ml'!M9/'Sample weight in g'!M9</f>
        <v>2.54745</v>
      </c>
      <c r="N9">
        <f>'Content in 50ml'!N9/'Sample weight in g'!N9</f>
        <v>5.8137749999999997</v>
      </c>
      <c r="O9">
        <f>'Content in 50ml'!O9/'Sample weight in g'!O9</f>
        <v>2.2224750000000002</v>
      </c>
      <c r="P9">
        <f>'Content in 50ml'!P9/'Sample weight in g'!P9</f>
        <v>67.318349999999995</v>
      </c>
    </row>
    <row r="10" spans="1:16" x14ac:dyDescent="0.2">
      <c r="A10" s="3" t="s">
        <v>27</v>
      </c>
      <c r="B10">
        <f>'Content in 50ml'!B10/'Sample weight in g'!B10</f>
        <v>110.44749999999999</v>
      </c>
      <c r="C10">
        <f>'Content in 50ml'!C10/'Sample weight in g'!C10</f>
        <v>409.32750000000004</v>
      </c>
      <c r="D10">
        <f>'Content in 50ml'!D10/'Sample weight in g'!D10</f>
        <v>232.77825000000004</v>
      </c>
      <c r="E10">
        <f>'Content in 50ml'!E10/'Sample weight in g'!E10</f>
        <v>53.114250000000006</v>
      </c>
      <c r="F10">
        <f>'Content in 50ml'!F10/'Sample weight in g'!F10</f>
        <v>12677.202499999999</v>
      </c>
      <c r="G10">
        <f>'Content in 50ml'!G10/'Sample weight in g'!G10</f>
        <v>6.1667500000000004</v>
      </c>
      <c r="H10">
        <f>'Content in 50ml'!H10/'Sample weight in g'!H10</f>
        <v>43.501400000000004</v>
      </c>
      <c r="I10">
        <f>'Content in 50ml'!I10/'Sample weight in g'!I10</f>
        <v>4.7937500000000001E-2</v>
      </c>
      <c r="J10">
        <f>'Content in 50ml'!J10/'Sample weight in g'!J10</f>
        <v>1921.0025000000003</v>
      </c>
      <c r="K10">
        <f>'Content in 50ml'!K10/'Sample weight in g'!K10</f>
        <v>1.4368750000000001</v>
      </c>
      <c r="L10">
        <f>'Content in 50ml'!L10/'Sample weight in g'!L10</f>
        <v>8.3400000000000002E-2</v>
      </c>
      <c r="M10">
        <f>'Content in 50ml'!M10/'Sample weight in g'!M10</f>
        <v>2.4419500000000003</v>
      </c>
      <c r="N10">
        <f>'Content in 50ml'!N10/'Sample weight in g'!N10</f>
        <v>5.7437750000000003</v>
      </c>
      <c r="O10">
        <f>'Content in 50ml'!O10/'Sample weight in g'!O10</f>
        <v>2.3194750000000002</v>
      </c>
      <c r="P10">
        <f>'Content in 50ml'!P10/'Sample weight in g'!P10</f>
        <v>97.668350000000004</v>
      </c>
    </row>
    <row r="11" spans="1:16" x14ac:dyDescent="0.2">
      <c r="A11" s="3" t="s">
        <v>28</v>
      </c>
      <c r="B11">
        <f>'Content in 50ml'!B11/'Sample weight in g'!B11</f>
        <v>100.89750000000001</v>
      </c>
      <c r="C11">
        <f>'Content in 50ml'!C11/'Sample weight in g'!C11</f>
        <v>413.17750000000001</v>
      </c>
      <c r="D11">
        <f>'Content in 50ml'!D11/'Sample weight in g'!D11</f>
        <v>192.75325000000001</v>
      </c>
      <c r="E11">
        <f>'Content in 50ml'!E11/'Sample weight in g'!E11</f>
        <v>36.944250000000004</v>
      </c>
      <c r="F11">
        <f>'Content in 50ml'!F11/'Sample weight in g'!F11</f>
        <v>10572.202499999999</v>
      </c>
      <c r="G11">
        <f>'Content in 50ml'!G11/'Sample weight in g'!G11</f>
        <v>7.1467500000000008</v>
      </c>
      <c r="H11">
        <f>'Content in 50ml'!H11/'Sample weight in g'!H11</f>
        <v>36.191400000000002</v>
      </c>
      <c r="I11">
        <f>'Content in 50ml'!I11/'Sample weight in g'!I11</f>
        <v>5.3762500000000005E-2</v>
      </c>
      <c r="J11">
        <f>'Content in 50ml'!J11/'Sample weight in g'!J11</f>
        <v>1375.0025000000001</v>
      </c>
      <c r="K11">
        <f>'Content in 50ml'!K11/'Sample weight in g'!K11</f>
        <v>1.0248750000000002</v>
      </c>
      <c r="L11">
        <f>'Content in 50ml'!L11/'Sample weight in g'!L11</f>
        <v>6.0249999999999998E-2</v>
      </c>
      <c r="M11">
        <f>'Content in 50ml'!M11/'Sample weight in g'!M11</f>
        <v>1.76895</v>
      </c>
      <c r="N11">
        <f>'Content in 50ml'!N11/'Sample weight in g'!N11</f>
        <v>3.9667750000000002</v>
      </c>
      <c r="O11">
        <f>'Content in 50ml'!O11/'Sample weight in g'!O11</f>
        <v>1.6954750000000001</v>
      </c>
      <c r="P11">
        <f>'Content in 50ml'!P11/'Sample weight in g'!P11</f>
        <v>79.668350000000004</v>
      </c>
    </row>
    <row r="15" spans="1:16" x14ac:dyDescent="0.2">
      <c r="A15" s="4" t="s">
        <v>47</v>
      </c>
      <c r="B15" s="3" t="s">
        <v>32</v>
      </c>
      <c r="C15" s="3" t="s">
        <v>33</v>
      </c>
      <c r="D15" s="3" t="s">
        <v>34</v>
      </c>
      <c r="E15" s="3" t="s">
        <v>35</v>
      </c>
      <c r="F15" s="3" t="s">
        <v>36</v>
      </c>
      <c r="G15" s="3" t="s">
        <v>37</v>
      </c>
      <c r="H15" s="3" t="s">
        <v>38</v>
      </c>
      <c r="I15" s="3" t="s">
        <v>39</v>
      </c>
      <c r="J15" s="3" t="s">
        <v>40</v>
      </c>
      <c r="K15" s="3" t="s">
        <v>41</v>
      </c>
      <c r="L15" s="3" t="s">
        <v>42</v>
      </c>
      <c r="M15" s="3" t="s">
        <v>43</v>
      </c>
      <c r="N15" s="3" t="s">
        <v>44</v>
      </c>
      <c r="O15" s="3" t="s">
        <v>45</v>
      </c>
      <c r="P15" s="3" t="s">
        <v>46</v>
      </c>
    </row>
    <row r="16" spans="1:16" x14ac:dyDescent="0.2">
      <c r="A16" s="3" t="s">
        <v>50</v>
      </c>
      <c r="B16">
        <f>AVERAGE('Concerntration for Stats'!B2:B11)</f>
        <v>113.45750000000001</v>
      </c>
      <c r="C16">
        <f>AVERAGE('Concerntration for Stats'!C2:C11)</f>
        <v>402.98249999999996</v>
      </c>
      <c r="D16">
        <f>AVERAGE('Concerntration for Stats'!D2:D11)</f>
        <v>239.19075000000004</v>
      </c>
      <c r="E16">
        <f>AVERAGE('Concerntration for Stats'!E2:E11)</f>
        <v>47.023750000000007</v>
      </c>
      <c r="F16">
        <f>AVERAGE('Concerntration for Stats'!F2:F11)</f>
        <v>12262.702499999999</v>
      </c>
      <c r="G16">
        <f>AVERAGE('Concerntration for Stats'!G2:G11)</f>
        <v>8.62575</v>
      </c>
      <c r="H16">
        <f>AVERAGE('Concerntration for Stats'!H2:H11)</f>
        <v>41.785900000000005</v>
      </c>
      <c r="I16">
        <f>AVERAGE('Concerntration for Stats'!I2:I11)</f>
        <v>5.2080000000000001E-2</v>
      </c>
      <c r="J16">
        <f>AVERAGE('Concerntration for Stats'!J2:J11)</f>
        <v>1718.3025000000005</v>
      </c>
      <c r="K16">
        <f>AVERAGE('Concerntration for Stats'!K2:K11)</f>
        <v>1.363275</v>
      </c>
      <c r="L16">
        <f>AVERAGE('Concerntration for Stats'!L2:L11)</f>
        <v>6.1725000000000009E-2</v>
      </c>
      <c r="M16">
        <f>AVERAGE('Concerntration for Stats'!M2:M11)</f>
        <v>2.3072500000000002</v>
      </c>
      <c r="N16">
        <f>AVERAGE('Concerntration for Stats'!N2:N11)</f>
        <v>5.4107250000000002</v>
      </c>
      <c r="O16">
        <f>AVERAGE('Concerntration for Stats'!O2:O11)</f>
        <v>2.1977249999999997</v>
      </c>
      <c r="P16">
        <f>AVERAGE('Concerntration for Stats'!P2:P11)</f>
        <v>95.648350000000022</v>
      </c>
    </row>
    <row r="19" spans="1:16" x14ac:dyDescent="0.2">
      <c r="A19" s="4" t="s">
        <v>48</v>
      </c>
      <c r="B19" s="3" t="s">
        <v>32</v>
      </c>
      <c r="C19" s="3" t="s">
        <v>33</v>
      </c>
      <c r="D19" s="3" t="s">
        <v>34</v>
      </c>
      <c r="E19" s="3" t="s">
        <v>35</v>
      </c>
      <c r="F19" s="3" t="s">
        <v>36</v>
      </c>
      <c r="G19" s="3" t="s">
        <v>37</v>
      </c>
      <c r="H19" s="3" t="s">
        <v>38</v>
      </c>
      <c r="I19" s="3" t="s">
        <v>39</v>
      </c>
      <c r="J19" s="3" t="s">
        <v>40</v>
      </c>
      <c r="K19" s="3" t="s">
        <v>41</v>
      </c>
      <c r="L19" s="3" t="s">
        <v>42</v>
      </c>
      <c r="M19" s="3" t="s">
        <v>43</v>
      </c>
      <c r="N19" s="3" t="s">
        <v>44</v>
      </c>
      <c r="O19" s="3" t="s">
        <v>45</v>
      </c>
      <c r="P19" s="3" t="s">
        <v>46</v>
      </c>
    </row>
    <row r="20" spans="1:16" x14ac:dyDescent="0.2">
      <c r="A20" s="3" t="s">
        <v>50</v>
      </c>
      <c r="B20">
        <f>STDEV('Concerntration for Stats'!B2:B11)</f>
        <v>43.096679428672672</v>
      </c>
      <c r="C20">
        <f>STDEV('Concerntration for Stats'!C2:C11)</f>
        <v>24.834512835523416</v>
      </c>
      <c r="D20">
        <f>STDEV('Concerntration for Stats'!D2:D11)</f>
        <v>49.669042518677749</v>
      </c>
      <c r="E20">
        <f>STDEV('Concerntration for Stats'!E2:E11)</f>
        <v>7.9869120197427099</v>
      </c>
      <c r="F20">
        <f>STDEV('Concerntration for Stats'!F2:F11)</f>
        <v>1303.2660894844153</v>
      </c>
      <c r="G20">
        <f>STDEV('Concerntration for Stats'!G2:G11)</f>
        <v>4.2781309522318836</v>
      </c>
      <c r="H20">
        <f>STDEV('Concerntration for Stats'!H2:H11)</f>
        <v>5.4683231484209083</v>
      </c>
      <c r="I20">
        <f>STDEV('Concerntration for Stats'!I2:I11)</f>
        <v>6.2331556347220048E-3</v>
      </c>
      <c r="J20">
        <f>STDEV('Concerntration for Stats'!J2:J11)</f>
        <v>366.85337670518902</v>
      </c>
      <c r="K20">
        <f>STDEV('Concerntration for Stats'!K2:K11)</f>
        <v>0.35512304596826455</v>
      </c>
      <c r="L20">
        <f>STDEV('Concerntration for Stats'!L2:L11)</f>
        <v>1.872480900362463E-2</v>
      </c>
      <c r="M20">
        <f>STDEV('Concerntration for Stats'!M2:M11)</f>
        <v>0.47304311525366166</v>
      </c>
      <c r="N20">
        <f>STDEV('Concerntration for Stats'!N2:N11)</f>
        <v>1.1829027256428759</v>
      </c>
      <c r="O20">
        <f>STDEV('Concerntration for Stats'!O2:O11)</f>
        <v>0.45556181736889018</v>
      </c>
      <c r="P20">
        <f>STDEV('Concerntration for Stats'!P2:P11)</f>
        <v>16.676800252646331</v>
      </c>
    </row>
    <row r="23" spans="1:16" x14ac:dyDescent="0.2">
      <c r="A23" s="4" t="s">
        <v>49</v>
      </c>
      <c r="B23" s="3" t="s">
        <v>32</v>
      </c>
      <c r="C23" s="3" t="s">
        <v>33</v>
      </c>
      <c r="D23" s="3" t="s">
        <v>34</v>
      </c>
      <c r="E23" s="3" t="s">
        <v>35</v>
      </c>
      <c r="F23" s="3" t="s">
        <v>36</v>
      </c>
      <c r="G23" s="3" t="s">
        <v>37</v>
      </c>
      <c r="H23" s="3" t="s">
        <v>38</v>
      </c>
      <c r="I23" s="3" t="s">
        <v>39</v>
      </c>
      <c r="J23" s="3" t="s">
        <v>40</v>
      </c>
      <c r="K23" s="3" t="s">
        <v>41</v>
      </c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</row>
    <row r="24" spans="1:16" x14ac:dyDescent="0.2">
      <c r="A24" s="3" t="s">
        <v>50</v>
      </c>
      <c r="B24">
        <f t="shared" ref="B24:P24" si="0">B20/SQRT(10)</f>
        <v>13.628366658472974</v>
      </c>
      <c r="C24">
        <f t="shared" si="0"/>
        <v>7.8533625140940568</v>
      </c>
      <c r="D24">
        <f t="shared" si="0"/>
        <v>15.7067303558768</v>
      </c>
      <c r="E24">
        <f t="shared" si="0"/>
        <v>2.5256833453762679</v>
      </c>
      <c r="F24">
        <f t="shared" si="0"/>
        <v>412.12892400315701</v>
      </c>
      <c r="G24">
        <f t="shared" si="0"/>
        <v>1.352863793751776</v>
      </c>
      <c r="H24">
        <f t="shared" si="0"/>
        <v>1.7292356130833053</v>
      </c>
      <c r="I24">
        <f t="shared" si="0"/>
        <v>1.9710968816034047E-3</v>
      </c>
      <c r="J24">
        <f t="shared" si="0"/>
        <v>116.00922377121542</v>
      </c>
      <c r="K24">
        <f t="shared" si="0"/>
        <v>0.11229976748763913</v>
      </c>
      <c r="L24">
        <f t="shared" si="0"/>
        <v>5.9213045203081894E-3</v>
      </c>
      <c r="M24">
        <f t="shared" si="0"/>
        <v>0.149589367566311</v>
      </c>
      <c r="N24">
        <f t="shared" si="0"/>
        <v>0.37406668634527518</v>
      </c>
      <c r="O24">
        <f t="shared" si="0"/>
        <v>0.14406129578913485</v>
      </c>
      <c r="P24">
        <f t="shared" si="0"/>
        <v>5.273667288203387</v>
      </c>
    </row>
  </sheetData>
  <conditionalFormatting sqref="B16:P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{E947BE22-9C8E-E844-B1EA-649A4989E7E4}</x14:id>
        </ext>
      </extLst>
    </cfRule>
  </conditionalFormatting>
  <conditionalFormatting sqref="B20:P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{A2126263-A2AC-944C-8719-0CCEA19D636E}</x14:id>
        </ext>
      </extLst>
    </cfRule>
  </conditionalFormatting>
  <conditionalFormatting sqref="B24:P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{CECA5C38-3694-E748-BF0C-C8783A872C1C}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47BE22-9C8E-E844-B1EA-649A4989E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B16:P16</xm:sqref>
        </x14:conditionalFormatting>
        <x14:conditionalFormatting xmlns:xm="http://schemas.microsoft.com/office/excel/2006/main">
          <x14:cfRule type="dataBar" id="{A2126263-A2AC-944C-8719-0CCEA19D63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B20:P20</xm:sqref>
        </x14:conditionalFormatting>
        <x14:conditionalFormatting xmlns:xm="http://schemas.microsoft.com/office/excel/2006/main">
          <x14:cfRule type="dataBar" id="{CECA5C38-3694-E748-BF0C-C8783A872C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B24:P24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F81D-289B-F84A-8E20-ACD63C35549B}">
  <dimension ref="A1:P11"/>
  <sheetViews>
    <sheetView workbookViewId="0">
      <selection activeCell="E28" sqref="E28"/>
    </sheetView>
  </sheetViews>
  <sheetFormatPr baseColWidth="10" defaultRowHeight="15" x14ac:dyDescent="0.2"/>
  <cols>
    <col min="1" max="1" width="12.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v>108.8475</v>
      </c>
      <c r="C2">
        <v>358.67750000000001</v>
      </c>
      <c r="D2">
        <v>282.32825000000003</v>
      </c>
      <c r="E2">
        <v>50.064250000000001</v>
      </c>
      <c r="F2">
        <v>13437.202499999999</v>
      </c>
      <c r="G2">
        <v>6.7317499999999999</v>
      </c>
      <c r="H2">
        <v>36.881400000000006</v>
      </c>
      <c r="I2">
        <v>4.8912499999999998E-2</v>
      </c>
      <c r="J2">
        <v>1854.5025000000003</v>
      </c>
      <c r="K2">
        <v>1.5943750000000001</v>
      </c>
      <c r="L2">
        <v>8.4849999999999995E-2</v>
      </c>
      <c r="M2">
        <v>2.6454500000000003</v>
      </c>
      <c r="N2">
        <v>6.5737750000000013</v>
      </c>
      <c r="O2">
        <v>2.6059750000000004</v>
      </c>
      <c r="P2">
        <v>97.468350000000001</v>
      </c>
    </row>
    <row r="3" spans="1:16" x14ac:dyDescent="0.2">
      <c r="A3" s="3" t="s">
        <v>20</v>
      </c>
      <c r="B3">
        <v>115.7475</v>
      </c>
      <c r="C3">
        <v>438.22749999999996</v>
      </c>
      <c r="D3">
        <v>241.57825000000003</v>
      </c>
      <c r="E3">
        <v>48.434249999999999</v>
      </c>
      <c r="F3">
        <v>12537.202499999999</v>
      </c>
      <c r="G3">
        <v>6.8417500000000011</v>
      </c>
      <c r="H3">
        <v>40.351400000000005</v>
      </c>
      <c r="I3">
        <v>5.5387500000000006E-2</v>
      </c>
      <c r="J3">
        <v>1774.5025000000003</v>
      </c>
      <c r="K3">
        <v>1.4438750000000002</v>
      </c>
      <c r="L3">
        <v>5.5450000000000013E-2</v>
      </c>
      <c r="M3">
        <v>2.4709500000000002</v>
      </c>
      <c r="N3">
        <v>5.7087750000000002</v>
      </c>
      <c r="O3">
        <v>2.3289750000000002</v>
      </c>
      <c r="P3">
        <v>108.11835000000002</v>
      </c>
    </row>
    <row r="4" spans="1:16" x14ac:dyDescent="0.2">
      <c r="A4" s="3" t="s">
        <v>21</v>
      </c>
      <c r="B4">
        <v>89.597500000000011</v>
      </c>
      <c r="C4">
        <v>408.92750000000001</v>
      </c>
      <c r="D4">
        <v>356.32825000000003</v>
      </c>
      <c r="E4">
        <v>64.964250000000007</v>
      </c>
      <c r="F4">
        <v>15072.202499999999</v>
      </c>
      <c r="G4">
        <v>7.4067499999999997</v>
      </c>
      <c r="H4">
        <v>49.211400000000005</v>
      </c>
      <c r="I4">
        <v>6.2087499999999997E-2</v>
      </c>
      <c r="J4">
        <v>2596.0025000000005</v>
      </c>
      <c r="K4">
        <v>2.2188750000000002</v>
      </c>
      <c r="L4">
        <v>6.695000000000001E-2</v>
      </c>
      <c r="M4">
        <v>3.1894500000000003</v>
      </c>
      <c r="N4">
        <v>7.6937750000000014</v>
      </c>
      <c r="O4">
        <v>3.1114750000000004</v>
      </c>
      <c r="P4">
        <v>109.21835000000002</v>
      </c>
    </row>
    <row r="5" spans="1:16" x14ac:dyDescent="0.2">
      <c r="A5" s="3" t="s">
        <v>22</v>
      </c>
      <c r="B5">
        <v>103.14749999999999</v>
      </c>
      <c r="C5">
        <v>407.52750000000003</v>
      </c>
      <c r="D5">
        <v>223.30325000000005</v>
      </c>
      <c r="E5">
        <v>47.664250000000003</v>
      </c>
      <c r="F5">
        <v>12382.202499999999</v>
      </c>
      <c r="G5">
        <v>9.43675</v>
      </c>
      <c r="H5">
        <v>47.566400000000002</v>
      </c>
      <c r="I5">
        <v>4.4087500000000002E-2</v>
      </c>
      <c r="J5">
        <v>1739.5025000000003</v>
      </c>
      <c r="K5">
        <v>1.147375</v>
      </c>
      <c r="L5">
        <v>6.8499999999999991E-2</v>
      </c>
      <c r="M5">
        <v>1.8669500000000001</v>
      </c>
      <c r="N5">
        <v>4.3262749999999999</v>
      </c>
      <c r="O5">
        <v>1.796475</v>
      </c>
      <c r="P5">
        <v>120.51835000000001</v>
      </c>
    </row>
    <row r="6" spans="1:16" x14ac:dyDescent="0.2">
      <c r="A6" s="3" t="s">
        <v>23</v>
      </c>
      <c r="B6">
        <v>87.197500000000005</v>
      </c>
      <c r="C6">
        <v>403.87750000000005</v>
      </c>
      <c r="D6">
        <v>190.00325000000001</v>
      </c>
      <c r="E6">
        <v>43.099250000000005</v>
      </c>
      <c r="F6">
        <v>10942.202499999999</v>
      </c>
      <c r="G6">
        <v>7.5217500000000008</v>
      </c>
      <c r="H6">
        <v>44.166400000000003</v>
      </c>
      <c r="I6">
        <v>6.2462500000000004E-2</v>
      </c>
      <c r="J6">
        <v>1500.0025000000001</v>
      </c>
      <c r="K6">
        <v>1.181875</v>
      </c>
      <c r="L6">
        <v>7.5900000000000009E-2</v>
      </c>
      <c r="M6">
        <v>2.19245</v>
      </c>
      <c r="N6">
        <v>4.9872750000000003</v>
      </c>
      <c r="O6">
        <v>2.0624750000000001</v>
      </c>
      <c r="P6">
        <v>103.71835000000002</v>
      </c>
    </row>
    <row r="7" spans="1:16" x14ac:dyDescent="0.2">
      <c r="A7" s="3" t="s">
        <v>24</v>
      </c>
      <c r="B7">
        <v>81.697500000000005</v>
      </c>
      <c r="C7">
        <v>377.32750000000004</v>
      </c>
      <c r="D7">
        <v>200.12825000000001</v>
      </c>
      <c r="E7">
        <v>44.164250000000003</v>
      </c>
      <c r="F7">
        <v>11627.202499999999</v>
      </c>
      <c r="G7">
        <v>7.5517500000000002</v>
      </c>
      <c r="H7">
        <v>45.2164</v>
      </c>
      <c r="I7">
        <v>4.73125E-2</v>
      </c>
      <c r="J7">
        <v>1622.5025000000001</v>
      </c>
      <c r="K7">
        <v>1.0043750000000002</v>
      </c>
      <c r="L7">
        <v>4.8500000000000001E-2</v>
      </c>
      <c r="M7">
        <v>1.5869500000000001</v>
      </c>
      <c r="N7">
        <v>3.9192749999999998</v>
      </c>
      <c r="O7">
        <v>1.567475</v>
      </c>
      <c r="P7">
        <v>97.418350000000004</v>
      </c>
    </row>
    <row r="8" spans="1:16" x14ac:dyDescent="0.2">
      <c r="A8" s="3" t="s">
        <v>25</v>
      </c>
      <c r="B8">
        <v>232.0975</v>
      </c>
      <c r="C8">
        <v>433.42750000000001</v>
      </c>
      <c r="D8">
        <v>226.25325000000004</v>
      </c>
      <c r="E8">
        <v>39.629249999999999</v>
      </c>
      <c r="F8">
        <v>11477.202499999999</v>
      </c>
      <c r="G8">
        <v>20.551750000000002</v>
      </c>
      <c r="H8">
        <v>43.046400000000006</v>
      </c>
      <c r="I8">
        <v>4.9262500000000001E-2</v>
      </c>
      <c r="J8">
        <v>1412.5025000000001</v>
      </c>
      <c r="K8">
        <v>1.335375</v>
      </c>
      <c r="L8">
        <v>2.24E-2</v>
      </c>
      <c r="M8">
        <v>2.3619499999999998</v>
      </c>
      <c r="N8">
        <v>5.3737750000000002</v>
      </c>
      <c r="O8">
        <v>2.266975</v>
      </c>
      <c r="P8">
        <v>75.368350000000007</v>
      </c>
    </row>
    <row r="9" spans="1:16" x14ac:dyDescent="0.2">
      <c r="A9" s="3" t="s">
        <v>26</v>
      </c>
      <c r="B9">
        <v>104.89749999999999</v>
      </c>
      <c r="C9">
        <v>379.32750000000004</v>
      </c>
      <c r="D9">
        <v>246.45325000000003</v>
      </c>
      <c r="E9">
        <v>42.15925</v>
      </c>
      <c r="F9">
        <v>11902.202499999999</v>
      </c>
      <c r="G9">
        <v>6.9017499999999998</v>
      </c>
      <c r="H9">
        <v>31.726400000000002</v>
      </c>
      <c r="I9">
        <v>4.9587500000000007E-2</v>
      </c>
      <c r="J9">
        <v>1387.5025000000001</v>
      </c>
      <c r="K9">
        <v>1.2448750000000002</v>
      </c>
      <c r="L9">
        <v>5.1050000000000012E-2</v>
      </c>
      <c r="M9">
        <v>2.54745</v>
      </c>
      <c r="N9">
        <v>5.8137749999999997</v>
      </c>
      <c r="O9">
        <v>2.2224750000000002</v>
      </c>
      <c r="P9">
        <v>67.318349999999995</v>
      </c>
    </row>
    <row r="10" spans="1:16" x14ac:dyDescent="0.2">
      <c r="A10" s="3" t="s">
        <v>27</v>
      </c>
      <c r="B10">
        <v>110.44749999999999</v>
      </c>
      <c r="C10">
        <v>409.32750000000004</v>
      </c>
      <c r="D10">
        <v>232.77825000000004</v>
      </c>
      <c r="E10">
        <v>53.114250000000006</v>
      </c>
      <c r="F10">
        <v>12677.202499999999</v>
      </c>
      <c r="G10">
        <v>6.1667500000000004</v>
      </c>
      <c r="H10">
        <v>43.501400000000004</v>
      </c>
      <c r="I10">
        <v>4.7937500000000001E-2</v>
      </c>
      <c r="J10">
        <v>1921.0025000000003</v>
      </c>
      <c r="K10">
        <v>1.4368750000000001</v>
      </c>
      <c r="L10">
        <v>8.3400000000000002E-2</v>
      </c>
      <c r="M10">
        <v>2.4419500000000003</v>
      </c>
      <c r="N10">
        <v>5.7437750000000003</v>
      </c>
      <c r="O10">
        <v>2.3194750000000002</v>
      </c>
      <c r="P10">
        <v>97.668350000000004</v>
      </c>
    </row>
    <row r="11" spans="1:16" x14ac:dyDescent="0.2">
      <c r="A11" s="3" t="s">
        <v>28</v>
      </c>
      <c r="B11">
        <v>100.89750000000001</v>
      </c>
      <c r="C11">
        <v>413.17750000000001</v>
      </c>
      <c r="D11">
        <v>192.75325000000001</v>
      </c>
      <c r="E11">
        <v>36.944250000000004</v>
      </c>
      <c r="F11">
        <v>10572.202499999999</v>
      </c>
      <c r="G11">
        <v>7.1467500000000008</v>
      </c>
      <c r="H11">
        <v>36.191400000000002</v>
      </c>
      <c r="I11">
        <v>5.3762500000000005E-2</v>
      </c>
      <c r="J11">
        <v>1375.0025000000001</v>
      </c>
      <c r="K11">
        <v>1.0248750000000002</v>
      </c>
      <c r="L11">
        <v>6.0249999999999998E-2</v>
      </c>
      <c r="M11">
        <v>1.76895</v>
      </c>
      <c r="N11">
        <v>3.9667750000000002</v>
      </c>
      <c r="O11">
        <v>1.6954750000000001</v>
      </c>
      <c r="P11">
        <v>79.668350000000004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IS. SQ4</vt:lpstr>
      <vt:lpstr>IS. SQ4 OHNE</vt:lpstr>
      <vt:lpstr>IS. SQ4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2022-05-20T08:45:23Z</dcterms:modified>
</cp:coreProperties>
</file>