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Melting digestion/"/>
    </mc:Choice>
  </mc:AlternateContent>
  <xr:revisionPtr revIDLastSave="0" documentId="13_ncr:1_{4B66150A-C3F1-4F42-996D-58933A114C00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M.D.F" sheetId="3" r:id="rId1"/>
    <sheet name="M.D.F OHNE" sheetId="4" r:id="rId2"/>
    <sheet name="M.D.F CLEAN" sheetId="5" r:id="rId3"/>
    <sheet name="Content in 50ml" sheetId="6" r:id="rId4"/>
    <sheet name="Sample weight in g" sheetId="7" r:id="rId5"/>
    <sheet name="Concerntration ug per g" sheetId="8" r:id="rId6"/>
    <sheet name="Concerntration ready" sheetId="9" r:id="rId7"/>
    <sheet name="Concerntration for Stat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9" l="1"/>
  <c r="D43" i="9"/>
  <c r="E43" i="9"/>
  <c r="F43" i="9"/>
  <c r="G43" i="9"/>
  <c r="H43" i="9"/>
  <c r="H52" i="9" s="1"/>
  <c r="I43" i="9"/>
  <c r="I52" i="9" s="1"/>
  <c r="J43" i="9"/>
  <c r="J52" i="9" s="1"/>
  <c r="K43" i="9"/>
  <c r="L43" i="9"/>
  <c r="M43" i="9"/>
  <c r="N43" i="9"/>
  <c r="O43" i="9"/>
  <c r="P43" i="9"/>
  <c r="P52" i="9" s="1"/>
  <c r="B43" i="9"/>
  <c r="C42" i="9"/>
  <c r="D42" i="9"/>
  <c r="E42" i="9"/>
  <c r="F42" i="9"/>
  <c r="F51" i="9" s="1"/>
  <c r="G42" i="9"/>
  <c r="H42" i="9"/>
  <c r="I42" i="9"/>
  <c r="J42" i="9"/>
  <c r="J51" i="9" s="1"/>
  <c r="K42" i="9"/>
  <c r="L42" i="9"/>
  <c r="M42" i="9"/>
  <c r="N42" i="9"/>
  <c r="N51" i="9" s="1"/>
  <c r="O42" i="9"/>
  <c r="P42" i="9"/>
  <c r="B42" i="9"/>
  <c r="C41" i="9"/>
  <c r="D41" i="9"/>
  <c r="E41" i="9"/>
  <c r="F41" i="9"/>
  <c r="G41" i="9"/>
  <c r="G50" i="9" s="1"/>
  <c r="H41" i="9"/>
  <c r="H50" i="9" s="1"/>
  <c r="I41" i="9"/>
  <c r="I50" i="9" s="1"/>
  <c r="J41" i="9"/>
  <c r="J50" i="9" s="1"/>
  <c r="K41" i="9"/>
  <c r="L41" i="9"/>
  <c r="M41" i="9"/>
  <c r="N41" i="9"/>
  <c r="O41" i="9"/>
  <c r="O50" i="9" s="1"/>
  <c r="P41" i="9"/>
  <c r="P50" i="9" s="1"/>
  <c r="B41" i="9"/>
  <c r="B40" i="9"/>
  <c r="C40" i="9"/>
  <c r="D40" i="9"/>
  <c r="E40" i="9"/>
  <c r="F40" i="9"/>
  <c r="F49" i="9" s="1"/>
  <c r="G40" i="9"/>
  <c r="G49" i="9" s="1"/>
  <c r="H40" i="9"/>
  <c r="H49" i="9" s="1"/>
  <c r="I40" i="9"/>
  <c r="I49" i="9" s="1"/>
  <c r="J40" i="9"/>
  <c r="J49" i="9" s="1"/>
  <c r="K40" i="9"/>
  <c r="L40" i="9"/>
  <c r="M40" i="9"/>
  <c r="N40" i="9"/>
  <c r="N49" i="9" s="1"/>
  <c r="O40" i="9"/>
  <c r="O49" i="9" s="1"/>
  <c r="P40" i="9"/>
  <c r="P49" i="9" s="1"/>
  <c r="C39" i="9"/>
  <c r="D39" i="9"/>
  <c r="E39" i="9"/>
  <c r="F39" i="9"/>
  <c r="G39" i="9"/>
  <c r="H39" i="9"/>
  <c r="I39" i="9"/>
  <c r="I48" i="9" s="1"/>
  <c r="J39" i="9"/>
  <c r="J48" i="9" s="1"/>
  <c r="K39" i="9"/>
  <c r="L39" i="9"/>
  <c r="M39" i="9"/>
  <c r="N39" i="9"/>
  <c r="O39" i="9"/>
  <c r="P39" i="9"/>
  <c r="B39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B34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B33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B32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B31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B30" i="9"/>
  <c r="C48" i="9"/>
  <c r="D48" i="9"/>
  <c r="E48" i="9"/>
  <c r="F48" i="9"/>
  <c r="G48" i="9"/>
  <c r="H48" i="9"/>
  <c r="K48" i="9"/>
  <c r="L48" i="9"/>
  <c r="M48" i="9"/>
  <c r="N48" i="9"/>
  <c r="O48" i="9"/>
  <c r="P48" i="9"/>
  <c r="C49" i="9"/>
  <c r="D49" i="9"/>
  <c r="E49" i="9"/>
  <c r="K49" i="9"/>
  <c r="L49" i="9"/>
  <c r="M49" i="9"/>
  <c r="C50" i="9"/>
  <c r="D50" i="9"/>
  <c r="E50" i="9"/>
  <c r="F50" i="9"/>
  <c r="K50" i="9"/>
  <c r="L50" i="9"/>
  <c r="M50" i="9"/>
  <c r="N50" i="9"/>
  <c r="C51" i="9"/>
  <c r="D51" i="9"/>
  <c r="E51" i="9"/>
  <c r="G51" i="9"/>
  <c r="H51" i="9"/>
  <c r="I51" i="9"/>
  <c r="K51" i="9"/>
  <c r="L51" i="9"/>
  <c r="M51" i="9"/>
  <c r="O51" i="9"/>
  <c r="P51" i="9"/>
  <c r="C52" i="9"/>
  <c r="D52" i="9"/>
  <c r="E52" i="9"/>
  <c r="F52" i="9"/>
  <c r="G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B49" i="9"/>
  <c r="B50" i="9"/>
  <c r="B51" i="9"/>
  <c r="B52" i="9"/>
  <c r="B5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B4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B35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C2" i="6"/>
  <c r="D2" i="6"/>
  <c r="E2" i="6"/>
  <c r="F2" i="6"/>
  <c r="G2" i="6"/>
  <c r="H2" i="6"/>
  <c r="I2" i="6"/>
  <c r="I2" i="9" s="1"/>
  <c r="J2" i="6"/>
  <c r="K2" i="6"/>
  <c r="L2" i="6"/>
  <c r="M2" i="6"/>
  <c r="N2" i="6"/>
  <c r="O2" i="6"/>
  <c r="P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K4" i="9" s="1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M5" i="9" s="1"/>
  <c r="N5" i="6"/>
  <c r="O5" i="6"/>
  <c r="P5" i="6"/>
  <c r="P5" i="9" s="1"/>
  <c r="C6" i="6"/>
  <c r="D6" i="6"/>
  <c r="E6" i="6"/>
  <c r="F6" i="6"/>
  <c r="G6" i="6"/>
  <c r="H6" i="6"/>
  <c r="I6" i="6"/>
  <c r="I6" i="9" s="1"/>
  <c r="J6" i="6"/>
  <c r="J6" i="9" s="1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L7" i="9" s="1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E9" i="9" s="1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O10" i="9" s="1"/>
  <c r="P10" i="6"/>
  <c r="C11" i="6"/>
  <c r="D11" i="6"/>
  <c r="D11" i="9" s="1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F12" i="9" s="1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M13" i="9" s="1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O14" i="9" s="1"/>
  <c r="P14" i="6"/>
  <c r="C15" i="6"/>
  <c r="C15" i="9" s="1"/>
  <c r="D15" i="6"/>
  <c r="E15" i="6"/>
  <c r="F15" i="6"/>
  <c r="G15" i="6"/>
  <c r="H15" i="6"/>
  <c r="I15" i="6"/>
  <c r="J15" i="6"/>
  <c r="K15" i="6"/>
  <c r="K15" i="9" s="1"/>
  <c r="L15" i="6"/>
  <c r="L15" i="9" s="1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7" i="6"/>
  <c r="D17" i="6"/>
  <c r="E17" i="6"/>
  <c r="F17" i="6"/>
  <c r="G17" i="6"/>
  <c r="G17" i="9" s="1"/>
  <c r="H17" i="6"/>
  <c r="I17" i="6"/>
  <c r="J17" i="6"/>
  <c r="K17" i="6"/>
  <c r="L17" i="6"/>
  <c r="M17" i="6"/>
  <c r="M17" i="9" s="1"/>
  <c r="N17" i="6"/>
  <c r="O17" i="6"/>
  <c r="P17" i="6"/>
  <c r="P17" i="9" s="1"/>
  <c r="C18" i="6"/>
  <c r="D18" i="6"/>
  <c r="E18" i="6"/>
  <c r="F18" i="6"/>
  <c r="G18" i="6"/>
  <c r="H18" i="6"/>
  <c r="I18" i="6"/>
  <c r="I18" i="9" s="1"/>
  <c r="J18" i="6"/>
  <c r="J18" i="9" s="1"/>
  <c r="K18" i="6"/>
  <c r="L18" i="6"/>
  <c r="M18" i="6"/>
  <c r="N18" i="6"/>
  <c r="O18" i="6"/>
  <c r="P18" i="6"/>
  <c r="C19" i="6"/>
  <c r="C19" i="9" s="1"/>
  <c r="D19" i="6"/>
  <c r="E19" i="6"/>
  <c r="F19" i="6"/>
  <c r="G19" i="6"/>
  <c r="H19" i="6"/>
  <c r="I19" i="6"/>
  <c r="J19" i="6"/>
  <c r="K19" i="6"/>
  <c r="L19" i="6"/>
  <c r="L19" i="9" s="1"/>
  <c r="M19" i="6"/>
  <c r="N19" i="6"/>
  <c r="O19" i="6"/>
  <c r="P19" i="6"/>
  <c r="C20" i="6"/>
  <c r="C20" i="9" s="1"/>
  <c r="D20" i="6"/>
  <c r="E20" i="6"/>
  <c r="F20" i="6"/>
  <c r="F20" i="9" s="1"/>
  <c r="G20" i="6"/>
  <c r="H20" i="6"/>
  <c r="I20" i="6"/>
  <c r="J20" i="6"/>
  <c r="K20" i="6"/>
  <c r="K20" i="9" s="1"/>
  <c r="L20" i="6"/>
  <c r="M20" i="6"/>
  <c r="N20" i="6"/>
  <c r="N20" i="9" s="1"/>
  <c r="O20" i="6"/>
  <c r="P20" i="6"/>
  <c r="C21" i="6"/>
  <c r="D21" i="6"/>
  <c r="E21" i="6"/>
  <c r="E21" i="9" s="1"/>
  <c r="F21" i="6"/>
  <c r="G21" i="6"/>
  <c r="H21" i="6"/>
  <c r="H21" i="9" s="1"/>
  <c r="I21" i="6"/>
  <c r="J21" i="6"/>
  <c r="K21" i="6"/>
  <c r="L21" i="6"/>
  <c r="M21" i="6"/>
  <c r="M21" i="9" s="1"/>
  <c r="N21" i="6"/>
  <c r="O21" i="6"/>
  <c r="P21" i="6"/>
  <c r="P21" i="9" s="1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B3" i="6"/>
  <c r="B4" i="6"/>
  <c r="B5" i="6"/>
  <c r="B6" i="6"/>
  <c r="B7" i="6"/>
  <c r="B8" i="6"/>
  <c r="B8" i="9" s="1"/>
  <c r="B9" i="6"/>
  <c r="B10" i="6"/>
  <c r="B10" i="9" s="1"/>
  <c r="B11" i="6"/>
  <c r="B12" i="6"/>
  <c r="B13" i="6"/>
  <c r="B14" i="6"/>
  <c r="B15" i="6"/>
  <c r="B15" i="9" s="1"/>
  <c r="B16" i="6"/>
  <c r="B16" i="9" s="1"/>
  <c r="B17" i="6"/>
  <c r="B18" i="6"/>
  <c r="B19" i="6"/>
  <c r="B20" i="6"/>
  <c r="B21" i="6"/>
  <c r="B22" i="6"/>
  <c r="B23" i="6"/>
  <c r="B24" i="6"/>
  <c r="B25" i="6"/>
  <c r="B26" i="6"/>
  <c r="K2" i="9"/>
  <c r="L2" i="9"/>
  <c r="D3" i="9"/>
  <c r="E3" i="9"/>
  <c r="F3" i="9"/>
  <c r="M3" i="9"/>
  <c r="O3" i="9"/>
  <c r="P3" i="9"/>
  <c r="H4" i="9"/>
  <c r="I4" i="9"/>
  <c r="J4" i="9"/>
  <c r="D5" i="9"/>
  <c r="E5" i="9"/>
  <c r="G5" i="9"/>
  <c r="O5" i="9"/>
  <c r="K6" i="9"/>
  <c r="D7" i="9"/>
  <c r="E7" i="9"/>
  <c r="F7" i="9"/>
  <c r="M7" i="9"/>
  <c r="N7" i="9"/>
  <c r="O7" i="9"/>
  <c r="G8" i="9"/>
  <c r="H8" i="9"/>
  <c r="I8" i="9"/>
  <c r="J8" i="9"/>
  <c r="P8" i="9"/>
  <c r="C9" i="9"/>
  <c r="D9" i="9"/>
  <c r="K9" i="9"/>
  <c r="L9" i="9"/>
  <c r="M9" i="9"/>
  <c r="F10" i="9"/>
  <c r="G10" i="9"/>
  <c r="J10" i="9"/>
  <c r="E11" i="9"/>
  <c r="K11" i="9"/>
  <c r="M11" i="9"/>
  <c r="G12" i="9"/>
  <c r="H12" i="9"/>
  <c r="I12" i="9"/>
  <c r="O12" i="9"/>
  <c r="J13" i="9"/>
  <c r="K13" i="9"/>
  <c r="L13" i="9"/>
  <c r="I14" i="9"/>
  <c r="N14" i="9"/>
  <c r="P14" i="9"/>
  <c r="D15" i="9"/>
  <c r="I15" i="9"/>
  <c r="P15" i="9"/>
  <c r="C16" i="9"/>
  <c r="E16" i="9"/>
  <c r="F16" i="9"/>
  <c r="I16" i="9"/>
  <c r="J16" i="9"/>
  <c r="P16" i="9"/>
  <c r="C17" i="9"/>
  <c r="D17" i="9"/>
  <c r="F17" i="9"/>
  <c r="H17" i="9"/>
  <c r="J17" i="9"/>
  <c r="K17" i="9"/>
  <c r="L17" i="9"/>
  <c r="N17" i="9"/>
  <c r="D18" i="9"/>
  <c r="E18" i="9"/>
  <c r="F18" i="9"/>
  <c r="G18" i="9"/>
  <c r="H18" i="9"/>
  <c r="L18" i="9"/>
  <c r="M18" i="9"/>
  <c r="N18" i="9"/>
  <c r="O18" i="9"/>
  <c r="P18" i="9"/>
  <c r="G19" i="9"/>
  <c r="H19" i="9"/>
  <c r="I19" i="9"/>
  <c r="J19" i="9"/>
  <c r="N19" i="9"/>
  <c r="O19" i="9"/>
  <c r="P19" i="9"/>
  <c r="D20" i="9"/>
  <c r="I20" i="9"/>
  <c r="J20" i="9"/>
  <c r="L20" i="9"/>
  <c r="M20" i="9"/>
  <c r="P20" i="9"/>
  <c r="C21" i="9"/>
  <c r="D21" i="9"/>
  <c r="F21" i="9"/>
  <c r="G21" i="9"/>
  <c r="N21" i="9"/>
  <c r="O21" i="9"/>
  <c r="B3" i="9"/>
  <c r="B4" i="9"/>
  <c r="B6" i="9"/>
  <c r="B9" i="9"/>
  <c r="B11" i="9"/>
  <c r="B12" i="9"/>
  <c r="B14" i="9"/>
  <c r="B17" i="9"/>
  <c r="B18" i="9"/>
  <c r="B19" i="9"/>
  <c r="B20" i="9"/>
  <c r="B21" i="9"/>
  <c r="B2" i="6"/>
  <c r="B2" i="8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" i="4"/>
  <c r="F9" i="4"/>
  <c r="F17" i="4"/>
  <c r="F25" i="4"/>
  <c r="C3" i="4"/>
  <c r="D3" i="4"/>
  <c r="F3" i="4" s="1"/>
  <c r="E3" i="4"/>
  <c r="G3" i="4"/>
  <c r="H3" i="4"/>
  <c r="I3" i="4"/>
  <c r="J3" i="4"/>
  <c r="K3" i="4"/>
  <c r="L3" i="4"/>
  <c r="M3" i="4"/>
  <c r="O3" i="4"/>
  <c r="P3" i="4"/>
  <c r="Q3" i="4"/>
  <c r="R3" i="4"/>
  <c r="S3" i="4"/>
  <c r="T3" i="4"/>
  <c r="U3" i="4"/>
  <c r="V3" i="4"/>
  <c r="C4" i="4"/>
  <c r="D4" i="4"/>
  <c r="F4" i="4" s="1"/>
  <c r="E4" i="4"/>
  <c r="G4" i="4"/>
  <c r="H4" i="4"/>
  <c r="I4" i="4"/>
  <c r="J4" i="4"/>
  <c r="K4" i="4"/>
  <c r="L4" i="4"/>
  <c r="M4" i="4"/>
  <c r="O4" i="4"/>
  <c r="P4" i="4"/>
  <c r="Q4" i="4"/>
  <c r="R4" i="4"/>
  <c r="S4" i="4"/>
  <c r="T4" i="4"/>
  <c r="U4" i="4"/>
  <c r="V4" i="4"/>
  <c r="C5" i="4"/>
  <c r="D5" i="4"/>
  <c r="F5" i="4" s="1"/>
  <c r="E5" i="4"/>
  <c r="G5" i="4"/>
  <c r="H5" i="4"/>
  <c r="I5" i="4"/>
  <c r="J5" i="4"/>
  <c r="K5" i="4"/>
  <c r="L5" i="4"/>
  <c r="M5" i="4"/>
  <c r="O5" i="4"/>
  <c r="P5" i="4"/>
  <c r="Q5" i="4"/>
  <c r="R5" i="4"/>
  <c r="S5" i="4"/>
  <c r="T5" i="4"/>
  <c r="U5" i="4"/>
  <c r="V5" i="4"/>
  <c r="C6" i="4"/>
  <c r="D6" i="4"/>
  <c r="F6" i="4" s="1"/>
  <c r="E6" i="4"/>
  <c r="G6" i="4"/>
  <c r="H6" i="4"/>
  <c r="I6" i="4"/>
  <c r="J6" i="4"/>
  <c r="K6" i="4"/>
  <c r="L6" i="4"/>
  <c r="M6" i="4"/>
  <c r="O6" i="4"/>
  <c r="P6" i="4"/>
  <c r="Q6" i="4"/>
  <c r="R6" i="4"/>
  <c r="S6" i="4"/>
  <c r="T6" i="4"/>
  <c r="U6" i="4"/>
  <c r="V6" i="4"/>
  <c r="C7" i="4"/>
  <c r="D7" i="4"/>
  <c r="F7" i="4" s="1"/>
  <c r="E7" i="4"/>
  <c r="G7" i="4"/>
  <c r="H7" i="4"/>
  <c r="I7" i="4"/>
  <c r="J7" i="4"/>
  <c r="K7" i="4"/>
  <c r="L7" i="4"/>
  <c r="M7" i="4"/>
  <c r="O7" i="4"/>
  <c r="P7" i="4"/>
  <c r="Q7" i="4"/>
  <c r="R7" i="4"/>
  <c r="S7" i="4"/>
  <c r="T7" i="4"/>
  <c r="U7" i="4"/>
  <c r="V7" i="4"/>
  <c r="C8" i="4"/>
  <c r="D8" i="4"/>
  <c r="F8" i="4" s="1"/>
  <c r="E8" i="4"/>
  <c r="G8" i="4"/>
  <c r="H8" i="4"/>
  <c r="I8" i="4"/>
  <c r="J8" i="4"/>
  <c r="K8" i="4"/>
  <c r="L8" i="4"/>
  <c r="M8" i="4"/>
  <c r="O8" i="4"/>
  <c r="P8" i="4"/>
  <c r="Q8" i="4"/>
  <c r="R8" i="4"/>
  <c r="S8" i="4"/>
  <c r="T8" i="4"/>
  <c r="U8" i="4"/>
  <c r="V8" i="4"/>
  <c r="C9" i="4"/>
  <c r="D9" i="4"/>
  <c r="E9" i="4"/>
  <c r="G9" i="4"/>
  <c r="H9" i="4"/>
  <c r="I9" i="4"/>
  <c r="J9" i="4"/>
  <c r="K9" i="4"/>
  <c r="L9" i="4"/>
  <c r="M9" i="4"/>
  <c r="O9" i="4"/>
  <c r="P9" i="4"/>
  <c r="Q9" i="4"/>
  <c r="R9" i="4"/>
  <c r="S9" i="4"/>
  <c r="T9" i="4"/>
  <c r="U9" i="4"/>
  <c r="V9" i="4"/>
  <c r="C10" i="4"/>
  <c r="D10" i="4"/>
  <c r="F10" i="4" s="1"/>
  <c r="E10" i="4"/>
  <c r="G10" i="4"/>
  <c r="H10" i="4"/>
  <c r="I10" i="4"/>
  <c r="J10" i="4"/>
  <c r="K10" i="4"/>
  <c r="L10" i="4"/>
  <c r="M10" i="4"/>
  <c r="O10" i="4"/>
  <c r="P10" i="4"/>
  <c r="Q10" i="4"/>
  <c r="R10" i="4"/>
  <c r="S10" i="4"/>
  <c r="T10" i="4"/>
  <c r="U10" i="4"/>
  <c r="V10" i="4"/>
  <c r="C11" i="4"/>
  <c r="D11" i="4"/>
  <c r="F11" i="4" s="1"/>
  <c r="E11" i="4"/>
  <c r="G11" i="4"/>
  <c r="H11" i="4"/>
  <c r="I11" i="4"/>
  <c r="J11" i="4"/>
  <c r="K11" i="4"/>
  <c r="L11" i="4"/>
  <c r="M11" i="4"/>
  <c r="O11" i="4"/>
  <c r="P11" i="4"/>
  <c r="Q11" i="4"/>
  <c r="R11" i="4"/>
  <c r="S11" i="4"/>
  <c r="T11" i="4"/>
  <c r="U11" i="4"/>
  <c r="V11" i="4"/>
  <c r="C12" i="4"/>
  <c r="D12" i="4"/>
  <c r="F12" i="4" s="1"/>
  <c r="E12" i="4"/>
  <c r="G12" i="4"/>
  <c r="H12" i="4"/>
  <c r="I12" i="4"/>
  <c r="J12" i="4"/>
  <c r="K12" i="4"/>
  <c r="L12" i="4"/>
  <c r="M12" i="4"/>
  <c r="O12" i="4"/>
  <c r="P12" i="4"/>
  <c r="Q12" i="4"/>
  <c r="R12" i="4"/>
  <c r="S12" i="4"/>
  <c r="T12" i="4"/>
  <c r="U12" i="4"/>
  <c r="V12" i="4"/>
  <c r="C13" i="4"/>
  <c r="D13" i="4"/>
  <c r="F13" i="4" s="1"/>
  <c r="E13" i="4"/>
  <c r="G13" i="4"/>
  <c r="H13" i="4"/>
  <c r="I13" i="4"/>
  <c r="J13" i="4"/>
  <c r="K13" i="4"/>
  <c r="L13" i="4"/>
  <c r="M13" i="4"/>
  <c r="O13" i="4"/>
  <c r="P13" i="4"/>
  <c r="Q13" i="4"/>
  <c r="R13" i="4"/>
  <c r="S13" i="4"/>
  <c r="T13" i="4"/>
  <c r="U13" i="4"/>
  <c r="V13" i="4"/>
  <c r="C14" i="4"/>
  <c r="D14" i="4"/>
  <c r="F14" i="4" s="1"/>
  <c r="E14" i="4"/>
  <c r="G14" i="4"/>
  <c r="H14" i="4"/>
  <c r="I14" i="4"/>
  <c r="J14" i="4"/>
  <c r="K14" i="4"/>
  <c r="L14" i="4"/>
  <c r="M14" i="4"/>
  <c r="O14" i="4"/>
  <c r="P14" i="4"/>
  <c r="Q14" i="4"/>
  <c r="R14" i="4"/>
  <c r="S14" i="4"/>
  <c r="T14" i="4"/>
  <c r="U14" i="4"/>
  <c r="V14" i="4"/>
  <c r="C15" i="4"/>
  <c r="D15" i="4"/>
  <c r="F15" i="4" s="1"/>
  <c r="E15" i="4"/>
  <c r="G15" i="4"/>
  <c r="H15" i="4"/>
  <c r="I15" i="4"/>
  <c r="J15" i="4"/>
  <c r="K15" i="4"/>
  <c r="L15" i="4"/>
  <c r="M15" i="4"/>
  <c r="O15" i="4"/>
  <c r="P15" i="4"/>
  <c r="Q15" i="4"/>
  <c r="R15" i="4"/>
  <c r="S15" i="4"/>
  <c r="T15" i="4"/>
  <c r="U15" i="4"/>
  <c r="V15" i="4"/>
  <c r="C16" i="4"/>
  <c r="D16" i="4"/>
  <c r="F16" i="4" s="1"/>
  <c r="E16" i="4"/>
  <c r="G16" i="4"/>
  <c r="H16" i="4"/>
  <c r="I16" i="4"/>
  <c r="J16" i="4"/>
  <c r="K16" i="4"/>
  <c r="L16" i="4"/>
  <c r="M16" i="4"/>
  <c r="O16" i="4"/>
  <c r="P16" i="4"/>
  <c r="Q16" i="4"/>
  <c r="R16" i="4"/>
  <c r="S16" i="4"/>
  <c r="T16" i="4"/>
  <c r="U16" i="4"/>
  <c r="V16" i="4"/>
  <c r="C17" i="4"/>
  <c r="D17" i="4"/>
  <c r="E17" i="4"/>
  <c r="G17" i="4"/>
  <c r="H17" i="4"/>
  <c r="I17" i="4"/>
  <c r="J17" i="4"/>
  <c r="K17" i="4"/>
  <c r="L17" i="4"/>
  <c r="M17" i="4"/>
  <c r="O17" i="4"/>
  <c r="P17" i="4"/>
  <c r="Q17" i="4"/>
  <c r="R17" i="4"/>
  <c r="S17" i="4"/>
  <c r="T17" i="4"/>
  <c r="U17" i="4"/>
  <c r="V17" i="4"/>
  <c r="C18" i="4"/>
  <c r="D18" i="4"/>
  <c r="F18" i="4" s="1"/>
  <c r="E18" i="4"/>
  <c r="G18" i="4"/>
  <c r="H18" i="4"/>
  <c r="I18" i="4"/>
  <c r="J18" i="4"/>
  <c r="K18" i="4"/>
  <c r="L18" i="4"/>
  <c r="M18" i="4"/>
  <c r="O18" i="4"/>
  <c r="P18" i="4"/>
  <c r="Q18" i="4"/>
  <c r="R18" i="4"/>
  <c r="S18" i="4"/>
  <c r="T18" i="4"/>
  <c r="U18" i="4"/>
  <c r="V18" i="4"/>
  <c r="C19" i="4"/>
  <c r="D19" i="4"/>
  <c r="F19" i="4" s="1"/>
  <c r="E19" i="4"/>
  <c r="G19" i="4"/>
  <c r="H19" i="4"/>
  <c r="I19" i="4"/>
  <c r="J19" i="4"/>
  <c r="K19" i="4"/>
  <c r="L19" i="4"/>
  <c r="M19" i="4"/>
  <c r="O19" i="4"/>
  <c r="P19" i="4"/>
  <c r="Q19" i="4"/>
  <c r="R19" i="4"/>
  <c r="S19" i="4"/>
  <c r="T19" i="4"/>
  <c r="U19" i="4"/>
  <c r="V19" i="4"/>
  <c r="C20" i="4"/>
  <c r="D20" i="4"/>
  <c r="F20" i="4" s="1"/>
  <c r="E20" i="4"/>
  <c r="G20" i="4"/>
  <c r="H20" i="4"/>
  <c r="I20" i="4"/>
  <c r="J20" i="4"/>
  <c r="K20" i="4"/>
  <c r="L20" i="4"/>
  <c r="M20" i="4"/>
  <c r="O20" i="4"/>
  <c r="P20" i="4"/>
  <c r="Q20" i="4"/>
  <c r="R20" i="4"/>
  <c r="S20" i="4"/>
  <c r="T20" i="4"/>
  <c r="U20" i="4"/>
  <c r="V20" i="4"/>
  <c r="C21" i="4"/>
  <c r="D21" i="4"/>
  <c r="F21" i="4" s="1"/>
  <c r="E21" i="4"/>
  <c r="G21" i="4"/>
  <c r="H21" i="4"/>
  <c r="I21" i="4"/>
  <c r="J21" i="4"/>
  <c r="K21" i="4"/>
  <c r="L21" i="4"/>
  <c r="M21" i="4"/>
  <c r="O21" i="4"/>
  <c r="P21" i="4"/>
  <c r="Q21" i="4"/>
  <c r="R21" i="4"/>
  <c r="S21" i="4"/>
  <c r="T21" i="4"/>
  <c r="U21" i="4"/>
  <c r="V21" i="4"/>
  <c r="C22" i="4"/>
  <c r="D22" i="4"/>
  <c r="F22" i="4" s="1"/>
  <c r="E22" i="4"/>
  <c r="G22" i="4"/>
  <c r="H22" i="4"/>
  <c r="I22" i="4"/>
  <c r="J22" i="4"/>
  <c r="K22" i="4"/>
  <c r="L22" i="4"/>
  <c r="M22" i="4"/>
  <c r="O22" i="4"/>
  <c r="P22" i="4"/>
  <c r="Q22" i="4"/>
  <c r="R22" i="4"/>
  <c r="S22" i="4"/>
  <c r="T22" i="4"/>
  <c r="U22" i="4"/>
  <c r="V22" i="4"/>
  <c r="C23" i="4"/>
  <c r="D23" i="4"/>
  <c r="F23" i="4" s="1"/>
  <c r="E23" i="4"/>
  <c r="G23" i="4"/>
  <c r="H23" i="4"/>
  <c r="I23" i="4"/>
  <c r="J23" i="4"/>
  <c r="K23" i="4"/>
  <c r="L23" i="4"/>
  <c r="M23" i="4"/>
  <c r="O23" i="4"/>
  <c r="P23" i="4"/>
  <c r="Q23" i="4"/>
  <c r="R23" i="4"/>
  <c r="S23" i="4"/>
  <c r="T23" i="4"/>
  <c r="U23" i="4"/>
  <c r="V23" i="4"/>
  <c r="C24" i="4"/>
  <c r="D24" i="4"/>
  <c r="F24" i="4" s="1"/>
  <c r="E24" i="4"/>
  <c r="G24" i="4"/>
  <c r="H24" i="4"/>
  <c r="I24" i="4"/>
  <c r="J24" i="4"/>
  <c r="K24" i="4"/>
  <c r="L24" i="4"/>
  <c r="M24" i="4"/>
  <c r="O24" i="4"/>
  <c r="P24" i="4"/>
  <c r="Q24" i="4"/>
  <c r="R24" i="4"/>
  <c r="S24" i="4"/>
  <c r="T24" i="4"/>
  <c r="U24" i="4"/>
  <c r="V24" i="4"/>
  <c r="C25" i="4"/>
  <c r="D25" i="4"/>
  <c r="E25" i="4"/>
  <c r="G25" i="4"/>
  <c r="H25" i="4"/>
  <c r="I25" i="4"/>
  <c r="J25" i="4"/>
  <c r="K25" i="4"/>
  <c r="L25" i="4"/>
  <c r="M25" i="4"/>
  <c r="O25" i="4"/>
  <c r="P25" i="4"/>
  <c r="Q25" i="4"/>
  <c r="R25" i="4"/>
  <c r="S25" i="4"/>
  <c r="T25" i="4"/>
  <c r="U25" i="4"/>
  <c r="V25" i="4"/>
  <c r="C26" i="4"/>
  <c r="D26" i="4"/>
  <c r="F26" i="4" s="1"/>
  <c r="E26" i="4"/>
  <c r="G26" i="4"/>
  <c r="H26" i="4"/>
  <c r="I26" i="4"/>
  <c r="J26" i="4"/>
  <c r="K26" i="4"/>
  <c r="L26" i="4"/>
  <c r="M26" i="4"/>
  <c r="O26" i="4"/>
  <c r="P26" i="4"/>
  <c r="Q26" i="4"/>
  <c r="R26" i="4"/>
  <c r="S26" i="4"/>
  <c r="T26" i="4"/>
  <c r="U26" i="4"/>
  <c r="V26" i="4"/>
  <c r="C27" i="4"/>
  <c r="D27" i="4"/>
  <c r="F27" i="4" s="1"/>
  <c r="E27" i="4"/>
  <c r="G27" i="4"/>
  <c r="H27" i="4"/>
  <c r="I27" i="4"/>
  <c r="J27" i="4"/>
  <c r="K27" i="4"/>
  <c r="L27" i="4"/>
  <c r="M27" i="4"/>
  <c r="O27" i="4"/>
  <c r="P27" i="4"/>
  <c r="Q27" i="4"/>
  <c r="R27" i="4"/>
  <c r="S27" i="4"/>
  <c r="T27" i="4"/>
  <c r="U27" i="4"/>
  <c r="V27" i="4"/>
  <c r="C28" i="4"/>
  <c r="D28" i="4"/>
  <c r="F28" i="4" s="1"/>
  <c r="E28" i="4"/>
  <c r="G28" i="4"/>
  <c r="H28" i="4"/>
  <c r="I28" i="4"/>
  <c r="J28" i="4"/>
  <c r="K28" i="4"/>
  <c r="L28" i="4"/>
  <c r="M28" i="4"/>
  <c r="O28" i="4"/>
  <c r="P28" i="4"/>
  <c r="Q28" i="4"/>
  <c r="R28" i="4"/>
  <c r="S28" i="4"/>
  <c r="T28" i="4"/>
  <c r="U28" i="4"/>
  <c r="V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" i="4"/>
  <c r="O11" i="9" l="1"/>
  <c r="B7" i="9"/>
  <c r="G9" i="9"/>
  <c r="I9" i="9"/>
  <c r="G3" i="9"/>
  <c r="B13" i="9"/>
  <c r="B5" i="9"/>
  <c r="B48" i="9" s="1"/>
  <c r="K19" i="9"/>
  <c r="N5" i="9"/>
  <c r="G20" i="9"/>
  <c r="N16" i="9"/>
  <c r="H9" i="9"/>
  <c r="F8" i="9"/>
  <c r="C11" i="9"/>
  <c r="L16" i="9"/>
  <c r="D19" i="9"/>
  <c r="L8" i="9"/>
  <c r="N11" i="9"/>
  <c r="M16" i="9"/>
  <c r="F19" i="9"/>
  <c r="O17" i="9"/>
  <c r="H20" i="9"/>
  <c r="C2" i="9"/>
  <c r="C7" i="9"/>
  <c r="O9" i="9"/>
  <c r="C13" i="9"/>
  <c r="O20" i="9"/>
  <c r="J2" i="9"/>
  <c r="D8" i="9"/>
  <c r="J15" i="9"/>
  <c r="J21" i="9"/>
  <c r="E8" i="9"/>
  <c r="K10" i="9"/>
  <c r="G7" i="9"/>
  <c r="D13" i="9"/>
  <c r="F15" i="9"/>
  <c r="L6" i="9"/>
  <c r="H14" i="9"/>
  <c r="N13" i="9"/>
  <c r="F13" i="9"/>
  <c r="L12" i="9"/>
  <c r="D12" i="9"/>
  <c r="J11" i="9"/>
  <c r="P10" i="9"/>
  <c r="H10" i="9"/>
  <c r="N9" i="9"/>
  <c r="P6" i="9"/>
  <c r="H6" i="9"/>
  <c r="F5" i="9"/>
  <c r="L4" i="9"/>
  <c r="D4" i="9"/>
  <c r="J3" i="9"/>
  <c r="P2" i="9"/>
  <c r="H2" i="9"/>
  <c r="K5" i="9"/>
  <c r="N6" i="9"/>
  <c r="C8" i="9"/>
  <c r="F9" i="9"/>
  <c r="I10" i="9"/>
  <c r="L11" i="9"/>
  <c r="P12" i="9"/>
  <c r="D14" i="9"/>
  <c r="G15" i="9"/>
  <c r="K16" i="9"/>
  <c r="E20" i="9"/>
  <c r="I21" i="9"/>
  <c r="E13" i="9"/>
  <c r="K12" i="9"/>
  <c r="C12" i="9"/>
  <c r="I11" i="9"/>
  <c r="K8" i="9"/>
  <c r="I7" i="9"/>
  <c r="C4" i="9"/>
  <c r="I3" i="9"/>
  <c r="O2" i="9"/>
  <c r="G2" i="9"/>
  <c r="B2" i="9"/>
  <c r="L5" i="9"/>
  <c r="O6" i="9"/>
  <c r="E14" i="9"/>
  <c r="H15" i="9"/>
  <c r="N10" i="9"/>
  <c r="F14" i="9"/>
  <c r="K21" i="9"/>
  <c r="H11" i="9"/>
  <c r="E2" i="9"/>
  <c r="H3" i="9"/>
  <c r="M10" i="9"/>
  <c r="L21" i="9"/>
  <c r="F2" i="9"/>
  <c r="N3" i="9"/>
  <c r="E17" i="9"/>
  <c r="P7" i="9"/>
  <c r="M6" i="9"/>
  <c r="G14" i="9"/>
  <c r="H16" i="9"/>
  <c r="L10" i="9"/>
  <c r="P4" i="9"/>
  <c r="E6" i="9"/>
  <c r="H7" i="9"/>
  <c r="M19" i="9"/>
  <c r="E19" i="9"/>
  <c r="C18" i="9"/>
  <c r="I17" i="9"/>
  <c r="O16" i="9"/>
  <c r="G16" i="9"/>
  <c r="M15" i="9"/>
  <c r="E15" i="9"/>
  <c r="K14" i="9"/>
  <c r="C14" i="9"/>
  <c r="I13" i="9"/>
  <c r="C6" i="9"/>
  <c r="I5" i="9"/>
  <c r="O4" i="9"/>
  <c r="G4" i="9"/>
  <c r="C5" i="9"/>
  <c r="F6" i="9"/>
  <c r="J7" i="9"/>
  <c r="M8" i="9"/>
  <c r="P9" i="9"/>
  <c r="E10" i="9"/>
  <c r="P11" i="9"/>
  <c r="N15" i="9"/>
  <c r="J9" i="9"/>
  <c r="J5" i="9"/>
  <c r="D2" i="9"/>
  <c r="M14" i="9"/>
  <c r="J14" i="9"/>
  <c r="P13" i="9"/>
  <c r="H13" i="9"/>
  <c r="N12" i="9"/>
  <c r="H5" i="9"/>
  <c r="N4" i="9"/>
  <c r="F4" i="9"/>
  <c r="L3" i="9"/>
  <c r="M2" i="9"/>
  <c r="G6" i="9"/>
  <c r="K7" i="9"/>
  <c r="N8" i="9"/>
  <c r="F11" i="9"/>
  <c r="D16" i="9"/>
  <c r="O15" i="9"/>
  <c r="L14" i="9"/>
  <c r="D10" i="9"/>
  <c r="D6" i="9"/>
  <c r="O13" i="9"/>
  <c r="G13" i="9"/>
  <c r="M12" i="9"/>
  <c r="E12" i="9"/>
  <c r="M4" i="9"/>
  <c r="E4" i="9"/>
  <c r="K3" i="9"/>
  <c r="C3" i="9"/>
  <c r="N2" i="9"/>
  <c r="O8" i="9"/>
  <c r="C10" i="9"/>
  <c r="G11" i="9"/>
  <c r="J12" i="9"/>
  <c r="K18" i="9"/>
</calcChain>
</file>

<file path=xl/sharedStrings.xml><?xml version="1.0" encoding="utf-8"?>
<sst xmlns="http://schemas.openxmlformats.org/spreadsheetml/2006/main" count="461" uniqueCount="73">
  <si>
    <t xml:space="preserve">MD Reference F.   </t>
  </si>
  <si>
    <t>Probenname</t>
  </si>
  <si>
    <t>24Mg-3V</t>
  </si>
  <si>
    <t>28Si-3V</t>
  </si>
  <si>
    <t>31P-0V</t>
  </si>
  <si>
    <t>31P-3V</t>
  </si>
  <si>
    <t>52Cr-3V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</si>
  <si>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</si>
  <si>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</si>
  <si>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</si>
  <si>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</si>
  <si>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</si>
  <si>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</si>
  <si>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</si>
  <si>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</si>
  <si>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</si>
  <si>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</si>
  <si>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</si>
  <si>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141Pr</t>
  </si>
  <si>
    <t>146Nd</t>
  </si>
  <si>
    <t>208Pb</t>
  </si>
  <si>
    <t>ppb</t>
  </si>
  <si>
    <t xml:space="preserve">MD(125%.1) F.   </t>
  </si>
  <si>
    <t xml:space="preserve">MD(125%.2) F.   </t>
  </si>
  <si>
    <t xml:space="preserve">MD(125%.3) F.   </t>
  </si>
  <si>
    <t xml:space="preserve">MD(125%.4) F.   </t>
  </si>
  <si>
    <t xml:space="preserve">MD(100%.1) F.   </t>
  </si>
  <si>
    <t xml:space="preserve">MD(100%.2) F.   </t>
  </si>
  <si>
    <t xml:space="preserve">MD(100%.3) F.   </t>
  </si>
  <si>
    <t xml:space="preserve">MD(100%.4) F.   </t>
  </si>
  <si>
    <t xml:space="preserve">MD(50%.1) F.   </t>
  </si>
  <si>
    <t xml:space="preserve">MD(50%.2) F.   </t>
  </si>
  <si>
    <t xml:space="preserve">MD(50%.3) F.   </t>
  </si>
  <si>
    <t xml:space="preserve">MD(50%.4) F.   </t>
  </si>
  <si>
    <t xml:space="preserve">MD(25%.1) F.   </t>
  </si>
  <si>
    <t xml:space="preserve">MD(25%.2) F.   </t>
  </si>
  <si>
    <t xml:space="preserve">MD(25%.3) F.   </t>
  </si>
  <si>
    <t xml:space="preserve">MD(25%.4) F.   </t>
  </si>
  <si>
    <t xml:space="preserve">MD(RZ.1) F.   </t>
  </si>
  <si>
    <t xml:space="preserve">MD(RZ.2) F.   </t>
  </si>
  <si>
    <t xml:space="preserve">MD(RZ.3) F.   </t>
  </si>
  <si>
    <t xml:space="preserve">MD(RZ.4) F.   </t>
  </si>
  <si>
    <t xml:space="preserve">MD(Control.1) F.   </t>
  </si>
  <si>
    <t xml:space="preserve">MD(Control.2) F.   </t>
  </si>
  <si>
    <t xml:space="preserve">MD(Control.3) F.   </t>
  </si>
  <si>
    <t xml:space="preserve">MD(Control.4) F.   </t>
  </si>
  <si>
    <t xml:space="preserve">MD Blank Z.M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</si>
  <si>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</si>
  <si>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</si>
  <si>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</si>
  <si>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</si>
  <si>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</si>
  <si>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</si>
  <si>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</si>
  <si>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</si>
  <si>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</si>
  <si>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</si>
  <si>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</si>
  <si>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</si>
  <si>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</si>
  <si>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</si>
  <si>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</si>
  <si>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</si>
  <si>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</si>
  <si>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</si>
  <si>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</si>
  <si>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</si>
  <si>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MD(125%)F</t>
  </si>
  <si>
    <t>MD(100% )F</t>
  </si>
  <si>
    <t>MD(50%.)F</t>
  </si>
  <si>
    <t>MD(25%.)F</t>
  </si>
  <si>
    <t xml:space="preserve">MD(RZ.)F </t>
  </si>
  <si>
    <t xml:space="preserve">MD(Control)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</si>
</sst>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4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AC31-DEA2-F144-BF7A-FE8AE387D903}">
  <dimension ref="A1:U28"/>
  <sheetViews>
    <sheetView workbookViewId="0">
      <selection activeCell="C36" sqref="C36"/>
    </sheetView>
  </sheetViews>
  <sheetFormatPr baseColWidth="10" defaultColWidth="15.83203125" defaultRowHeight="15" x14ac:dyDescent="0.2"/>
  <sheetData>
    <row r="1" spans="1:2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2"/>
    </row>
    <row r="2" spans="1:21" x14ac:dyDescent="0.2">
      <c r="A2" s="3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2"/>
    </row>
    <row r="3" spans="1:21" x14ac:dyDescent="0.2">
      <c r="A3" s="4" t="s">
        <v>22</v>
      </c>
      <c r="B3">
        <v>61770</v>
      </c>
      <c r="C3">
        <v>1169000</v>
      </c>
      <c r="D3">
        <v>5217</v>
      </c>
      <c r="E3">
        <v>9649</v>
      </c>
      <c r="F3">
        <v>607.20000000000005</v>
      </c>
      <c r="G3">
        <v>8683</v>
      </c>
      <c r="H3">
        <v>316800</v>
      </c>
      <c r="I3">
        <v>228.2</v>
      </c>
      <c r="J3">
        <v>1292</v>
      </c>
      <c r="K3">
        <v>13.79</v>
      </c>
      <c r="L3">
        <v>13.54</v>
      </c>
      <c r="M3">
        <v>10680</v>
      </c>
      <c r="N3">
        <v>260.10000000000002</v>
      </c>
      <c r="O3">
        <v>5.39</v>
      </c>
      <c r="P3">
        <v>305.2</v>
      </c>
      <c r="Q3">
        <v>569.9</v>
      </c>
      <c r="R3">
        <v>67.36</v>
      </c>
      <c r="S3">
        <v>255.8</v>
      </c>
      <c r="T3">
        <v>1147</v>
      </c>
    </row>
    <row r="4" spans="1:21" x14ac:dyDescent="0.2">
      <c r="A4" s="4" t="s">
        <v>23</v>
      </c>
      <c r="B4">
        <v>51730</v>
      </c>
      <c r="C4">
        <v>1153000</v>
      </c>
      <c r="D4">
        <v>4884</v>
      </c>
      <c r="E4">
        <v>8954</v>
      </c>
      <c r="F4">
        <v>517.29999999999995</v>
      </c>
      <c r="G4">
        <v>7459</v>
      </c>
      <c r="H4">
        <v>278700</v>
      </c>
      <c r="I4">
        <v>248.9</v>
      </c>
      <c r="J4">
        <v>1313</v>
      </c>
      <c r="K4">
        <v>11.9</v>
      </c>
      <c r="L4">
        <v>12.25</v>
      </c>
      <c r="M4">
        <v>13960</v>
      </c>
      <c r="N4">
        <v>218.3</v>
      </c>
      <c r="O4">
        <v>6.0279999999999996</v>
      </c>
      <c r="P4">
        <v>238.8</v>
      </c>
      <c r="Q4">
        <v>426.2</v>
      </c>
      <c r="R4">
        <v>52.57</v>
      </c>
      <c r="S4">
        <v>199.2</v>
      </c>
      <c r="T4">
        <v>1498</v>
      </c>
    </row>
    <row r="5" spans="1:21" x14ac:dyDescent="0.2">
      <c r="A5" s="4" t="s">
        <v>24</v>
      </c>
      <c r="B5">
        <v>61050</v>
      </c>
      <c r="C5">
        <v>1531000</v>
      </c>
      <c r="D5">
        <v>5950</v>
      </c>
      <c r="E5">
        <v>10870</v>
      </c>
      <c r="F5">
        <v>489.2</v>
      </c>
      <c r="G5">
        <v>7711</v>
      </c>
      <c r="H5">
        <v>361900</v>
      </c>
      <c r="I5">
        <v>746.7</v>
      </c>
      <c r="J5">
        <v>1582</v>
      </c>
      <c r="K5">
        <v>14.07</v>
      </c>
      <c r="L5">
        <v>14.19</v>
      </c>
      <c r="M5">
        <v>21600</v>
      </c>
      <c r="N5">
        <v>249.2</v>
      </c>
      <c r="O5">
        <v>6.97</v>
      </c>
      <c r="P5">
        <v>276.7</v>
      </c>
      <c r="Q5">
        <v>496.6</v>
      </c>
      <c r="R5">
        <v>61.26</v>
      </c>
      <c r="S5">
        <v>233.9</v>
      </c>
      <c r="T5">
        <v>1822</v>
      </c>
    </row>
    <row r="6" spans="1:21" x14ac:dyDescent="0.2">
      <c r="A6" s="4" t="s">
        <v>25</v>
      </c>
      <c r="B6">
        <v>54920</v>
      </c>
      <c r="C6">
        <v>1292000</v>
      </c>
      <c r="D6">
        <v>4903</v>
      </c>
      <c r="E6">
        <v>9073</v>
      </c>
      <c r="F6">
        <v>386.9</v>
      </c>
      <c r="G6">
        <v>8765</v>
      </c>
      <c r="H6">
        <v>289800</v>
      </c>
      <c r="I6">
        <v>224.1</v>
      </c>
      <c r="J6">
        <v>1535</v>
      </c>
      <c r="K6">
        <v>13.1</v>
      </c>
      <c r="L6">
        <v>12.62</v>
      </c>
      <c r="M6">
        <v>14700</v>
      </c>
      <c r="N6">
        <v>215.5</v>
      </c>
      <c r="O6">
        <v>5.9710000000000001</v>
      </c>
      <c r="P6">
        <v>256.5</v>
      </c>
      <c r="Q6">
        <v>469.3</v>
      </c>
      <c r="R6">
        <v>55.55</v>
      </c>
      <c r="S6">
        <v>210.8</v>
      </c>
      <c r="T6">
        <v>1321</v>
      </c>
    </row>
    <row r="7" spans="1:21" x14ac:dyDescent="0.2">
      <c r="A7" s="4" t="s">
        <v>26</v>
      </c>
      <c r="B7">
        <v>60250</v>
      </c>
      <c r="C7">
        <v>899400</v>
      </c>
      <c r="D7">
        <v>5405</v>
      </c>
      <c r="E7">
        <v>10900</v>
      </c>
      <c r="F7">
        <v>479.2</v>
      </c>
      <c r="G7">
        <v>10280</v>
      </c>
      <c r="H7">
        <v>392200</v>
      </c>
      <c r="I7">
        <v>1199</v>
      </c>
      <c r="J7">
        <v>1644</v>
      </c>
      <c r="K7">
        <v>17.02</v>
      </c>
      <c r="L7">
        <v>15.76</v>
      </c>
      <c r="M7">
        <v>25070</v>
      </c>
      <c r="N7">
        <v>281.5</v>
      </c>
      <c r="O7">
        <v>8.4090000000000007</v>
      </c>
      <c r="P7">
        <v>312.60000000000002</v>
      </c>
      <c r="Q7">
        <v>610</v>
      </c>
      <c r="R7">
        <v>68.45</v>
      </c>
      <c r="S7">
        <v>258.89999999999998</v>
      </c>
      <c r="T7">
        <v>2193</v>
      </c>
    </row>
    <row r="8" spans="1:21" x14ac:dyDescent="0.2">
      <c r="A8" s="4" t="s">
        <v>27</v>
      </c>
      <c r="B8">
        <v>57880</v>
      </c>
      <c r="C8">
        <v>1425000</v>
      </c>
      <c r="D8">
        <v>6052</v>
      </c>
      <c r="E8">
        <v>11310</v>
      </c>
      <c r="F8">
        <v>779.9</v>
      </c>
      <c r="G8">
        <v>9651</v>
      </c>
      <c r="H8">
        <v>455100</v>
      </c>
      <c r="I8">
        <v>278.7</v>
      </c>
      <c r="J8">
        <v>1351</v>
      </c>
      <c r="K8">
        <v>16.23</v>
      </c>
      <c r="L8">
        <v>16.45</v>
      </c>
      <c r="M8">
        <v>28210</v>
      </c>
      <c r="N8">
        <v>273.5</v>
      </c>
      <c r="O8">
        <v>6.4720000000000004</v>
      </c>
      <c r="P8">
        <v>318.2</v>
      </c>
      <c r="Q8">
        <v>632.79999999999995</v>
      </c>
      <c r="R8">
        <v>70.209999999999994</v>
      </c>
      <c r="S8">
        <v>263.7</v>
      </c>
      <c r="T8">
        <v>2211</v>
      </c>
    </row>
    <row r="9" spans="1:21" x14ac:dyDescent="0.2">
      <c r="A9" s="4" t="s">
        <v>28</v>
      </c>
      <c r="B9">
        <v>64700</v>
      </c>
      <c r="C9">
        <v>951800</v>
      </c>
      <c r="D9">
        <v>5449</v>
      </c>
      <c r="E9">
        <v>10080</v>
      </c>
      <c r="F9">
        <v>417.2</v>
      </c>
      <c r="G9">
        <v>10690</v>
      </c>
      <c r="H9">
        <v>382300</v>
      </c>
      <c r="I9">
        <v>285.89999999999998</v>
      </c>
      <c r="J9">
        <v>1795</v>
      </c>
      <c r="K9">
        <v>14.74</v>
      </c>
      <c r="L9">
        <v>15.3</v>
      </c>
      <c r="M9">
        <v>24780</v>
      </c>
      <c r="N9">
        <v>277.5</v>
      </c>
      <c r="O9">
        <v>10.08</v>
      </c>
      <c r="P9">
        <v>311.7</v>
      </c>
      <c r="Q9">
        <v>607.9</v>
      </c>
      <c r="R9">
        <v>68.319999999999993</v>
      </c>
      <c r="S9">
        <v>258.60000000000002</v>
      </c>
      <c r="T9">
        <v>2018</v>
      </c>
    </row>
    <row r="10" spans="1:21" x14ac:dyDescent="0.2">
      <c r="A10" s="4" t="s">
        <v>29</v>
      </c>
      <c r="B10">
        <v>60880</v>
      </c>
      <c r="C10">
        <v>867900</v>
      </c>
      <c r="D10">
        <v>5736</v>
      </c>
      <c r="E10">
        <v>11610</v>
      </c>
      <c r="F10">
        <v>384.8</v>
      </c>
      <c r="G10">
        <v>11810</v>
      </c>
      <c r="H10">
        <v>348300</v>
      </c>
      <c r="I10">
        <v>296.5</v>
      </c>
      <c r="J10">
        <v>1383</v>
      </c>
      <c r="K10">
        <v>13.72</v>
      </c>
      <c r="L10">
        <v>15.37</v>
      </c>
      <c r="M10">
        <v>19070</v>
      </c>
      <c r="N10">
        <v>272.89999999999998</v>
      </c>
      <c r="O10">
        <v>10.44</v>
      </c>
      <c r="P10">
        <v>314.89999999999998</v>
      </c>
      <c r="Q10">
        <v>618</v>
      </c>
      <c r="R10">
        <v>68.44</v>
      </c>
      <c r="S10">
        <v>259.3</v>
      </c>
      <c r="T10">
        <v>1564</v>
      </c>
    </row>
    <row r="11" spans="1:21" x14ac:dyDescent="0.2">
      <c r="A11" s="4" t="s">
        <v>30</v>
      </c>
      <c r="B11">
        <v>54910</v>
      </c>
      <c r="C11">
        <v>905700</v>
      </c>
      <c r="D11">
        <v>4998</v>
      </c>
      <c r="E11">
        <v>10320</v>
      </c>
      <c r="F11">
        <v>814.8</v>
      </c>
      <c r="G11">
        <v>10070</v>
      </c>
      <c r="H11">
        <v>353500</v>
      </c>
      <c r="I11">
        <v>253.9</v>
      </c>
      <c r="J11">
        <v>1365</v>
      </c>
      <c r="K11">
        <v>14.3</v>
      </c>
      <c r="L11">
        <v>14.64</v>
      </c>
      <c r="M11">
        <v>20050</v>
      </c>
      <c r="N11">
        <v>247.4</v>
      </c>
      <c r="O11">
        <v>7.1109999999999998</v>
      </c>
      <c r="P11">
        <v>275.10000000000002</v>
      </c>
      <c r="Q11">
        <v>550.29999999999995</v>
      </c>
      <c r="R11">
        <v>60.89</v>
      </c>
      <c r="S11">
        <v>229.1</v>
      </c>
      <c r="T11">
        <v>1676</v>
      </c>
    </row>
    <row r="12" spans="1:21" x14ac:dyDescent="0.2">
      <c r="A12" s="4" t="s">
        <v>31</v>
      </c>
      <c r="B12">
        <v>59780</v>
      </c>
      <c r="C12">
        <v>875800</v>
      </c>
      <c r="D12">
        <v>5280</v>
      </c>
      <c r="E12">
        <v>10550</v>
      </c>
      <c r="F12">
        <v>825.5</v>
      </c>
      <c r="G12">
        <v>9412</v>
      </c>
      <c r="H12">
        <v>382500</v>
      </c>
      <c r="I12">
        <v>273.2</v>
      </c>
      <c r="J12">
        <v>1477</v>
      </c>
      <c r="K12">
        <v>15.69</v>
      </c>
      <c r="L12">
        <v>15.84</v>
      </c>
      <c r="M12">
        <v>26080</v>
      </c>
      <c r="N12">
        <v>263.8</v>
      </c>
      <c r="O12">
        <v>8.6780000000000008</v>
      </c>
      <c r="P12">
        <v>311.3</v>
      </c>
      <c r="Q12">
        <v>612</v>
      </c>
      <c r="R12">
        <v>68.7</v>
      </c>
      <c r="S12">
        <v>257.3</v>
      </c>
      <c r="T12">
        <v>2048</v>
      </c>
    </row>
    <row r="13" spans="1:21" x14ac:dyDescent="0.2">
      <c r="A13" s="4" t="s">
        <v>32</v>
      </c>
      <c r="B13">
        <v>64950</v>
      </c>
      <c r="C13">
        <v>1281000</v>
      </c>
      <c r="D13">
        <v>5989</v>
      </c>
      <c r="E13">
        <v>11190</v>
      </c>
      <c r="F13">
        <v>520.1</v>
      </c>
      <c r="G13">
        <v>11020</v>
      </c>
      <c r="H13">
        <v>340600</v>
      </c>
      <c r="I13">
        <v>284.3</v>
      </c>
      <c r="J13">
        <v>2141</v>
      </c>
      <c r="K13">
        <v>16.87</v>
      </c>
      <c r="L13">
        <v>17.059999999999999</v>
      </c>
      <c r="M13">
        <v>7898</v>
      </c>
      <c r="N13">
        <v>275.2</v>
      </c>
      <c r="O13">
        <v>11.84</v>
      </c>
      <c r="P13">
        <v>325.89999999999998</v>
      </c>
      <c r="Q13">
        <v>660.6</v>
      </c>
      <c r="R13">
        <v>70.87</v>
      </c>
      <c r="S13">
        <v>265.39999999999998</v>
      </c>
      <c r="T13">
        <v>1420</v>
      </c>
    </row>
    <row r="14" spans="1:21" x14ac:dyDescent="0.2">
      <c r="A14" s="4" t="s">
        <v>33</v>
      </c>
      <c r="B14">
        <v>61140</v>
      </c>
      <c r="C14">
        <v>999400</v>
      </c>
      <c r="D14">
        <v>5352</v>
      </c>
      <c r="E14">
        <v>10490</v>
      </c>
      <c r="F14">
        <v>929.3</v>
      </c>
      <c r="G14">
        <v>11200</v>
      </c>
      <c r="H14">
        <v>386000</v>
      </c>
      <c r="I14">
        <v>291.3</v>
      </c>
      <c r="J14">
        <v>1609</v>
      </c>
      <c r="K14">
        <v>16.68</v>
      </c>
      <c r="L14">
        <v>16.52</v>
      </c>
      <c r="M14">
        <v>23320</v>
      </c>
      <c r="N14">
        <v>292.7</v>
      </c>
      <c r="O14">
        <v>8.9499999999999993</v>
      </c>
      <c r="P14">
        <v>342.7</v>
      </c>
      <c r="Q14">
        <v>659.3</v>
      </c>
      <c r="R14">
        <v>73.72</v>
      </c>
      <c r="S14">
        <v>278</v>
      </c>
      <c r="T14">
        <v>1981</v>
      </c>
    </row>
    <row r="15" spans="1:21" x14ac:dyDescent="0.2">
      <c r="A15" s="4" t="s">
        <v>34</v>
      </c>
      <c r="B15">
        <v>61940</v>
      </c>
      <c r="C15">
        <v>1143000</v>
      </c>
      <c r="D15">
        <v>5283</v>
      </c>
      <c r="E15">
        <v>10610</v>
      </c>
      <c r="F15">
        <v>611.79999999999995</v>
      </c>
      <c r="G15">
        <v>7911</v>
      </c>
      <c r="H15">
        <v>369600</v>
      </c>
      <c r="I15">
        <v>2106</v>
      </c>
      <c r="J15">
        <v>1780</v>
      </c>
      <c r="K15">
        <v>16.21</v>
      </c>
      <c r="L15">
        <v>15.86</v>
      </c>
      <c r="M15">
        <v>16670</v>
      </c>
      <c r="N15">
        <v>277.60000000000002</v>
      </c>
      <c r="O15">
        <v>6.9349999999999996</v>
      </c>
      <c r="P15">
        <v>317.39999999999998</v>
      </c>
      <c r="Q15">
        <v>627.70000000000005</v>
      </c>
      <c r="R15">
        <v>69.58</v>
      </c>
      <c r="S15">
        <v>261</v>
      </c>
      <c r="T15">
        <v>1655</v>
      </c>
    </row>
    <row r="16" spans="1:21" x14ac:dyDescent="0.2">
      <c r="A16" s="4" t="s">
        <v>35</v>
      </c>
      <c r="B16">
        <v>67180</v>
      </c>
      <c r="C16">
        <v>994600</v>
      </c>
      <c r="D16">
        <v>4293</v>
      </c>
      <c r="E16">
        <v>8511</v>
      </c>
      <c r="F16">
        <v>478.1</v>
      </c>
      <c r="G16">
        <v>7759</v>
      </c>
      <c r="H16">
        <v>344400</v>
      </c>
      <c r="I16">
        <v>1927</v>
      </c>
      <c r="J16">
        <v>1407</v>
      </c>
      <c r="K16">
        <v>11.99</v>
      </c>
      <c r="L16">
        <v>13.61</v>
      </c>
      <c r="M16">
        <v>12580</v>
      </c>
      <c r="N16">
        <v>240.3</v>
      </c>
      <c r="O16">
        <v>8.0280000000000005</v>
      </c>
      <c r="P16">
        <v>322.5</v>
      </c>
      <c r="Q16">
        <v>591.29999999999995</v>
      </c>
      <c r="R16">
        <v>68.09</v>
      </c>
      <c r="S16">
        <v>255.1</v>
      </c>
      <c r="T16">
        <v>1303</v>
      </c>
    </row>
    <row r="17" spans="1:20" x14ac:dyDescent="0.2">
      <c r="A17" s="4" t="s">
        <v>36</v>
      </c>
      <c r="B17">
        <v>60050</v>
      </c>
      <c r="C17">
        <v>1254000</v>
      </c>
      <c r="D17">
        <v>5496</v>
      </c>
      <c r="E17">
        <v>9983</v>
      </c>
      <c r="F17">
        <v>540.29999999999995</v>
      </c>
      <c r="G17">
        <v>10400</v>
      </c>
      <c r="H17">
        <v>379100</v>
      </c>
      <c r="I17">
        <v>327.10000000000002</v>
      </c>
      <c r="J17">
        <v>1528</v>
      </c>
      <c r="K17">
        <v>16.32</v>
      </c>
      <c r="L17">
        <v>16.78</v>
      </c>
      <c r="M17">
        <v>20570</v>
      </c>
      <c r="N17">
        <v>278.89999999999998</v>
      </c>
      <c r="O17">
        <v>9.0790000000000006</v>
      </c>
      <c r="P17">
        <v>309.39999999999998</v>
      </c>
      <c r="Q17">
        <v>618.29999999999995</v>
      </c>
      <c r="R17">
        <v>67.37</v>
      </c>
      <c r="S17">
        <v>253.1</v>
      </c>
      <c r="T17">
        <v>2183</v>
      </c>
    </row>
    <row r="18" spans="1:20" x14ac:dyDescent="0.2">
      <c r="A18" s="4" t="s">
        <v>37</v>
      </c>
      <c r="B18">
        <v>50850</v>
      </c>
      <c r="C18">
        <v>1041000</v>
      </c>
      <c r="D18">
        <v>5207</v>
      </c>
      <c r="E18">
        <v>10480</v>
      </c>
      <c r="F18">
        <v>804.1</v>
      </c>
      <c r="G18">
        <v>10930</v>
      </c>
      <c r="H18">
        <v>334000</v>
      </c>
      <c r="I18">
        <v>411.1</v>
      </c>
      <c r="J18">
        <v>1388</v>
      </c>
      <c r="K18">
        <v>14.14</v>
      </c>
      <c r="L18">
        <v>14.98</v>
      </c>
      <c r="M18">
        <v>19580</v>
      </c>
      <c r="N18">
        <v>255.8</v>
      </c>
      <c r="O18">
        <v>7.0179999999999998</v>
      </c>
      <c r="P18">
        <v>294.60000000000002</v>
      </c>
      <c r="Q18">
        <v>586.20000000000005</v>
      </c>
      <c r="R18">
        <v>64.56</v>
      </c>
      <c r="S18">
        <v>242.6</v>
      </c>
      <c r="T18">
        <v>1625</v>
      </c>
    </row>
    <row r="19" spans="1:20" x14ac:dyDescent="0.2">
      <c r="A19" s="4" t="s">
        <v>38</v>
      </c>
      <c r="B19">
        <v>63210</v>
      </c>
      <c r="C19">
        <v>1217000</v>
      </c>
      <c r="D19">
        <v>5578</v>
      </c>
      <c r="E19">
        <v>11230</v>
      </c>
      <c r="F19">
        <v>511.1</v>
      </c>
      <c r="G19">
        <v>9895</v>
      </c>
      <c r="H19">
        <v>355800</v>
      </c>
      <c r="I19">
        <v>249.6</v>
      </c>
      <c r="J19">
        <v>1449</v>
      </c>
      <c r="K19">
        <v>15.93</v>
      </c>
      <c r="L19">
        <v>16.23</v>
      </c>
      <c r="M19">
        <v>15200</v>
      </c>
      <c r="N19">
        <v>255.7</v>
      </c>
      <c r="O19">
        <v>8.2149999999999999</v>
      </c>
      <c r="P19">
        <v>316.89999999999998</v>
      </c>
      <c r="Q19">
        <v>623.79999999999995</v>
      </c>
      <c r="R19">
        <v>69.52</v>
      </c>
      <c r="S19">
        <v>262.39999999999998</v>
      </c>
      <c r="T19">
        <v>1537</v>
      </c>
    </row>
    <row r="20" spans="1:20" x14ac:dyDescent="0.2">
      <c r="A20" s="4" t="s">
        <v>39</v>
      </c>
      <c r="B20">
        <v>63490</v>
      </c>
      <c r="C20">
        <v>1182000</v>
      </c>
      <c r="D20">
        <v>6064</v>
      </c>
      <c r="E20">
        <v>12190</v>
      </c>
      <c r="F20">
        <v>529.70000000000005</v>
      </c>
      <c r="G20">
        <v>10800</v>
      </c>
      <c r="H20">
        <v>435900</v>
      </c>
      <c r="I20">
        <v>291.89999999999998</v>
      </c>
      <c r="J20">
        <v>1680</v>
      </c>
      <c r="K20">
        <v>16.22</v>
      </c>
      <c r="L20">
        <v>16.350000000000001</v>
      </c>
      <c r="M20">
        <v>42950</v>
      </c>
      <c r="N20">
        <v>295.5</v>
      </c>
      <c r="O20">
        <v>8.2010000000000005</v>
      </c>
      <c r="P20">
        <v>319.89999999999998</v>
      </c>
      <c r="Q20">
        <v>622.79999999999995</v>
      </c>
      <c r="R20">
        <v>69.25</v>
      </c>
      <c r="S20">
        <v>263.39999999999998</v>
      </c>
      <c r="T20">
        <v>2302</v>
      </c>
    </row>
    <row r="21" spans="1:20" x14ac:dyDescent="0.2">
      <c r="A21" s="4" t="s">
        <v>40</v>
      </c>
      <c r="B21">
        <v>59630</v>
      </c>
      <c r="C21">
        <v>1339000</v>
      </c>
      <c r="D21">
        <v>5765</v>
      </c>
      <c r="E21">
        <v>11110</v>
      </c>
      <c r="F21">
        <v>562.29999999999995</v>
      </c>
      <c r="G21">
        <v>8127</v>
      </c>
      <c r="H21">
        <v>361500</v>
      </c>
      <c r="I21">
        <v>353.3</v>
      </c>
      <c r="J21">
        <v>1343</v>
      </c>
      <c r="K21">
        <v>15.01</v>
      </c>
      <c r="L21">
        <v>15.97</v>
      </c>
      <c r="M21">
        <v>23630</v>
      </c>
      <c r="N21">
        <v>273</v>
      </c>
      <c r="O21">
        <v>7.625</v>
      </c>
      <c r="P21">
        <v>314.8</v>
      </c>
      <c r="Q21">
        <v>633.79999999999995</v>
      </c>
      <c r="R21">
        <v>68.28</v>
      </c>
      <c r="S21">
        <v>257.89999999999998</v>
      </c>
      <c r="T21">
        <v>1999</v>
      </c>
    </row>
    <row r="22" spans="1:20" x14ac:dyDescent="0.2">
      <c r="A22" s="4" t="s">
        <v>41</v>
      </c>
      <c r="B22">
        <v>65010</v>
      </c>
      <c r="C22">
        <v>1396000</v>
      </c>
      <c r="D22">
        <v>6065</v>
      </c>
      <c r="E22">
        <v>11360</v>
      </c>
      <c r="F22">
        <v>602.6</v>
      </c>
      <c r="G22">
        <v>11720</v>
      </c>
      <c r="H22">
        <v>455700</v>
      </c>
      <c r="I22">
        <v>268.10000000000002</v>
      </c>
      <c r="J22">
        <v>1514</v>
      </c>
      <c r="K22">
        <v>16.62</v>
      </c>
      <c r="L22">
        <v>16.55</v>
      </c>
      <c r="M22">
        <v>29510</v>
      </c>
      <c r="N22">
        <v>282.7</v>
      </c>
      <c r="O22">
        <v>7.6639999999999997</v>
      </c>
      <c r="P22">
        <v>335.2</v>
      </c>
      <c r="Q22">
        <v>669.4</v>
      </c>
      <c r="R22">
        <v>71.78</v>
      </c>
      <c r="S22">
        <v>266.39999999999998</v>
      </c>
      <c r="T22">
        <v>1818</v>
      </c>
    </row>
    <row r="23" spans="1:20" x14ac:dyDescent="0.2">
      <c r="A23" s="4" t="s">
        <v>42</v>
      </c>
      <c r="B23">
        <v>66960</v>
      </c>
      <c r="C23">
        <v>1317000</v>
      </c>
      <c r="D23">
        <v>6171</v>
      </c>
      <c r="E23">
        <v>12080</v>
      </c>
      <c r="F23">
        <v>578</v>
      </c>
      <c r="G23">
        <v>10900</v>
      </c>
      <c r="H23">
        <v>413200</v>
      </c>
      <c r="I23">
        <v>277.7</v>
      </c>
      <c r="J23">
        <v>1613</v>
      </c>
      <c r="K23">
        <v>17.73</v>
      </c>
      <c r="L23">
        <v>18.54</v>
      </c>
      <c r="M23">
        <v>23800</v>
      </c>
      <c r="N23">
        <v>322.60000000000002</v>
      </c>
      <c r="O23">
        <v>8.2520000000000007</v>
      </c>
      <c r="P23">
        <v>376.7</v>
      </c>
      <c r="Q23">
        <v>744.5</v>
      </c>
      <c r="R23">
        <v>81.2</v>
      </c>
      <c r="S23">
        <v>306.2</v>
      </c>
      <c r="T23">
        <v>2189</v>
      </c>
    </row>
    <row r="24" spans="1:20" x14ac:dyDescent="0.2">
      <c r="A24" s="4" t="s">
        <v>43</v>
      </c>
      <c r="B24">
        <v>63840</v>
      </c>
      <c r="C24">
        <v>1069000</v>
      </c>
      <c r="D24">
        <v>5396</v>
      </c>
      <c r="E24">
        <v>10840</v>
      </c>
      <c r="F24">
        <v>503.8</v>
      </c>
      <c r="G24">
        <v>8402</v>
      </c>
      <c r="H24">
        <v>360100</v>
      </c>
      <c r="I24">
        <v>522.9</v>
      </c>
      <c r="J24">
        <v>1434</v>
      </c>
      <c r="K24">
        <v>17.079999999999998</v>
      </c>
      <c r="L24">
        <v>15.85</v>
      </c>
      <c r="M24">
        <v>21380</v>
      </c>
      <c r="N24">
        <v>260.7</v>
      </c>
      <c r="O24">
        <v>8.5649999999999995</v>
      </c>
      <c r="P24">
        <v>306.8</v>
      </c>
      <c r="Q24">
        <v>595.70000000000005</v>
      </c>
      <c r="R24">
        <v>66.13</v>
      </c>
      <c r="S24">
        <v>250.6</v>
      </c>
      <c r="T24">
        <v>1733</v>
      </c>
    </row>
    <row r="25" spans="1:20" x14ac:dyDescent="0.2">
      <c r="A25" s="4" t="s">
        <v>44</v>
      </c>
      <c r="B25">
        <v>52350</v>
      </c>
      <c r="C25">
        <v>996200</v>
      </c>
      <c r="D25">
        <v>5032</v>
      </c>
      <c r="E25">
        <v>10830</v>
      </c>
      <c r="F25">
        <v>435.7</v>
      </c>
      <c r="G25">
        <v>9998</v>
      </c>
      <c r="H25">
        <v>362400</v>
      </c>
      <c r="I25">
        <v>254.3</v>
      </c>
      <c r="J25">
        <v>1423</v>
      </c>
      <c r="K25">
        <v>13.41</v>
      </c>
      <c r="L25">
        <v>15.13</v>
      </c>
      <c r="M25">
        <v>40210</v>
      </c>
      <c r="N25">
        <v>228.2</v>
      </c>
      <c r="O25">
        <v>7.9859999999999998</v>
      </c>
      <c r="P25">
        <v>274.2</v>
      </c>
      <c r="Q25">
        <v>547.9</v>
      </c>
      <c r="R25">
        <v>59.8</v>
      </c>
      <c r="S25">
        <v>226.5</v>
      </c>
      <c r="T25">
        <v>2091</v>
      </c>
    </row>
    <row r="26" spans="1:20" x14ac:dyDescent="0.2">
      <c r="A26" s="4" t="s">
        <v>45</v>
      </c>
      <c r="B26">
        <v>61660</v>
      </c>
      <c r="C26">
        <v>1176000</v>
      </c>
      <c r="D26">
        <v>5788</v>
      </c>
      <c r="E26">
        <v>11230</v>
      </c>
      <c r="F26">
        <v>481</v>
      </c>
      <c r="G26">
        <v>9335</v>
      </c>
      <c r="H26">
        <v>361500</v>
      </c>
      <c r="I26">
        <v>245.6</v>
      </c>
      <c r="J26">
        <v>1461</v>
      </c>
      <c r="K26">
        <v>16</v>
      </c>
      <c r="L26">
        <v>16.489999999999998</v>
      </c>
      <c r="M26">
        <v>24200</v>
      </c>
      <c r="N26">
        <v>276.39999999999998</v>
      </c>
      <c r="O26">
        <v>7.5250000000000004</v>
      </c>
      <c r="P26">
        <v>308</v>
      </c>
      <c r="Q26">
        <v>600.70000000000005</v>
      </c>
      <c r="R26">
        <v>66.400000000000006</v>
      </c>
      <c r="S26">
        <v>251.1</v>
      </c>
      <c r="T26">
        <v>1743</v>
      </c>
    </row>
    <row r="27" spans="1:20" x14ac:dyDescent="0.2">
      <c r="A27" s="7" t="s">
        <v>0</v>
      </c>
      <c r="B27">
        <v>15710</v>
      </c>
      <c r="C27">
        <v>1631000</v>
      </c>
      <c r="D27">
        <v>7795</v>
      </c>
      <c r="E27">
        <v>15040</v>
      </c>
      <c r="F27">
        <v>3259</v>
      </c>
      <c r="G27">
        <v>12290</v>
      </c>
      <c r="H27">
        <v>1268000</v>
      </c>
      <c r="I27">
        <v>1923</v>
      </c>
      <c r="J27">
        <v>1243</v>
      </c>
      <c r="K27">
        <v>17.98</v>
      </c>
      <c r="L27">
        <v>17.29</v>
      </c>
      <c r="M27">
        <v>312.60000000000002</v>
      </c>
      <c r="N27">
        <v>236.5</v>
      </c>
      <c r="O27">
        <v>1.9350000000000001</v>
      </c>
      <c r="P27">
        <v>415</v>
      </c>
      <c r="Q27">
        <v>864.9</v>
      </c>
      <c r="R27">
        <v>91.58</v>
      </c>
      <c r="S27">
        <v>372.7</v>
      </c>
      <c r="T27">
        <v>84.84</v>
      </c>
    </row>
    <row r="28" spans="1:20" x14ac:dyDescent="0.2">
      <c r="A28" s="4" t="s">
        <v>46</v>
      </c>
      <c r="B28">
        <v>361.2</v>
      </c>
      <c r="C28">
        <v>23420</v>
      </c>
      <c r="D28">
        <v>1141</v>
      </c>
      <c r="E28">
        <v>2932</v>
      </c>
      <c r="F28">
        <v>20.3</v>
      </c>
      <c r="G28">
        <v>1433</v>
      </c>
      <c r="H28">
        <v>1641</v>
      </c>
      <c r="I28">
        <v>29.65</v>
      </c>
      <c r="J28">
        <v>36.39</v>
      </c>
      <c r="K28">
        <v>0.17299999999999999</v>
      </c>
      <c r="L28">
        <v>0.39800000000000002</v>
      </c>
      <c r="M28">
        <v>636</v>
      </c>
      <c r="N28">
        <v>0.39300000000000002</v>
      </c>
      <c r="O28">
        <v>0.245</v>
      </c>
      <c r="P28">
        <v>0.13700000000000001</v>
      </c>
      <c r="Q28">
        <v>1.413</v>
      </c>
      <c r="R28">
        <v>0.125</v>
      </c>
      <c r="S28">
        <v>0.41199999999999998</v>
      </c>
      <c r="T28">
        <v>6.3460000000000001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2A57-E916-0045-A02C-183BBAC34D64}">
  <dimension ref="A1:W28"/>
  <sheetViews>
    <sheetView workbookViewId="0">
      <selection activeCell="B34" sqref="B34"/>
    </sheetView>
  </sheetViews>
  <sheetFormatPr baseColWidth="10" defaultColWidth="15.83203125" defaultRowHeight="15" x14ac:dyDescent="0.2"/>
  <sheetData>
    <row r="1" spans="1:2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47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/>
    </row>
    <row r="2" spans="1:23" x14ac:dyDescent="0.2">
      <c r="A2" s="3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1" t="s">
        <v>21</v>
      </c>
      <c r="V2" s="1" t="s">
        <v>21</v>
      </c>
      <c r="W2" s="2"/>
    </row>
    <row r="3" spans="1:23" x14ac:dyDescent="0.2">
      <c r="A3" s="4" t="s">
        <v>22</v>
      </c>
      <c r="B3">
        <f>'M.D.F'!B3-'M.D.F'!B$28</f>
        <v>61408.800000000003</v>
      </c>
      <c r="C3">
        <f>'M.D.F'!C3-'M.D.F'!C$28</f>
        <v>1145580</v>
      </c>
      <c r="D3">
        <f>'M.D.F'!D3-'M.D.F'!D$28</f>
        <v>4076</v>
      </c>
      <c r="E3">
        <f>'M.D.F'!E3-'M.D.F'!E$28</f>
        <v>6717</v>
      </c>
      <c r="F3">
        <f>AVERAGE(D3:E3)</f>
        <v>5396.5</v>
      </c>
      <c r="G3">
        <f>'M.D.F'!F3-'M.D.F'!F$28</f>
        <v>586.90000000000009</v>
      </c>
      <c r="H3">
        <f>'M.D.F'!G3-'M.D.F'!G$28</f>
        <v>7250</v>
      </c>
      <c r="I3">
        <f>'M.D.F'!H3-'M.D.F'!H$28</f>
        <v>315159</v>
      </c>
      <c r="J3">
        <f>'M.D.F'!I3-'M.D.F'!I$28</f>
        <v>198.54999999999998</v>
      </c>
      <c r="K3">
        <f>'M.D.F'!J3-'M.D.F'!J$28</f>
        <v>1255.6099999999999</v>
      </c>
      <c r="L3">
        <f>'M.D.F'!K3-'M.D.F'!K$28</f>
        <v>13.616999999999999</v>
      </c>
      <c r="M3">
        <f>'M.D.F'!L3-'M.D.F'!L$28</f>
        <v>13.141999999999999</v>
      </c>
      <c r="N3">
        <f>AVERAGE(L3:M3)</f>
        <v>13.3795</v>
      </c>
      <c r="O3">
        <f>'M.D.F'!M3-'M.D.F'!M$28</f>
        <v>10044</v>
      </c>
      <c r="P3">
        <f>'M.D.F'!N3-'M.D.F'!N$28</f>
        <v>259.70700000000005</v>
      </c>
      <c r="Q3">
        <f>'M.D.F'!O3-'M.D.F'!O$28</f>
        <v>5.1449999999999996</v>
      </c>
      <c r="R3">
        <f>'M.D.F'!P3-'M.D.F'!P$28</f>
        <v>305.06299999999999</v>
      </c>
      <c r="S3">
        <f>'M.D.F'!Q3-'M.D.F'!Q$28</f>
        <v>568.48699999999997</v>
      </c>
      <c r="T3">
        <f>'M.D.F'!R3-'M.D.F'!R$28</f>
        <v>67.234999999999999</v>
      </c>
      <c r="U3">
        <f>'M.D.F'!S3-'M.D.F'!S$28</f>
        <v>255.38800000000001</v>
      </c>
      <c r="V3">
        <f>'M.D.F'!T3-'M.D.F'!T$28</f>
        <v>1140.654</v>
      </c>
    </row>
    <row r="4" spans="1:23" x14ac:dyDescent="0.2">
      <c r="A4" s="4" t="s">
        <v>23</v>
      </c>
      <c r="B4">
        <f>'M.D.F'!B4-'M.D.F'!B$28</f>
        <v>51368.800000000003</v>
      </c>
      <c r="C4">
        <f>'M.D.F'!C4-'M.D.F'!C$28</f>
        <v>1129580</v>
      </c>
      <c r="D4">
        <f>'M.D.F'!D4-'M.D.F'!D$28</f>
        <v>3743</v>
      </c>
      <c r="E4">
        <f>'M.D.F'!E4-'M.D.F'!E$28</f>
        <v>6022</v>
      </c>
      <c r="F4">
        <f t="shared" ref="F4:F28" si="0">AVERAGE(D4:E4)</f>
        <v>4882.5</v>
      </c>
      <c r="G4">
        <f>'M.D.F'!F4-'M.D.F'!F$28</f>
        <v>496.99999999999994</v>
      </c>
      <c r="H4">
        <f>'M.D.F'!G4-'M.D.F'!G$28</f>
        <v>6026</v>
      </c>
      <c r="I4">
        <f>'M.D.F'!H4-'M.D.F'!H$28</f>
        <v>277059</v>
      </c>
      <c r="J4">
        <f>'M.D.F'!I4-'M.D.F'!I$28</f>
        <v>219.25</v>
      </c>
      <c r="K4">
        <f>'M.D.F'!J4-'M.D.F'!J$28</f>
        <v>1276.6099999999999</v>
      </c>
      <c r="L4">
        <f>'M.D.F'!K4-'M.D.F'!K$28</f>
        <v>11.727</v>
      </c>
      <c r="M4">
        <f>'M.D.F'!L4-'M.D.F'!L$28</f>
        <v>11.852</v>
      </c>
      <c r="N4">
        <f t="shared" ref="N4:N28" si="1">AVERAGE(L4:M4)</f>
        <v>11.7895</v>
      </c>
      <c r="O4">
        <f>'M.D.F'!M4-'M.D.F'!M$28</f>
        <v>13324</v>
      </c>
      <c r="P4">
        <f>'M.D.F'!N4-'M.D.F'!N$28</f>
        <v>217.90700000000001</v>
      </c>
      <c r="Q4">
        <f>'M.D.F'!O4-'M.D.F'!O$28</f>
        <v>5.7829999999999995</v>
      </c>
      <c r="R4">
        <f>'M.D.F'!P4-'M.D.F'!P$28</f>
        <v>238.66300000000001</v>
      </c>
      <c r="S4">
        <f>'M.D.F'!Q4-'M.D.F'!Q$28</f>
        <v>424.78699999999998</v>
      </c>
      <c r="T4">
        <f>'M.D.F'!R4-'M.D.F'!R$28</f>
        <v>52.445</v>
      </c>
      <c r="U4">
        <f>'M.D.F'!S4-'M.D.F'!S$28</f>
        <v>198.78799999999998</v>
      </c>
      <c r="V4">
        <f>'M.D.F'!T4-'M.D.F'!T$28</f>
        <v>1491.654</v>
      </c>
    </row>
    <row r="5" spans="1:23" x14ac:dyDescent="0.2">
      <c r="A5" s="4" t="s">
        <v>24</v>
      </c>
      <c r="B5">
        <f>'M.D.F'!B5-'M.D.F'!B$28</f>
        <v>60688.800000000003</v>
      </c>
      <c r="C5">
        <f>'M.D.F'!C5-'M.D.F'!C$28</f>
        <v>1507580</v>
      </c>
      <c r="D5">
        <f>'M.D.F'!D5-'M.D.F'!D$28</f>
        <v>4809</v>
      </c>
      <c r="E5">
        <f>'M.D.F'!E5-'M.D.F'!E$28</f>
        <v>7938</v>
      </c>
      <c r="F5">
        <f t="shared" si="0"/>
        <v>6373.5</v>
      </c>
      <c r="G5">
        <f>'M.D.F'!F5-'M.D.F'!F$28</f>
        <v>468.9</v>
      </c>
      <c r="H5">
        <f>'M.D.F'!G5-'M.D.F'!G$28</f>
        <v>6278</v>
      </c>
      <c r="I5">
        <f>'M.D.F'!H5-'M.D.F'!H$28</f>
        <v>360259</v>
      </c>
      <c r="J5">
        <f>'M.D.F'!I5-'M.D.F'!I$28</f>
        <v>717.05000000000007</v>
      </c>
      <c r="K5">
        <f>'M.D.F'!J5-'M.D.F'!J$28</f>
        <v>1545.61</v>
      </c>
      <c r="L5">
        <f>'M.D.F'!K5-'M.D.F'!K$28</f>
        <v>13.897</v>
      </c>
      <c r="M5">
        <f>'M.D.F'!L5-'M.D.F'!L$28</f>
        <v>13.792</v>
      </c>
      <c r="N5">
        <f t="shared" si="1"/>
        <v>13.8445</v>
      </c>
      <c r="O5">
        <f>'M.D.F'!M5-'M.D.F'!M$28</f>
        <v>20964</v>
      </c>
      <c r="P5">
        <f>'M.D.F'!N5-'M.D.F'!N$28</f>
        <v>248.80699999999999</v>
      </c>
      <c r="Q5">
        <f>'M.D.F'!O5-'M.D.F'!O$28</f>
        <v>6.7249999999999996</v>
      </c>
      <c r="R5">
        <f>'M.D.F'!P5-'M.D.F'!P$28</f>
        <v>276.56299999999999</v>
      </c>
      <c r="S5">
        <f>'M.D.F'!Q5-'M.D.F'!Q$28</f>
        <v>495.18700000000001</v>
      </c>
      <c r="T5">
        <f>'M.D.F'!R5-'M.D.F'!R$28</f>
        <v>61.134999999999998</v>
      </c>
      <c r="U5">
        <f>'M.D.F'!S5-'M.D.F'!S$28</f>
        <v>233.488</v>
      </c>
      <c r="V5">
        <f>'M.D.F'!T5-'M.D.F'!T$28</f>
        <v>1815.654</v>
      </c>
    </row>
    <row r="6" spans="1:23" x14ac:dyDescent="0.2">
      <c r="A6" s="4" t="s">
        <v>25</v>
      </c>
      <c r="B6">
        <f>'M.D.F'!B6-'M.D.F'!B$28</f>
        <v>54558.8</v>
      </c>
      <c r="C6">
        <f>'M.D.F'!C6-'M.D.F'!C$28</f>
        <v>1268580</v>
      </c>
      <c r="D6">
        <f>'M.D.F'!D6-'M.D.F'!D$28</f>
        <v>3762</v>
      </c>
      <c r="E6">
        <f>'M.D.F'!E6-'M.D.F'!E$28</f>
        <v>6141</v>
      </c>
      <c r="F6">
        <f t="shared" si="0"/>
        <v>4951.5</v>
      </c>
      <c r="G6">
        <f>'M.D.F'!F6-'M.D.F'!F$28</f>
        <v>366.59999999999997</v>
      </c>
      <c r="H6">
        <f>'M.D.F'!G6-'M.D.F'!G$28</f>
        <v>7332</v>
      </c>
      <c r="I6">
        <f>'M.D.F'!H6-'M.D.F'!H$28</f>
        <v>288159</v>
      </c>
      <c r="J6">
        <f>'M.D.F'!I6-'M.D.F'!I$28</f>
        <v>194.45</v>
      </c>
      <c r="K6">
        <f>'M.D.F'!J6-'M.D.F'!J$28</f>
        <v>1498.61</v>
      </c>
      <c r="L6">
        <f>'M.D.F'!K6-'M.D.F'!K$28</f>
        <v>12.927</v>
      </c>
      <c r="M6">
        <f>'M.D.F'!L6-'M.D.F'!L$28</f>
        <v>12.222</v>
      </c>
      <c r="N6">
        <f t="shared" si="1"/>
        <v>12.5745</v>
      </c>
      <c r="O6">
        <f>'M.D.F'!M6-'M.D.F'!M$28</f>
        <v>14064</v>
      </c>
      <c r="P6">
        <f>'M.D.F'!N6-'M.D.F'!N$28</f>
        <v>215.107</v>
      </c>
      <c r="Q6">
        <f>'M.D.F'!O6-'M.D.F'!O$28</f>
        <v>5.726</v>
      </c>
      <c r="R6">
        <f>'M.D.F'!P6-'M.D.F'!P$28</f>
        <v>256.363</v>
      </c>
      <c r="S6">
        <f>'M.D.F'!Q6-'M.D.F'!Q$28</f>
        <v>467.887</v>
      </c>
      <c r="T6">
        <f>'M.D.F'!R6-'M.D.F'!R$28</f>
        <v>55.424999999999997</v>
      </c>
      <c r="U6">
        <f>'M.D.F'!S6-'M.D.F'!S$28</f>
        <v>210.38800000000001</v>
      </c>
      <c r="V6">
        <f>'M.D.F'!T6-'M.D.F'!T$28</f>
        <v>1314.654</v>
      </c>
    </row>
    <row r="7" spans="1:23" x14ac:dyDescent="0.2">
      <c r="A7" s="4" t="s">
        <v>26</v>
      </c>
      <c r="B7">
        <f>'M.D.F'!B7-'M.D.F'!B$28</f>
        <v>59888.800000000003</v>
      </c>
      <c r="C7">
        <f>'M.D.F'!C7-'M.D.F'!C$28</f>
        <v>875980</v>
      </c>
      <c r="D7">
        <f>'M.D.F'!D7-'M.D.F'!D$28</f>
        <v>4264</v>
      </c>
      <c r="E7">
        <f>'M.D.F'!E7-'M.D.F'!E$28</f>
        <v>7968</v>
      </c>
      <c r="F7">
        <f t="shared" si="0"/>
        <v>6116</v>
      </c>
      <c r="G7">
        <f>'M.D.F'!F7-'M.D.F'!F$28</f>
        <v>458.9</v>
      </c>
      <c r="H7">
        <f>'M.D.F'!G7-'M.D.F'!G$28</f>
        <v>8847</v>
      </c>
      <c r="I7">
        <f>'M.D.F'!H7-'M.D.F'!H$28</f>
        <v>390559</v>
      </c>
      <c r="J7">
        <f>'M.D.F'!I7-'M.D.F'!I$28</f>
        <v>1169.3499999999999</v>
      </c>
      <c r="K7">
        <f>'M.D.F'!J7-'M.D.F'!J$28</f>
        <v>1607.61</v>
      </c>
      <c r="L7">
        <f>'M.D.F'!K7-'M.D.F'!K$28</f>
        <v>16.847000000000001</v>
      </c>
      <c r="M7">
        <f>'M.D.F'!L7-'M.D.F'!L$28</f>
        <v>15.362</v>
      </c>
      <c r="N7">
        <f t="shared" si="1"/>
        <v>16.104500000000002</v>
      </c>
      <c r="O7">
        <f>'M.D.F'!M7-'M.D.F'!M$28</f>
        <v>24434</v>
      </c>
      <c r="P7">
        <f>'M.D.F'!N7-'M.D.F'!N$28</f>
        <v>281.10700000000003</v>
      </c>
      <c r="Q7">
        <f>'M.D.F'!O7-'M.D.F'!O$28</f>
        <v>8.1640000000000015</v>
      </c>
      <c r="R7">
        <f>'M.D.F'!P7-'M.D.F'!P$28</f>
        <v>312.46300000000002</v>
      </c>
      <c r="S7">
        <f>'M.D.F'!Q7-'M.D.F'!Q$28</f>
        <v>608.58699999999999</v>
      </c>
      <c r="T7">
        <f>'M.D.F'!R7-'M.D.F'!R$28</f>
        <v>68.325000000000003</v>
      </c>
      <c r="U7">
        <f>'M.D.F'!S7-'M.D.F'!S$28</f>
        <v>258.488</v>
      </c>
      <c r="V7">
        <f>'M.D.F'!T7-'M.D.F'!T$28</f>
        <v>2186.654</v>
      </c>
    </row>
    <row r="8" spans="1:23" x14ac:dyDescent="0.2">
      <c r="A8" s="4" t="s">
        <v>27</v>
      </c>
      <c r="B8">
        <f>'M.D.F'!B8-'M.D.F'!B$28</f>
        <v>57518.8</v>
      </c>
      <c r="C8">
        <f>'M.D.F'!C8-'M.D.F'!C$28</f>
        <v>1401580</v>
      </c>
      <c r="D8">
        <f>'M.D.F'!D8-'M.D.F'!D$28</f>
        <v>4911</v>
      </c>
      <c r="E8">
        <f>'M.D.F'!E8-'M.D.F'!E$28</f>
        <v>8378</v>
      </c>
      <c r="F8">
        <f t="shared" si="0"/>
        <v>6644.5</v>
      </c>
      <c r="G8">
        <f>'M.D.F'!F8-'M.D.F'!F$28</f>
        <v>759.6</v>
      </c>
      <c r="H8">
        <f>'M.D.F'!G8-'M.D.F'!G$28</f>
        <v>8218</v>
      </c>
      <c r="I8">
        <f>'M.D.F'!H8-'M.D.F'!H$28</f>
        <v>453459</v>
      </c>
      <c r="J8">
        <f>'M.D.F'!I8-'M.D.F'!I$28</f>
        <v>249.04999999999998</v>
      </c>
      <c r="K8">
        <f>'M.D.F'!J8-'M.D.F'!J$28</f>
        <v>1314.61</v>
      </c>
      <c r="L8">
        <f>'M.D.F'!K8-'M.D.F'!K$28</f>
        <v>16.057000000000002</v>
      </c>
      <c r="M8">
        <f>'M.D.F'!L8-'M.D.F'!L$28</f>
        <v>16.052</v>
      </c>
      <c r="N8">
        <f t="shared" si="1"/>
        <v>16.054500000000001</v>
      </c>
      <c r="O8">
        <f>'M.D.F'!M8-'M.D.F'!M$28</f>
        <v>27574</v>
      </c>
      <c r="P8">
        <f>'M.D.F'!N8-'M.D.F'!N$28</f>
        <v>273.10700000000003</v>
      </c>
      <c r="Q8">
        <f>'M.D.F'!O8-'M.D.F'!O$28</f>
        <v>6.2270000000000003</v>
      </c>
      <c r="R8">
        <f>'M.D.F'!P8-'M.D.F'!P$28</f>
        <v>318.06299999999999</v>
      </c>
      <c r="S8">
        <f>'M.D.F'!Q8-'M.D.F'!Q$28</f>
        <v>631.38699999999994</v>
      </c>
      <c r="T8">
        <f>'M.D.F'!R8-'M.D.F'!R$28</f>
        <v>70.084999999999994</v>
      </c>
      <c r="U8">
        <f>'M.D.F'!S8-'M.D.F'!S$28</f>
        <v>263.28800000000001</v>
      </c>
      <c r="V8">
        <f>'M.D.F'!T8-'M.D.F'!T$28</f>
        <v>2204.654</v>
      </c>
    </row>
    <row r="9" spans="1:23" x14ac:dyDescent="0.2">
      <c r="A9" s="4" t="s">
        <v>28</v>
      </c>
      <c r="B9">
        <f>'M.D.F'!B9-'M.D.F'!B$28</f>
        <v>64338.8</v>
      </c>
      <c r="C9">
        <f>'M.D.F'!C9-'M.D.F'!C$28</f>
        <v>928380</v>
      </c>
      <c r="D9">
        <f>'M.D.F'!D9-'M.D.F'!D$28</f>
        <v>4308</v>
      </c>
      <c r="E9">
        <f>'M.D.F'!E9-'M.D.F'!E$28</f>
        <v>7148</v>
      </c>
      <c r="F9">
        <f t="shared" si="0"/>
        <v>5728</v>
      </c>
      <c r="G9">
        <f>'M.D.F'!F9-'M.D.F'!F$28</f>
        <v>396.9</v>
      </c>
      <c r="H9">
        <f>'M.D.F'!G9-'M.D.F'!G$28</f>
        <v>9257</v>
      </c>
      <c r="I9">
        <f>'M.D.F'!H9-'M.D.F'!H$28</f>
        <v>380659</v>
      </c>
      <c r="J9">
        <f>'M.D.F'!I9-'M.D.F'!I$28</f>
        <v>256.25</v>
      </c>
      <c r="K9">
        <f>'M.D.F'!J9-'M.D.F'!J$28</f>
        <v>1758.61</v>
      </c>
      <c r="L9">
        <f>'M.D.F'!K9-'M.D.F'!K$28</f>
        <v>14.567</v>
      </c>
      <c r="M9">
        <f>'M.D.F'!L9-'M.D.F'!L$28</f>
        <v>14.902000000000001</v>
      </c>
      <c r="N9">
        <f t="shared" si="1"/>
        <v>14.734500000000001</v>
      </c>
      <c r="O9">
        <f>'M.D.F'!M9-'M.D.F'!M$28</f>
        <v>24144</v>
      </c>
      <c r="P9">
        <f>'M.D.F'!N9-'M.D.F'!N$28</f>
        <v>277.10700000000003</v>
      </c>
      <c r="Q9">
        <f>'M.D.F'!O9-'M.D.F'!O$28</f>
        <v>9.8350000000000009</v>
      </c>
      <c r="R9">
        <f>'M.D.F'!P9-'M.D.F'!P$28</f>
        <v>311.56299999999999</v>
      </c>
      <c r="S9">
        <f>'M.D.F'!Q9-'M.D.F'!Q$28</f>
        <v>606.48699999999997</v>
      </c>
      <c r="T9">
        <f>'M.D.F'!R9-'M.D.F'!R$28</f>
        <v>68.194999999999993</v>
      </c>
      <c r="U9">
        <f>'M.D.F'!S9-'M.D.F'!S$28</f>
        <v>258.18800000000005</v>
      </c>
      <c r="V9">
        <f>'M.D.F'!T9-'M.D.F'!T$28</f>
        <v>2011.654</v>
      </c>
    </row>
    <row r="10" spans="1:23" x14ac:dyDescent="0.2">
      <c r="A10" s="4" t="s">
        <v>29</v>
      </c>
      <c r="B10">
        <f>'M.D.F'!B10-'M.D.F'!B$28</f>
        <v>60518.8</v>
      </c>
      <c r="C10">
        <f>'M.D.F'!C10-'M.D.F'!C$28</f>
        <v>844480</v>
      </c>
      <c r="D10">
        <f>'M.D.F'!D10-'M.D.F'!D$28</f>
        <v>4595</v>
      </c>
      <c r="E10">
        <f>'M.D.F'!E10-'M.D.F'!E$28</f>
        <v>8678</v>
      </c>
      <c r="F10">
        <f t="shared" si="0"/>
        <v>6636.5</v>
      </c>
      <c r="G10">
        <f>'M.D.F'!F10-'M.D.F'!F$28</f>
        <v>364.5</v>
      </c>
      <c r="H10">
        <f>'M.D.F'!G10-'M.D.F'!G$28</f>
        <v>10377</v>
      </c>
      <c r="I10">
        <f>'M.D.F'!H10-'M.D.F'!H$28</f>
        <v>346659</v>
      </c>
      <c r="J10">
        <f>'M.D.F'!I10-'M.D.F'!I$28</f>
        <v>266.85000000000002</v>
      </c>
      <c r="K10">
        <f>'M.D.F'!J10-'M.D.F'!J$28</f>
        <v>1346.61</v>
      </c>
      <c r="L10">
        <f>'M.D.F'!K10-'M.D.F'!K$28</f>
        <v>13.547000000000001</v>
      </c>
      <c r="M10">
        <f>'M.D.F'!L10-'M.D.F'!L$28</f>
        <v>14.972</v>
      </c>
      <c r="N10">
        <f t="shared" si="1"/>
        <v>14.259499999999999</v>
      </c>
      <c r="O10">
        <f>'M.D.F'!M10-'M.D.F'!M$28</f>
        <v>18434</v>
      </c>
      <c r="P10">
        <f>'M.D.F'!N10-'M.D.F'!N$28</f>
        <v>272.50700000000001</v>
      </c>
      <c r="Q10">
        <f>'M.D.F'!O10-'M.D.F'!O$28</f>
        <v>10.195</v>
      </c>
      <c r="R10">
        <f>'M.D.F'!P10-'M.D.F'!P$28</f>
        <v>314.76299999999998</v>
      </c>
      <c r="S10">
        <f>'M.D.F'!Q10-'M.D.F'!Q$28</f>
        <v>616.58699999999999</v>
      </c>
      <c r="T10">
        <f>'M.D.F'!R10-'M.D.F'!R$28</f>
        <v>68.314999999999998</v>
      </c>
      <c r="U10">
        <f>'M.D.F'!S10-'M.D.F'!S$28</f>
        <v>258.88800000000003</v>
      </c>
      <c r="V10">
        <f>'M.D.F'!T10-'M.D.F'!T$28</f>
        <v>1557.654</v>
      </c>
    </row>
    <row r="11" spans="1:23" x14ac:dyDescent="0.2">
      <c r="A11" s="4" t="s">
        <v>30</v>
      </c>
      <c r="B11">
        <f>'M.D.F'!B11-'M.D.F'!B$28</f>
        <v>54548.800000000003</v>
      </c>
      <c r="C11">
        <f>'M.D.F'!C11-'M.D.F'!C$28</f>
        <v>882280</v>
      </c>
      <c r="D11">
        <f>'M.D.F'!D11-'M.D.F'!D$28</f>
        <v>3857</v>
      </c>
      <c r="E11">
        <f>'M.D.F'!E11-'M.D.F'!E$28</f>
        <v>7388</v>
      </c>
      <c r="F11">
        <f t="shared" si="0"/>
        <v>5622.5</v>
      </c>
      <c r="G11">
        <f>'M.D.F'!F11-'M.D.F'!F$28</f>
        <v>794.5</v>
      </c>
      <c r="H11">
        <f>'M.D.F'!G11-'M.D.F'!G$28</f>
        <v>8637</v>
      </c>
      <c r="I11">
        <f>'M.D.F'!H11-'M.D.F'!H$28</f>
        <v>351859</v>
      </c>
      <c r="J11">
        <f>'M.D.F'!I11-'M.D.F'!I$28</f>
        <v>224.25</v>
      </c>
      <c r="K11">
        <f>'M.D.F'!J11-'M.D.F'!J$28</f>
        <v>1328.61</v>
      </c>
      <c r="L11">
        <f>'M.D.F'!K11-'M.D.F'!K$28</f>
        <v>14.127000000000001</v>
      </c>
      <c r="M11">
        <f>'M.D.F'!L11-'M.D.F'!L$28</f>
        <v>14.242000000000001</v>
      </c>
      <c r="N11">
        <f t="shared" si="1"/>
        <v>14.1845</v>
      </c>
      <c r="O11">
        <f>'M.D.F'!M11-'M.D.F'!M$28</f>
        <v>19414</v>
      </c>
      <c r="P11">
        <f>'M.D.F'!N11-'M.D.F'!N$28</f>
        <v>247.00700000000001</v>
      </c>
      <c r="Q11">
        <f>'M.D.F'!O11-'M.D.F'!O$28</f>
        <v>6.8659999999999997</v>
      </c>
      <c r="R11">
        <f>'M.D.F'!P11-'M.D.F'!P$28</f>
        <v>274.96300000000002</v>
      </c>
      <c r="S11">
        <f>'M.D.F'!Q11-'M.D.F'!Q$28</f>
        <v>548.88699999999994</v>
      </c>
      <c r="T11">
        <f>'M.D.F'!R11-'M.D.F'!R$28</f>
        <v>60.765000000000001</v>
      </c>
      <c r="U11">
        <f>'M.D.F'!S11-'M.D.F'!S$28</f>
        <v>228.68799999999999</v>
      </c>
      <c r="V11">
        <f>'M.D.F'!T11-'M.D.F'!T$28</f>
        <v>1669.654</v>
      </c>
    </row>
    <row r="12" spans="1:23" x14ac:dyDescent="0.2">
      <c r="A12" s="4" t="s">
        <v>31</v>
      </c>
      <c r="B12">
        <f>'M.D.F'!B12-'M.D.F'!B$28</f>
        <v>59418.8</v>
      </c>
      <c r="C12">
        <f>'M.D.F'!C12-'M.D.F'!C$28</f>
        <v>852380</v>
      </c>
      <c r="D12">
        <f>'M.D.F'!D12-'M.D.F'!D$28</f>
        <v>4139</v>
      </c>
      <c r="E12">
        <f>'M.D.F'!E12-'M.D.F'!E$28</f>
        <v>7618</v>
      </c>
      <c r="F12">
        <f t="shared" si="0"/>
        <v>5878.5</v>
      </c>
      <c r="G12">
        <f>'M.D.F'!F12-'M.D.F'!F$28</f>
        <v>805.2</v>
      </c>
      <c r="H12">
        <f>'M.D.F'!G12-'M.D.F'!G$28</f>
        <v>7979</v>
      </c>
      <c r="I12">
        <f>'M.D.F'!H12-'M.D.F'!H$28</f>
        <v>380859</v>
      </c>
      <c r="J12">
        <f>'M.D.F'!I12-'M.D.F'!I$28</f>
        <v>243.54999999999998</v>
      </c>
      <c r="K12">
        <f>'M.D.F'!J12-'M.D.F'!J$28</f>
        <v>1440.61</v>
      </c>
      <c r="L12">
        <f>'M.D.F'!K12-'M.D.F'!K$28</f>
        <v>15.516999999999999</v>
      </c>
      <c r="M12">
        <f>'M.D.F'!L12-'M.D.F'!L$28</f>
        <v>15.442</v>
      </c>
      <c r="N12">
        <f t="shared" si="1"/>
        <v>15.4795</v>
      </c>
      <c r="O12">
        <f>'M.D.F'!M12-'M.D.F'!M$28</f>
        <v>25444</v>
      </c>
      <c r="P12">
        <f>'M.D.F'!N12-'M.D.F'!N$28</f>
        <v>263.40700000000004</v>
      </c>
      <c r="Q12">
        <f>'M.D.F'!O12-'M.D.F'!O$28</f>
        <v>8.4330000000000016</v>
      </c>
      <c r="R12">
        <f>'M.D.F'!P12-'M.D.F'!P$28</f>
        <v>311.16300000000001</v>
      </c>
      <c r="S12">
        <f>'M.D.F'!Q12-'M.D.F'!Q$28</f>
        <v>610.58699999999999</v>
      </c>
      <c r="T12">
        <f>'M.D.F'!R12-'M.D.F'!R$28</f>
        <v>68.575000000000003</v>
      </c>
      <c r="U12">
        <f>'M.D.F'!S12-'M.D.F'!S$28</f>
        <v>256.88800000000003</v>
      </c>
      <c r="V12">
        <f>'M.D.F'!T12-'M.D.F'!T$28</f>
        <v>2041.654</v>
      </c>
    </row>
    <row r="13" spans="1:23" x14ac:dyDescent="0.2">
      <c r="A13" s="4" t="s">
        <v>32</v>
      </c>
      <c r="B13">
        <f>'M.D.F'!B13-'M.D.F'!B$28</f>
        <v>64588.800000000003</v>
      </c>
      <c r="C13">
        <f>'M.D.F'!C13-'M.D.F'!C$28</f>
        <v>1257580</v>
      </c>
      <c r="D13">
        <f>'M.D.F'!D13-'M.D.F'!D$28</f>
        <v>4848</v>
      </c>
      <c r="E13">
        <f>'M.D.F'!E13-'M.D.F'!E$28</f>
        <v>8258</v>
      </c>
      <c r="F13">
        <f t="shared" si="0"/>
        <v>6553</v>
      </c>
      <c r="G13">
        <f>'M.D.F'!F13-'M.D.F'!F$28</f>
        <v>499.8</v>
      </c>
      <c r="H13">
        <f>'M.D.F'!G13-'M.D.F'!G$28</f>
        <v>9587</v>
      </c>
      <c r="I13">
        <f>'M.D.F'!H13-'M.D.F'!H$28</f>
        <v>338959</v>
      </c>
      <c r="J13">
        <f>'M.D.F'!I13-'M.D.F'!I$28</f>
        <v>254.65</v>
      </c>
      <c r="K13">
        <f>'M.D.F'!J13-'M.D.F'!J$28</f>
        <v>2104.61</v>
      </c>
      <c r="L13">
        <f>'M.D.F'!K13-'M.D.F'!K$28</f>
        <v>16.697000000000003</v>
      </c>
      <c r="M13">
        <f>'M.D.F'!L13-'M.D.F'!L$28</f>
        <v>16.661999999999999</v>
      </c>
      <c r="N13">
        <f t="shared" si="1"/>
        <v>16.679500000000001</v>
      </c>
      <c r="O13">
        <f>'M.D.F'!M13-'M.D.F'!M$28</f>
        <v>7262</v>
      </c>
      <c r="P13">
        <f>'M.D.F'!N13-'M.D.F'!N$28</f>
        <v>274.80700000000002</v>
      </c>
      <c r="Q13">
        <f>'M.D.F'!O13-'M.D.F'!O$28</f>
        <v>11.595000000000001</v>
      </c>
      <c r="R13">
        <f>'M.D.F'!P13-'M.D.F'!P$28</f>
        <v>325.76299999999998</v>
      </c>
      <c r="S13">
        <f>'M.D.F'!Q13-'M.D.F'!Q$28</f>
        <v>659.18700000000001</v>
      </c>
      <c r="T13">
        <f>'M.D.F'!R13-'M.D.F'!R$28</f>
        <v>70.745000000000005</v>
      </c>
      <c r="U13">
        <f>'M.D.F'!S13-'M.D.F'!S$28</f>
        <v>264.988</v>
      </c>
      <c r="V13">
        <f>'M.D.F'!T13-'M.D.F'!T$28</f>
        <v>1413.654</v>
      </c>
    </row>
    <row r="14" spans="1:23" x14ac:dyDescent="0.2">
      <c r="A14" s="4" t="s">
        <v>33</v>
      </c>
      <c r="B14">
        <f>'M.D.F'!B14-'M.D.F'!B$28</f>
        <v>60778.8</v>
      </c>
      <c r="C14">
        <f>'M.D.F'!C14-'M.D.F'!C$28</f>
        <v>975980</v>
      </c>
      <c r="D14">
        <f>'M.D.F'!D14-'M.D.F'!D$28</f>
        <v>4211</v>
      </c>
      <c r="E14">
        <f>'M.D.F'!E14-'M.D.F'!E$28</f>
        <v>7558</v>
      </c>
      <c r="F14">
        <f t="shared" si="0"/>
        <v>5884.5</v>
      </c>
      <c r="G14">
        <f>'M.D.F'!F14-'M.D.F'!F$28</f>
        <v>909</v>
      </c>
      <c r="H14">
        <f>'M.D.F'!G14-'M.D.F'!G$28</f>
        <v>9767</v>
      </c>
      <c r="I14">
        <f>'M.D.F'!H14-'M.D.F'!H$28</f>
        <v>384359</v>
      </c>
      <c r="J14">
        <f>'M.D.F'!I14-'M.D.F'!I$28</f>
        <v>261.65000000000003</v>
      </c>
      <c r="K14">
        <f>'M.D.F'!J14-'M.D.F'!J$28</f>
        <v>1572.61</v>
      </c>
      <c r="L14">
        <f>'M.D.F'!K14-'M.D.F'!K$28</f>
        <v>16.507000000000001</v>
      </c>
      <c r="M14">
        <f>'M.D.F'!L14-'M.D.F'!L$28</f>
        <v>16.122</v>
      </c>
      <c r="N14">
        <f t="shared" si="1"/>
        <v>16.314500000000002</v>
      </c>
      <c r="O14">
        <f>'M.D.F'!M14-'M.D.F'!M$28</f>
        <v>22684</v>
      </c>
      <c r="P14">
        <f>'M.D.F'!N14-'M.D.F'!N$28</f>
        <v>292.30700000000002</v>
      </c>
      <c r="Q14">
        <f>'M.D.F'!O14-'M.D.F'!O$28</f>
        <v>8.7050000000000001</v>
      </c>
      <c r="R14">
        <f>'M.D.F'!P14-'M.D.F'!P$28</f>
        <v>342.56299999999999</v>
      </c>
      <c r="S14">
        <f>'M.D.F'!Q14-'M.D.F'!Q$28</f>
        <v>657.88699999999994</v>
      </c>
      <c r="T14">
        <f>'M.D.F'!R14-'M.D.F'!R$28</f>
        <v>73.594999999999999</v>
      </c>
      <c r="U14">
        <f>'M.D.F'!S14-'M.D.F'!S$28</f>
        <v>277.58800000000002</v>
      </c>
      <c r="V14">
        <f>'M.D.F'!T14-'M.D.F'!T$28</f>
        <v>1974.654</v>
      </c>
    </row>
    <row r="15" spans="1:23" x14ac:dyDescent="0.2">
      <c r="A15" s="4" t="s">
        <v>34</v>
      </c>
      <c r="B15">
        <f>'M.D.F'!B15-'M.D.F'!B$28</f>
        <v>61578.8</v>
      </c>
      <c r="C15">
        <f>'M.D.F'!C15-'M.D.F'!C$28</f>
        <v>1119580</v>
      </c>
      <c r="D15">
        <f>'M.D.F'!D15-'M.D.F'!D$28</f>
        <v>4142</v>
      </c>
      <c r="E15">
        <f>'M.D.F'!E15-'M.D.F'!E$28</f>
        <v>7678</v>
      </c>
      <c r="F15">
        <f t="shared" si="0"/>
        <v>5910</v>
      </c>
      <c r="G15">
        <f>'M.D.F'!F15-'M.D.F'!F$28</f>
        <v>591.5</v>
      </c>
      <c r="H15">
        <f>'M.D.F'!G15-'M.D.F'!G$28</f>
        <v>6478</v>
      </c>
      <c r="I15">
        <f>'M.D.F'!H15-'M.D.F'!H$28</f>
        <v>367959</v>
      </c>
      <c r="J15">
        <f>'M.D.F'!I15-'M.D.F'!I$28</f>
        <v>2076.35</v>
      </c>
      <c r="K15">
        <f>'M.D.F'!J15-'M.D.F'!J$28</f>
        <v>1743.61</v>
      </c>
      <c r="L15">
        <f>'M.D.F'!K15-'M.D.F'!K$28</f>
        <v>16.037000000000003</v>
      </c>
      <c r="M15">
        <f>'M.D.F'!L15-'M.D.F'!L$28</f>
        <v>15.462</v>
      </c>
      <c r="N15">
        <f t="shared" si="1"/>
        <v>15.749500000000001</v>
      </c>
      <c r="O15">
        <f>'M.D.F'!M15-'M.D.F'!M$28</f>
        <v>16034</v>
      </c>
      <c r="P15">
        <f>'M.D.F'!N15-'M.D.F'!N$28</f>
        <v>277.20700000000005</v>
      </c>
      <c r="Q15">
        <f>'M.D.F'!O15-'M.D.F'!O$28</f>
        <v>6.6899999999999995</v>
      </c>
      <c r="R15">
        <f>'M.D.F'!P15-'M.D.F'!P$28</f>
        <v>317.26299999999998</v>
      </c>
      <c r="S15">
        <f>'M.D.F'!Q15-'M.D.F'!Q$28</f>
        <v>626.28700000000003</v>
      </c>
      <c r="T15">
        <f>'M.D.F'!R15-'M.D.F'!R$28</f>
        <v>69.454999999999998</v>
      </c>
      <c r="U15">
        <f>'M.D.F'!S15-'M.D.F'!S$28</f>
        <v>260.58800000000002</v>
      </c>
      <c r="V15">
        <f>'M.D.F'!T15-'M.D.F'!T$28</f>
        <v>1648.654</v>
      </c>
    </row>
    <row r="16" spans="1:23" x14ac:dyDescent="0.2">
      <c r="A16" s="4" t="s">
        <v>35</v>
      </c>
      <c r="B16">
        <f>'M.D.F'!B16-'M.D.F'!B$28</f>
        <v>66818.8</v>
      </c>
      <c r="C16">
        <f>'M.D.F'!C16-'M.D.F'!C$28</f>
        <v>971180</v>
      </c>
      <c r="D16">
        <f>'M.D.F'!D16-'M.D.F'!D$28</f>
        <v>3152</v>
      </c>
      <c r="E16">
        <f>'M.D.F'!E16-'M.D.F'!E$28</f>
        <v>5579</v>
      </c>
      <c r="F16">
        <f t="shared" si="0"/>
        <v>4365.5</v>
      </c>
      <c r="G16">
        <f>'M.D.F'!F16-'M.D.F'!F$28</f>
        <v>457.8</v>
      </c>
      <c r="H16">
        <f>'M.D.F'!G16-'M.D.F'!G$28</f>
        <v>6326</v>
      </c>
      <c r="I16">
        <f>'M.D.F'!H16-'M.D.F'!H$28</f>
        <v>342759</v>
      </c>
      <c r="J16">
        <f>'M.D.F'!I16-'M.D.F'!I$28</f>
        <v>1897.35</v>
      </c>
      <c r="K16">
        <f>'M.D.F'!J16-'M.D.F'!J$28</f>
        <v>1370.61</v>
      </c>
      <c r="L16">
        <f>'M.D.F'!K16-'M.D.F'!K$28</f>
        <v>11.817</v>
      </c>
      <c r="M16">
        <f>'M.D.F'!L16-'M.D.F'!L$28</f>
        <v>13.212</v>
      </c>
      <c r="N16">
        <f t="shared" si="1"/>
        <v>12.5145</v>
      </c>
      <c r="O16">
        <f>'M.D.F'!M16-'M.D.F'!M$28</f>
        <v>11944</v>
      </c>
      <c r="P16">
        <f>'M.D.F'!N16-'M.D.F'!N$28</f>
        <v>239.90700000000001</v>
      </c>
      <c r="Q16">
        <f>'M.D.F'!O16-'M.D.F'!O$28</f>
        <v>7.7830000000000004</v>
      </c>
      <c r="R16">
        <f>'M.D.F'!P16-'M.D.F'!P$28</f>
        <v>322.363</v>
      </c>
      <c r="S16">
        <f>'M.D.F'!Q16-'M.D.F'!Q$28</f>
        <v>589.88699999999994</v>
      </c>
      <c r="T16">
        <f>'M.D.F'!R16-'M.D.F'!R$28</f>
        <v>67.965000000000003</v>
      </c>
      <c r="U16">
        <f>'M.D.F'!S16-'M.D.F'!S$28</f>
        <v>254.68799999999999</v>
      </c>
      <c r="V16">
        <f>'M.D.F'!T16-'M.D.F'!T$28</f>
        <v>1296.654</v>
      </c>
    </row>
    <row r="17" spans="1:22" x14ac:dyDescent="0.2">
      <c r="A17" s="4" t="s">
        <v>36</v>
      </c>
      <c r="B17">
        <f>'M.D.F'!B17-'M.D.F'!B$28</f>
        <v>59688.800000000003</v>
      </c>
      <c r="C17">
        <f>'M.D.F'!C17-'M.D.F'!C$28</f>
        <v>1230580</v>
      </c>
      <c r="D17">
        <f>'M.D.F'!D17-'M.D.F'!D$28</f>
        <v>4355</v>
      </c>
      <c r="E17">
        <f>'M.D.F'!E17-'M.D.F'!E$28</f>
        <v>7051</v>
      </c>
      <c r="F17">
        <f t="shared" si="0"/>
        <v>5703</v>
      </c>
      <c r="G17">
        <f>'M.D.F'!F17-'M.D.F'!F$28</f>
        <v>520</v>
      </c>
      <c r="H17">
        <f>'M.D.F'!G17-'M.D.F'!G$28</f>
        <v>8967</v>
      </c>
      <c r="I17">
        <f>'M.D.F'!H17-'M.D.F'!H$28</f>
        <v>377459</v>
      </c>
      <c r="J17">
        <f>'M.D.F'!I17-'M.D.F'!I$28</f>
        <v>297.45000000000005</v>
      </c>
      <c r="K17">
        <f>'M.D.F'!J17-'M.D.F'!J$28</f>
        <v>1491.61</v>
      </c>
      <c r="L17">
        <f>'M.D.F'!K17-'M.D.F'!K$28</f>
        <v>16.147000000000002</v>
      </c>
      <c r="M17">
        <f>'M.D.F'!L17-'M.D.F'!L$28</f>
        <v>16.382000000000001</v>
      </c>
      <c r="N17">
        <f t="shared" si="1"/>
        <v>16.264500000000002</v>
      </c>
      <c r="O17">
        <f>'M.D.F'!M17-'M.D.F'!M$28</f>
        <v>19934</v>
      </c>
      <c r="P17">
        <f>'M.D.F'!N17-'M.D.F'!N$28</f>
        <v>278.50700000000001</v>
      </c>
      <c r="Q17">
        <f>'M.D.F'!O17-'M.D.F'!O$28</f>
        <v>8.8340000000000014</v>
      </c>
      <c r="R17">
        <f>'M.D.F'!P17-'M.D.F'!P$28</f>
        <v>309.26299999999998</v>
      </c>
      <c r="S17">
        <f>'M.D.F'!Q17-'M.D.F'!Q$28</f>
        <v>616.88699999999994</v>
      </c>
      <c r="T17">
        <f>'M.D.F'!R17-'M.D.F'!R$28</f>
        <v>67.245000000000005</v>
      </c>
      <c r="U17">
        <f>'M.D.F'!S17-'M.D.F'!S$28</f>
        <v>252.68799999999999</v>
      </c>
      <c r="V17">
        <f>'M.D.F'!T17-'M.D.F'!T$28</f>
        <v>2176.654</v>
      </c>
    </row>
    <row r="18" spans="1:22" x14ac:dyDescent="0.2">
      <c r="A18" s="4" t="s">
        <v>37</v>
      </c>
      <c r="B18">
        <f>'M.D.F'!B18-'M.D.F'!B$28</f>
        <v>50488.800000000003</v>
      </c>
      <c r="C18">
        <f>'M.D.F'!C18-'M.D.F'!C$28</f>
        <v>1017580</v>
      </c>
      <c r="D18">
        <f>'M.D.F'!D18-'M.D.F'!D$28</f>
        <v>4066</v>
      </c>
      <c r="E18">
        <f>'M.D.F'!E18-'M.D.F'!E$28</f>
        <v>7548</v>
      </c>
      <c r="F18">
        <f t="shared" si="0"/>
        <v>5807</v>
      </c>
      <c r="G18">
        <f>'M.D.F'!F18-'M.D.F'!F$28</f>
        <v>783.80000000000007</v>
      </c>
      <c r="H18">
        <f>'M.D.F'!G18-'M.D.F'!G$28</f>
        <v>9497</v>
      </c>
      <c r="I18">
        <f>'M.D.F'!H18-'M.D.F'!H$28</f>
        <v>332359</v>
      </c>
      <c r="J18">
        <f>'M.D.F'!I18-'M.D.F'!I$28</f>
        <v>381.45000000000005</v>
      </c>
      <c r="K18">
        <f>'M.D.F'!J18-'M.D.F'!J$28</f>
        <v>1351.61</v>
      </c>
      <c r="L18">
        <f>'M.D.F'!K18-'M.D.F'!K$28</f>
        <v>13.967000000000001</v>
      </c>
      <c r="M18">
        <f>'M.D.F'!L18-'M.D.F'!L$28</f>
        <v>14.582000000000001</v>
      </c>
      <c r="N18">
        <f t="shared" si="1"/>
        <v>14.2745</v>
      </c>
      <c r="O18">
        <f>'M.D.F'!M18-'M.D.F'!M$28</f>
        <v>18944</v>
      </c>
      <c r="P18">
        <f>'M.D.F'!N18-'M.D.F'!N$28</f>
        <v>255.40700000000001</v>
      </c>
      <c r="Q18">
        <f>'M.D.F'!O18-'M.D.F'!O$28</f>
        <v>6.7729999999999997</v>
      </c>
      <c r="R18">
        <f>'M.D.F'!P18-'M.D.F'!P$28</f>
        <v>294.46300000000002</v>
      </c>
      <c r="S18">
        <f>'M.D.F'!Q18-'M.D.F'!Q$28</f>
        <v>584.78700000000003</v>
      </c>
      <c r="T18">
        <f>'M.D.F'!R18-'M.D.F'!R$28</f>
        <v>64.435000000000002</v>
      </c>
      <c r="U18">
        <f>'M.D.F'!S18-'M.D.F'!S$28</f>
        <v>242.18799999999999</v>
      </c>
      <c r="V18">
        <f>'M.D.F'!T18-'M.D.F'!T$28</f>
        <v>1618.654</v>
      </c>
    </row>
    <row r="19" spans="1:22" x14ac:dyDescent="0.2">
      <c r="A19" s="4" t="s">
        <v>38</v>
      </c>
      <c r="B19">
        <f>'M.D.F'!B19-'M.D.F'!B$28</f>
        <v>62848.800000000003</v>
      </c>
      <c r="C19">
        <f>'M.D.F'!C19-'M.D.F'!C$28</f>
        <v>1193580</v>
      </c>
      <c r="D19">
        <f>'M.D.F'!D19-'M.D.F'!D$28</f>
        <v>4437</v>
      </c>
      <c r="E19">
        <f>'M.D.F'!E19-'M.D.F'!E$28</f>
        <v>8298</v>
      </c>
      <c r="F19">
        <f t="shared" si="0"/>
        <v>6367.5</v>
      </c>
      <c r="G19">
        <f>'M.D.F'!F19-'M.D.F'!F$28</f>
        <v>490.8</v>
      </c>
      <c r="H19">
        <f>'M.D.F'!G19-'M.D.F'!G$28</f>
        <v>8462</v>
      </c>
      <c r="I19">
        <f>'M.D.F'!H19-'M.D.F'!H$28</f>
        <v>354159</v>
      </c>
      <c r="J19">
        <f>'M.D.F'!I19-'M.D.F'!I$28</f>
        <v>219.95</v>
      </c>
      <c r="K19">
        <f>'M.D.F'!J19-'M.D.F'!J$28</f>
        <v>1412.61</v>
      </c>
      <c r="L19">
        <f>'M.D.F'!K19-'M.D.F'!K$28</f>
        <v>15.757</v>
      </c>
      <c r="M19">
        <f>'M.D.F'!L19-'M.D.F'!L$28</f>
        <v>15.832000000000001</v>
      </c>
      <c r="N19">
        <f t="shared" si="1"/>
        <v>15.794499999999999</v>
      </c>
      <c r="O19">
        <f>'M.D.F'!M19-'M.D.F'!M$28</f>
        <v>14564</v>
      </c>
      <c r="P19">
        <f>'M.D.F'!N19-'M.D.F'!N$28</f>
        <v>255.30699999999999</v>
      </c>
      <c r="Q19">
        <f>'M.D.F'!O19-'M.D.F'!O$28</f>
        <v>7.97</v>
      </c>
      <c r="R19">
        <f>'M.D.F'!P19-'M.D.F'!P$28</f>
        <v>316.76299999999998</v>
      </c>
      <c r="S19">
        <f>'M.D.F'!Q19-'M.D.F'!Q$28</f>
        <v>622.38699999999994</v>
      </c>
      <c r="T19">
        <f>'M.D.F'!R19-'M.D.F'!R$28</f>
        <v>69.394999999999996</v>
      </c>
      <c r="U19">
        <f>'M.D.F'!S19-'M.D.F'!S$28</f>
        <v>261.988</v>
      </c>
      <c r="V19">
        <f>'M.D.F'!T19-'M.D.F'!T$28</f>
        <v>1530.654</v>
      </c>
    </row>
    <row r="20" spans="1:22" x14ac:dyDescent="0.2">
      <c r="A20" s="4" t="s">
        <v>39</v>
      </c>
      <c r="B20">
        <f>'M.D.F'!B20-'M.D.F'!B$28</f>
        <v>63128.800000000003</v>
      </c>
      <c r="C20">
        <f>'M.D.F'!C20-'M.D.F'!C$28</f>
        <v>1158580</v>
      </c>
      <c r="D20">
        <f>'M.D.F'!D20-'M.D.F'!D$28</f>
        <v>4923</v>
      </c>
      <c r="E20">
        <f>'M.D.F'!E20-'M.D.F'!E$28</f>
        <v>9258</v>
      </c>
      <c r="F20">
        <f t="shared" si="0"/>
        <v>7090.5</v>
      </c>
      <c r="G20">
        <f>'M.D.F'!F20-'M.D.F'!F$28</f>
        <v>509.40000000000003</v>
      </c>
      <c r="H20">
        <f>'M.D.F'!G20-'M.D.F'!G$28</f>
        <v>9367</v>
      </c>
      <c r="I20">
        <f>'M.D.F'!H20-'M.D.F'!H$28</f>
        <v>434259</v>
      </c>
      <c r="J20">
        <f>'M.D.F'!I20-'M.D.F'!I$28</f>
        <v>262.25</v>
      </c>
      <c r="K20">
        <f>'M.D.F'!J20-'M.D.F'!J$28</f>
        <v>1643.61</v>
      </c>
      <c r="L20">
        <f>'M.D.F'!K20-'M.D.F'!K$28</f>
        <v>16.047000000000001</v>
      </c>
      <c r="M20">
        <f>'M.D.F'!L20-'M.D.F'!L$28</f>
        <v>15.952000000000002</v>
      </c>
      <c r="N20">
        <f t="shared" si="1"/>
        <v>15.999500000000001</v>
      </c>
      <c r="O20">
        <f>'M.D.F'!M20-'M.D.F'!M$28</f>
        <v>42314</v>
      </c>
      <c r="P20">
        <f>'M.D.F'!N20-'M.D.F'!N$28</f>
        <v>295.10700000000003</v>
      </c>
      <c r="Q20">
        <f>'M.D.F'!O20-'M.D.F'!O$28</f>
        <v>7.9560000000000004</v>
      </c>
      <c r="R20">
        <f>'M.D.F'!P20-'M.D.F'!P$28</f>
        <v>319.76299999999998</v>
      </c>
      <c r="S20">
        <f>'M.D.F'!Q20-'M.D.F'!Q$28</f>
        <v>621.38699999999994</v>
      </c>
      <c r="T20">
        <f>'M.D.F'!R20-'M.D.F'!R$28</f>
        <v>69.125</v>
      </c>
      <c r="U20">
        <f>'M.D.F'!S20-'M.D.F'!S$28</f>
        <v>262.988</v>
      </c>
      <c r="V20">
        <f>'M.D.F'!T20-'M.D.F'!T$28</f>
        <v>2295.654</v>
      </c>
    </row>
    <row r="21" spans="1:22" x14ac:dyDescent="0.2">
      <c r="A21" s="4" t="s">
        <v>40</v>
      </c>
      <c r="B21">
        <f>'M.D.F'!B21-'M.D.F'!B$28</f>
        <v>59268.800000000003</v>
      </c>
      <c r="C21">
        <f>'M.D.F'!C21-'M.D.F'!C$28</f>
        <v>1315580</v>
      </c>
      <c r="D21">
        <f>'M.D.F'!D21-'M.D.F'!D$28</f>
        <v>4624</v>
      </c>
      <c r="E21">
        <f>'M.D.F'!E21-'M.D.F'!E$28</f>
        <v>8178</v>
      </c>
      <c r="F21">
        <f t="shared" si="0"/>
        <v>6401</v>
      </c>
      <c r="G21">
        <f>'M.D.F'!F21-'M.D.F'!F$28</f>
        <v>542</v>
      </c>
      <c r="H21">
        <f>'M.D.F'!G21-'M.D.F'!G$28</f>
        <v>6694</v>
      </c>
      <c r="I21">
        <f>'M.D.F'!H21-'M.D.F'!H$28</f>
        <v>359859</v>
      </c>
      <c r="J21">
        <f>'M.D.F'!I21-'M.D.F'!I$28</f>
        <v>323.65000000000003</v>
      </c>
      <c r="K21">
        <f>'M.D.F'!J21-'M.D.F'!J$28</f>
        <v>1306.6099999999999</v>
      </c>
      <c r="L21">
        <f>'M.D.F'!K21-'M.D.F'!K$28</f>
        <v>14.837</v>
      </c>
      <c r="M21">
        <f>'M.D.F'!L21-'M.D.F'!L$28</f>
        <v>15.572000000000001</v>
      </c>
      <c r="N21">
        <f t="shared" si="1"/>
        <v>15.204499999999999</v>
      </c>
      <c r="O21">
        <f>'M.D.F'!M21-'M.D.F'!M$28</f>
        <v>22994</v>
      </c>
      <c r="P21">
        <f>'M.D.F'!N21-'M.D.F'!N$28</f>
        <v>272.60700000000003</v>
      </c>
      <c r="Q21">
        <f>'M.D.F'!O21-'M.D.F'!O$28</f>
        <v>7.38</v>
      </c>
      <c r="R21">
        <f>'M.D.F'!P21-'M.D.F'!P$28</f>
        <v>314.66300000000001</v>
      </c>
      <c r="S21">
        <f>'M.D.F'!Q21-'M.D.F'!Q$28</f>
        <v>632.38699999999994</v>
      </c>
      <c r="T21">
        <f>'M.D.F'!R21-'M.D.F'!R$28</f>
        <v>68.155000000000001</v>
      </c>
      <c r="U21">
        <f>'M.D.F'!S21-'M.D.F'!S$28</f>
        <v>257.488</v>
      </c>
      <c r="V21">
        <f>'M.D.F'!T21-'M.D.F'!T$28</f>
        <v>1992.654</v>
      </c>
    </row>
    <row r="22" spans="1:22" x14ac:dyDescent="0.2">
      <c r="A22" s="4" t="s">
        <v>41</v>
      </c>
      <c r="B22">
        <f>'M.D.F'!B22-'M.D.F'!B$28</f>
        <v>64648.800000000003</v>
      </c>
      <c r="C22">
        <f>'M.D.F'!C22-'M.D.F'!C$28</f>
        <v>1372580</v>
      </c>
      <c r="D22">
        <f>'M.D.F'!D22-'M.D.F'!D$28</f>
        <v>4924</v>
      </c>
      <c r="E22">
        <f>'M.D.F'!E22-'M.D.F'!E$28</f>
        <v>8428</v>
      </c>
      <c r="F22">
        <f t="shared" si="0"/>
        <v>6676</v>
      </c>
      <c r="G22">
        <f>'M.D.F'!F22-'M.D.F'!F$28</f>
        <v>582.30000000000007</v>
      </c>
      <c r="H22">
        <f>'M.D.F'!G22-'M.D.F'!G$28</f>
        <v>10287</v>
      </c>
      <c r="I22">
        <f>'M.D.F'!H22-'M.D.F'!H$28</f>
        <v>454059</v>
      </c>
      <c r="J22">
        <f>'M.D.F'!I22-'M.D.F'!I$28</f>
        <v>238.45000000000002</v>
      </c>
      <c r="K22">
        <f>'M.D.F'!J22-'M.D.F'!J$28</f>
        <v>1477.61</v>
      </c>
      <c r="L22">
        <f>'M.D.F'!K22-'M.D.F'!K$28</f>
        <v>16.447000000000003</v>
      </c>
      <c r="M22">
        <f>'M.D.F'!L22-'M.D.F'!L$28</f>
        <v>16.152000000000001</v>
      </c>
      <c r="N22">
        <f t="shared" si="1"/>
        <v>16.299500000000002</v>
      </c>
      <c r="O22">
        <f>'M.D.F'!M22-'M.D.F'!M$28</f>
        <v>28874</v>
      </c>
      <c r="P22">
        <f>'M.D.F'!N22-'M.D.F'!N$28</f>
        <v>282.30700000000002</v>
      </c>
      <c r="Q22">
        <f>'M.D.F'!O22-'M.D.F'!O$28</f>
        <v>7.4189999999999996</v>
      </c>
      <c r="R22">
        <f>'M.D.F'!P22-'M.D.F'!P$28</f>
        <v>335.06299999999999</v>
      </c>
      <c r="S22">
        <f>'M.D.F'!Q22-'M.D.F'!Q$28</f>
        <v>667.98699999999997</v>
      </c>
      <c r="T22">
        <f>'M.D.F'!R22-'M.D.F'!R$28</f>
        <v>71.655000000000001</v>
      </c>
      <c r="U22">
        <f>'M.D.F'!S22-'M.D.F'!S$28</f>
        <v>265.988</v>
      </c>
      <c r="V22">
        <f>'M.D.F'!T22-'M.D.F'!T$28</f>
        <v>1811.654</v>
      </c>
    </row>
    <row r="23" spans="1:22" x14ac:dyDescent="0.2">
      <c r="A23" s="4" t="s">
        <v>42</v>
      </c>
      <c r="B23">
        <f>'M.D.F'!B23-'M.D.F'!B$28</f>
        <v>66598.8</v>
      </c>
      <c r="C23">
        <f>'M.D.F'!C23-'M.D.F'!C$28</f>
        <v>1293580</v>
      </c>
      <c r="D23">
        <f>'M.D.F'!D23-'M.D.F'!D$28</f>
        <v>5030</v>
      </c>
      <c r="E23">
        <f>'M.D.F'!E23-'M.D.F'!E$28</f>
        <v>9148</v>
      </c>
      <c r="F23">
        <f t="shared" si="0"/>
        <v>7089</v>
      </c>
      <c r="G23">
        <f>'M.D.F'!F23-'M.D.F'!F$28</f>
        <v>557.70000000000005</v>
      </c>
      <c r="H23">
        <f>'M.D.F'!G23-'M.D.F'!G$28</f>
        <v>9467</v>
      </c>
      <c r="I23">
        <f>'M.D.F'!H23-'M.D.F'!H$28</f>
        <v>411559</v>
      </c>
      <c r="J23">
        <f>'M.D.F'!I23-'M.D.F'!I$28</f>
        <v>248.04999999999998</v>
      </c>
      <c r="K23">
        <f>'M.D.F'!J23-'M.D.F'!J$28</f>
        <v>1576.61</v>
      </c>
      <c r="L23">
        <f>'M.D.F'!K23-'M.D.F'!K$28</f>
        <v>17.557000000000002</v>
      </c>
      <c r="M23">
        <f>'M.D.F'!L23-'M.D.F'!L$28</f>
        <v>18.141999999999999</v>
      </c>
      <c r="N23">
        <f t="shared" si="1"/>
        <v>17.849499999999999</v>
      </c>
      <c r="O23">
        <f>'M.D.F'!M23-'M.D.F'!M$28</f>
        <v>23164</v>
      </c>
      <c r="P23">
        <f>'M.D.F'!N23-'M.D.F'!N$28</f>
        <v>322.20700000000005</v>
      </c>
      <c r="Q23">
        <f>'M.D.F'!O23-'M.D.F'!O$28</f>
        <v>8.0070000000000014</v>
      </c>
      <c r="R23">
        <f>'M.D.F'!P23-'M.D.F'!P$28</f>
        <v>376.56299999999999</v>
      </c>
      <c r="S23">
        <f>'M.D.F'!Q23-'M.D.F'!Q$28</f>
        <v>743.08699999999999</v>
      </c>
      <c r="T23">
        <f>'M.D.F'!R23-'M.D.F'!R$28</f>
        <v>81.075000000000003</v>
      </c>
      <c r="U23">
        <f>'M.D.F'!S23-'M.D.F'!S$28</f>
        <v>305.78800000000001</v>
      </c>
      <c r="V23">
        <f>'M.D.F'!T23-'M.D.F'!T$28</f>
        <v>2182.654</v>
      </c>
    </row>
    <row r="24" spans="1:22" x14ac:dyDescent="0.2">
      <c r="A24" s="4" t="s">
        <v>43</v>
      </c>
      <c r="B24">
        <f>'M.D.F'!B24-'M.D.F'!B$28</f>
        <v>63478.8</v>
      </c>
      <c r="C24">
        <f>'M.D.F'!C24-'M.D.F'!C$28</f>
        <v>1045580</v>
      </c>
      <c r="D24">
        <f>'M.D.F'!D24-'M.D.F'!D$28</f>
        <v>4255</v>
      </c>
      <c r="E24">
        <f>'M.D.F'!E24-'M.D.F'!E$28</f>
        <v>7908</v>
      </c>
      <c r="F24">
        <f t="shared" si="0"/>
        <v>6081.5</v>
      </c>
      <c r="G24">
        <f>'M.D.F'!F24-'M.D.F'!F$28</f>
        <v>483.5</v>
      </c>
      <c r="H24">
        <f>'M.D.F'!G24-'M.D.F'!G$28</f>
        <v>6969</v>
      </c>
      <c r="I24">
        <f>'M.D.F'!H24-'M.D.F'!H$28</f>
        <v>358459</v>
      </c>
      <c r="J24">
        <f>'M.D.F'!I24-'M.D.F'!I$28</f>
        <v>493.25</v>
      </c>
      <c r="K24">
        <f>'M.D.F'!J24-'M.D.F'!J$28</f>
        <v>1397.61</v>
      </c>
      <c r="L24">
        <f>'M.D.F'!K24-'M.D.F'!K$28</f>
        <v>16.907</v>
      </c>
      <c r="M24">
        <f>'M.D.F'!L24-'M.D.F'!L$28</f>
        <v>15.452</v>
      </c>
      <c r="N24">
        <f t="shared" si="1"/>
        <v>16.179500000000001</v>
      </c>
      <c r="O24">
        <f>'M.D.F'!M24-'M.D.F'!M$28</f>
        <v>20744</v>
      </c>
      <c r="P24">
        <f>'M.D.F'!N24-'M.D.F'!N$28</f>
        <v>260.30700000000002</v>
      </c>
      <c r="Q24">
        <f>'M.D.F'!O24-'M.D.F'!O$28</f>
        <v>8.32</v>
      </c>
      <c r="R24">
        <f>'M.D.F'!P24-'M.D.F'!P$28</f>
        <v>306.66300000000001</v>
      </c>
      <c r="S24">
        <f>'M.D.F'!Q24-'M.D.F'!Q$28</f>
        <v>594.28700000000003</v>
      </c>
      <c r="T24">
        <f>'M.D.F'!R24-'M.D.F'!R$28</f>
        <v>66.004999999999995</v>
      </c>
      <c r="U24">
        <f>'M.D.F'!S24-'M.D.F'!S$28</f>
        <v>250.18799999999999</v>
      </c>
      <c r="V24">
        <f>'M.D.F'!T24-'M.D.F'!T$28</f>
        <v>1726.654</v>
      </c>
    </row>
    <row r="25" spans="1:22" x14ac:dyDescent="0.2">
      <c r="A25" s="4" t="s">
        <v>44</v>
      </c>
      <c r="B25">
        <f>'M.D.F'!B25-'M.D.F'!B$28</f>
        <v>51988.800000000003</v>
      </c>
      <c r="C25">
        <f>'M.D.F'!C25-'M.D.F'!C$28</f>
        <v>972780</v>
      </c>
      <c r="D25">
        <f>'M.D.F'!D25-'M.D.F'!D$28</f>
        <v>3891</v>
      </c>
      <c r="E25">
        <f>'M.D.F'!E25-'M.D.F'!E$28</f>
        <v>7898</v>
      </c>
      <c r="F25">
        <f t="shared" si="0"/>
        <v>5894.5</v>
      </c>
      <c r="G25">
        <f>'M.D.F'!F25-'M.D.F'!F$28</f>
        <v>415.4</v>
      </c>
      <c r="H25">
        <f>'M.D.F'!G25-'M.D.F'!G$28</f>
        <v>8565</v>
      </c>
      <c r="I25">
        <f>'M.D.F'!H25-'M.D.F'!H$28</f>
        <v>360759</v>
      </c>
      <c r="J25">
        <f>'M.D.F'!I25-'M.D.F'!I$28</f>
        <v>224.65</v>
      </c>
      <c r="K25">
        <f>'M.D.F'!J25-'M.D.F'!J$28</f>
        <v>1386.61</v>
      </c>
      <c r="L25">
        <f>'M.D.F'!K25-'M.D.F'!K$28</f>
        <v>13.237</v>
      </c>
      <c r="M25">
        <f>'M.D.F'!L25-'M.D.F'!L$28</f>
        <v>14.732000000000001</v>
      </c>
      <c r="N25">
        <f t="shared" si="1"/>
        <v>13.984500000000001</v>
      </c>
      <c r="O25">
        <f>'M.D.F'!M25-'M.D.F'!M$28</f>
        <v>39574</v>
      </c>
      <c r="P25">
        <f>'M.D.F'!N25-'M.D.F'!N$28</f>
        <v>227.80699999999999</v>
      </c>
      <c r="Q25">
        <f>'M.D.F'!O25-'M.D.F'!O$28</f>
        <v>7.7409999999999997</v>
      </c>
      <c r="R25">
        <f>'M.D.F'!P25-'M.D.F'!P$28</f>
        <v>274.06299999999999</v>
      </c>
      <c r="S25">
        <f>'M.D.F'!Q25-'M.D.F'!Q$28</f>
        <v>546.48699999999997</v>
      </c>
      <c r="T25">
        <f>'M.D.F'!R25-'M.D.F'!R$28</f>
        <v>59.674999999999997</v>
      </c>
      <c r="U25">
        <f>'M.D.F'!S25-'M.D.F'!S$28</f>
        <v>226.08799999999999</v>
      </c>
      <c r="V25">
        <f>'M.D.F'!T25-'M.D.F'!T$28</f>
        <v>2084.654</v>
      </c>
    </row>
    <row r="26" spans="1:22" x14ac:dyDescent="0.2">
      <c r="A26" s="4" t="s">
        <v>45</v>
      </c>
      <c r="B26">
        <f>'M.D.F'!B26-'M.D.F'!B$28</f>
        <v>61298.8</v>
      </c>
      <c r="C26">
        <f>'M.D.F'!C26-'M.D.F'!C$28</f>
        <v>1152580</v>
      </c>
      <c r="D26">
        <f>'M.D.F'!D26-'M.D.F'!D$28</f>
        <v>4647</v>
      </c>
      <c r="E26">
        <f>'M.D.F'!E26-'M.D.F'!E$28</f>
        <v>8298</v>
      </c>
      <c r="F26">
        <f t="shared" si="0"/>
        <v>6472.5</v>
      </c>
      <c r="G26">
        <f>'M.D.F'!F26-'M.D.F'!F$28</f>
        <v>460.7</v>
      </c>
      <c r="H26">
        <f>'M.D.F'!G26-'M.D.F'!G$28</f>
        <v>7902</v>
      </c>
      <c r="I26">
        <f>'M.D.F'!H26-'M.D.F'!H$28</f>
        <v>359859</v>
      </c>
      <c r="J26">
        <f>'M.D.F'!I26-'M.D.F'!I$28</f>
        <v>215.95</v>
      </c>
      <c r="K26">
        <f>'M.D.F'!J26-'M.D.F'!J$28</f>
        <v>1424.61</v>
      </c>
      <c r="L26">
        <f>'M.D.F'!K26-'M.D.F'!K$28</f>
        <v>15.827</v>
      </c>
      <c r="M26">
        <f>'M.D.F'!L26-'M.D.F'!L$28</f>
        <v>16.091999999999999</v>
      </c>
      <c r="N26">
        <f t="shared" si="1"/>
        <v>15.959499999999998</v>
      </c>
      <c r="O26">
        <f>'M.D.F'!M26-'M.D.F'!M$28</f>
        <v>23564</v>
      </c>
      <c r="P26">
        <f>'M.D.F'!N26-'M.D.F'!N$28</f>
        <v>276.00700000000001</v>
      </c>
      <c r="Q26">
        <f>'M.D.F'!O26-'M.D.F'!O$28</f>
        <v>7.28</v>
      </c>
      <c r="R26">
        <f>'M.D.F'!P26-'M.D.F'!P$28</f>
        <v>307.863</v>
      </c>
      <c r="S26">
        <f>'M.D.F'!Q26-'M.D.F'!Q$28</f>
        <v>599.28700000000003</v>
      </c>
      <c r="T26">
        <f>'M.D.F'!R26-'M.D.F'!R$28</f>
        <v>66.275000000000006</v>
      </c>
      <c r="U26">
        <f>'M.D.F'!S26-'M.D.F'!S$28</f>
        <v>250.68799999999999</v>
      </c>
      <c r="V26">
        <f>'M.D.F'!T26-'M.D.F'!T$28</f>
        <v>1736.654</v>
      </c>
    </row>
    <row r="27" spans="1:22" x14ac:dyDescent="0.2">
      <c r="A27" s="7" t="s">
        <v>0</v>
      </c>
      <c r="B27">
        <f>'M.D.F'!B27-'M.D.F'!B$28</f>
        <v>15348.8</v>
      </c>
      <c r="C27">
        <f>'M.D.F'!C27-'M.D.F'!C$28</f>
        <v>1607580</v>
      </c>
      <c r="D27">
        <f>'M.D.F'!D27-'M.D.F'!D$28</f>
        <v>6654</v>
      </c>
      <c r="E27">
        <f>'M.D.F'!E27-'M.D.F'!E$28</f>
        <v>12108</v>
      </c>
      <c r="F27">
        <f t="shared" si="0"/>
        <v>9381</v>
      </c>
      <c r="G27">
        <f>'M.D.F'!F27-'M.D.F'!F$28</f>
        <v>3238.7</v>
      </c>
      <c r="H27">
        <f>'M.D.F'!G27-'M.D.F'!G$28</f>
        <v>10857</v>
      </c>
      <c r="I27">
        <f>'M.D.F'!H27-'M.D.F'!H$28</f>
        <v>1266359</v>
      </c>
      <c r="J27">
        <f>'M.D.F'!I27-'M.D.F'!I$28</f>
        <v>1893.35</v>
      </c>
      <c r="K27">
        <f>'M.D.F'!J27-'M.D.F'!J$28</f>
        <v>1206.6099999999999</v>
      </c>
      <c r="L27">
        <f>'M.D.F'!K27-'M.D.F'!K$28</f>
        <v>17.807000000000002</v>
      </c>
      <c r="M27">
        <f>'M.D.F'!L27-'M.D.F'!L$28</f>
        <v>16.891999999999999</v>
      </c>
      <c r="N27">
        <f t="shared" si="1"/>
        <v>17.349499999999999</v>
      </c>
      <c r="O27">
        <f>'M.D.F'!M27-'M.D.F'!M$28</f>
        <v>-323.39999999999998</v>
      </c>
      <c r="P27">
        <f>'M.D.F'!N27-'M.D.F'!N$28</f>
        <v>236.107</v>
      </c>
      <c r="Q27">
        <f>'M.D.F'!O27-'M.D.F'!O$28</f>
        <v>1.69</v>
      </c>
      <c r="R27">
        <f>'M.D.F'!P27-'M.D.F'!P$28</f>
        <v>414.863</v>
      </c>
      <c r="S27">
        <f>'M.D.F'!Q27-'M.D.F'!Q$28</f>
        <v>863.48699999999997</v>
      </c>
      <c r="T27">
        <f>'M.D.F'!R27-'M.D.F'!R$28</f>
        <v>91.454999999999998</v>
      </c>
      <c r="U27">
        <f>'M.D.F'!S27-'M.D.F'!S$28</f>
        <v>372.28800000000001</v>
      </c>
      <c r="V27">
        <f>'M.D.F'!T27-'M.D.F'!T$28</f>
        <v>78.494</v>
      </c>
    </row>
    <row r="28" spans="1:22" x14ac:dyDescent="0.2">
      <c r="A28" s="4" t="s">
        <v>46</v>
      </c>
      <c r="B28">
        <f>'M.D.F'!B28-'M.D.F'!B$28</f>
        <v>0</v>
      </c>
      <c r="C28">
        <f>'M.D.F'!C28-'M.D.F'!C$28</f>
        <v>0</v>
      </c>
      <c r="D28">
        <f>'M.D.F'!D28-'M.D.F'!D$28</f>
        <v>0</v>
      </c>
      <c r="E28">
        <f>'M.D.F'!E28-'M.D.F'!E$28</f>
        <v>0</v>
      </c>
      <c r="F28">
        <f t="shared" si="0"/>
        <v>0</v>
      </c>
      <c r="G28">
        <f>'M.D.F'!F28-'M.D.F'!F$28</f>
        <v>0</v>
      </c>
      <c r="H28">
        <f>'M.D.F'!G28-'M.D.F'!G$28</f>
        <v>0</v>
      </c>
      <c r="I28">
        <f>'M.D.F'!H28-'M.D.F'!H$28</f>
        <v>0</v>
      </c>
      <c r="J28">
        <f>'M.D.F'!I28-'M.D.F'!I$28</f>
        <v>0</v>
      </c>
      <c r="K28">
        <f>'M.D.F'!J28-'M.D.F'!J$28</f>
        <v>0</v>
      </c>
      <c r="L28">
        <f>'M.D.F'!K28-'M.D.F'!K$28</f>
        <v>0</v>
      </c>
      <c r="M28">
        <f>'M.D.F'!L28-'M.D.F'!L$28</f>
        <v>0</v>
      </c>
      <c r="N28">
        <f t="shared" si="1"/>
        <v>0</v>
      </c>
      <c r="O28">
        <f>'M.D.F'!M28-'M.D.F'!M$28</f>
        <v>0</v>
      </c>
      <c r="P28">
        <f>'M.D.F'!N28-'M.D.F'!N$28</f>
        <v>0</v>
      </c>
      <c r="Q28">
        <f>'M.D.F'!O28-'M.D.F'!O$28</f>
        <v>0</v>
      </c>
      <c r="R28">
        <f>'M.D.F'!P28-'M.D.F'!P$28</f>
        <v>0</v>
      </c>
      <c r="S28">
        <f>'M.D.F'!Q28-'M.D.F'!Q$28</f>
        <v>0</v>
      </c>
      <c r="T28">
        <f>'M.D.F'!R28-'M.D.F'!R$28</f>
        <v>0</v>
      </c>
      <c r="U28">
        <f>'M.D.F'!S28-'M.D.F'!S$28</f>
        <v>0</v>
      </c>
      <c r="V28">
        <f>'M.D.F'!T28-'M.D.F'!T$28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9BE4-5FFE-8E43-A32D-B8BD546C0F74}">
  <dimension ref="A1:P27"/>
  <sheetViews>
    <sheetView workbookViewId="0">
      <selection activeCell="D38" sqref="D38"/>
    </sheetView>
  </sheetViews>
  <sheetFormatPr baseColWidth="10" defaultRowHeight="15" x14ac:dyDescent="0.2"/>
  <cols>
    <col min="1" max="1" width="14.5" customWidth="1"/>
  </cols>
  <sheetData>
    <row r="1" spans="1:16" x14ac:dyDescent="0.2">
      <c r="A1" s="4" t="s">
        <v>1</v>
      </c>
      <c r="B1" s="4" t="s">
        <v>2</v>
      </c>
      <c r="C1" s="4" t="s">
        <v>3</v>
      </c>
      <c r="D1" s="4" t="s">
        <v>47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48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19</v>
      </c>
      <c r="P1" s="4" t="s">
        <v>20</v>
      </c>
    </row>
    <row r="2" spans="1:16" x14ac:dyDescent="0.2">
      <c r="A2" s="4"/>
      <c r="B2" s="4" t="s">
        <v>21</v>
      </c>
      <c r="C2" s="4" t="s">
        <v>21</v>
      </c>
      <c r="D2" s="4" t="s">
        <v>21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4" t="s">
        <v>21</v>
      </c>
      <c r="K2" s="4" t="s">
        <v>21</v>
      </c>
      <c r="L2" s="4" t="s">
        <v>21</v>
      </c>
      <c r="M2" s="4" t="s">
        <v>21</v>
      </c>
      <c r="N2" s="4" t="s">
        <v>21</v>
      </c>
      <c r="O2" s="4" t="s">
        <v>21</v>
      </c>
      <c r="P2" s="4" t="s">
        <v>21</v>
      </c>
    </row>
    <row r="3" spans="1:16" x14ac:dyDescent="0.2">
      <c r="A3" s="4" t="s">
        <v>22</v>
      </c>
      <c r="B3">
        <v>61408.800000000003</v>
      </c>
      <c r="C3">
        <v>1145580</v>
      </c>
      <c r="D3">
        <v>5396.5</v>
      </c>
      <c r="E3">
        <v>7250</v>
      </c>
      <c r="F3">
        <v>315159</v>
      </c>
      <c r="G3">
        <v>198.54999999999998</v>
      </c>
      <c r="H3">
        <v>1255.6099999999999</v>
      </c>
      <c r="I3">
        <v>13.3795</v>
      </c>
      <c r="J3">
        <v>10044</v>
      </c>
      <c r="K3">
        <v>259.70700000000005</v>
      </c>
      <c r="L3">
        <v>5.1449999999999996</v>
      </c>
      <c r="M3">
        <v>305.06299999999999</v>
      </c>
      <c r="N3">
        <v>568.48699999999997</v>
      </c>
      <c r="O3">
        <v>255.38800000000001</v>
      </c>
      <c r="P3">
        <v>1140.654</v>
      </c>
    </row>
    <row r="4" spans="1:16" x14ac:dyDescent="0.2">
      <c r="A4" s="4" t="s">
        <v>23</v>
      </c>
      <c r="B4">
        <v>51368.800000000003</v>
      </c>
      <c r="C4">
        <v>1129580</v>
      </c>
      <c r="D4">
        <v>4882.5</v>
      </c>
      <c r="E4">
        <v>6026</v>
      </c>
      <c r="F4">
        <v>277059</v>
      </c>
      <c r="G4">
        <v>219.25</v>
      </c>
      <c r="H4">
        <v>1276.6099999999999</v>
      </c>
      <c r="I4">
        <v>11.7895</v>
      </c>
      <c r="J4">
        <v>13324</v>
      </c>
      <c r="K4">
        <v>217.90700000000001</v>
      </c>
      <c r="L4">
        <v>5.7829999999999995</v>
      </c>
      <c r="M4">
        <v>238.66300000000001</v>
      </c>
      <c r="N4">
        <v>424.78699999999998</v>
      </c>
      <c r="O4">
        <v>198.78799999999998</v>
      </c>
      <c r="P4">
        <v>1491.654</v>
      </c>
    </row>
    <row r="5" spans="1:16" x14ac:dyDescent="0.2">
      <c r="A5" s="4" t="s">
        <v>24</v>
      </c>
      <c r="B5">
        <v>60688.800000000003</v>
      </c>
      <c r="C5">
        <v>1507580</v>
      </c>
      <c r="D5">
        <v>6373.5</v>
      </c>
      <c r="E5">
        <v>6278</v>
      </c>
      <c r="F5">
        <v>360259</v>
      </c>
      <c r="G5">
        <v>717.05000000000007</v>
      </c>
      <c r="H5">
        <v>1545.61</v>
      </c>
      <c r="I5">
        <v>13.8445</v>
      </c>
      <c r="J5">
        <v>20964</v>
      </c>
      <c r="K5">
        <v>248.80699999999999</v>
      </c>
      <c r="L5">
        <v>6.7249999999999996</v>
      </c>
      <c r="M5">
        <v>276.56299999999999</v>
      </c>
      <c r="N5">
        <v>495.18700000000001</v>
      </c>
      <c r="O5">
        <v>233.488</v>
      </c>
      <c r="P5">
        <v>1815.654</v>
      </c>
    </row>
    <row r="6" spans="1:16" x14ac:dyDescent="0.2">
      <c r="A6" s="4" t="s">
        <v>25</v>
      </c>
      <c r="B6">
        <v>54558.8</v>
      </c>
      <c r="C6">
        <v>1268580</v>
      </c>
      <c r="D6">
        <v>4951.5</v>
      </c>
      <c r="E6">
        <v>7332</v>
      </c>
      <c r="F6">
        <v>288159</v>
      </c>
      <c r="G6">
        <v>194.45</v>
      </c>
      <c r="H6">
        <v>1498.61</v>
      </c>
      <c r="I6">
        <v>12.5745</v>
      </c>
      <c r="J6">
        <v>14064</v>
      </c>
      <c r="K6">
        <v>215.107</v>
      </c>
      <c r="L6">
        <v>5.726</v>
      </c>
      <c r="M6">
        <v>256.363</v>
      </c>
      <c r="N6">
        <v>467.887</v>
      </c>
      <c r="O6">
        <v>210.38800000000001</v>
      </c>
      <c r="P6">
        <v>1314.654</v>
      </c>
    </row>
    <row r="7" spans="1:16" x14ac:dyDescent="0.2">
      <c r="A7" s="4" t="s">
        <v>26</v>
      </c>
      <c r="B7">
        <v>59888.800000000003</v>
      </c>
      <c r="C7">
        <v>875980</v>
      </c>
      <c r="D7">
        <v>6116</v>
      </c>
      <c r="E7">
        <v>8847</v>
      </c>
      <c r="F7">
        <v>390559</v>
      </c>
      <c r="G7">
        <v>1169.3499999999999</v>
      </c>
      <c r="H7">
        <v>1607.61</v>
      </c>
      <c r="I7">
        <v>16.104500000000002</v>
      </c>
      <c r="J7">
        <v>24434</v>
      </c>
      <c r="K7">
        <v>281.10700000000003</v>
      </c>
      <c r="L7">
        <v>8.1640000000000015</v>
      </c>
      <c r="M7">
        <v>312.46300000000002</v>
      </c>
      <c r="N7">
        <v>608.58699999999999</v>
      </c>
      <c r="O7">
        <v>258.488</v>
      </c>
      <c r="P7">
        <v>2186.654</v>
      </c>
    </row>
    <row r="8" spans="1:16" x14ac:dyDescent="0.2">
      <c r="A8" s="4" t="s">
        <v>27</v>
      </c>
      <c r="B8">
        <v>57518.8</v>
      </c>
      <c r="C8">
        <v>1401580</v>
      </c>
      <c r="D8">
        <v>6644.5</v>
      </c>
      <c r="E8">
        <v>8218</v>
      </c>
      <c r="F8">
        <v>453459</v>
      </c>
      <c r="G8">
        <v>249.04999999999998</v>
      </c>
      <c r="H8">
        <v>1314.61</v>
      </c>
      <c r="I8">
        <v>16.054500000000001</v>
      </c>
      <c r="J8">
        <v>27574</v>
      </c>
      <c r="K8">
        <v>273.10700000000003</v>
      </c>
      <c r="L8">
        <v>6.2270000000000003</v>
      </c>
      <c r="M8">
        <v>318.06299999999999</v>
      </c>
      <c r="N8">
        <v>631.38699999999994</v>
      </c>
      <c r="O8">
        <v>263.28800000000001</v>
      </c>
      <c r="P8">
        <v>2204.654</v>
      </c>
    </row>
    <row r="9" spans="1:16" x14ac:dyDescent="0.2">
      <c r="A9" s="4" t="s">
        <v>28</v>
      </c>
      <c r="B9">
        <v>64338.8</v>
      </c>
      <c r="C9">
        <v>928380</v>
      </c>
      <c r="D9">
        <v>5728</v>
      </c>
      <c r="E9">
        <v>9257</v>
      </c>
      <c r="F9">
        <v>380659</v>
      </c>
      <c r="G9">
        <v>256.25</v>
      </c>
      <c r="H9">
        <v>1758.61</v>
      </c>
      <c r="I9">
        <v>14.734500000000001</v>
      </c>
      <c r="J9">
        <v>24144</v>
      </c>
      <c r="K9">
        <v>277.10700000000003</v>
      </c>
      <c r="L9">
        <v>9.8350000000000009</v>
      </c>
      <c r="M9">
        <v>311.56299999999999</v>
      </c>
      <c r="N9">
        <v>606.48699999999997</v>
      </c>
      <c r="O9">
        <v>258.18800000000005</v>
      </c>
      <c r="P9">
        <v>2011.654</v>
      </c>
    </row>
    <row r="10" spans="1:16" x14ac:dyDescent="0.2">
      <c r="A10" s="4" t="s">
        <v>29</v>
      </c>
      <c r="B10">
        <v>60518.8</v>
      </c>
      <c r="C10">
        <v>844480</v>
      </c>
      <c r="D10">
        <v>6636.5</v>
      </c>
      <c r="E10">
        <v>10377</v>
      </c>
      <c r="F10">
        <v>346659</v>
      </c>
      <c r="G10">
        <v>266.85000000000002</v>
      </c>
      <c r="H10">
        <v>1346.61</v>
      </c>
      <c r="I10">
        <v>14.259499999999999</v>
      </c>
      <c r="J10">
        <v>18434</v>
      </c>
      <c r="K10">
        <v>272.50700000000001</v>
      </c>
      <c r="L10">
        <v>10.195</v>
      </c>
      <c r="M10">
        <v>314.76299999999998</v>
      </c>
      <c r="N10">
        <v>616.58699999999999</v>
      </c>
      <c r="O10">
        <v>258.88800000000003</v>
      </c>
      <c r="P10">
        <v>1557.654</v>
      </c>
    </row>
    <row r="11" spans="1:16" x14ac:dyDescent="0.2">
      <c r="A11" s="4" t="s">
        <v>30</v>
      </c>
      <c r="B11">
        <v>54548.800000000003</v>
      </c>
      <c r="C11">
        <v>882280</v>
      </c>
      <c r="D11">
        <v>5622.5</v>
      </c>
      <c r="E11">
        <v>8637</v>
      </c>
      <c r="F11">
        <v>351859</v>
      </c>
      <c r="G11">
        <v>224.25</v>
      </c>
      <c r="H11">
        <v>1328.61</v>
      </c>
      <c r="I11">
        <v>14.1845</v>
      </c>
      <c r="J11">
        <v>19414</v>
      </c>
      <c r="K11">
        <v>247.00700000000001</v>
      </c>
      <c r="L11">
        <v>6.8659999999999997</v>
      </c>
      <c r="M11">
        <v>274.96300000000002</v>
      </c>
      <c r="N11">
        <v>548.88699999999994</v>
      </c>
      <c r="O11">
        <v>228.68799999999999</v>
      </c>
      <c r="P11">
        <v>1669.654</v>
      </c>
    </row>
    <row r="12" spans="1:16" x14ac:dyDescent="0.2">
      <c r="A12" s="4" t="s">
        <v>31</v>
      </c>
      <c r="B12">
        <v>59418.8</v>
      </c>
      <c r="C12">
        <v>852380</v>
      </c>
      <c r="D12">
        <v>5878.5</v>
      </c>
      <c r="E12">
        <v>7979</v>
      </c>
      <c r="F12">
        <v>380859</v>
      </c>
      <c r="G12">
        <v>243.54999999999998</v>
      </c>
      <c r="H12">
        <v>1440.61</v>
      </c>
      <c r="I12">
        <v>15.4795</v>
      </c>
      <c r="J12">
        <v>25444</v>
      </c>
      <c r="K12">
        <v>263.40700000000004</v>
      </c>
      <c r="L12">
        <v>8.4330000000000016</v>
      </c>
      <c r="M12">
        <v>311.16300000000001</v>
      </c>
      <c r="N12">
        <v>610.58699999999999</v>
      </c>
      <c r="O12">
        <v>256.88800000000003</v>
      </c>
      <c r="P12">
        <v>2041.654</v>
      </c>
    </row>
    <row r="13" spans="1:16" x14ac:dyDescent="0.2">
      <c r="A13" s="4" t="s">
        <v>32</v>
      </c>
      <c r="B13">
        <v>64588.800000000003</v>
      </c>
      <c r="C13">
        <v>1257580</v>
      </c>
      <c r="D13">
        <v>6553</v>
      </c>
      <c r="E13">
        <v>9587</v>
      </c>
      <c r="F13">
        <v>338959</v>
      </c>
      <c r="G13">
        <v>254.65</v>
      </c>
      <c r="H13">
        <v>2104.61</v>
      </c>
      <c r="I13">
        <v>16.679500000000001</v>
      </c>
      <c r="J13">
        <v>7262</v>
      </c>
      <c r="K13">
        <v>274.80700000000002</v>
      </c>
      <c r="L13">
        <v>11.595000000000001</v>
      </c>
      <c r="M13">
        <v>325.76299999999998</v>
      </c>
      <c r="N13">
        <v>659.18700000000001</v>
      </c>
      <c r="O13">
        <v>264.988</v>
      </c>
      <c r="P13">
        <v>1413.654</v>
      </c>
    </row>
    <row r="14" spans="1:16" x14ac:dyDescent="0.2">
      <c r="A14" s="4" t="s">
        <v>33</v>
      </c>
      <c r="B14">
        <v>60778.8</v>
      </c>
      <c r="C14">
        <v>975980</v>
      </c>
      <c r="D14">
        <v>5884.5</v>
      </c>
      <c r="E14">
        <v>9767</v>
      </c>
      <c r="F14">
        <v>384359</v>
      </c>
      <c r="G14">
        <v>261.65000000000003</v>
      </c>
      <c r="H14">
        <v>1572.61</v>
      </c>
      <c r="I14">
        <v>16.314500000000002</v>
      </c>
      <c r="J14">
        <v>22684</v>
      </c>
      <c r="K14">
        <v>292.30700000000002</v>
      </c>
      <c r="L14">
        <v>8.7050000000000001</v>
      </c>
      <c r="M14">
        <v>342.56299999999999</v>
      </c>
      <c r="N14">
        <v>657.88699999999994</v>
      </c>
      <c r="O14">
        <v>277.58800000000002</v>
      </c>
      <c r="P14">
        <v>1974.654</v>
      </c>
    </row>
    <row r="15" spans="1:16" x14ac:dyDescent="0.2">
      <c r="A15" s="4" t="s">
        <v>34</v>
      </c>
      <c r="B15">
        <v>61578.8</v>
      </c>
      <c r="C15">
        <v>1119580</v>
      </c>
      <c r="D15">
        <v>5910</v>
      </c>
      <c r="E15">
        <v>6478</v>
      </c>
      <c r="F15">
        <v>367959</v>
      </c>
      <c r="G15">
        <v>2076.35</v>
      </c>
      <c r="H15">
        <v>1743.61</v>
      </c>
      <c r="I15">
        <v>15.749500000000001</v>
      </c>
      <c r="J15">
        <v>16034</v>
      </c>
      <c r="K15">
        <v>277.20700000000005</v>
      </c>
      <c r="L15">
        <v>6.6899999999999995</v>
      </c>
      <c r="M15">
        <v>317.26299999999998</v>
      </c>
      <c r="N15">
        <v>626.28700000000003</v>
      </c>
      <c r="O15">
        <v>260.58800000000002</v>
      </c>
      <c r="P15">
        <v>1648.654</v>
      </c>
    </row>
    <row r="16" spans="1:16" x14ac:dyDescent="0.2">
      <c r="A16" s="4" t="s">
        <v>35</v>
      </c>
      <c r="B16">
        <v>66818.8</v>
      </c>
      <c r="C16">
        <v>971180</v>
      </c>
      <c r="D16">
        <v>4365.5</v>
      </c>
      <c r="E16">
        <v>6326</v>
      </c>
      <c r="F16">
        <v>342759</v>
      </c>
      <c r="G16">
        <v>1897.35</v>
      </c>
      <c r="H16">
        <v>1370.61</v>
      </c>
      <c r="I16">
        <v>12.5145</v>
      </c>
      <c r="J16">
        <v>11944</v>
      </c>
      <c r="K16">
        <v>239.90700000000001</v>
      </c>
      <c r="L16">
        <v>7.7830000000000004</v>
      </c>
      <c r="M16">
        <v>322.363</v>
      </c>
      <c r="N16">
        <v>589.88699999999994</v>
      </c>
      <c r="O16">
        <v>254.68799999999999</v>
      </c>
      <c r="P16">
        <v>1296.654</v>
      </c>
    </row>
    <row r="17" spans="1:16" x14ac:dyDescent="0.2">
      <c r="A17" s="4" t="s">
        <v>36</v>
      </c>
      <c r="B17">
        <v>59688.800000000003</v>
      </c>
      <c r="C17">
        <v>1230580</v>
      </c>
      <c r="D17">
        <v>5703</v>
      </c>
      <c r="E17">
        <v>8967</v>
      </c>
      <c r="F17">
        <v>377459</v>
      </c>
      <c r="G17">
        <v>297.45000000000005</v>
      </c>
      <c r="H17">
        <v>1491.61</v>
      </c>
      <c r="I17">
        <v>16.264500000000002</v>
      </c>
      <c r="J17">
        <v>19934</v>
      </c>
      <c r="K17">
        <v>278.50700000000001</v>
      </c>
      <c r="L17">
        <v>8.8340000000000014</v>
      </c>
      <c r="M17">
        <v>309.26299999999998</v>
      </c>
      <c r="N17">
        <v>616.88699999999994</v>
      </c>
      <c r="O17">
        <v>252.68799999999999</v>
      </c>
      <c r="P17">
        <v>2176.654</v>
      </c>
    </row>
    <row r="18" spans="1:16" x14ac:dyDescent="0.2">
      <c r="A18" s="4" t="s">
        <v>37</v>
      </c>
      <c r="B18">
        <v>50488.800000000003</v>
      </c>
      <c r="C18">
        <v>1017580</v>
      </c>
      <c r="D18">
        <v>5807</v>
      </c>
      <c r="E18">
        <v>9497</v>
      </c>
      <c r="F18">
        <v>332359</v>
      </c>
      <c r="G18">
        <v>381.45000000000005</v>
      </c>
      <c r="H18">
        <v>1351.61</v>
      </c>
      <c r="I18">
        <v>14.2745</v>
      </c>
      <c r="J18">
        <v>18944</v>
      </c>
      <c r="K18">
        <v>255.40700000000001</v>
      </c>
      <c r="L18">
        <v>6.7729999999999997</v>
      </c>
      <c r="M18">
        <v>294.46300000000002</v>
      </c>
      <c r="N18">
        <v>584.78700000000003</v>
      </c>
      <c r="O18">
        <v>242.18799999999999</v>
      </c>
      <c r="P18">
        <v>1618.654</v>
      </c>
    </row>
    <row r="19" spans="1:16" x14ac:dyDescent="0.2">
      <c r="A19" s="4" t="s">
        <v>38</v>
      </c>
      <c r="B19">
        <v>62848.800000000003</v>
      </c>
      <c r="C19">
        <v>1193580</v>
      </c>
      <c r="D19">
        <v>6367.5</v>
      </c>
      <c r="E19">
        <v>8462</v>
      </c>
      <c r="F19">
        <v>354159</v>
      </c>
      <c r="G19">
        <v>219.95</v>
      </c>
      <c r="H19">
        <v>1412.61</v>
      </c>
      <c r="I19">
        <v>15.794499999999999</v>
      </c>
      <c r="J19">
        <v>14564</v>
      </c>
      <c r="K19">
        <v>255.30699999999999</v>
      </c>
      <c r="L19">
        <v>7.97</v>
      </c>
      <c r="M19">
        <v>316.76299999999998</v>
      </c>
      <c r="N19">
        <v>622.38699999999994</v>
      </c>
      <c r="O19">
        <v>261.988</v>
      </c>
      <c r="P19">
        <v>1530.654</v>
      </c>
    </row>
    <row r="20" spans="1:16" x14ac:dyDescent="0.2">
      <c r="A20" s="4" t="s">
        <v>39</v>
      </c>
      <c r="B20">
        <v>63128.800000000003</v>
      </c>
      <c r="C20">
        <v>1158580</v>
      </c>
      <c r="D20">
        <v>7090.5</v>
      </c>
      <c r="E20">
        <v>9367</v>
      </c>
      <c r="F20">
        <v>434259</v>
      </c>
      <c r="G20">
        <v>262.25</v>
      </c>
      <c r="H20">
        <v>1643.61</v>
      </c>
      <c r="I20">
        <v>15.999500000000001</v>
      </c>
      <c r="J20">
        <v>42314</v>
      </c>
      <c r="K20">
        <v>295.10700000000003</v>
      </c>
      <c r="L20">
        <v>7.9560000000000004</v>
      </c>
      <c r="M20">
        <v>319.76299999999998</v>
      </c>
      <c r="N20">
        <v>621.38699999999994</v>
      </c>
      <c r="O20">
        <v>262.988</v>
      </c>
      <c r="P20">
        <v>2295.654</v>
      </c>
    </row>
    <row r="21" spans="1:16" x14ac:dyDescent="0.2">
      <c r="A21" s="4" t="s">
        <v>40</v>
      </c>
      <c r="B21">
        <v>59268.800000000003</v>
      </c>
      <c r="C21">
        <v>1315580</v>
      </c>
      <c r="D21">
        <v>6401</v>
      </c>
      <c r="E21">
        <v>6694</v>
      </c>
      <c r="F21">
        <v>359859</v>
      </c>
      <c r="G21">
        <v>323.65000000000003</v>
      </c>
      <c r="H21">
        <v>1306.6099999999999</v>
      </c>
      <c r="I21">
        <v>15.204499999999999</v>
      </c>
      <c r="J21">
        <v>22994</v>
      </c>
      <c r="K21">
        <v>272.60700000000003</v>
      </c>
      <c r="L21">
        <v>7.38</v>
      </c>
      <c r="M21">
        <v>314.66300000000001</v>
      </c>
      <c r="N21">
        <v>632.38699999999994</v>
      </c>
      <c r="O21">
        <v>257.488</v>
      </c>
      <c r="P21">
        <v>1992.654</v>
      </c>
    </row>
    <row r="22" spans="1:16" x14ac:dyDescent="0.2">
      <c r="A22" s="4" t="s">
        <v>41</v>
      </c>
      <c r="B22">
        <v>64648.800000000003</v>
      </c>
      <c r="C22">
        <v>1372580</v>
      </c>
      <c r="D22">
        <v>6676</v>
      </c>
      <c r="E22">
        <v>10287</v>
      </c>
      <c r="F22">
        <v>454059</v>
      </c>
      <c r="G22">
        <v>238.45000000000002</v>
      </c>
      <c r="H22">
        <v>1477.61</v>
      </c>
      <c r="I22">
        <v>16.299500000000002</v>
      </c>
      <c r="J22">
        <v>28874</v>
      </c>
      <c r="K22">
        <v>282.30700000000002</v>
      </c>
      <c r="L22">
        <v>7.4189999999999996</v>
      </c>
      <c r="M22">
        <v>335.06299999999999</v>
      </c>
      <c r="N22">
        <v>667.98699999999997</v>
      </c>
      <c r="O22">
        <v>265.988</v>
      </c>
      <c r="P22">
        <v>1811.654</v>
      </c>
    </row>
    <row r="23" spans="1:16" x14ac:dyDescent="0.2">
      <c r="A23" s="4" t="s">
        <v>42</v>
      </c>
      <c r="B23">
        <v>66598.8</v>
      </c>
      <c r="C23">
        <v>1293580</v>
      </c>
      <c r="D23">
        <v>7089</v>
      </c>
      <c r="E23">
        <v>9467</v>
      </c>
      <c r="F23">
        <v>411559</v>
      </c>
      <c r="G23">
        <v>248.04999999999998</v>
      </c>
      <c r="H23">
        <v>1576.61</v>
      </c>
      <c r="I23">
        <v>17.849499999999999</v>
      </c>
      <c r="J23">
        <v>23164</v>
      </c>
      <c r="K23">
        <v>322.20700000000005</v>
      </c>
      <c r="L23">
        <v>8.0070000000000014</v>
      </c>
      <c r="M23">
        <v>376.56299999999999</v>
      </c>
      <c r="N23">
        <v>743.08699999999999</v>
      </c>
      <c r="O23">
        <v>305.78800000000001</v>
      </c>
      <c r="P23">
        <v>2182.654</v>
      </c>
    </row>
    <row r="24" spans="1:16" x14ac:dyDescent="0.2">
      <c r="A24" s="4" t="s">
        <v>43</v>
      </c>
      <c r="B24">
        <v>63478.8</v>
      </c>
      <c r="C24">
        <v>1045580</v>
      </c>
      <c r="D24">
        <v>6081.5</v>
      </c>
      <c r="E24">
        <v>6969</v>
      </c>
      <c r="F24">
        <v>358459</v>
      </c>
      <c r="G24">
        <v>493.25</v>
      </c>
      <c r="H24">
        <v>1397.61</v>
      </c>
      <c r="I24">
        <v>16.179500000000001</v>
      </c>
      <c r="J24">
        <v>20744</v>
      </c>
      <c r="K24">
        <v>260.30700000000002</v>
      </c>
      <c r="L24">
        <v>8.32</v>
      </c>
      <c r="M24">
        <v>306.66300000000001</v>
      </c>
      <c r="N24">
        <v>594.28700000000003</v>
      </c>
      <c r="O24">
        <v>250.18799999999999</v>
      </c>
      <c r="P24">
        <v>1726.654</v>
      </c>
    </row>
    <row r="25" spans="1:16" x14ac:dyDescent="0.2">
      <c r="A25" s="4" t="s">
        <v>44</v>
      </c>
      <c r="B25">
        <v>51988.800000000003</v>
      </c>
      <c r="C25">
        <v>972780</v>
      </c>
      <c r="D25">
        <v>5894.5</v>
      </c>
      <c r="E25">
        <v>8565</v>
      </c>
      <c r="F25">
        <v>360759</v>
      </c>
      <c r="G25">
        <v>224.65</v>
      </c>
      <c r="H25">
        <v>1386.61</v>
      </c>
      <c r="I25">
        <v>13.984500000000001</v>
      </c>
      <c r="J25">
        <v>39574</v>
      </c>
      <c r="K25">
        <v>227.80699999999999</v>
      </c>
      <c r="L25">
        <v>7.7409999999999997</v>
      </c>
      <c r="M25">
        <v>274.06299999999999</v>
      </c>
      <c r="N25">
        <v>546.48699999999997</v>
      </c>
      <c r="O25">
        <v>226.08799999999999</v>
      </c>
      <c r="P25">
        <v>2084.654</v>
      </c>
    </row>
    <row r="26" spans="1:16" x14ac:dyDescent="0.2">
      <c r="A26" s="4" t="s">
        <v>45</v>
      </c>
      <c r="B26">
        <v>61298.8</v>
      </c>
      <c r="C26">
        <v>1152580</v>
      </c>
      <c r="D26">
        <v>6472.5</v>
      </c>
      <c r="E26">
        <v>7902</v>
      </c>
      <c r="F26">
        <v>359859</v>
      </c>
      <c r="G26">
        <v>215.95</v>
      </c>
      <c r="H26">
        <v>1424.61</v>
      </c>
      <c r="I26">
        <v>15.959499999999998</v>
      </c>
      <c r="J26">
        <v>23564</v>
      </c>
      <c r="K26">
        <v>276.00700000000001</v>
      </c>
      <c r="L26">
        <v>7.28</v>
      </c>
      <c r="M26">
        <v>307.863</v>
      </c>
      <c r="N26">
        <v>599.28700000000003</v>
      </c>
      <c r="O26">
        <v>250.68799999999999</v>
      </c>
      <c r="P26">
        <v>1736.654</v>
      </c>
    </row>
    <row r="27" spans="1:16" x14ac:dyDescent="0.2">
      <c r="A27" s="4" t="s">
        <v>0</v>
      </c>
      <c r="B27">
        <v>15348.8</v>
      </c>
      <c r="C27">
        <v>1607580</v>
      </c>
      <c r="D27">
        <v>9381</v>
      </c>
      <c r="E27">
        <v>10857</v>
      </c>
      <c r="F27">
        <v>1266359</v>
      </c>
      <c r="G27">
        <v>1893.35</v>
      </c>
      <c r="H27">
        <v>1206.6099999999999</v>
      </c>
      <c r="I27">
        <v>17.349499999999999</v>
      </c>
      <c r="J27">
        <v>-323.39999999999998</v>
      </c>
      <c r="K27">
        <v>236.107</v>
      </c>
      <c r="L27">
        <v>1.69</v>
      </c>
      <c r="M27">
        <v>414.863</v>
      </c>
      <c r="N27">
        <v>863.48699999999997</v>
      </c>
      <c r="O27">
        <v>372.28800000000001</v>
      </c>
      <c r="P27">
        <v>78.494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9C5F-4873-1F48-A0F0-64BF6F6E87A7}">
  <dimension ref="A1:P26"/>
  <sheetViews>
    <sheetView workbookViewId="0">
      <selection activeCell="E30" sqref="E30"/>
    </sheetView>
  </sheetViews>
  <sheetFormatPr baseColWidth="10" defaultRowHeight="15" x14ac:dyDescent="0.2"/>
  <cols>
    <col min="1" max="1" width="14.5" customWidth="1"/>
  </cols>
  <sheetData>
    <row r="1" spans="1:16" x14ac:dyDescent="0.2">
      <c r="A1" s="4" t="s">
        <v>1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</row>
    <row r="2" spans="1:16" x14ac:dyDescent="0.2">
      <c r="A2" s="4" t="s">
        <v>22</v>
      </c>
      <c r="B2">
        <f>'M.D.F CLEAN'!B3*0.05</f>
        <v>3070.4400000000005</v>
      </c>
      <c r="C2">
        <f>'M.D.F CLEAN'!C3*0.05</f>
        <v>57279</v>
      </c>
      <c r="D2">
        <f>'M.D.F CLEAN'!D3*0.05</f>
        <v>269.82499999999999</v>
      </c>
      <c r="E2">
        <f>'M.D.F CLEAN'!E3*0.05</f>
        <v>362.5</v>
      </c>
      <c r="F2">
        <f>'M.D.F CLEAN'!F3*0.05</f>
        <v>15757.95</v>
      </c>
      <c r="G2">
        <f>'M.D.F CLEAN'!G3*0.05</f>
        <v>9.9275000000000002</v>
      </c>
      <c r="H2">
        <f>'M.D.F CLEAN'!H3*0.05</f>
        <v>62.780499999999996</v>
      </c>
      <c r="I2">
        <f>'M.D.F CLEAN'!I3*0.05</f>
        <v>0.6689750000000001</v>
      </c>
      <c r="J2">
        <f>'M.D.F CLEAN'!J3*0.05</f>
        <v>502.20000000000005</v>
      </c>
      <c r="K2">
        <f>'M.D.F CLEAN'!K3*0.05</f>
        <v>12.985350000000004</v>
      </c>
      <c r="L2">
        <f>'M.D.F CLEAN'!L3*0.05</f>
        <v>0.25724999999999998</v>
      </c>
      <c r="M2">
        <f>'M.D.F CLEAN'!M3*0.05</f>
        <v>15.25315</v>
      </c>
      <c r="N2">
        <f>'M.D.F CLEAN'!N3*0.05</f>
        <v>28.42435</v>
      </c>
      <c r="O2">
        <f>'M.D.F CLEAN'!O3*0.05</f>
        <v>12.769400000000001</v>
      </c>
      <c r="P2">
        <f>'M.D.F CLEAN'!P3*0.05</f>
        <v>57.032700000000006</v>
      </c>
    </row>
    <row r="3" spans="1:16" x14ac:dyDescent="0.2">
      <c r="A3" s="4" t="s">
        <v>23</v>
      </c>
      <c r="B3">
        <f>'M.D.F CLEAN'!B4*0.05</f>
        <v>2568.4400000000005</v>
      </c>
      <c r="C3">
        <f>'M.D.F CLEAN'!C4*0.05</f>
        <v>56479</v>
      </c>
      <c r="D3">
        <f>'M.D.F CLEAN'!D4*0.05</f>
        <v>244.125</v>
      </c>
      <c r="E3">
        <f>'M.D.F CLEAN'!E4*0.05</f>
        <v>301.3</v>
      </c>
      <c r="F3">
        <f>'M.D.F CLEAN'!F4*0.05</f>
        <v>13852.95</v>
      </c>
      <c r="G3">
        <f>'M.D.F CLEAN'!G4*0.05</f>
        <v>10.9625</v>
      </c>
      <c r="H3">
        <f>'M.D.F CLEAN'!H4*0.05</f>
        <v>63.830500000000001</v>
      </c>
      <c r="I3">
        <f>'M.D.F CLEAN'!I4*0.05</f>
        <v>0.58947500000000008</v>
      </c>
      <c r="J3">
        <f>'M.D.F CLEAN'!J4*0.05</f>
        <v>666.2</v>
      </c>
      <c r="K3">
        <f>'M.D.F CLEAN'!K4*0.05</f>
        <v>10.895350000000001</v>
      </c>
      <c r="L3">
        <f>'M.D.F CLEAN'!L4*0.05</f>
        <v>0.28914999999999996</v>
      </c>
      <c r="M3">
        <f>'M.D.F CLEAN'!M4*0.05</f>
        <v>11.933150000000001</v>
      </c>
      <c r="N3">
        <f>'M.D.F CLEAN'!N4*0.05</f>
        <v>21.239350000000002</v>
      </c>
      <c r="O3">
        <f>'M.D.F CLEAN'!O4*0.05</f>
        <v>9.9393999999999991</v>
      </c>
      <c r="P3">
        <f>'M.D.F CLEAN'!P4*0.05</f>
        <v>74.582700000000003</v>
      </c>
    </row>
    <row r="4" spans="1:16" x14ac:dyDescent="0.2">
      <c r="A4" s="4" t="s">
        <v>24</v>
      </c>
      <c r="B4">
        <f>'M.D.F CLEAN'!B5*0.05</f>
        <v>3034.4400000000005</v>
      </c>
      <c r="C4">
        <f>'M.D.F CLEAN'!C5*0.05</f>
        <v>75379</v>
      </c>
      <c r="D4">
        <f>'M.D.F CLEAN'!D5*0.05</f>
        <v>318.67500000000001</v>
      </c>
      <c r="E4">
        <f>'M.D.F CLEAN'!E5*0.05</f>
        <v>313.90000000000003</v>
      </c>
      <c r="F4">
        <f>'M.D.F CLEAN'!F5*0.05</f>
        <v>18012.95</v>
      </c>
      <c r="G4">
        <f>'M.D.F CLEAN'!G5*0.05</f>
        <v>35.852500000000006</v>
      </c>
      <c r="H4">
        <f>'M.D.F CLEAN'!H5*0.05</f>
        <v>77.280500000000004</v>
      </c>
      <c r="I4">
        <f>'M.D.F CLEAN'!I5*0.05</f>
        <v>0.69222500000000009</v>
      </c>
      <c r="J4">
        <f>'M.D.F CLEAN'!J5*0.05</f>
        <v>1048.2</v>
      </c>
      <c r="K4">
        <f>'M.D.F CLEAN'!K5*0.05</f>
        <v>12.44035</v>
      </c>
      <c r="L4">
        <f>'M.D.F CLEAN'!L5*0.05</f>
        <v>0.33624999999999999</v>
      </c>
      <c r="M4">
        <f>'M.D.F CLEAN'!M5*0.05</f>
        <v>13.828150000000001</v>
      </c>
      <c r="N4">
        <f>'M.D.F CLEAN'!N5*0.05</f>
        <v>24.759350000000001</v>
      </c>
      <c r="O4">
        <f>'M.D.F CLEAN'!O5*0.05</f>
        <v>11.6744</v>
      </c>
      <c r="P4">
        <f>'M.D.F CLEAN'!P5*0.05</f>
        <v>90.782700000000006</v>
      </c>
    </row>
    <row r="5" spans="1:16" x14ac:dyDescent="0.2">
      <c r="A5" s="4" t="s">
        <v>25</v>
      </c>
      <c r="B5">
        <f>'M.D.F CLEAN'!B6*0.05</f>
        <v>2727.9400000000005</v>
      </c>
      <c r="C5">
        <f>'M.D.F CLEAN'!C6*0.05</f>
        <v>63429</v>
      </c>
      <c r="D5">
        <f>'M.D.F CLEAN'!D6*0.05</f>
        <v>247.57500000000002</v>
      </c>
      <c r="E5">
        <f>'M.D.F CLEAN'!E6*0.05</f>
        <v>366.6</v>
      </c>
      <c r="F5">
        <f>'M.D.F CLEAN'!F6*0.05</f>
        <v>14407.95</v>
      </c>
      <c r="G5">
        <f>'M.D.F CLEAN'!G6*0.05</f>
        <v>9.7225000000000001</v>
      </c>
      <c r="H5">
        <f>'M.D.F CLEAN'!H6*0.05</f>
        <v>74.930499999999995</v>
      </c>
      <c r="I5">
        <f>'M.D.F CLEAN'!I6*0.05</f>
        <v>0.62872500000000009</v>
      </c>
      <c r="J5">
        <f>'M.D.F CLEAN'!J6*0.05</f>
        <v>703.2</v>
      </c>
      <c r="K5">
        <f>'M.D.F CLEAN'!K6*0.05</f>
        <v>10.75535</v>
      </c>
      <c r="L5">
        <f>'M.D.F CLEAN'!L6*0.05</f>
        <v>0.2863</v>
      </c>
      <c r="M5">
        <f>'M.D.F CLEAN'!M6*0.05</f>
        <v>12.818150000000001</v>
      </c>
      <c r="N5">
        <f>'M.D.F CLEAN'!N6*0.05</f>
        <v>23.394350000000003</v>
      </c>
      <c r="O5">
        <f>'M.D.F CLEAN'!O6*0.05</f>
        <v>10.519400000000001</v>
      </c>
      <c r="P5">
        <f>'M.D.F CLEAN'!P6*0.05</f>
        <v>65.732700000000008</v>
      </c>
    </row>
    <row r="6" spans="1:16" x14ac:dyDescent="0.2">
      <c r="A6" s="4" t="s">
        <v>26</v>
      </c>
      <c r="B6">
        <f>'M.D.F CLEAN'!B7*0.05</f>
        <v>2994.4400000000005</v>
      </c>
      <c r="C6">
        <f>'M.D.F CLEAN'!C7*0.05</f>
        <v>43799</v>
      </c>
      <c r="D6">
        <f>'M.D.F CLEAN'!D7*0.05</f>
        <v>305.8</v>
      </c>
      <c r="E6">
        <f>'M.D.F CLEAN'!E7*0.05</f>
        <v>442.35</v>
      </c>
      <c r="F6">
        <f>'M.D.F CLEAN'!F7*0.05</f>
        <v>19527.95</v>
      </c>
      <c r="G6">
        <f>'M.D.F CLEAN'!G7*0.05</f>
        <v>58.467500000000001</v>
      </c>
      <c r="H6">
        <f>'M.D.F CLEAN'!H7*0.05</f>
        <v>80.380499999999998</v>
      </c>
      <c r="I6">
        <f>'M.D.F CLEAN'!I7*0.05</f>
        <v>0.80522500000000008</v>
      </c>
      <c r="J6">
        <f>'M.D.F CLEAN'!J7*0.05</f>
        <v>1221.7</v>
      </c>
      <c r="K6">
        <f>'M.D.F CLEAN'!K7*0.05</f>
        <v>14.055350000000002</v>
      </c>
      <c r="L6">
        <f>'M.D.F CLEAN'!L7*0.05</f>
        <v>0.40820000000000012</v>
      </c>
      <c r="M6">
        <f>'M.D.F CLEAN'!M7*0.05</f>
        <v>15.623150000000003</v>
      </c>
      <c r="N6">
        <f>'M.D.F CLEAN'!N7*0.05</f>
        <v>30.429349999999999</v>
      </c>
      <c r="O6">
        <f>'M.D.F CLEAN'!O7*0.05</f>
        <v>12.9244</v>
      </c>
      <c r="P6">
        <f>'M.D.F CLEAN'!P7*0.05</f>
        <v>109.3327</v>
      </c>
    </row>
    <row r="7" spans="1:16" x14ac:dyDescent="0.2">
      <c r="A7" s="4" t="s">
        <v>27</v>
      </c>
      <c r="B7">
        <f>'M.D.F CLEAN'!B8*0.05</f>
        <v>2875.9400000000005</v>
      </c>
      <c r="C7">
        <f>'M.D.F CLEAN'!C8*0.05</f>
        <v>70079</v>
      </c>
      <c r="D7">
        <f>'M.D.F CLEAN'!D8*0.05</f>
        <v>332.22500000000002</v>
      </c>
      <c r="E7">
        <f>'M.D.F CLEAN'!E8*0.05</f>
        <v>410.90000000000003</v>
      </c>
      <c r="F7">
        <f>'M.D.F CLEAN'!F8*0.05</f>
        <v>22672.95</v>
      </c>
      <c r="G7">
        <f>'M.D.F CLEAN'!G8*0.05</f>
        <v>12.452500000000001</v>
      </c>
      <c r="H7">
        <f>'M.D.F CLEAN'!H8*0.05</f>
        <v>65.730499999999992</v>
      </c>
      <c r="I7">
        <f>'M.D.F CLEAN'!I8*0.05</f>
        <v>0.80272500000000013</v>
      </c>
      <c r="J7">
        <f>'M.D.F CLEAN'!J8*0.05</f>
        <v>1378.7</v>
      </c>
      <c r="K7">
        <f>'M.D.F CLEAN'!K8*0.05</f>
        <v>13.655350000000002</v>
      </c>
      <c r="L7">
        <f>'M.D.F CLEAN'!L8*0.05</f>
        <v>0.31135000000000002</v>
      </c>
      <c r="M7">
        <f>'M.D.F CLEAN'!M8*0.05</f>
        <v>15.90315</v>
      </c>
      <c r="N7">
        <f>'M.D.F CLEAN'!N8*0.05</f>
        <v>31.56935</v>
      </c>
      <c r="O7">
        <f>'M.D.F CLEAN'!O8*0.05</f>
        <v>13.164400000000001</v>
      </c>
      <c r="P7">
        <f>'M.D.F CLEAN'!P8*0.05</f>
        <v>110.23270000000001</v>
      </c>
    </row>
    <row r="8" spans="1:16" x14ac:dyDescent="0.2">
      <c r="A8" s="4" t="s">
        <v>28</v>
      </c>
      <c r="B8">
        <f>'M.D.F CLEAN'!B9*0.05</f>
        <v>3216.9400000000005</v>
      </c>
      <c r="C8">
        <f>'M.D.F CLEAN'!C9*0.05</f>
        <v>46419</v>
      </c>
      <c r="D8">
        <f>'M.D.F CLEAN'!D9*0.05</f>
        <v>286.40000000000003</v>
      </c>
      <c r="E8">
        <f>'M.D.F CLEAN'!E9*0.05</f>
        <v>462.85</v>
      </c>
      <c r="F8">
        <f>'M.D.F CLEAN'!F9*0.05</f>
        <v>19032.95</v>
      </c>
      <c r="G8">
        <f>'M.D.F CLEAN'!G9*0.05</f>
        <v>12.8125</v>
      </c>
      <c r="H8">
        <f>'M.D.F CLEAN'!H9*0.05</f>
        <v>87.930499999999995</v>
      </c>
      <c r="I8">
        <f>'M.D.F CLEAN'!I9*0.05</f>
        <v>0.73672500000000007</v>
      </c>
      <c r="J8">
        <f>'M.D.F CLEAN'!J9*0.05</f>
        <v>1207.2</v>
      </c>
      <c r="K8">
        <f>'M.D.F CLEAN'!K9*0.05</f>
        <v>13.855350000000001</v>
      </c>
      <c r="L8">
        <f>'M.D.F CLEAN'!L9*0.05</f>
        <v>0.49175000000000008</v>
      </c>
      <c r="M8">
        <f>'M.D.F CLEAN'!M9*0.05</f>
        <v>15.578150000000001</v>
      </c>
      <c r="N8">
        <f>'M.D.F CLEAN'!N9*0.05</f>
        <v>30.324349999999999</v>
      </c>
      <c r="O8">
        <f>'M.D.F CLEAN'!O9*0.05</f>
        <v>12.909400000000003</v>
      </c>
      <c r="P8">
        <f>'M.D.F CLEAN'!P9*0.05</f>
        <v>100.5827</v>
      </c>
    </row>
    <row r="9" spans="1:16" x14ac:dyDescent="0.2">
      <c r="A9" s="4" t="s">
        <v>29</v>
      </c>
      <c r="B9">
        <f>'M.D.F CLEAN'!B10*0.05</f>
        <v>3025.9400000000005</v>
      </c>
      <c r="C9">
        <f>'M.D.F CLEAN'!C10*0.05</f>
        <v>42224</v>
      </c>
      <c r="D9">
        <f>'M.D.F CLEAN'!D10*0.05</f>
        <v>331.82500000000005</v>
      </c>
      <c r="E9">
        <f>'M.D.F CLEAN'!E10*0.05</f>
        <v>518.85</v>
      </c>
      <c r="F9">
        <f>'M.D.F CLEAN'!F10*0.05</f>
        <v>17332.95</v>
      </c>
      <c r="G9">
        <f>'M.D.F CLEAN'!G10*0.05</f>
        <v>13.342500000000001</v>
      </c>
      <c r="H9">
        <f>'M.D.F CLEAN'!H10*0.05</f>
        <v>67.330500000000001</v>
      </c>
      <c r="I9">
        <f>'M.D.F CLEAN'!I10*0.05</f>
        <v>0.71297500000000003</v>
      </c>
      <c r="J9">
        <f>'M.D.F CLEAN'!J10*0.05</f>
        <v>921.7</v>
      </c>
      <c r="K9">
        <f>'M.D.F CLEAN'!K10*0.05</f>
        <v>13.625350000000001</v>
      </c>
      <c r="L9">
        <f>'M.D.F CLEAN'!L10*0.05</f>
        <v>0.50975000000000004</v>
      </c>
      <c r="M9">
        <f>'M.D.F CLEAN'!M10*0.05</f>
        <v>15.738149999999999</v>
      </c>
      <c r="N9">
        <f>'M.D.F CLEAN'!N10*0.05</f>
        <v>30.829350000000002</v>
      </c>
      <c r="O9">
        <f>'M.D.F CLEAN'!O10*0.05</f>
        <v>12.944400000000002</v>
      </c>
      <c r="P9">
        <f>'M.D.F CLEAN'!P10*0.05</f>
        <v>77.8827</v>
      </c>
    </row>
    <row r="10" spans="1:16" x14ac:dyDescent="0.2">
      <c r="A10" s="4" t="s">
        <v>30</v>
      </c>
      <c r="B10">
        <f>'M.D.F CLEAN'!B11*0.05</f>
        <v>2727.4400000000005</v>
      </c>
      <c r="C10">
        <f>'M.D.F CLEAN'!C11*0.05</f>
        <v>44114</v>
      </c>
      <c r="D10">
        <f>'M.D.F CLEAN'!D11*0.05</f>
        <v>281.125</v>
      </c>
      <c r="E10">
        <f>'M.D.F CLEAN'!E11*0.05</f>
        <v>431.85</v>
      </c>
      <c r="F10">
        <f>'M.D.F CLEAN'!F11*0.05</f>
        <v>17592.95</v>
      </c>
      <c r="G10">
        <f>'M.D.F CLEAN'!G11*0.05</f>
        <v>11.2125</v>
      </c>
      <c r="H10">
        <f>'M.D.F CLEAN'!H11*0.05</f>
        <v>66.430499999999995</v>
      </c>
      <c r="I10">
        <f>'M.D.F CLEAN'!I11*0.05</f>
        <v>0.70922499999999999</v>
      </c>
      <c r="J10">
        <f>'M.D.F CLEAN'!J11*0.05</f>
        <v>970.7</v>
      </c>
      <c r="K10">
        <f>'M.D.F CLEAN'!K11*0.05</f>
        <v>12.350350000000001</v>
      </c>
      <c r="L10">
        <f>'M.D.F CLEAN'!L11*0.05</f>
        <v>0.34329999999999999</v>
      </c>
      <c r="M10">
        <f>'M.D.F CLEAN'!M11*0.05</f>
        <v>13.748150000000003</v>
      </c>
      <c r="N10">
        <f>'M.D.F CLEAN'!N11*0.05</f>
        <v>27.44435</v>
      </c>
      <c r="O10">
        <f>'M.D.F CLEAN'!O11*0.05</f>
        <v>11.4344</v>
      </c>
      <c r="P10">
        <f>'M.D.F CLEAN'!P11*0.05</f>
        <v>83.482700000000008</v>
      </c>
    </row>
    <row r="11" spans="1:16" x14ac:dyDescent="0.2">
      <c r="A11" s="4" t="s">
        <v>31</v>
      </c>
      <c r="B11">
        <f>'M.D.F CLEAN'!B12*0.05</f>
        <v>2970.9400000000005</v>
      </c>
      <c r="C11">
        <f>'M.D.F CLEAN'!C12*0.05</f>
        <v>42619</v>
      </c>
      <c r="D11">
        <f>'M.D.F CLEAN'!D12*0.05</f>
        <v>293.92500000000001</v>
      </c>
      <c r="E11">
        <f>'M.D.F CLEAN'!E12*0.05</f>
        <v>398.95000000000005</v>
      </c>
      <c r="F11">
        <f>'M.D.F CLEAN'!F12*0.05</f>
        <v>19042.95</v>
      </c>
      <c r="G11">
        <f>'M.D.F CLEAN'!G12*0.05</f>
        <v>12.1775</v>
      </c>
      <c r="H11">
        <f>'M.D.F CLEAN'!H12*0.05</f>
        <v>72.030500000000004</v>
      </c>
      <c r="I11">
        <f>'M.D.F CLEAN'!I12*0.05</f>
        <v>0.77397500000000008</v>
      </c>
      <c r="J11">
        <f>'M.D.F CLEAN'!J12*0.05</f>
        <v>1272.2</v>
      </c>
      <c r="K11">
        <f>'M.D.F CLEAN'!K12*0.05</f>
        <v>13.170350000000003</v>
      </c>
      <c r="L11">
        <f>'M.D.F CLEAN'!L12*0.05</f>
        <v>0.42165000000000008</v>
      </c>
      <c r="M11">
        <f>'M.D.F CLEAN'!M12*0.05</f>
        <v>15.558150000000001</v>
      </c>
      <c r="N11">
        <f>'M.D.F CLEAN'!N12*0.05</f>
        <v>30.529350000000001</v>
      </c>
      <c r="O11">
        <f>'M.D.F CLEAN'!O12*0.05</f>
        <v>12.844400000000002</v>
      </c>
      <c r="P11">
        <f>'M.D.F CLEAN'!P12*0.05</f>
        <v>102.0827</v>
      </c>
    </row>
    <row r="12" spans="1:16" x14ac:dyDescent="0.2">
      <c r="A12" s="4" t="s">
        <v>32</v>
      </c>
      <c r="B12">
        <f>'M.D.F CLEAN'!B13*0.05</f>
        <v>3229.4400000000005</v>
      </c>
      <c r="C12">
        <f>'M.D.F CLEAN'!C13*0.05</f>
        <v>62879</v>
      </c>
      <c r="D12">
        <f>'M.D.F CLEAN'!D13*0.05</f>
        <v>327.65000000000003</v>
      </c>
      <c r="E12">
        <f>'M.D.F CLEAN'!E13*0.05</f>
        <v>479.35</v>
      </c>
      <c r="F12">
        <f>'M.D.F CLEAN'!F13*0.05</f>
        <v>16947.95</v>
      </c>
      <c r="G12">
        <f>'M.D.F CLEAN'!G13*0.05</f>
        <v>12.732500000000002</v>
      </c>
      <c r="H12">
        <f>'M.D.F CLEAN'!H13*0.05</f>
        <v>105.23050000000001</v>
      </c>
      <c r="I12">
        <f>'M.D.F CLEAN'!I13*0.05</f>
        <v>0.83397500000000013</v>
      </c>
      <c r="J12">
        <f>'M.D.F CLEAN'!J13*0.05</f>
        <v>363.1</v>
      </c>
      <c r="K12">
        <f>'M.D.F CLEAN'!K13*0.05</f>
        <v>13.740350000000001</v>
      </c>
      <c r="L12">
        <f>'M.D.F CLEAN'!L13*0.05</f>
        <v>0.5797500000000001</v>
      </c>
      <c r="M12">
        <f>'M.D.F CLEAN'!M13*0.05</f>
        <v>16.288149999999998</v>
      </c>
      <c r="N12">
        <f>'M.D.F CLEAN'!N13*0.05</f>
        <v>32.959350000000001</v>
      </c>
      <c r="O12">
        <f>'M.D.F CLEAN'!O13*0.05</f>
        <v>13.249400000000001</v>
      </c>
      <c r="P12">
        <f>'M.D.F CLEAN'!P13*0.05</f>
        <v>70.682699999999997</v>
      </c>
    </row>
    <row r="13" spans="1:16" x14ac:dyDescent="0.2">
      <c r="A13" s="4" t="s">
        <v>33</v>
      </c>
      <c r="B13">
        <f>'M.D.F CLEAN'!B14*0.05</f>
        <v>3038.9400000000005</v>
      </c>
      <c r="C13">
        <f>'M.D.F CLEAN'!C14*0.05</f>
        <v>48799</v>
      </c>
      <c r="D13">
        <f>'M.D.F CLEAN'!D14*0.05</f>
        <v>294.22500000000002</v>
      </c>
      <c r="E13">
        <f>'M.D.F CLEAN'!E14*0.05</f>
        <v>488.35</v>
      </c>
      <c r="F13">
        <f>'M.D.F CLEAN'!F14*0.05</f>
        <v>19217.95</v>
      </c>
      <c r="G13">
        <f>'M.D.F CLEAN'!G14*0.05</f>
        <v>13.082500000000003</v>
      </c>
      <c r="H13">
        <f>'M.D.F CLEAN'!H14*0.05</f>
        <v>78.630499999999998</v>
      </c>
      <c r="I13">
        <f>'M.D.F CLEAN'!I14*0.05</f>
        <v>0.81572500000000014</v>
      </c>
      <c r="J13">
        <f>'M.D.F CLEAN'!J14*0.05</f>
        <v>1134.2</v>
      </c>
      <c r="K13">
        <f>'M.D.F CLEAN'!K14*0.05</f>
        <v>14.615350000000001</v>
      </c>
      <c r="L13">
        <f>'M.D.F CLEAN'!L14*0.05</f>
        <v>0.43525000000000003</v>
      </c>
      <c r="M13">
        <f>'M.D.F CLEAN'!M14*0.05</f>
        <v>17.128150000000002</v>
      </c>
      <c r="N13">
        <f>'M.D.F CLEAN'!N14*0.05</f>
        <v>32.894349999999996</v>
      </c>
      <c r="O13">
        <f>'M.D.F CLEAN'!O14*0.05</f>
        <v>13.879400000000002</v>
      </c>
      <c r="P13">
        <f>'M.D.F CLEAN'!P14*0.05</f>
        <v>98.732700000000008</v>
      </c>
    </row>
    <row r="14" spans="1:16" x14ac:dyDescent="0.2">
      <c r="A14" s="4" t="s">
        <v>34</v>
      </c>
      <c r="B14">
        <f>'M.D.F CLEAN'!B15*0.05</f>
        <v>3078.9400000000005</v>
      </c>
      <c r="C14">
        <f>'M.D.F CLEAN'!C15*0.05</f>
        <v>55979</v>
      </c>
      <c r="D14">
        <f>'M.D.F CLEAN'!D15*0.05</f>
        <v>295.5</v>
      </c>
      <c r="E14">
        <f>'M.D.F CLEAN'!E15*0.05</f>
        <v>323.90000000000003</v>
      </c>
      <c r="F14">
        <f>'M.D.F CLEAN'!F15*0.05</f>
        <v>18397.95</v>
      </c>
      <c r="G14">
        <f>'M.D.F CLEAN'!G15*0.05</f>
        <v>103.8175</v>
      </c>
      <c r="H14">
        <f>'M.D.F CLEAN'!H15*0.05</f>
        <v>87.180499999999995</v>
      </c>
      <c r="I14">
        <f>'M.D.F CLEAN'!I15*0.05</f>
        <v>0.78747500000000015</v>
      </c>
      <c r="J14">
        <f>'M.D.F CLEAN'!J15*0.05</f>
        <v>801.7</v>
      </c>
      <c r="K14">
        <f>'M.D.F CLEAN'!K15*0.05</f>
        <v>13.860350000000004</v>
      </c>
      <c r="L14">
        <f>'M.D.F CLEAN'!L15*0.05</f>
        <v>0.33450000000000002</v>
      </c>
      <c r="M14">
        <f>'M.D.F CLEAN'!M15*0.05</f>
        <v>15.863149999999999</v>
      </c>
      <c r="N14">
        <f>'M.D.F CLEAN'!N15*0.05</f>
        <v>31.314350000000005</v>
      </c>
      <c r="O14">
        <f>'M.D.F CLEAN'!O15*0.05</f>
        <v>13.029400000000003</v>
      </c>
      <c r="P14">
        <f>'M.D.F CLEAN'!P15*0.05</f>
        <v>82.432700000000011</v>
      </c>
    </row>
    <row r="15" spans="1:16" x14ac:dyDescent="0.2">
      <c r="A15" s="4" t="s">
        <v>35</v>
      </c>
      <c r="B15">
        <f>'M.D.F CLEAN'!B16*0.05</f>
        <v>3340.9400000000005</v>
      </c>
      <c r="C15">
        <f>'M.D.F CLEAN'!C16*0.05</f>
        <v>48559</v>
      </c>
      <c r="D15">
        <f>'M.D.F CLEAN'!D16*0.05</f>
        <v>218.27500000000001</v>
      </c>
      <c r="E15">
        <f>'M.D.F CLEAN'!E16*0.05</f>
        <v>316.3</v>
      </c>
      <c r="F15">
        <f>'M.D.F CLEAN'!F16*0.05</f>
        <v>17137.95</v>
      </c>
      <c r="G15">
        <f>'M.D.F CLEAN'!G16*0.05</f>
        <v>94.867500000000007</v>
      </c>
      <c r="H15">
        <f>'M.D.F CLEAN'!H16*0.05</f>
        <v>68.530500000000004</v>
      </c>
      <c r="I15">
        <f>'M.D.F CLEAN'!I16*0.05</f>
        <v>0.62572500000000009</v>
      </c>
      <c r="J15">
        <f>'M.D.F CLEAN'!J16*0.05</f>
        <v>597.20000000000005</v>
      </c>
      <c r="K15">
        <f>'M.D.F CLEAN'!K16*0.05</f>
        <v>11.995350000000002</v>
      </c>
      <c r="L15">
        <f>'M.D.F CLEAN'!L16*0.05</f>
        <v>0.38915000000000005</v>
      </c>
      <c r="M15">
        <f>'M.D.F CLEAN'!M16*0.05</f>
        <v>16.11815</v>
      </c>
      <c r="N15">
        <f>'M.D.F CLEAN'!N16*0.05</f>
        <v>29.494349999999997</v>
      </c>
      <c r="O15">
        <f>'M.D.F CLEAN'!O16*0.05</f>
        <v>12.734400000000001</v>
      </c>
      <c r="P15">
        <f>'M.D.F CLEAN'!P16*0.05</f>
        <v>64.832700000000003</v>
      </c>
    </row>
    <row r="16" spans="1:16" x14ac:dyDescent="0.2">
      <c r="A16" s="4" t="s">
        <v>36</v>
      </c>
      <c r="B16">
        <f>'M.D.F CLEAN'!B17*0.05</f>
        <v>2984.4400000000005</v>
      </c>
      <c r="C16">
        <f>'M.D.F CLEAN'!C17*0.05</f>
        <v>61529</v>
      </c>
      <c r="D16">
        <f>'M.D.F CLEAN'!D17*0.05</f>
        <v>285.15000000000003</v>
      </c>
      <c r="E16">
        <f>'M.D.F CLEAN'!E17*0.05</f>
        <v>448.35</v>
      </c>
      <c r="F16">
        <f>'M.D.F CLEAN'!F17*0.05</f>
        <v>18872.95</v>
      </c>
      <c r="G16">
        <f>'M.D.F CLEAN'!G17*0.05</f>
        <v>14.872500000000002</v>
      </c>
      <c r="H16">
        <f>'M.D.F CLEAN'!H17*0.05</f>
        <v>74.580500000000001</v>
      </c>
      <c r="I16">
        <f>'M.D.F CLEAN'!I17*0.05</f>
        <v>0.81322500000000009</v>
      </c>
      <c r="J16">
        <f>'M.D.F CLEAN'!J17*0.05</f>
        <v>996.7</v>
      </c>
      <c r="K16">
        <f>'M.D.F CLEAN'!K17*0.05</f>
        <v>13.925350000000002</v>
      </c>
      <c r="L16">
        <f>'M.D.F CLEAN'!L17*0.05</f>
        <v>0.44170000000000009</v>
      </c>
      <c r="M16">
        <f>'M.D.F CLEAN'!M17*0.05</f>
        <v>15.463149999999999</v>
      </c>
      <c r="N16">
        <f>'M.D.F CLEAN'!N17*0.05</f>
        <v>30.844349999999999</v>
      </c>
      <c r="O16">
        <f>'M.D.F CLEAN'!O17*0.05</f>
        <v>12.634399999999999</v>
      </c>
      <c r="P16">
        <f>'M.D.F CLEAN'!P17*0.05</f>
        <v>108.8327</v>
      </c>
    </row>
    <row r="17" spans="1:16" x14ac:dyDescent="0.2">
      <c r="A17" s="4" t="s">
        <v>37</v>
      </c>
      <c r="B17">
        <f>'M.D.F CLEAN'!B18*0.05</f>
        <v>2524.4400000000005</v>
      </c>
      <c r="C17">
        <f>'M.D.F CLEAN'!C18*0.05</f>
        <v>50879</v>
      </c>
      <c r="D17">
        <f>'M.D.F CLEAN'!D18*0.05</f>
        <v>290.35000000000002</v>
      </c>
      <c r="E17">
        <f>'M.D.F CLEAN'!E18*0.05</f>
        <v>474.85</v>
      </c>
      <c r="F17">
        <f>'M.D.F CLEAN'!F18*0.05</f>
        <v>16617.95</v>
      </c>
      <c r="G17">
        <f>'M.D.F CLEAN'!G18*0.05</f>
        <v>19.072500000000002</v>
      </c>
      <c r="H17">
        <f>'M.D.F CLEAN'!H18*0.05</f>
        <v>67.580500000000001</v>
      </c>
      <c r="I17">
        <f>'M.D.F CLEAN'!I18*0.05</f>
        <v>0.71372500000000005</v>
      </c>
      <c r="J17">
        <f>'M.D.F CLEAN'!J18*0.05</f>
        <v>947.2</v>
      </c>
      <c r="K17">
        <f>'M.D.F CLEAN'!K18*0.05</f>
        <v>12.770350000000001</v>
      </c>
      <c r="L17">
        <f>'M.D.F CLEAN'!L18*0.05</f>
        <v>0.33865000000000001</v>
      </c>
      <c r="M17">
        <f>'M.D.F CLEAN'!M18*0.05</f>
        <v>14.723150000000002</v>
      </c>
      <c r="N17">
        <f>'M.D.F CLEAN'!N18*0.05</f>
        <v>29.239350000000002</v>
      </c>
      <c r="O17">
        <f>'M.D.F CLEAN'!O18*0.05</f>
        <v>12.109400000000001</v>
      </c>
      <c r="P17">
        <f>'M.D.F CLEAN'!P18*0.05</f>
        <v>80.932700000000011</v>
      </c>
    </row>
    <row r="18" spans="1:16" x14ac:dyDescent="0.2">
      <c r="A18" s="4" t="s">
        <v>38</v>
      </c>
      <c r="B18">
        <f>'M.D.F CLEAN'!B19*0.05</f>
        <v>3142.4400000000005</v>
      </c>
      <c r="C18">
        <f>'M.D.F CLEAN'!C19*0.05</f>
        <v>59679</v>
      </c>
      <c r="D18">
        <f>'M.D.F CLEAN'!D19*0.05</f>
        <v>318.375</v>
      </c>
      <c r="E18">
        <f>'M.D.F CLEAN'!E19*0.05</f>
        <v>423.1</v>
      </c>
      <c r="F18">
        <f>'M.D.F CLEAN'!F19*0.05</f>
        <v>17707.95</v>
      </c>
      <c r="G18">
        <f>'M.D.F CLEAN'!G19*0.05</f>
        <v>10.9975</v>
      </c>
      <c r="H18">
        <f>'M.D.F CLEAN'!H19*0.05</f>
        <v>70.630499999999998</v>
      </c>
      <c r="I18">
        <f>'M.D.F CLEAN'!I19*0.05</f>
        <v>0.78972500000000001</v>
      </c>
      <c r="J18">
        <f>'M.D.F CLEAN'!J19*0.05</f>
        <v>728.2</v>
      </c>
      <c r="K18">
        <f>'M.D.F CLEAN'!K19*0.05</f>
        <v>12.76535</v>
      </c>
      <c r="L18">
        <f>'M.D.F CLEAN'!L19*0.05</f>
        <v>0.39850000000000002</v>
      </c>
      <c r="M18">
        <f>'M.D.F CLEAN'!M19*0.05</f>
        <v>15.838149999999999</v>
      </c>
      <c r="N18">
        <f>'M.D.F CLEAN'!N19*0.05</f>
        <v>31.119349999999997</v>
      </c>
      <c r="O18">
        <f>'M.D.F CLEAN'!O19*0.05</f>
        <v>13.099400000000001</v>
      </c>
      <c r="P18">
        <f>'M.D.F CLEAN'!P19*0.05</f>
        <v>76.532700000000006</v>
      </c>
    </row>
    <row r="19" spans="1:16" x14ac:dyDescent="0.2">
      <c r="A19" s="4" t="s">
        <v>39</v>
      </c>
      <c r="B19">
        <f>'M.D.F CLEAN'!B20*0.05</f>
        <v>3156.4400000000005</v>
      </c>
      <c r="C19">
        <f>'M.D.F CLEAN'!C20*0.05</f>
        <v>57929</v>
      </c>
      <c r="D19">
        <f>'M.D.F CLEAN'!D20*0.05</f>
        <v>354.52500000000003</v>
      </c>
      <c r="E19">
        <f>'M.D.F CLEAN'!E20*0.05</f>
        <v>468.35</v>
      </c>
      <c r="F19">
        <f>'M.D.F CLEAN'!F20*0.05</f>
        <v>21712.95</v>
      </c>
      <c r="G19">
        <f>'M.D.F CLEAN'!G20*0.05</f>
        <v>13.112500000000001</v>
      </c>
      <c r="H19">
        <f>'M.D.F CLEAN'!H20*0.05</f>
        <v>82.180499999999995</v>
      </c>
      <c r="I19">
        <f>'M.D.F CLEAN'!I20*0.05</f>
        <v>0.7999750000000001</v>
      </c>
      <c r="J19">
        <f>'M.D.F CLEAN'!J20*0.05</f>
        <v>2115.7000000000003</v>
      </c>
      <c r="K19">
        <f>'M.D.F CLEAN'!K20*0.05</f>
        <v>14.755350000000002</v>
      </c>
      <c r="L19">
        <f>'M.D.F CLEAN'!L20*0.05</f>
        <v>0.39780000000000004</v>
      </c>
      <c r="M19">
        <f>'M.D.F CLEAN'!M20*0.05</f>
        <v>15.988149999999999</v>
      </c>
      <c r="N19">
        <f>'M.D.F CLEAN'!N20*0.05</f>
        <v>31.06935</v>
      </c>
      <c r="O19">
        <f>'M.D.F CLEAN'!O20*0.05</f>
        <v>13.1494</v>
      </c>
      <c r="P19">
        <f>'M.D.F CLEAN'!P20*0.05</f>
        <v>114.78270000000001</v>
      </c>
    </row>
    <row r="20" spans="1:16" x14ac:dyDescent="0.2">
      <c r="A20" s="4" t="s">
        <v>40</v>
      </c>
      <c r="B20">
        <f>'M.D.F CLEAN'!B21*0.05</f>
        <v>2963.4400000000005</v>
      </c>
      <c r="C20">
        <f>'M.D.F CLEAN'!C21*0.05</f>
        <v>65779</v>
      </c>
      <c r="D20">
        <f>'M.D.F CLEAN'!D21*0.05</f>
        <v>320.05</v>
      </c>
      <c r="E20">
        <f>'M.D.F CLEAN'!E21*0.05</f>
        <v>334.70000000000005</v>
      </c>
      <c r="F20">
        <f>'M.D.F CLEAN'!F21*0.05</f>
        <v>17992.95</v>
      </c>
      <c r="G20">
        <f>'M.D.F CLEAN'!G21*0.05</f>
        <v>16.182500000000001</v>
      </c>
      <c r="H20">
        <f>'M.D.F CLEAN'!H21*0.05</f>
        <v>65.330500000000001</v>
      </c>
      <c r="I20">
        <f>'M.D.F CLEAN'!I21*0.05</f>
        <v>0.76022500000000004</v>
      </c>
      <c r="J20">
        <f>'M.D.F CLEAN'!J21*0.05</f>
        <v>1149.7</v>
      </c>
      <c r="K20">
        <f>'M.D.F CLEAN'!K21*0.05</f>
        <v>13.630350000000002</v>
      </c>
      <c r="L20">
        <f>'M.D.F CLEAN'!L21*0.05</f>
        <v>0.36899999999999999</v>
      </c>
      <c r="M20">
        <f>'M.D.F CLEAN'!M21*0.05</f>
        <v>15.733150000000002</v>
      </c>
      <c r="N20">
        <f>'M.D.F CLEAN'!N21*0.05</f>
        <v>31.619349999999997</v>
      </c>
      <c r="O20">
        <f>'M.D.F CLEAN'!O21*0.05</f>
        <v>12.874400000000001</v>
      </c>
      <c r="P20">
        <f>'M.D.F CLEAN'!P21*0.05</f>
        <v>99.6327</v>
      </c>
    </row>
    <row r="21" spans="1:16" x14ac:dyDescent="0.2">
      <c r="A21" s="4" t="s">
        <v>41</v>
      </c>
      <c r="B21">
        <f>'M.D.F CLEAN'!B22*0.05</f>
        <v>3232.4400000000005</v>
      </c>
      <c r="C21">
        <f>'M.D.F CLEAN'!C22*0.05</f>
        <v>68629</v>
      </c>
      <c r="D21">
        <f>'M.D.F CLEAN'!D22*0.05</f>
        <v>333.8</v>
      </c>
      <c r="E21">
        <f>'M.D.F CLEAN'!E22*0.05</f>
        <v>514.35</v>
      </c>
      <c r="F21">
        <f>'M.D.F CLEAN'!F22*0.05</f>
        <v>22702.95</v>
      </c>
      <c r="G21">
        <f>'M.D.F CLEAN'!G22*0.05</f>
        <v>11.922500000000001</v>
      </c>
      <c r="H21">
        <f>'M.D.F CLEAN'!H22*0.05</f>
        <v>73.880499999999998</v>
      </c>
      <c r="I21">
        <f>'M.D.F CLEAN'!I22*0.05</f>
        <v>0.81497500000000012</v>
      </c>
      <c r="J21">
        <f>'M.D.F CLEAN'!J22*0.05</f>
        <v>1443.7</v>
      </c>
      <c r="K21">
        <f>'M.D.F CLEAN'!K22*0.05</f>
        <v>14.115350000000001</v>
      </c>
      <c r="L21">
        <f>'M.D.F CLEAN'!L22*0.05</f>
        <v>0.37095</v>
      </c>
      <c r="M21">
        <f>'M.D.F CLEAN'!M22*0.05</f>
        <v>16.753150000000002</v>
      </c>
      <c r="N21">
        <f>'M.D.F CLEAN'!N22*0.05</f>
        <v>33.399349999999998</v>
      </c>
      <c r="O21">
        <f>'M.D.F CLEAN'!O22*0.05</f>
        <v>13.2994</v>
      </c>
      <c r="P21">
        <f>'M.D.F CLEAN'!P22*0.05</f>
        <v>90.582700000000003</v>
      </c>
    </row>
    <row r="22" spans="1:16" x14ac:dyDescent="0.2">
      <c r="A22" s="4" t="s">
        <v>42</v>
      </c>
      <c r="B22">
        <f>'M.D.F CLEAN'!B23*0.05</f>
        <v>3329.9400000000005</v>
      </c>
      <c r="C22">
        <f>'M.D.F CLEAN'!C23*0.05</f>
        <v>64679</v>
      </c>
      <c r="D22">
        <f>'M.D.F CLEAN'!D23*0.05</f>
        <v>354.45000000000005</v>
      </c>
      <c r="E22">
        <f>'M.D.F CLEAN'!E23*0.05</f>
        <v>473.35</v>
      </c>
      <c r="F22">
        <f>'M.D.F CLEAN'!F23*0.05</f>
        <v>20577.95</v>
      </c>
      <c r="G22">
        <f>'M.D.F CLEAN'!G23*0.05</f>
        <v>12.4025</v>
      </c>
      <c r="H22">
        <f>'M.D.F CLEAN'!H23*0.05</f>
        <v>78.830500000000001</v>
      </c>
      <c r="I22">
        <f>'M.D.F CLEAN'!I23*0.05</f>
        <v>0.89247500000000002</v>
      </c>
      <c r="J22">
        <f>'M.D.F CLEAN'!J23*0.05</f>
        <v>1158.2</v>
      </c>
      <c r="K22">
        <f>'M.D.F CLEAN'!K23*0.05</f>
        <v>16.110350000000004</v>
      </c>
      <c r="L22">
        <f>'M.D.F CLEAN'!L23*0.05</f>
        <v>0.40035000000000009</v>
      </c>
      <c r="M22">
        <f>'M.D.F CLEAN'!M23*0.05</f>
        <v>18.828150000000001</v>
      </c>
      <c r="N22">
        <f>'M.D.F CLEAN'!N23*0.05</f>
        <v>37.154350000000001</v>
      </c>
      <c r="O22">
        <f>'M.D.F CLEAN'!O23*0.05</f>
        <v>15.289400000000001</v>
      </c>
      <c r="P22">
        <f>'M.D.F CLEAN'!P23*0.05</f>
        <v>109.1327</v>
      </c>
    </row>
    <row r="23" spans="1:16" x14ac:dyDescent="0.2">
      <c r="A23" s="4" t="s">
        <v>43</v>
      </c>
      <c r="B23">
        <f>'M.D.F CLEAN'!B24*0.05</f>
        <v>3173.9400000000005</v>
      </c>
      <c r="C23">
        <f>'M.D.F CLEAN'!C24*0.05</f>
        <v>52279</v>
      </c>
      <c r="D23">
        <f>'M.D.F CLEAN'!D24*0.05</f>
        <v>304.07499999999999</v>
      </c>
      <c r="E23">
        <f>'M.D.F CLEAN'!E24*0.05</f>
        <v>348.45000000000005</v>
      </c>
      <c r="F23">
        <f>'M.D.F CLEAN'!F24*0.05</f>
        <v>17922.95</v>
      </c>
      <c r="G23">
        <f>'M.D.F CLEAN'!G24*0.05</f>
        <v>24.662500000000001</v>
      </c>
      <c r="H23">
        <f>'M.D.F CLEAN'!H24*0.05</f>
        <v>69.880499999999998</v>
      </c>
      <c r="I23">
        <f>'M.D.F CLEAN'!I24*0.05</f>
        <v>0.80897500000000011</v>
      </c>
      <c r="J23">
        <f>'M.D.F CLEAN'!J24*0.05</f>
        <v>1037.2</v>
      </c>
      <c r="K23">
        <f>'M.D.F CLEAN'!K24*0.05</f>
        <v>13.015350000000002</v>
      </c>
      <c r="L23">
        <f>'M.D.F CLEAN'!L24*0.05</f>
        <v>0.41600000000000004</v>
      </c>
      <c r="M23">
        <f>'M.D.F CLEAN'!M24*0.05</f>
        <v>15.333150000000002</v>
      </c>
      <c r="N23">
        <f>'M.D.F CLEAN'!N24*0.05</f>
        <v>29.714350000000003</v>
      </c>
      <c r="O23">
        <f>'M.D.F CLEAN'!O24*0.05</f>
        <v>12.509399999999999</v>
      </c>
      <c r="P23">
        <f>'M.D.F CLEAN'!P24*0.05</f>
        <v>86.332700000000003</v>
      </c>
    </row>
    <row r="24" spans="1:16" x14ac:dyDescent="0.2">
      <c r="A24" s="4" t="s">
        <v>44</v>
      </c>
      <c r="B24">
        <f>'M.D.F CLEAN'!B25*0.05</f>
        <v>2599.4400000000005</v>
      </c>
      <c r="C24">
        <f>'M.D.F CLEAN'!C25*0.05</f>
        <v>48639</v>
      </c>
      <c r="D24">
        <f>'M.D.F CLEAN'!D25*0.05</f>
        <v>294.72500000000002</v>
      </c>
      <c r="E24">
        <f>'M.D.F CLEAN'!E25*0.05</f>
        <v>428.25</v>
      </c>
      <c r="F24">
        <f>'M.D.F CLEAN'!F25*0.05</f>
        <v>18037.95</v>
      </c>
      <c r="G24">
        <f>'M.D.F CLEAN'!G25*0.05</f>
        <v>11.232500000000002</v>
      </c>
      <c r="H24">
        <f>'M.D.F CLEAN'!H25*0.05</f>
        <v>69.330500000000001</v>
      </c>
      <c r="I24">
        <f>'M.D.F CLEAN'!I25*0.05</f>
        <v>0.6992250000000001</v>
      </c>
      <c r="J24">
        <f>'M.D.F CLEAN'!J25*0.05</f>
        <v>1978.7</v>
      </c>
      <c r="K24">
        <f>'M.D.F CLEAN'!K25*0.05</f>
        <v>11.39035</v>
      </c>
      <c r="L24">
        <f>'M.D.F CLEAN'!L25*0.05</f>
        <v>0.38705000000000001</v>
      </c>
      <c r="M24">
        <f>'M.D.F CLEAN'!M25*0.05</f>
        <v>13.703150000000001</v>
      </c>
      <c r="N24">
        <f>'M.D.F CLEAN'!N25*0.05</f>
        <v>27.324349999999999</v>
      </c>
      <c r="O24">
        <f>'M.D.F CLEAN'!O25*0.05</f>
        <v>11.304400000000001</v>
      </c>
      <c r="P24">
        <f>'M.D.F CLEAN'!P25*0.05</f>
        <v>104.23270000000001</v>
      </c>
    </row>
    <row r="25" spans="1:16" x14ac:dyDescent="0.2">
      <c r="A25" s="4" t="s">
        <v>45</v>
      </c>
      <c r="B25">
        <f>'M.D.F CLEAN'!B26*0.05</f>
        <v>3064.9400000000005</v>
      </c>
      <c r="C25">
        <f>'M.D.F CLEAN'!C26*0.05</f>
        <v>57629</v>
      </c>
      <c r="D25">
        <f>'M.D.F CLEAN'!D26*0.05</f>
        <v>323.625</v>
      </c>
      <c r="E25">
        <f>'M.D.F CLEAN'!E26*0.05</f>
        <v>395.1</v>
      </c>
      <c r="F25">
        <f>'M.D.F CLEAN'!F26*0.05</f>
        <v>17992.95</v>
      </c>
      <c r="G25">
        <f>'M.D.F CLEAN'!G26*0.05</f>
        <v>10.797499999999999</v>
      </c>
      <c r="H25">
        <f>'M.D.F CLEAN'!H26*0.05</f>
        <v>71.230499999999992</v>
      </c>
      <c r="I25">
        <f>'M.D.F CLEAN'!I26*0.05</f>
        <v>0.79797499999999999</v>
      </c>
      <c r="J25">
        <f>'M.D.F CLEAN'!J26*0.05</f>
        <v>1178.2</v>
      </c>
      <c r="K25">
        <f>'M.D.F CLEAN'!K26*0.05</f>
        <v>13.800350000000002</v>
      </c>
      <c r="L25">
        <f>'M.D.F CLEAN'!L26*0.05</f>
        <v>0.36400000000000005</v>
      </c>
      <c r="M25">
        <f>'M.D.F CLEAN'!M26*0.05</f>
        <v>15.39315</v>
      </c>
      <c r="N25">
        <f>'M.D.F CLEAN'!N26*0.05</f>
        <v>29.964350000000003</v>
      </c>
      <c r="O25">
        <f>'M.D.F CLEAN'!O26*0.05</f>
        <v>12.5344</v>
      </c>
      <c r="P25">
        <f>'M.D.F CLEAN'!P26*0.05</f>
        <v>86.832700000000003</v>
      </c>
    </row>
    <row r="26" spans="1:16" x14ac:dyDescent="0.2">
      <c r="A26" s="4" t="s">
        <v>0</v>
      </c>
      <c r="B26">
        <f>'M.D.F CLEAN'!B27*0.05</f>
        <v>767.44</v>
      </c>
      <c r="C26">
        <f>'M.D.F CLEAN'!C27*0.05</f>
        <v>80379</v>
      </c>
      <c r="D26">
        <f>'M.D.F CLEAN'!D27*0.05</f>
        <v>469.05</v>
      </c>
      <c r="E26">
        <f>'M.D.F CLEAN'!E27*0.05</f>
        <v>542.85</v>
      </c>
      <c r="F26">
        <f>'M.D.F CLEAN'!F27*0.05</f>
        <v>63317.950000000004</v>
      </c>
      <c r="G26">
        <f>'M.D.F CLEAN'!G27*0.05</f>
        <v>94.667500000000004</v>
      </c>
      <c r="H26">
        <f>'M.D.F CLEAN'!H27*0.05</f>
        <v>60.330500000000001</v>
      </c>
      <c r="I26">
        <f>'M.D.F CLEAN'!I27*0.05</f>
        <v>0.867475</v>
      </c>
      <c r="J26">
        <f>'M.D.F CLEAN'!J27*0.05</f>
        <v>-16.169999999999998</v>
      </c>
      <c r="K26">
        <f>'M.D.F CLEAN'!K27*0.05</f>
        <v>11.805350000000001</v>
      </c>
      <c r="L26">
        <f>'M.D.F CLEAN'!L27*0.05</f>
        <v>8.4500000000000006E-2</v>
      </c>
      <c r="M26">
        <f>'M.D.F CLEAN'!M27*0.05</f>
        <v>20.74315</v>
      </c>
      <c r="N26">
        <f>'M.D.F CLEAN'!N27*0.05</f>
        <v>43.174350000000004</v>
      </c>
      <c r="O26">
        <f>'M.D.F CLEAN'!O27*0.05</f>
        <v>18.6144</v>
      </c>
      <c r="P26">
        <f>'M.D.F CLEAN'!P27*0.05</f>
        <v>3.9247000000000001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3773-6CA6-2849-8B8D-7B831E9423BC}">
  <dimension ref="A1:P26"/>
  <sheetViews>
    <sheetView workbookViewId="0">
      <selection activeCell="G36" sqref="G36"/>
    </sheetView>
  </sheetViews>
  <sheetFormatPr baseColWidth="10" defaultRowHeight="15" x14ac:dyDescent="0.2"/>
  <cols>
    <col min="1" max="1" width="14.5" customWidth="1"/>
  </cols>
  <sheetData>
    <row r="1" spans="1:16" x14ac:dyDescent="0.2">
      <c r="A1" s="4" t="s">
        <v>1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</row>
    <row r="2" spans="1:16" x14ac:dyDescent="0.2">
      <c r="A2" s="4" t="s">
        <v>22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  <row r="3" spans="1:16" x14ac:dyDescent="0.2">
      <c r="A3" s="4" t="s">
        <v>23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</row>
    <row r="4" spans="1:16" x14ac:dyDescent="0.2">
      <c r="A4" s="4" t="s">
        <v>24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</row>
    <row r="5" spans="1:16" x14ac:dyDescent="0.2">
      <c r="A5" s="4" t="s">
        <v>25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</row>
    <row r="6" spans="1:16" x14ac:dyDescent="0.2">
      <c r="A6" s="4" t="s">
        <v>26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</row>
    <row r="7" spans="1:16" x14ac:dyDescent="0.2">
      <c r="A7" s="4" t="s">
        <v>27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</row>
    <row r="8" spans="1:16" x14ac:dyDescent="0.2">
      <c r="A8" s="4" t="s">
        <v>28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</row>
    <row r="9" spans="1:16" x14ac:dyDescent="0.2">
      <c r="A9" s="4" t="s">
        <v>29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</row>
    <row r="10" spans="1:16" x14ac:dyDescent="0.2">
      <c r="A10" s="4" t="s">
        <v>30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</row>
    <row r="11" spans="1:16" x14ac:dyDescent="0.2">
      <c r="A11" s="4" t="s">
        <v>31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</row>
    <row r="12" spans="1:16" x14ac:dyDescent="0.2">
      <c r="A12" s="4" t="s">
        <v>32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</row>
    <row r="13" spans="1:16" x14ac:dyDescent="0.2">
      <c r="A13" s="4" t="s">
        <v>33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</row>
    <row r="14" spans="1:16" x14ac:dyDescent="0.2">
      <c r="A14" s="4" t="s">
        <v>34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</row>
    <row r="15" spans="1:16" x14ac:dyDescent="0.2">
      <c r="A15" s="4" t="s">
        <v>35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</row>
    <row r="16" spans="1:16" x14ac:dyDescent="0.2">
      <c r="A16" s="4" t="s">
        <v>36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</row>
    <row r="17" spans="1:16" x14ac:dyDescent="0.2">
      <c r="A17" s="4" t="s">
        <v>37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</row>
    <row r="18" spans="1:16" x14ac:dyDescent="0.2">
      <c r="A18" s="4" t="s">
        <v>38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</row>
    <row r="19" spans="1:16" x14ac:dyDescent="0.2">
      <c r="A19" s="4" t="s">
        <v>39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</row>
    <row r="20" spans="1:16" x14ac:dyDescent="0.2">
      <c r="A20" s="4" t="s">
        <v>40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</row>
    <row r="21" spans="1:16" x14ac:dyDescent="0.2">
      <c r="A21" s="4" t="s">
        <v>41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</row>
    <row r="22" spans="1:16" x14ac:dyDescent="0.2">
      <c r="A22" s="4" t="s">
        <v>42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</row>
    <row r="23" spans="1:16" x14ac:dyDescent="0.2">
      <c r="A23" s="4" t="s">
        <v>43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</row>
    <row r="24" spans="1:16" x14ac:dyDescent="0.2">
      <c r="A24" s="4" t="s">
        <v>44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</row>
    <row r="25" spans="1:16" x14ac:dyDescent="0.2">
      <c r="A25" s="4" t="s">
        <v>45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</row>
    <row r="26" spans="1:16" x14ac:dyDescent="0.2">
      <c r="A26" s="4" t="s">
        <v>0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3838-BE91-5445-9044-3C905B879095}">
  <dimension ref="A1:P26"/>
  <sheetViews>
    <sheetView workbookViewId="0">
      <selection activeCell="N32" sqref="N32"/>
    </sheetView>
  </sheetViews>
  <sheetFormatPr baseColWidth="10" defaultRowHeight="15" x14ac:dyDescent="0.2"/>
  <cols>
    <col min="1" max="1" width="14.5" customWidth="1"/>
  </cols>
  <sheetData>
    <row r="1" spans="1:16" x14ac:dyDescent="0.2">
      <c r="A1" s="4" t="s">
        <v>1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</row>
    <row r="2" spans="1:16" x14ac:dyDescent="0.2">
      <c r="A2" s="4" t="s">
        <v>22</v>
      </c>
      <c r="B2">
        <f>'Content in 50ml'!B2/'Sample weight in g'!B2</f>
        <v>6140.880000000001</v>
      </c>
      <c r="C2">
        <f>'Content in 50ml'!C2/'Sample weight in g'!C2</f>
        <v>114558</v>
      </c>
      <c r="D2">
        <f>'Content in 50ml'!D2/'Sample weight in g'!D2</f>
        <v>539.65</v>
      </c>
      <c r="E2">
        <f>'Content in 50ml'!E2/'Sample weight in g'!E2</f>
        <v>725</v>
      </c>
      <c r="F2">
        <f>'Content in 50ml'!F2/'Sample weight in g'!F2</f>
        <v>31515.9</v>
      </c>
      <c r="G2">
        <f>'Content in 50ml'!G2/'Sample weight in g'!G2</f>
        <v>19.855</v>
      </c>
      <c r="H2">
        <f>'Content in 50ml'!H2/'Sample weight in g'!H2</f>
        <v>125.56099999999999</v>
      </c>
      <c r="I2">
        <f>'Content in 50ml'!I2/'Sample weight in g'!I2</f>
        <v>1.3379500000000002</v>
      </c>
      <c r="J2">
        <f>'Content in 50ml'!J2/'Sample weight in g'!J2</f>
        <v>1004.4000000000001</v>
      </c>
      <c r="K2">
        <f>'Content in 50ml'!K2/'Sample weight in g'!K2</f>
        <v>25.970700000000008</v>
      </c>
      <c r="L2">
        <f>'Content in 50ml'!L2/'Sample weight in g'!L2</f>
        <v>0.51449999999999996</v>
      </c>
      <c r="M2">
        <f>'Content in 50ml'!M2/'Sample weight in g'!M2</f>
        <v>30.5063</v>
      </c>
      <c r="N2">
        <f>'Content in 50ml'!N2/'Sample weight in g'!N2</f>
        <v>56.848700000000001</v>
      </c>
      <c r="O2">
        <f>'Content in 50ml'!O2/'Sample weight in g'!O2</f>
        <v>25.538800000000002</v>
      </c>
      <c r="P2">
        <f>'Content in 50ml'!P2/'Sample weight in g'!P2</f>
        <v>114.06540000000001</v>
      </c>
    </row>
    <row r="3" spans="1:16" x14ac:dyDescent="0.2">
      <c r="A3" s="4" t="s">
        <v>23</v>
      </c>
      <c r="B3">
        <f>'Content in 50ml'!B3/'Sample weight in g'!B3</f>
        <v>5136.880000000001</v>
      </c>
      <c r="C3">
        <f>'Content in 50ml'!C3/'Sample weight in g'!C3</f>
        <v>112958</v>
      </c>
      <c r="D3">
        <f>'Content in 50ml'!D3/'Sample weight in g'!D3</f>
        <v>488.25</v>
      </c>
      <c r="E3">
        <f>'Content in 50ml'!E3/'Sample weight in g'!E3</f>
        <v>602.6</v>
      </c>
      <c r="F3">
        <f>'Content in 50ml'!F3/'Sample weight in g'!F3</f>
        <v>27705.9</v>
      </c>
      <c r="G3">
        <f>'Content in 50ml'!G3/'Sample weight in g'!G3</f>
        <v>21.925000000000001</v>
      </c>
      <c r="H3">
        <f>'Content in 50ml'!H3/'Sample weight in g'!H3</f>
        <v>127.661</v>
      </c>
      <c r="I3">
        <f>'Content in 50ml'!I3/'Sample weight in g'!I3</f>
        <v>1.1789500000000002</v>
      </c>
      <c r="J3">
        <f>'Content in 50ml'!J3/'Sample weight in g'!J3</f>
        <v>1332.4</v>
      </c>
      <c r="K3">
        <f>'Content in 50ml'!K3/'Sample weight in g'!K3</f>
        <v>21.790700000000001</v>
      </c>
      <c r="L3">
        <f>'Content in 50ml'!L3/'Sample weight in g'!L3</f>
        <v>0.57829999999999993</v>
      </c>
      <c r="M3">
        <f>'Content in 50ml'!M3/'Sample weight in g'!M3</f>
        <v>23.866300000000003</v>
      </c>
      <c r="N3">
        <f>'Content in 50ml'!N3/'Sample weight in g'!N3</f>
        <v>42.478700000000003</v>
      </c>
      <c r="O3">
        <f>'Content in 50ml'!O3/'Sample weight in g'!O3</f>
        <v>19.878799999999998</v>
      </c>
      <c r="P3">
        <f>'Content in 50ml'!P3/'Sample weight in g'!P3</f>
        <v>149.16540000000001</v>
      </c>
    </row>
    <row r="4" spans="1:16" x14ac:dyDescent="0.2">
      <c r="A4" s="4" t="s">
        <v>24</v>
      </c>
      <c r="B4">
        <f>'Content in 50ml'!B4/'Sample weight in g'!B4</f>
        <v>6068.880000000001</v>
      </c>
      <c r="C4">
        <f>'Content in 50ml'!C4/'Sample weight in g'!C4</f>
        <v>150758</v>
      </c>
      <c r="D4">
        <f>'Content in 50ml'!D4/'Sample weight in g'!D4</f>
        <v>637.35</v>
      </c>
      <c r="E4">
        <f>'Content in 50ml'!E4/'Sample weight in g'!E4</f>
        <v>627.80000000000007</v>
      </c>
      <c r="F4">
        <f>'Content in 50ml'!F4/'Sample weight in g'!F4</f>
        <v>36025.9</v>
      </c>
      <c r="G4">
        <f>'Content in 50ml'!G4/'Sample weight in g'!G4</f>
        <v>71.705000000000013</v>
      </c>
      <c r="H4">
        <f>'Content in 50ml'!H4/'Sample weight in g'!H4</f>
        <v>154.56100000000001</v>
      </c>
      <c r="I4">
        <f>'Content in 50ml'!I4/'Sample weight in g'!I4</f>
        <v>1.3844500000000002</v>
      </c>
      <c r="J4">
        <f>'Content in 50ml'!J4/'Sample weight in g'!J4</f>
        <v>2096.4</v>
      </c>
      <c r="K4">
        <f>'Content in 50ml'!K4/'Sample weight in g'!K4</f>
        <v>24.880700000000001</v>
      </c>
      <c r="L4">
        <f>'Content in 50ml'!L4/'Sample weight in g'!L4</f>
        <v>0.67249999999999999</v>
      </c>
      <c r="M4">
        <f>'Content in 50ml'!M4/'Sample weight in g'!M4</f>
        <v>27.656300000000002</v>
      </c>
      <c r="N4">
        <f>'Content in 50ml'!N4/'Sample weight in g'!N4</f>
        <v>49.518700000000003</v>
      </c>
      <c r="O4">
        <f>'Content in 50ml'!O4/'Sample weight in g'!O4</f>
        <v>23.348800000000001</v>
      </c>
      <c r="P4">
        <f>'Content in 50ml'!P4/'Sample weight in g'!P4</f>
        <v>181.56540000000001</v>
      </c>
    </row>
    <row r="5" spans="1:16" x14ac:dyDescent="0.2">
      <c r="A5" s="4" t="s">
        <v>25</v>
      </c>
      <c r="B5">
        <f>'Content in 50ml'!B5/'Sample weight in g'!B5</f>
        <v>5455.880000000001</v>
      </c>
      <c r="C5">
        <f>'Content in 50ml'!C5/'Sample weight in g'!C5</f>
        <v>126858</v>
      </c>
      <c r="D5">
        <f>'Content in 50ml'!D5/'Sample weight in g'!D5</f>
        <v>495.15000000000003</v>
      </c>
      <c r="E5">
        <f>'Content in 50ml'!E5/'Sample weight in g'!E5</f>
        <v>733.2</v>
      </c>
      <c r="F5">
        <f>'Content in 50ml'!F5/'Sample weight in g'!F5</f>
        <v>28815.9</v>
      </c>
      <c r="G5">
        <f>'Content in 50ml'!G5/'Sample weight in g'!G5</f>
        <v>19.445</v>
      </c>
      <c r="H5">
        <f>'Content in 50ml'!H5/'Sample weight in g'!H5</f>
        <v>149.86099999999999</v>
      </c>
      <c r="I5">
        <f>'Content in 50ml'!I5/'Sample weight in g'!I5</f>
        <v>1.2574500000000002</v>
      </c>
      <c r="J5">
        <f>'Content in 50ml'!J5/'Sample weight in g'!J5</f>
        <v>1406.4</v>
      </c>
      <c r="K5">
        <f>'Content in 50ml'!K5/'Sample weight in g'!K5</f>
        <v>21.5107</v>
      </c>
      <c r="L5">
        <f>'Content in 50ml'!L5/'Sample weight in g'!L5</f>
        <v>0.5726</v>
      </c>
      <c r="M5">
        <f>'Content in 50ml'!M5/'Sample weight in g'!M5</f>
        <v>25.636300000000002</v>
      </c>
      <c r="N5">
        <f>'Content in 50ml'!N5/'Sample weight in g'!N5</f>
        <v>46.788700000000006</v>
      </c>
      <c r="O5">
        <f>'Content in 50ml'!O5/'Sample weight in g'!O5</f>
        <v>21.038800000000002</v>
      </c>
      <c r="P5">
        <f>'Content in 50ml'!P5/'Sample weight in g'!P5</f>
        <v>131.46540000000002</v>
      </c>
    </row>
    <row r="6" spans="1:16" x14ac:dyDescent="0.2">
      <c r="A6" s="4" t="s">
        <v>26</v>
      </c>
      <c r="B6">
        <f>'Content in 50ml'!B6/'Sample weight in g'!B6</f>
        <v>5988.880000000001</v>
      </c>
      <c r="C6">
        <f>'Content in 50ml'!C6/'Sample weight in g'!C6</f>
        <v>87598</v>
      </c>
      <c r="D6">
        <f>'Content in 50ml'!D6/'Sample weight in g'!D6</f>
        <v>611.6</v>
      </c>
      <c r="E6">
        <f>'Content in 50ml'!E6/'Sample weight in g'!E6</f>
        <v>884.7</v>
      </c>
      <c r="F6">
        <f>'Content in 50ml'!F6/'Sample weight in g'!F6</f>
        <v>39055.9</v>
      </c>
      <c r="G6">
        <f>'Content in 50ml'!G6/'Sample weight in g'!G6</f>
        <v>116.935</v>
      </c>
      <c r="H6">
        <f>'Content in 50ml'!H6/'Sample weight in g'!H6</f>
        <v>160.761</v>
      </c>
      <c r="I6">
        <f>'Content in 50ml'!I6/'Sample weight in g'!I6</f>
        <v>1.6104500000000002</v>
      </c>
      <c r="J6">
        <f>'Content in 50ml'!J6/'Sample weight in g'!J6</f>
        <v>2443.4</v>
      </c>
      <c r="K6">
        <f>'Content in 50ml'!K6/'Sample weight in g'!K6</f>
        <v>28.110700000000005</v>
      </c>
      <c r="L6">
        <f>'Content in 50ml'!L6/'Sample weight in g'!L6</f>
        <v>0.81640000000000024</v>
      </c>
      <c r="M6">
        <f>'Content in 50ml'!M6/'Sample weight in g'!M6</f>
        <v>31.246300000000005</v>
      </c>
      <c r="N6">
        <f>'Content in 50ml'!N6/'Sample weight in g'!N6</f>
        <v>60.858699999999999</v>
      </c>
      <c r="O6">
        <f>'Content in 50ml'!O6/'Sample weight in g'!O6</f>
        <v>25.848800000000001</v>
      </c>
      <c r="P6">
        <f>'Content in 50ml'!P6/'Sample weight in g'!P6</f>
        <v>218.66540000000001</v>
      </c>
    </row>
    <row r="7" spans="1:16" x14ac:dyDescent="0.2">
      <c r="A7" s="4" t="s">
        <v>27</v>
      </c>
      <c r="B7">
        <f>'Content in 50ml'!B7/'Sample weight in g'!B7</f>
        <v>5751.880000000001</v>
      </c>
      <c r="C7">
        <f>'Content in 50ml'!C7/'Sample weight in g'!C7</f>
        <v>140158</v>
      </c>
      <c r="D7">
        <f>'Content in 50ml'!D7/'Sample weight in g'!D7</f>
        <v>664.45</v>
      </c>
      <c r="E7">
        <f>'Content in 50ml'!E7/'Sample weight in g'!E7</f>
        <v>821.80000000000007</v>
      </c>
      <c r="F7">
        <f>'Content in 50ml'!F7/'Sample weight in g'!F7</f>
        <v>45345.9</v>
      </c>
      <c r="G7">
        <f>'Content in 50ml'!G7/'Sample weight in g'!G7</f>
        <v>24.905000000000001</v>
      </c>
      <c r="H7">
        <f>'Content in 50ml'!H7/'Sample weight in g'!H7</f>
        <v>131.46099999999998</v>
      </c>
      <c r="I7">
        <f>'Content in 50ml'!I7/'Sample weight in g'!I7</f>
        <v>1.6054500000000003</v>
      </c>
      <c r="J7">
        <f>'Content in 50ml'!J7/'Sample weight in g'!J7</f>
        <v>2757.4</v>
      </c>
      <c r="K7">
        <f>'Content in 50ml'!K7/'Sample weight in g'!K7</f>
        <v>27.310700000000004</v>
      </c>
      <c r="L7">
        <f>'Content in 50ml'!L7/'Sample weight in g'!L7</f>
        <v>0.62270000000000003</v>
      </c>
      <c r="M7">
        <f>'Content in 50ml'!M7/'Sample weight in g'!M7</f>
        <v>31.8063</v>
      </c>
      <c r="N7">
        <f>'Content in 50ml'!N7/'Sample weight in g'!N7</f>
        <v>63.1387</v>
      </c>
      <c r="O7">
        <f>'Content in 50ml'!O7/'Sample weight in g'!O7</f>
        <v>26.328800000000001</v>
      </c>
      <c r="P7">
        <f>'Content in 50ml'!P7/'Sample weight in g'!P7</f>
        <v>220.46540000000002</v>
      </c>
    </row>
    <row r="8" spans="1:16" x14ac:dyDescent="0.2">
      <c r="A8" s="4" t="s">
        <v>28</v>
      </c>
      <c r="B8">
        <f>'Content in 50ml'!B8/'Sample weight in g'!B8</f>
        <v>6433.880000000001</v>
      </c>
      <c r="C8">
        <f>'Content in 50ml'!C8/'Sample weight in g'!C8</f>
        <v>92838</v>
      </c>
      <c r="D8">
        <f>'Content in 50ml'!D8/'Sample weight in g'!D8</f>
        <v>572.80000000000007</v>
      </c>
      <c r="E8">
        <f>'Content in 50ml'!E8/'Sample weight in g'!E8</f>
        <v>925.7</v>
      </c>
      <c r="F8">
        <f>'Content in 50ml'!F8/'Sample weight in g'!F8</f>
        <v>38065.9</v>
      </c>
      <c r="G8">
        <f>'Content in 50ml'!G8/'Sample weight in g'!G8</f>
        <v>25.625</v>
      </c>
      <c r="H8">
        <f>'Content in 50ml'!H8/'Sample weight in g'!H8</f>
        <v>175.86099999999999</v>
      </c>
      <c r="I8">
        <f>'Content in 50ml'!I8/'Sample weight in g'!I8</f>
        <v>1.4734500000000001</v>
      </c>
      <c r="J8">
        <f>'Content in 50ml'!J8/'Sample weight in g'!J8</f>
        <v>2414.4</v>
      </c>
      <c r="K8">
        <f>'Content in 50ml'!K8/'Sample weight in g'!K8</f>
        <v>27.710700000000003</v>
      </c>
      <c r="L8">
        <f>'Content in 50ml'!L8/'Sample weight in g'!L8</f>
        <v>0.98350000000000015</v>
      </c>
      <c r="M8">
        <f>'Content in 50ml'!M8/'Sample weight in g'!M8</f>
        <v>31.156300000000002</v>
      </c>
      <c r="N8">
        <f>'Content in 50ml'!N8/'Sample weight in g'!N8</f>
        <v>60.648699999999998</v>
      </c>
      <c r="O8">
        <f>'Content in 50ml'!O8/'Sample weight in g'!O8</f>
        <v>25.818800000000007</v>
      </c>
      <c r="P8">
        <f>'Content in 50ml'!P8/'Sample weight in g'!P8</f>
        <v>201.16540000000001</v>
      </c>
    </row>
    <row r="9" spans="1:16" x14ac:dyDescent="0.2">
      <c r="A9" s="4" t="s">
        <v>29</v>
      </c>
      <c r="B9">
        <f>'Content in 50ml'!B9/'Sample weight in g'!B9</f>
        <v>6051.880000000001</v>
      </c>
      <c r="C9">
        <f>'Content in 50ml'!C9/'Sample weight in g'!C9</f>
        <v>84448</v>
      </c>
      <c r="D9">
        <f>'Content in 50ml'!D9/'Sample weight in g'!D9</f>
        <v>663.65000000000009</v>
      </c>
      <c r="E9">
        <f>'Content in 50ml'!E9/'Sample weight in g'!E9</f>
        <v>1037.7</v>
      </c>
      <c r="F9">
        <f>'Content in 50ml'!F9/'Sample weight in g'!F9</f>
        <v>34665.9</v>
      </c>
      <c r="G9">
        <f>'Content in 50ml'!G9/'Sample weight in g'!G9</f>
        <v>26.685000000000002</v>
      </c>
      <c r="H9">
        <f>'Content in 50ml'!H9/'Sample weight in g'!H9</f>
        <v>134.661</v>
      </c>
      <c r="I9">
        <f>'Content in 50ml'!I9/'Sample weight in g'!I9</f>
        <v>1.4259500000000001</v>
      </c>
      <c r="J9">
        <f>'Content in 50ml'!J9/'Sample weight in g'!J9</f>
        <v>1843.4</v>
      </c>
      <c r="K9">
        <f>'Content in 50ml'!K9/'Sample weight in g'!K9</f>
        <v>27.250700000000002</v>
      </c>
      <c r="L9">
        <f>'Content in 50ml'!L9/'Sample weight in g'!L9</f>
        <v>1.0195000000000001</v>
      </c>
      <c r="M9">
        <f>'Content in 50ml'!M9/'Sample weight in g'!M9</f>
        <v>31.476299999999998</v>
      </c>
      <c r="N9">
        <f>'Content in 50ml'!N9/'Sample weight in g'!N9</f>
        <v>61.658700000000003</v>
      </c>
      <c r="O9">
        <f>'Content in 50ml'!O9/'Sample weight in g'!O9</f>
        <v>25.888800000000003</v>
      </c>
      <c r="P9">
        <f>'Content in 50ml'!P9/'Sample weight in g'!P9</f>
        <v>155.7654</v>
      </c>
    </row>
    <row r="10" spans="1:16" x14ac:dyDescent="0.2">
      <c r="A10" s="4" t="s">
        <v>30</v>
      </c>
      <c r="B10">
        <f>'Content in 50ml'!B10/'Sample weight in g'!B10</f>
        <v>5454.880000000001</v>
      </c>
      <c r="C10">
        <f>'Content in 50ml'!C10/'Sample weight in g'!C10</f>
        <v>88228</v>
      </c>
      <c r="D10">
        <f>'Content in 50ml'!D10/'Sample weight in g'!D10</f>
        <v>562.25</v>
      </c>
      <c r="E10">
        <f>'Content in 50ml'!E10/'Sample weight in g'!E10</f>
        <v>863.7</v>
      </c>
      <c r="F10">
        <f>'Content in 50ml'!F10/'Sample weight in g'!F10</f>
        <v>35185.9</v>
      </c>
      <c r="G10">
        <f>'Content in 50ml'!G10/'Sample weight in g'!G10</f>
        <v>22.425000000000001</v>
      </c>
      <c r="H10">
        <f>'Content in 50ml'!H10/'Sample weight in g'!H10</f>
        <v>132.86099999999999</v>
      </c>
      <c r="I10">
        <f>'Content in 50ml'!I10/'Sample weight in g'!I10</f>
        <v>1.41845</v>
      </c>
      <c r="J10">
        <f>'Content in 50ml'!J10/'Sample weight in g'!J10</f>
        <v>1941.4</v>
      </c>
      <c r="K10">
        <f>'Content in 50ml'!K10/'Sample weight in g'!K10</f>
        <v>24.700700000000001</v>
      </c>
      <c r="L10">
        <f>'Content in 50ml'!L10/'Sample weight in g'!L10</f>
        <v>0.68659999999999999</v>
      </c>
      <c r="M10">
        <f>'Content in 50ml'!M10/'Sample weight in g'!M10</f>
        <v>27.496300000000005</v>
      </c>
      <c r="N10">
        <f>'Content in 50ml'!N10/'Sample weight in g'!N10</f>
        <v>54.8887</v>
      </c>
      <c r="O10">
        <f>'Content in 50ml'!O10/'Sample weight in g'!O10</f>
        <v>22.8688</v>
      </c>
      <c r="P10">
        <f>'Content in 50ml'!P10/'Sample weight in g'!P10</f>
        <v>166.96540000000002</v>
      </c>
    </row>
    <row r="11" spans="1:16" x14ac:dyDescent="0.2">
      <c r="A11" s="4" t="s">
        <v>31</v>
      </c>
      <c r="B11">
        <f>'Content in 50ml'!B11/'Sample weight in g'!B11</f>
        <v>5941.880000000001</v>
      </c>
      <c r="C11">
        <f>'Content in 50ml'!C11/'Sample weight in g'!C11</f>
        <v>85238</v>
      </c>
      <c r="D11">
        <f>'Content in 50ml'!D11/'Sample weight in g'!D11</f>
        <v>587.85</v>
      </c>
      <c r="E11">
        <f>'Content in 50ml'!E11/'Sample weight in g'!E11</f>
        <v>797.90000000000009</v>
      </c>
      <c r="F11">
        <f>'Content in 50ml'!F11/'Sample weight in g'!F11</f>
        <v>38085.9</v>
      </c>
      <c r="G11">
        <f>'Content in 50ml'!G11/'Sample weight in g'!G11</f>
        <v>24.355</v>
      </c>
      <c r="H11">
        <f>'Content in 50ml'!H11/'Sample weight in g'!H11</f>
        <v>144.06100000000001</v>
      </c>
      <c r="I11">
        <f>'Content in 50ml'!I11/'Sample weight in g'!I11</f>
        <v>1.5479500000000002</v>
      </c>
      <c r="J11">
        <f>'Content in 50ml'!J11/'Sample weight in g'!J11</f>
        <v>2544.4</v>
      </c>
      <c r="K11">
        <f>'Content in 50ml'!K11/'Sample weight in g'!K11</f>
        <v>26.340700000000005</v>
      </c>
      <c r="L11">
        <f>'Content in 50ml'!L11/'Sample weight in g'!L11</f>
        <v>0.84330000000000016</v>
      </c>
      <c r="M11">
        <f>'Content in 50ml'!M11/'Sample weight in g'!M11</f>
        <v>31.116300000000003</v>
      </c>
      <c r="N11">
        <f>'Content in 50ml'!N11/'Sample weight in g'!N11</f>
        <v>61.058700000000002</v>
      </c>
      <c r="O11">
        <f>'Content in 50ml'!O11/'Sample weight in g'!O11</f>
        <v>25.688800000000004</v>
      </c>
      <c r="P11">
        <f>'Content in 50ml'!P11/'Sample weight in g'!P11</f>
        <v>204.16540000000001</v>
      </c>
    </row>
    <row r="12" spans="1:16" x14ac:dyDescent="0.2">
      <c r="A12" s="4" t="s">
        <v>32</v>
      </c>
      <c r="B12">
        <f>'Content in 50ml'!B12/'Sample weight in g'!B12</f>
        <v>6458.880000000001</v>
      </c>
      <c r="C12">
        <f>'Content in 50ml'!C12/'Sample weight in g'!C12</f>
        <v>125758</v>
      </c>
      <c r="D12">
        <f>'Content in 50ml'!D12/'Sample weight in g'!D12</f>
        <v>655.30000000000007</v>
      </c>
      <c r="E12">
        <f>'Content in 50ml'!E12/'Sample weight in g'!E12</f>
        <v>958.7</v>
      </c>
      <c r="F12">
        <f>'Content in 50ml'!F12/'Sample weight in g'!F12</f>
        <v>33895.9</v>
      </c>
      <c r="G12">
        <f>'Content in 50ml'!G12/'Sample weight in g'!G12</f>
        <v>25.465000000000003</v>
      </c>
      <c r="H12">
        <f>'Content in 50ml'!H12/'Sample weight in g'!H12</f>
        <v>210.46100000000001</v>
      </c>
      <c r="I12">
        <f>'Content in 50ml'!I12/'Sample weight in g'!I12</f>
        <v>1.6679500000000003</v>
      </c>
      <c r="J12">
        <f>'Content in 50ml'!J12/'Sample weight in g'!J12</f>
        <v>726.2</v>
      </c>
      <c r="K12">
        <f>'Content in 50ml'!K12/'Sample weight in g'!K12</f>
        <v>27.480700000000002</v>
      </c>
      <c r="L12">
        <f>'Content in 50ml'!L12/'Sample weight in g'!L12</f>
        <v>1.1595000000000002</v>
      </c>
      <c r="M12">
        <f>'Content in 50ml'!M12/'Sample weight in g'!M12</f>
        <v>32.576299999999996</v>
      </c>
      <c r="N12">
        <f>'Content in 50ml'!N12/'Sample weight in g'!N12</f>
        <v>65.918700000000001</v>
      </c>
      <c r="O12">
        <f>'Content in 50ml'!O12/'Sample weight in g'!O12</f>
        <v>26.498800000000003</v>
      </c>
      <c r="P12">
        <f>'Content in 50ml'!P12/'Sample weight in g'!P12</f>
        <v>141.36539999999999</v>
      </c>
    </row>
    <row r="13" spans="1:16" x14ac:dyDescent="0.2">
      <c r="A13" s="4" t="s">
        <v>33</v>
      </c>
      <c r="B13">
        <f>'Content in 50ml'!B13/'Sample weight in g'!B13</f>
        <v>6077.880000000001</v>
      </c>
      <c r="C13">
        <f>'Content in 50ml'!C13/'Sample weight in g'!C13</f>
        <v>97598</v>
      </c>
      <c r="D13">
        <f>'Content in 50ml'!D13/'Sample weight in g'!D13</f>
        <v>588.45000000000005</v>
      </c>
      <c r="E13">
        <f>'Content in 50ml'!E13/'Sample weight in g'!E13</f>
        <v>976.7</v>
      </c>
      <c r="F13">
        <f>'Content in 50ml'!F13/'Sample weight in g'!F13</f>
        <v>38435.9</v>
      </c>
      <c r="G13">
        <f>'Content in 50ml'!G13/'Sample weight in g'!G13</f>
        <v>26.165000000000006</v>
      </c>
      <c r="H13">
        <f>'Content in 50ml'!H13/'Sample weight in g'!H13</f>
        <v>157.261</v>
      </c>
      <c r="I13">
        <f>'Content in 50ml'!I13/'Sample weight in g'!I13</f>
        <v>1.6314500000000003</v>
      </c>
      <c r="J13">
        <f>'Content in 50ml'!J13/'Sample weight in g'!J13</f>
        <v>2268.4</v>
      </c>
      <c r="K13">
        <f>'Content in 50ml'!K13/'Sample weight in g'!K13</f>
        <v>29.230700000000002</v>
      </c>
      <c r="L13">
        <f>'Content in 50ml'!L13/'Sample weight in g'!L13</f>
        <v>0.87050000000000005</v>
      </c>
      <c r="M13">
        <f>'Content in 50ml'!M13/'Sample weight in g'!M13</f>
        <v>34.256300000000003</v>
      </c>
      <c r="N13">
        <f>'Content in 50ml'!N13/'Sample weight in g'!N13</f>
        <v>65.788699999999992</v>
      </c>
      <c r="O13">
        <f>'Content in 50ml'!O13/'Sample weight in g'!O13</f>
        <v>27.758800000000004</v>
      </c>
      <c r="P13">
        <f>'Content in 50ml'!P13/'Sample weight in g'!P13</f>
        <v>197.46540000000002</v>
      </c>
    </row>
    <row r="14" spans="1:16" x14ac:dyDescent="0.2">
      <c r="A14" s="4" t="s">
        <v>34</v>
      </c>
      <c r="B14">
        <f>'Content in 50ml'!B14/'Sample weight in g'!B14</f>
        <v>6157.880000000001</v>
      </c>
      <c r="C14">
        <f>'Content in 50ml'!C14/'Sample weight in g'!C14</f>
        <v>111958</v>
      </c>
      <c r="D14">
        <f>'Content in 50ml'!D14/'Sample weight in g'!D14</f>
        <v>591</v>
      </c>
      <c r="E14">
        <f>'Content in 50ml'!E14/'Sample weight in g'!E14</f>
        <v>647.80000000000007</v>
      </c>
      <c r="F14">
        <f>'Content in 50ml'!F14/'Sample weight in g'!F14</f>
        <v>36795.9</v>
      </c>
      <c r="G14">
        <f>'Content in 50ml'!G14/'Sample weight in g'!G14</f>
        <v>207.63499999999999</v>
      </c>
      <c r="H14">
        <f>'Content in 50ml'!H14/'Sample weight in g'!H14</f>
        <v>174.36099999999999</v>
      </c>
      <c r="I14">
        <f>'Content in 50ml'!I14/'Sample weight in g'!I14</f>
        <v>1.5749500000000003</v>
      </c>
      <c r="J14">
        <f>'Content in 50ml'!J14/'Sample weight in g'!J14</f>
        <v>1603.4</v>
      </c>
      <c r="K14">
        <f>'Content in 50ml'!K14/'Sample weight in g'!K14</f>
        <v>27.720700000000008</v>
      </c>
      <c r="L14">
        <f>'Content in 50ml'!L14/'Sample weight in g'!L14</f>
        <v>0.66900000000000004</v>
      </c>
      <c r="M14">
        <f>'Content in 50ml'!M14/'Sample weight in g'!M14</f>
        <v>31.726299999999998</v>
      </c>
      <c r="N14">
        <f>'Content in 50ml'!N14/'Sample weight in g'!N14</f>
        <v>62.628700000000009</v>
      </c>
      <c r="O14">
        <f>'Content in 50ml'!O14/'Sample weight in g'!O14</f>
        <v>26.058800000000005</v>
      </c>
      <c r="P14">
        <f>'Content in 50ml'!P14/'Sample weight in g'!P14</f>
        <v>164.86540000000002</v>
      </c>
    </row>
    <row r="15" spans="1:16" x14ac:dyDescent="0.2">
      <c r="A15" s="4" t="s">
        <v>35</v>
      </c>
      <c r="B15">
        <f>'Content in 50ml'!B15/'Sample weight in g'!B15</f>
        <v>6681.880000000001</v>
      </c>
      <c r="C15">
        <f>'Content in 50ml'!C15/'Sample weight in g'!C15</f>
        <v>97118</v>
      </c>
      <c r="D15">
        <f>'Content in 50ml'!D15/'Sample weight in g'!D15</f>
        <v>436.55</v>
      </c>
      <c r="E15">
        <f>'Content in 50ml'!E15/'Sample weight in g'!E15</f>
        <v>632.6</v>
      </c>
      <c r="F15">
        <f>'Content in 50ml'!F15/'Sample weight in g'!F15</f>
        <v>34275.9</v>
      </c>
      <c r="G15">
        <f>'Content in 50ml'!G15/'Sample weight in g'!G15</f>
        <v>189.73500000000001</v>
      </c>
      <c r="H15">
        <f>'Content in 50ml'!H15/'Sample weight in g'!H15</f>
        <v>137.06100000000001</v>
      </c>
      <c r="I15">
        <f>'Content in 50ml'!I15/'Sample weight in g'!I15</f>
        <v>1.2514500000000002</v>
      </c>
      <c r="J15">
        <f>'Content in 50ml'!J15/'Sample weight in g'!J15</f>
        <v>1194.4000000000001</v>
      </c>
      <c r="K15">
        <f>'Content in 50ml'!K15/'Sample weight in g'!K15</f>
        <v>23.990700000000004</v>
      </c>
      <c r="L15">
        <f>'Content in 50ml'!L15/'Sample weight in g'!L15</f>
        <v>0.7783000000000001</v>
      </c>
      <c r="M15">
        <f>'Content in 50ml'!M15/'Sample weight in g'!M15</f>
        <v>32.2363</v>
      </c>
      <c r="N15">
        <f>'Content in 50ml'!N15/'Sample weight in g'!N15</f>
        <v>58.988699999999994</v>
      </c>
      <c r="O15">
        <f>'Content in 50ml'!O15/'Sample weight in g'!O15</f>
        <v>25.468800000000002</v>
      </c>
      <c r="P15">
        <f>'Content in 50ml'!P15/'Sample weight in g'!P15</f>
        <v>129.66540000000001</v>
      </c>
    </row>
    <row r="16" spans="1:16" x14ac:dyDescent="0.2">
      <c r="A16" s="4" t="s">
        <v>36</v>
      </c>
      <c r="B16">
        <f>'Content in 50ml'!B16/'Sample weight in g'!B16</f>
        <v>5968.880000000001</v>
      </c>
      <c r="C16">
        <f>'Content in 50ml'!C16/'Sample weight in g'!C16</f>
        <v>123058</v>
      </c>
      <c r="D16">
        <f>'Content in 50ml'!D16/'Sample weight in g'!D16</f>
        <v>570.30000000000007</v>
      </c>
      <c r="E16">
        <f>'Content in 50ml'!E16/'Sample weight in g'!E16</f>
        <v>896.7</v>
      </c>
      <c r="F16">
        <f>'Content in 50ml'!F16/'Sample weight in g'!F16</f>
        <v>37745.9</v>
      </c>
      <c r="G16">
        <f>'Content in 50ml'!G16/'Sample weight in g'!G16</f>
        <v>29.745000000000005</v>
      </c>
      <c r="H16">
        <f>'Content in 50ml'!H16/'Sample weight in g'!H16</f>
        <v>149.161</v>
      </c>
      <c r="I16">
        <f>'Content in 50ml'!I16/'Sample weight in g'!I16</f>
        <v>1.6264500000000002</v>
      </c>
      <c r="J16">
        <f>'Content in 50ml'!J16/'Sample weight in g'!J16</f>
        <v>1993.4</v>
      </c>
      <c r="K16">
        <f>'Content in 50ml'!K16/'Sample weight in g'!K16</f>
        <v>27.850700000000003</v>
      </c>
      <c r="L16">
        <f>'Content in 50ml'!L16/'Sample weight in g'!L16</f>
        <v>0.88340000000000019</v>
      </c>
      <c r="M16">
        <f>'Content in 50ml'!M16/'Sample weight in g'!M16</f>
        <v>30.926299999999998</v>
      </c>
      <c r="N16">
        <f>'Content in 50ml'!N16/'Sample weight in g'!N16</f>
        <v>61.688699999999997</v>
      </c>
      <c r="O16">
        <f>'Content in 50ml'!O16/'Sample weight in g'!O16</f>
        <v>25.268799999999999</v>
      </c>
      <c r="P16">
        <f>'Content in 50ml'!P16/'Sample weight in g'!P16</f>
        <v>217.66540000000001</v>
      </c>
    </row>
    <row r="17" spans="1:16" x14ac:dyDescent="0.2">
      <c r="A17" s="4" t="s">
        <v>37</v>
      </c>
      <c r="B17">
        <f>'Content in 50ml'!B17/'Sample weight in g'!B17</f>
        <v>5048.880000000001</v>
      </c>
      <c r="C17">
        <f>'Content in 50ml'!C17/'Sample weight in g'!C17</f>
        <v>101758</v>
      </c>
      <c r="D17">
        <f>'Content in 50ml'!D17/'Sample weight in g'!D17</f>
        <v>580.70000000000005</v>
      </c>
      <c r="E17">
        <f>'Content in 50ml'!E17/'Sample weight in g'!E17</f>
        <v>949.7</v>
      </c>
      <c r="F17">
        <f>'Content in 50ml'!F17/'Sample weight in g'!F17</f>
        <v>33235.9</v>
      </c>
      <c r="G17">
        <f>'Content in 50ml'!G17/'Sample weight in g'!G17</f>
        <v>38.145000000000003</v>
      </c>
      <c r="H17">
        <f>'Content in 50ml'!H17/'Sample weight in g'!H17</f>
        <v>135.161</v>
      </c>
      <c r="I17">
        <f>'Content in 50ml'!I17/'Sample weight in g'!I17</f>
        <v>1.4274500000000001</v>
      </c>
      <c r="J17">
        <f>'Content in 50ml'!J17/'Sample weight in g'!J17</f>
        <v>1894.4</v>
      </c>
      <c r="K17">
        <f>'Content in 50ml'!K17/'Sample weight in g'!K17</f>
        <v>25.540700000000001</v>
      </c>
      <c r="L17">
        <f>'Content in 50ml'!L17/'Sample weight in g'!L17</f>
        <v>0.67730000000000001</v>
      </c>
      <c r="M17">
        <f>'Content in 50ml'!M17/'Sample weight in g'!M17</f>
        <v>29.446300000000004</v>
      </c>
      <c r="N17">
        <f>'Content in 50ml'!N17/'Sample weight in g'!N17</f>
        <v>58.478700000000003</v>
      </c>
      <c r="O17">
        <f>'Content in 50ml'!O17/'Sample weight in g'!O17</f>
        <v>24.218800000000002</v>
      </c>
      <c r="P17">
        <f>'Content in 50ml'!P17/'Sample weight in g'!P17</f>
        <v>161.86540000000002</v>
      </c>
    </row>
    <row r="18" spans="1:16" x14ac:dyDescent="0.2">
      <c r="A18" s="4" t="s">
        <v>38</v>
      </c>
      <c r="B18">
        <f>'Content in 50ml'!B18/'Sample weight in g'!B18</f>
        <v>6284.880000000001</v>
      </c>
      <c r="C18">
        <f>'Content in 50ml'!C18/'Sample weight in g'!C18</f>
        <v>119358</v>
      </c>
      <c r="D18">
        <f>'Content in 50ml'!D18/'Sample weight in g'!D18</f>
        <v>636.75</v>
      </c>
      <c r="E18">
        <f>'Content in 50ml'!E18/'Sample weight in g'!E18</f>
        <v>846.2</v>
      </c>
      <c r="F18">
        <f>'Content in 50ml'!F18/'Sample weight in g'!F18</f>
        <v>35415.9</v>
      </c>
      <c r="G18">
        <f>'Content in 50ml'!G18/'Sample weight in g'!G18</f>
        <v>21.995000000000001</v>
      </c>
      <c r="H18">
        <f>'Content in 50ml'!H18/'Sample weight in g'!H18</f>
        <v>141.261</v>
      </c>
      <c r="I18">
        <f>'Content in 50ml'!I18/'Sample weight in g'!I18</f>
        <v>1.57945</v>
      </c>
      <c r="J18">
        <f>'Content in 50ml'!J18/'Sample weight in g'!J18</f>
        <v>1456.4</v>
      </c>
      <c r="K18">
        <f>'Content in 50ml'!K18/'Sample weight in g'!K18</f>
        <v>25.5307</v>
      </c>
      <c r="L18">
        <f>'Content in 50ml'!L18/'Sample weight in g'!L18</f>
        <v>0.79700000000000004</v>
      </c>
      <c r="M18">
        <f>'Content in 50ml'!M18/'Sample weight in g'!M18</f>
        <v>31.676299999999998</v>
      </c>
      <c r="N18">
        <f>'Content in 50ml'!N18/'Sample weight in g'!N18</f>
        <v>62.238699999999994</v>
      </c>
      <c r="O18">
        <f>'Content in 50ml'!O18/'Sample weight in g'!O18</f>
        <v>26.198800000000002</v>
      </c>
      <c r="P18">
        <f>'Content in 50ml'!P18/'Sample weight in g'!P18</f>
        <v>153.06540000000001</v>
      </c>
    </row>
    <row r="19" spans="1:16" x14ac:dyDescent="0.2">
      <c r="A19" s="4" t="s">
        <v>39</v>
      </c>
      <c r="B19">
        <f>'Content in 50ml'!B19/'Sample weight in g'!B19</f>
        <v>6312.880000000001</v>
      </c>
      <c r="C19">
        <f>'Content in 50ml'!C19/'Sample weight in g'!C19</f>
        <v>115858</v>
      </c>
      <c r="D19">
        <f>'Content in 50ml'!D19/'Sample weight in g'!D19</f>
        <v>709.05000000000007</v>
      </c>
      <c r="E19">
        <f>'Content in 50ml'!E19/'Sample weight in g'!E19</f>
        <v>936.7</v>
      </c>
      <c r="F19">
        <f>'Content in 50ml'!F19/'Sample weight in g'!F19</f>
        <v>43425.9</v>
      </c>
      <c r="G19">
        <f>'Content in 50ml'!G19/'Sample weight in g'!G19</f>
        <v>26.225000000000001</v>
      </c>
      <c r="H19">
        <f>'Content in 50ml'!H19/'Sample weight in g'!H19</f>
        <v>164.36099999999999</v>
      </c>
      <c r="I19">
        <f>'Content in 50ml'!I19/'Sample weight in g'!I19</f>
        <v>1.5999500000000002</v>
      </c>
      <c r="J19">
        <f>'Content in 50ml'!J19/'Sample weight in g'!J19</f>
        <v>4231.4000000000005</v>
      </c>
      <c r="K19">
        <f>'Content in 50ml'!K19/'Sample weight in g'!K19</f>
        <v>29.510700000000003</v>
      </c>
      <c r="L19">
        <f>'Content in 50ml'!L19/'Sample weight in g'!L19</f>
        <v>0.79560000000000008</v>
      </c>
      <c r="M19">
        <f>'Content in 50ml'!M19/'Sample weight in g'!M19</f>
        <v>31.976299999999998</v>
      </c>
      <c r="N19">
        <f>'Content in 50ml'!N19/'Sample weight in g'!N19</f>
        <v>62.1387</v>
      </c>
      <c r="O19">
        <f>'Content in 50ml'!O19/'Sample weight in g'!O19</f>
        <v>26.2988</v>
      </c>
      <c r="P19">
        <f>'Content in 50ml'!P19/'Sample weight in g'!P19</f>
        <v>229.56540000000001</v>
      </c>
    </row>
    <row r="20" spans="1:16" x14ac:dyDescent="0.2">
      <c r="A20" s="4" t="s">
        <v>40</v>
      </c>
      <c r="B20">
        <f>'Content in 50ml'!B20/'Sample weight in g'!B20</f>
        <v>5926.880000000001</v>
      </c>
      <c r="C20">
        <f>'Content in 50ml'!C20/'Sample weight in g'!C20</f>
        <v>131558</v>
      </c>
      <c r="D20">
        <f>'Content in 50ml'!D20/'Sample weight in g'!D20</f>
        <v>640.1</v>
      </c>
      <c r="E20">
        <f>'Content in 50ml'!E20/'Sample weight in g'!E20</f>
        <v>669.40000000000009</v>
      </c>
      <c r="F20">
        <f>'Content in 50ml'!F20/'Sample weight in g'!F20</f>
        <v>35985.9</v>
      </c>
      <c r="G20">
        <f>'Content in 50ml'!G20/'Sample weight in g'!G20</f>
        <v>32.365000000000002</v>
      </c>
      <c r="H20">
        <f>'Content in 50ml'!H20/'Sample weight in g'!H20</f>
        <v>130.661</v>
      </c>
      <c r="I20">
        <f>'Content in 50ml'!I20/'Sample weight in g'!I20</f>
        <v>1.5204500000000001</v>
      </c>
      <c r="J20">
        <f>'Content in 50ml'!J20/'Sample weight in g'!J20</f>
        <v>2299.4</v>
      </c>
      <c r="K20">
        <f>'Content in 50ml'!K20/'Sample weight in g'!K20</f>
        <v>27.260700000000003</v>
      </c>
      <c r="L20">
        <f>'Content in 50ml'!L20/'Sample weight in g'!L20</f>
        <v>0.73799999999999999</v>
      </c>
      <c r="M20">
        <f>'Content in 50ml'!M20/'Sample weight in g'!M20</f>
        <v>31.466300000000004</v>
      </c>
      <c r="N20">
        <f>'Content in 50ml'!N20/'Sample weight in g'!N20</f>
        <v>63.238699999999994</v>
      </c>
      <c r="O20">
        <f>'Content in 50ml'!O20/'Sample weight in g'!O20</f>
        <v>25.748800000000003</v>
      </c>
      <c r="P20">
        <f>'Content in 50ml'!P20/'Sample weight in g'!P20</f>
        <v>199.2654</v>
      </c>
    </row>
    <row r="21" spans="1:16" x14ac:dyDescent="0.2">
      <c r="A21" s="4" t="s">
        <v>41</v>
      </c>
      <c r="B21">
        <f>'Content in 50ml'!B21/'Sample weight in g'!B21</f>
        <v>6464.880000000001</v>
      </c>
      <c r="C21">
        <f>'Content in 50ml'!C21/'Sample weight in g'!C21</f>
        <v>137258</v>
      </c>
      <c r="D21">
        <f>'Content in 50ml'!D21/'Sample weight in g'!D21</f>
        <v>667.6</v>
      </c>
      <c r="E21">
        <f>'Content in 50ml'!E21/'Sample weight in g'!E21</f>
        <v>1028.7</v>
      </c>
      <c r="F21">
        <f>'Content in 50ml'!F21/'Sample weight in g'!F21</f>
        <v>45405.9</v>
      </c>
      <c r="G21">
        <f>'Content in 50ml'!G21/'Sample weight in g'!G21</f>
        <v>23.845000000000002</v>
      </c>
      <c r="H21">
        <f>'Content in 50ml'!H21/'Sample weight in g'!H21</f>
        <v>147.761</v>
      </c>
      <c r="I21">
        <f>'Content in 50ml'!I21/'Sample weight in g'!I21</f>
        <v>1.6299500000000002</v>
      </c>
      <c r="J21">
        <f>'Content in 50ml'!J21/'Sample weight in g'!J21</f>
        <v>2887.4</v>
      </c>
      <c r="K21">
        <f>'Content in 50ml'!K21/'Sample weight in g'!K21</f>
        <v>28.230700000000002</v>
      </c>
      <c r="L21">
        <f>'Content in 50ml'!L21/'Sample weight in g'!L21</f>
        <v>0.7419</v>
      </c>
      <c r="M21">
        <f>'Content in 50ml'!M21/'Sample weight in g'!M21</f>
        <v>33.506300000000003</v>
      </c>
      <c r="N21">
        <f>'Content in 50ml'!N21/'Sample weight in g'!N21</f>
        <v>66.798699999999997</v>
      </c>
      <c r="O21">
        <f>'Content in 50ml'!O21/'Sample weight in g'!O21</f>
        <v>26.598800000000001</v>
      </c>
      <c r="P21">
        <f>'Content in 50ml'!P21/'Sample weight in g'!P21</f>
        <v>181.16540000000001</v>
      </c>
    </row>
    <row r="22" spans="1:16" x14ac:dyDescent="0.2">
      <c r="A22" s="4" t="s">
        <v>42</v>
      </c>
      <c r="B22">
        <f>'Content in 50ml'!B22/'Sample weight in g'!B22</f>
        <v>6659.880000000001</v>
      </c>
      <c r="C22">
        <f>'Content in 50ml'!C22/'Sample weight in g'!C22</f>
        <v>129358</v>
      </c>
      <c r="D22">
        <f>'Content in 50ml'!D22/'Sample weight in g'!D22</f>
        <v>708.90000000000009</v>
      </c>
      <c r="E22">
        <f>'Content in 50ml'!E22/'Sample weight in g'!E22</f>
        <v>946.7</v>
      </c>
      <c r="F22">
        <f>'Content in 50ml'!F22/'Sample weight in g'!F22</f>
        <v>41155.9</v>
      </c>
      <c r="G22">
        <f>'Content in 50ml'!G22/'Sample weight in g'!G22</f>
        <v>24.805</v>
      </c>
      <c r="H22">
        <f>'Content in 50ml'!H22/'Sample weight in g'!H22</f>
        <v>157.661</v>
      </c>
      <c r="I22">
        <f>'Content in 50ml'!I22/'Sample weight in g'!I22</f>
        <v>1.78495</v>
      </c>
      <c r="J22">
        <f>'Content in 50ml'!J22/'Sample weight in g'!J22</f>
        <v>2316.4</v>
      </c>
      <c r="K22">
        <f>'Content in 50ml'!K22/'Sample weight in g'!K22</f>
        <v>32.220700000000008</v>
      </c>
      <c r="L22">
        <f>'Content in 50ml'!L22/'Sample weight in g'!L22</f>
        <v>0.80070000000000019</v>
      </c>
      <c r="M22">
        <f>'Content in 50ml'!M22/'Sample weight in g'!M22</f>
        <v>37.656300000000002</v>
      </c>
      <c r="N22">
        <f>'Content in 50ml'!N22/'Sample weight in g'!N22</f>
        <v>74.308700000000002</v>
      </c>
      <c r="O22">
        <f>'Content in 50ml'!O22/'Sample weight in g'!O22</f>
        <v>30.578800000000001</v>
      </c>
      <c r="P22">
        <f>'Content in 50ml'!P22/'Sample weight in g'!P22</f>
        <v>218.2654</v>
      </c>
    </row>
    <row r="23" spans="1:16" x14ac:dyDescent="0.2">
      <c r="A23" s="4" t="s">
        <v>43</v>
      </c>
      <c r="B23">
        <f>'Content in 50ml'!B23/'Sample weight in g'!B23</f>
        <v>6347.880000000001</v>
      </c>
      <c r="C23">
        <f>'Content in 50ml'!C23/'Sample weight in g'!C23</f>
        <v>104558</v>
      </c>
      <c r="D23">
        <f>'Content in 50ml'!D23/'Sample weight in g'!D23</f>
        <v>608.15</v>
      </c>
      <c r="E23">
        <f>'Content in 50ml'!E23/'Sample weight in g'!E23</f>
        <v>696.90000000000009</v>
      </c>
      <c r="F23">
        <f>'Content in 50ml'!F23/'Sample weight in g'!F23</f>
        <v>35845.9</v>
      </c>
      <c r="G23">
        <f>'Content in 50ml'!G23/'Sample weight in g'!G23</f>
        <v>49.325000000000003</v>
      </c>
      <c r="H23">
        <f>'Content in 50ml'!H23/'Sample weight in g'!H23</f>
        <v>139.761</v>
      </c>
      <c r="I23">
        <f>'Content in 50ml'!I23/'Sample weight in g'!I23</f>
        <v>1.6179500000000002</v>
      </c>
      <c r="J23">
        <f>'Content in 50ml'!J23/'Sample weight in g'!J23</f>
        <v>2074.4</v>
      </c>
      <c r="K23">
        <f>'Content in 50ml'!K23/'Sample weight in g'!K23</f>
        <v>26.030700000000003</v>
      </c>
      <c r="L23">
        <f>'Content in 50ml'!L23/'Sample weight in g'!L23</f>
        <v>0.83200000000000007</v>
      </c>
      <c r="M23">
        <f>'Content in 50ml'!M23/'Sample weight in g'!M23</f>
        <v>30.666300000000003</v>
      </c>
      <c r="N23">
        <f>'Content in 50ml'!N23/'Sample weight in g'!N23</f>
        <v>59.428700000000006</v>
      </c>
      <c r="O23">
        <f>'Content in 50ml'!O23/'Sample weight in g'!O23</f>
        <v>25.018799999999999</v>
      </c>
      <c r="P23">
        <f>'Content in 50ml'!P23/'Sample weight in g'!P23</f>
        <v>172.66540000000001</v>
      </c>
    </row>
    <row r="24" spans="1:16" x14ac:dyDescent="0.2">
      <c r="A24" s="4" t="s">
        <v>44</v>
      </c>
      <c r="B24">
        <f>'Content in 50ml'!B24/'Sample weight in g'!B24</f>
        <v>5198.880000000001</v>
      </c>
      <c r="C24">
        <f>'Content in 50ml'!C24/'Sample weight in g'!C24</f>
        <v>97278</v>
      </c>
      <c r="D24">
        <f>'Content in 50ml'!D24/'Sample weight in g'!D24</f>
        <v>589.45000000000005</v>
      </c>
      <c r="E24">
        <f>'Content in 50ml'!E24/'Sample weight in g'!E24</f>
        <v>856.5</v>
      </c>
      <c r="F24">
        <f>'Content in 50ml'!F24/'Sample weight in g'!F24</f>
        <v>36075.9</v>
      </c>
      <c r="G24">
        <f>'Content in 50ml'!G24/'Sample weight in g'!G24</f>
        <v>22.465000000000003</v>
      </c>
      <c r="H24">
        <f>'Content in 50ml'!H24/'Sample weight in g'!H24</f>
        <v>138.661</v>
      </c>
      <c r="I24">
        <f>'Content in 50ml'!I24/'Sample weight in g'!I24</f>
        <v>1.3984500000000002</v>
      </c>
      <c r="J24">
        <f>'Content in 50ml'!J24/'Sample weight in g'!J24</f>
        <v>3957.4</v>
      </c>
      <c r="K24">
        <f>'Content in 50ml'!K24/'Sample weight in g'!K24</f>
        <v>22.7807</v>
      </c>
      <c r="L24">
        <f>'Content in 50ml'!L24/'Sample weight in g'!L24</f>
        <v>0.77410000000000001</v>
      </c>
      <c r="M24">
        <f>'Content in 50ml'!M24/'Sample weight in g'!M24</f>
        <v>27.406300000000002</v>
      </c>
      <c r="N24">
        <f>'Content in 50ml'!N24/'Sample weight in g'!N24</f>
        <v>54.648699999999998</v>
      </c>
      <c r="O24">
        <f>'Content in 50ml'!O24/'Sample weight in g'!O24</f>
        <v>22.608800000000002</v>
      </c>
      <c r="P24">
        <f>'Content in 50ml'!P24/'Sample weight in g'!P24</f>
        <v>208.46540000000002</v>
      </c>
    </row>
    <row r="25" spans="1:16" x14ac:dyDescent="0.2">
      <c r="A25" s="4" t="s">
        <v>45</v>
      </c>
      <c r="B25">
        <f>'Content in 50ml'!B25/'Sample weight in g'!B25</f>
        <v>6129.880000000001</v>
      </c>
      <c r="C25">
        <f>'Content in 50ml'!C25/'Sample weight in g'!C25</f>
        <v>115258</v>
      </c>
      <c r="D25">
        <f>'Content in 50ml'!D25/'Sample weight in g'!D25</f>
        <v>647.25</v>
      </c>
      <c r="E25">
        <f>'Content in 50ml'!E25/'Sample weight in g'!E25</f>
        <v>790.2</v>
      </c>
      <c r="F25">
        <f>'Content in 50ml'!F25/'Sample weight in g'!F25</f>
        <v>35985.9</v>
      </c>
      <c r="G25">
        <f>'Content in 50ml'!G25/'Sample weight in g'!G25</f>
        <v>21.594999999999999</v>
      </c>
      <c r="H25">
        <f>'Content in 50ml'!H25/'Sample weight in g'!H25</f>
        <v>142.46099999999998</v>
      </c>
      <c r="I25">
        <f>'Content in 50ml'!I25/'Sample weight in g'!I25</f>
        <v>1.59595</v>
      </c>
      <c r="J25">
        <f>'Content in 50ml'!J25/'Sample weight in g'!J25</f>
        <v>2356.4</v>
      </c>
      <c r="K25">
        <f>'Content in 50ml'!K25/'Sample weight in g'!K25</f>
        <v>27.600700000000003</v>
      </c>
      <c r="L25">
        <f>'Content in 50ml'!L25/'Sample weight in g'!L25</f>
        <v>0.72800000000000009</v>
      </c>
      <c r="M25">
        <f>'Content in 50ml'!M25/'Sample weight in g'!M25</f>
        <v>30.786300000000001</v>
      </c>
      <c r="N25">
        <f>'Content in 50ml'!N25/'Sample weight in g'!N25</f>
        <v>59.928700000000006</v>
      </c>
      <c r="O25">
        <f>'Content in 50ml'!O25/'Sample weight in g'!O25</f>
        <v>25.0688</v>
      </c>
      <c r="P25">
        <f>'Content in 50ml'!P25/'Sample weight in g'!P25</f>
        <v>173.66540000000001</v>
      </c>
    </row>
    <row r="26" spans="1:16" x14ac:dyDescent="0.2">
      <c r="A26" s="4" t="s">
        <v>0</v>
      </c>
      <c r="B26">
        <f>'Content in 50ml'!B26/'Sample weight in g'!B26</f>
        <v>1534.88</v>
      </c>
      <c r="C26">
        <f>'Content in 50ml'!C26/'Sample weight in g'!C26</f>
        <v>160758</v>
      </c>
      <c r="D26">
        <f>'Content in 50ml'!D26/'Sample weight in g'!D26</f>
        <v>938.1</v>
      </c>
      <c r="E26">
        <f>'Content in 50ml'!E26/'Sample weight in g'!E26</f>
        <v>1085.7</v>
      </c>
      <c r="F26">
        <f>'Content in 50ml'!F26/'Sample weight in g'!F26</f>
        <v>126635.90000000001</v>
      </c>
      <c r="G26">
        <f>'Content in 50ml'!G26/'Sample weight in g'!G26</f>
        <v>189.33500000000001</v>
      </c>
      <c r="H26">
        <f>'Content in 50ml'!H26/'Sample weight in g'!H26</f>
        <v>120.661</v>
      </c>
      <c r="I26">
        <f>'Content in 50ml'!I26/'Sample weight in g'!I26</f>
        <v>1.73495</v>
      </c>
      <c r="J26">
        <f>'Content in 50ml'!J26/'Sample weight in g'!J26</f>
        <v>-32.339999999999996</v>
      </c>
      <c r="K26">
        <f>'Content in 50ml'!K26/'Sample weight in g'!K26</f>
        <v>23.610700000000001</v>
      </c>
      <c r="L26">
        <f>'Content in 50ml'!L26/'Sample weight in g'!L26</f>
        <v>0.16900000000000001</v>
      </c>
      <c r="M26">
        <f>'Content in 50ml'!M26/'Sample weight in g'!M26</f>
        <v>41.4863</v>
      </c>
      <c r="N26">
        <f>'Content in 50ml'!N26/'Sample weight in g'!N26</f>
        <v>86.348700000000008</v>
      </c>
      <c r="O26">
        <f>'Content in 50ml'!O26/'Sample weight in g'!O26</f>
        <v>37.2288</v>
      </c>
      <c r="P26">
        <f>'Content in 50ml'!P26/'Sample weight in g'!P26</f>
        <v>7.8494000000000002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4728-31F5-B14C-A696-0B22E2635EF7}">
  <dimension ref="A1:P53"/>
  <sheetViews>
    <sheetView tabSelected="1" workbookViewId="0">
      <selection activeCell="B53" sqref="B53"/>
    </sheetView>
  </sheetViews>
  <sheetFormatPr baseColWidth="10" defaultRowHeight="15" x14ac:dyDescent="0.2"/>
  <cols>
    <col min="1" max="1" width="14.5" customWidth="1"/>
  </cols>
  <sheetData>
    <row r="1" spans="1:16" x14ac:dyDescent="0.2">
      <c r="A1" s="4" t="s">
        <v>1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</row>
    <row r="2" spans="1:16" x14ac:dyDescent="0.2">
      <c r="A2" s="4" t="s">
        <v>22</v>
      </c>
      <c r="B2">
        <f>'Content in 50ml'!B2/'Sample weight in g'!B2</f>
        <v>6140.880000000001</v>
      </c>
      <c r="C2">
        <f>'Content in 50ml'!C2/'Sample weight in g'!C2</f>
        <v>114558</v>
      </c>
      <c r="D2">
        <f>'Content in 50ml'!D2/'Sample weight in g'!D2</f>
        <v>539.65</v>
      </c>
      <c r="E2">
        <f>'Content in 50ml'!E2/'Sample weight in g'!E2</f>
        <v>725</v>
      </c>
      <c r="F2">
        <f>'Content in 50ml'!F2/'Sample weight in g'!F2</f>
        <v>31515.9</v>
      </c>
      <c r="G2">
        <f>'Content in 50ml'!G2/'Sample weight in g'!G2</f>
        <v>19.855</v>
      </c>
      <c r="H2">
        <f>'Content in 50ml'!H2/'Sample weight in g'!H2</f>
        <v>125.56099999999999</v>
      </c>
      <c r="I2">
        <f>'Content in 50ml'!I2/'Sample weight in g'!I2</f>
        <v>1.3379500000000002</v>
      </c>
      <c r="J2">
        <f>'Content in 50ml'!J2/'Sample weight in g'!J2</f>
        <v>1004.4000000000001</v>
      </c>
      <c r="K2">
        <f>'Content in 50ml'!K2/'Sample weight in g'!K2</f>
        <v>25.970700000000008</v>
      </c>
      <c r="L2">
        <f>'Content in 50ml'!L2/'Sample weight in g'!L2</f>
        <v>0.51449999999999996</v>
      </c>
      <c r="M2">
        <f>'Content in 50ml'!M2/'Sample weight in g'!M2</f>
        <v>30.5063</v>
      </c>
      <c r="N2">
        <f>'Content in 50ml'!N2/'Sample weight in g'!N2</f>
        <v>56.848700000000001</v>
      </c>
      <c r="O2">
        <f>'Content in 50ml'!O2/'Sample weight in g'!O2</f>
        <v>25.538800000000002</v>
      </c>
      <c r="P2">
        <f>'Content in 50ml'!P2/'Sample weight in g'!P2</f>
        <v>114.06540000000001</v>
      </c>
    </row>
    <row r="3" spans="1:16" x14ac:dyDescent="0.2">
      <c r="A3" s="4" t="s">
        <v>23</v>
      </c>
      <c r="B3">
        <f>'Content in 50ml'!B3/'Sample weight in g'!B3</f>
        <v>5136.880000000001</v>
      </c>
      <c r="C3">
        <f>'Content in 50ml'!C3/'Sample weight in g'!C3</f>
        <v>112958</v>
      </c>
      <c r="D3">
        <f>'Content in 50ml'!D3/'Sample weight in g'!D3</f>
        <v>488.25</v>
      </c>
      <c r="E3">
        <f>'Content in 50ml'!E3/'Sample weight in g'!E3</f>
        <v>602.6</v>
      </c>
      <c r="F3">
        <f>'Content in 50ml'!F3/'Sample weight in g'!F3</f>
        <v>27705.9</v>
      </c>
      <c r="G3">
        <f>'Content in 50ml'!G3/'Sample weight in g'!G3</f>
        <v>21.925000000000001</v>
      </c>
      <c r="H3">
        <f>'Content in 50ml'!H3/'Sample weight in g'!H3</f>
        <v>127.661</v>
      </c>
      <c r="I3">
        <f>'Content in 50ml'!I3/'Sample weight in g'!I3</f>
        <v>1.1789500000000002</v>
      </c>
      <c r="J3">
        <f>'Content in 50ml'!J3/'Sample weight in g'!J3</f>
        <v>1332.4</v>
      </c>
      <c r="K3">
        <f>'Content in 50ml'!K3/'Sample weight in g'!K3</f>
        <v>21.790700000000001</v>
      </c>
      <c r="L3">
        <f>'Content in 50ml'!L3/'Sample weight in g'!L3</f>
        <v>0.57829999999999993</v>
      </c>
      <c r="M3">
        <f>'Content in 50ml'!M3/'Sample weight in g'!M3</f>
        <v>23.866300000000003</v>
      </c>
      <c r="N3">
        <f>'Content in 50ml'!N3/'Sample weight in g'!N3</f>
        <v>42.478700000000003</v>
      </c>
      <c r="O3">
        <f>'Content in 50ml'!O3/'Sample weight in g'!O3</f>
        <v>19.878799999999998</v>
      </c>
      <c r="P3">
        <f>'Content in 50ml'!P3/'Sample weight in g'!P3</f>
        <v>149.16540000000001</v>
      </c>
    </row>
    <row r="4" spans="1:16" x14ac:dyDescent="0.2">
      <c r="A4" s="4" t="s">
        <v>24</v>
      </c>
      <c r="B4">
        <f>'Content in 50ml'!B4/'Sample weight in g'!B4</f>
        <v>6068.880000000001</v>
      </c>
      <c r="C4">
        <f>'Content in 50ml'!C4/'Sample weight in g'!C4</f>
        <v>150758</v>
      </c>
      <c r="D4">
        <f>'Content in 50ml'!D4/'Sample weight in g'!D4</f>
        <v>637.35</v>
      </c>
      <c r="E4">
        <f>'Content in 50ml'!E4/'Sample weight in g'!E4</f>
        <v>627.80000000000007</v>
      </c>
      <c r="F4">
        <f>'Content in 50ml'!F4/'Sample weight in g'!F4</f>
        <v>36025.9</v>
      </c>
      <c r="G4">
        <f>'Content in 50ml'!G4/'Sample weight in g'!G4</f>
        <v>71.705000000000013</v>
      </c>
      <c r="H4">
        <f>'Content in 50ml'!H4/'Sample weight in g'!H4</f>
        <v>154.56100000000001</v>
      </c>
      <c r="I4">
        <f>'Content in 50ml'!I4/'Sample weight in g'!I4</f>
        <v>1.3844500000000002</v>
      </c>
      <c r="J4">
        <f>'Content in 50ml'!J4/'Sample weight in g'!J4</f>
        <v>2096.4</v>
      </c>
      <c r="K4">
        <f>'Content in 50ml'!K4/'Sample weight in g'!K4</f>
        <v>24.880700000000001</v>
      </c>
      <c r="L4">
        <f>'Content in 50ml'!L4/'Sample weight in g'!L4</f>
        <v>0.67249999999999999</v>
      </c>
      <c r="M4">
        <f>'Content in 50ml'!M4/'Sample weight in g'!M4</f>
        <v>27.656300000000002</v>
      </c>
      <c r="N4">
        <f>'Content in 50ml'!N4/'Sample weight in g'!N4</f>
        <v>49.518700000000003</v>
      </c>
      <c r="O4">
        <f>'Content in 50ml'!O4/'Sample weight in g'!O4</f>
        <v>23.348800000000001</v>
      </c>
      <c r="P4">
        <f>'Content in 50ml'!P4/'Sample weight in g'!P4</f>
        <v>181.56540000000001</v>
      </c>
    </row>
    <row r="5" spans="1:16" x14ac:dyDescent="0.2">
      <c r="A5" s="4" t="s">
        <v>25</v>
      </c>
      <c r="B5">
        <f>'Content in 50ml'!B5/'Sample weight in g'!B5</f>
        <v>5455.880000000001</v>
      </c>
      <c r="C5">
        <f>'Content in 50ml'!C5/'Sample weight in g'!C5</f>
        <v>126858</v>
      </c>
      <c r="D5">
        <f>'Content in 50ml'!D5/'Sample weight in g'!D5</f>
        <v>495.15000000000003</v>
      </c>
      <c r="E5">
        <f>'Content in 50ml'!E5/'Sample weight in g'!E5</f>
        <v>733.2</v>
      </c>
      <c r="F5">
        <f>'Content in 50ml'!F5/'Sample weight in g'!F5</f>
        <v>28815.9</v>
      </c>
      <c r="G5">
        <f>'Content in 50ml'!G5/'Sample weight in g'!G5</f>
        <v>19.445</v>
      </c>
      <c r="H5">
        <f>'Content in 50ml'!H5/'Sample weight in g'!H5</f>
        <v>149.86099999999999</v>
      </c>
      <c r="I5">
        <f>'Content in 50ml'!I5/'Sample weight in g'!I5</f>
        <v>1.2574500000000002</v>
      </c>
      <c r="J5">
        <f>'Content in 50ml'!J5/'Sample weight in g'!J5</f>
        <v>1406.4</v>
      </c>
      <c r="K5">
        <f>'Content in 50ml'!K5/'Sample weight in g'!K5</f>
        <v>21.5107</v>
      </c>
      <c r="L5">
        <f>'Content in 50ml'!L5/'Sample weight in g'!L5</f>
        <v>0.5726</v>
      </c>
      <c r="M5">
        <f>'Content in 50ml'!M5/'Sample weight in g'!M5</f>
        <v>25.636300000000002</v>
      </c>
      <c r="N5">
        <f>'Content in 50ml'!N5/'Sample weight in g'!N5</f>
        <v>46.788700000000006</v>
      </c>
      <c r="O5">
        <f>'Content in 50ml'!O5/'Sample weight in g'!O5</f>
        <v>21.038800000000002</v>
      </c>
      <c r="P5">
        <f>'Content in 50ml'!P5/'Sample weight in g'!P5</f>
        <v>131.46540000000002</v>
      </c>
    </row>
    <row r="6" spans="1:16" x14ac:dyDescent="0.2">
      <c r="A6" s="4" t="s">
        <v>26</v>
      </c>
      <c r="B6">
        <f>'Content in 50ml'!B6/'Sample weight in g'!B6</f>
        <v>5988.880000000001</v>
      </c>
      <c r="C6">
        <f>'Content in 50ml'!C6/'Sample weight in g'!C6</f>
        <v>87598</v>
      </c>
      <c r="D6">
        <f>'Content in 50ml'!D6/'Sample weight in g'!D6</f>
        <v>611.6</v>
      </c>
      <c r="E6">
        <f>'Content in 50ml'!E6/'Sample weight in g'!E6</f>
        <v>884.7</v>
      </c>
      <c r="F6">
        <f>'Content in 50ml'!F6/'Sample weight in g'!F6</f>
        <v>39055.9</v>
      </c>
      <c r="G6">
        <f>'Content in 50ml'!G6/'Sample weight in g'!G6</f>
        <v>116.935</v>
      </c>
      <c r="H6">
        <f>'Content in 50ml'!H6/'Sample weight in g'!H6</f>
        <v>160.761</v>
      </c>
      <c r="I6">
        <f>'Content in 50ml'!I6/'Sample weight in g'!I6</f>
        <v>1.6104500000000002</v>
      </c>
      <c r="J6">
        <f>'Content in 50ml'!J6/'Sample weight in g'!J6</f>
        <v>2443.4</v>
      </c>
      <c r="K6">
        <f>'Content in 50ml'!K6/'Sample weight in g'!K6</f>
        <v>28.110700000000005</v>
      </c>
      <c r="L6">
        <f>'Content in 50ml'!L6/'Sample weight in g'!L6</f>
        <v>0.81640000000000024</v>
      </c>
      <c r="M6">
        <f>'Content in 50ml'!M6/'Sample weight in g'!M6</f>
        <v>31.246300000000005</v>
      </c>
      <c r="N6">
        <f>'Content in 50ml'!N6/'Sample weight in g'!N6</f>
        <v>60.858699999999999</v>
      </c>
      <c r="O6">
        <f>'Content in 50ml'!O6/'Sample weight in g'!O6</f>
        <v>25.848800000000001</v>
      </c>
      <c r="P6">
        <f>'Content in 50ml'!P6/'Sample weight in g'!P6</f>
        <v>218.66540000000001</v>
      </c>
    </row>
    <row r="7" spans="1:16" x14ac:dyDescent="0.2">
      <c r="A7" s="4" t="s">
        <v>27</v>
      </c>
      <c r="B7">
        <f>'Content in 50ml'!B7/'Sample weight in g'!B7</f>
        <v>5751.880000000001</v>
      </c>
      <c r="C7">
        <f>'Content in 50ml'!C7/'Sample weight in g'!C7</f>
        <v>140158</v>
      </c>
      <c r="D7">
        <f>'Content in 50ml'!D7/'Sample weight in g'!D7</f>
        <v>664.45</v>
      </c>
      <c r="E7">
        <f>'Content in 50ml'!E7/'Sample weight in g'!E7</f>
        <v>821.80000000000007</v>
      </c>
      <c r="F7">
        <f>'Content in 50ml'!F7/'Sample weight in g'!F7</f>
        <v>45345.9</v>
      </c>
      <c r="G7">
        <f>'Content in 50ml'!G7/'Sample weight in g'!G7</f>
        <v>24.905000000000001</v>
      </c>
      <c r="H7">
        <f>'Content in 50ml'!H7/'Sample weight in g'!H7</f>
        <v>131.46099999999998</v>
      </c>
      <c r="I7">
        <f>'Content in 50ml'!I7/'Sample weight in g'!I7</f>
        <v>1.6054500000000003</v>
      </c>
      <c r="J7">
        <f>'Content in 50ml'!J7/'Sample weight in g'!J7</f>
        <v>2757.4</v>
      </c>
      <c r="K7">
        <f>'Content in 50ml'!K7/'Sample weight in g'!K7</f>
        <v>27.310700000000004</v>
      </c>
      <c r="L7">
        <f>'Content in 50ml'!L7/'Sample weight in g'!L7</f>
        <v>0.62270000000000003</v>
      </c>
      <c r="M7">
        <f>'Content in 50ml'!M7/'Sample weight in g'!M7</f>
        <v>31.8063</v>
      </c>
      <c r="N7">
        <f>'Content in 50ml'!N7/'Sample weight in g'!N7</f>
        <v>63.1387</v>
      </c>
      <c r="O7">
        <f>'Content in 50ml'!O7/'Sample weight in g'!O7</f>
        <v>26.328800000000001</v>
      </c>
      <c r="P7">
        <f>'Content in 50ml'!P7/'Sample weight in g'!P7</f>
        <v>220.46540000000002</v>
      </c>
    </row>
    <row r="8" spans="1:16" x14ac:dyDescent="0.2">
      <c r="A8" s="4" t="s">
        <v>28</v>
      </c>
      <c r="B8">
        <f>'Content in 50ml'!B8/'Sample weight in g'!B8</f>
        <v>6433.880000000001</v>
      </c>
      <c r="C8">
        <f>'Content in 50ml'!C8/'Sample weight in g'!C8</f>
        <v>92838</v>
      </c>
      <c r="D8">
        <f>'Content in 50ml'!D8/'Sample weight in g'!D8</f>
        <v>572.80000000000007</v>
      </c>
      <c r="E8">
        <f>'Content in 50ml'!E8/'Sample weight in g'!E8</f>
        <v>925.7</v>
      </c>
      <c r="F8">
        <f>'Content in 50ml'!F8/'Sample weight in g'!F8</f>
        <v>38065.9</v>
      </c>
      <c r="G8">
        <f>'Content in 50ml'!G8/'Sample weight in g'!G8</f>
        <v>25.625</v>
      </c>
      <c r="H8">
        <f>'Content in 50ml'!H8/'Sample weight in g'!H8</f>
        <v>175.86099999999999</v>
      </c>
      <c r="I8">
        <f>'Content in 50ml'!I8/'Sample weight in g'!I8</f>
        <v>1.4734500000000001</v>
      </c>
      <c r="J8">
        <f>'Content in 50ml'!J8/'Sample weight in g'!J8</f>
        <v>2414.4</v>
      </c>
      <c r="K8">
        <f>'Content in 50ml'!K8/'Sample weight in g'!K8</f>
        <v>27.710700000000003</v>
      </c>
      <c r="L8">
        <f>'Content in 50ml'!L8/'Sample weight in g'!L8</f>
        <v>0.98350000000000015</v>
      </c>
      <c r="M8">
        <f>'Content in 50ml'!M8/'Sample weight in g'!M8</f>
        <v>31.156300000000002</v>
      </c>
      <c r="N8">
        <f>'Content in 50ml'!N8/'Sample weight in g'!N8</f>
        <v>60.648699999999998</v>
      </c>
      <c r="O8">
        <f>'Content in 50ml'!O8/'Sample weight in g'!O8</f>
        <v>25.818800000000007</v>
      </c>
      <c r="P8">
        <f>'Content in 50ml'!P8/'Sample weight in g'!P8</f>
        <v>201.16540000000001</v>
      </c>
    </row>
    <row r="9" spans="1:16" x14ac:dyDescent="0.2">
      <c r="A9" s="4" t="s">
        <v>29</v>
      </c>
      <c r="B9">
        <f>'Content in 50ml'!B9/'Sample weight in g'!B9</f>
        <v>6051.880000000001</v>
      </c>
      <c r="C9">
        <f>'Content in 50ml'!C9/'Sample weight in g'!C9</f>
        <v>84448</v>
      </c>
      <c r="D9">
        <f>'Content in 50ml'!D9/'Sample weight in g'!D9</f>
        <v>663.65000000000009</v>
      </c>
      <c r="E9">
        <f>'Content in 50ml'!E9/'Sample weight in g'!E9</f>
        <v>1037.7</v>
      </c>
      <c r="F9">
        <f>'Content in 50ml'!F9/'Sample weight in g'!F9</f>
        <v>34665.9</v>
      </c>
      <c r="G9">
        <f>'Content in 50ml'!G9/'Sample weight in g'!G9</f>
        <v>26.685000000000002</v>
      </c>
      <c r="H9">
        <f>'Content in 50ml'!H9/'Sample weight in g'!H9</f>
        <v>134.661</v>
      </c>
      <c r="I9">
        <f>'Content in 50ml'!I9/'Sample weight in g'!I9</f>
        <v>1.4259500000000001</v>
      </c>
      <c r="J9">
        <f>'Content in 50ml'!J9/'Sample weight in g'!J9</f>
        <v>1843.4</v>
      </c>
      <c r="K9">
        <f>'Content in 50ml'!K9/'Sample weight in g'!K9</f>
        <v>27.250700000000002</v>
      </c>
      <c r="L9">
        <f>'Content in 50ml'!L9/'Sample weight in g'!L9</f>
        <v>1.0195000000000001</v>
      </c>
      <c r="M9">
        <f>'Content in 50ml'!M9/'Sample weight in g'!M9</f>
        <v>31.476299999999998</v>
      </c>
      <c r="N9">
        <f>'Content in 50ml'!N9/'Sample weight in g'!N9</f>
        <v>61.658700000000003</v>
      </c>
      <c r="O9">
        <f>'Content in 50ml'!O9/'Sample weight in g'!O9</f>
        <v>25.888800000000003</v>
      </c>
      <c r="P9">
        <f>'Content in 50ml'!P9/'Sample weight in g'!P9</f>
        <v>155.7654</v>
      </c>
    </row>
    <row r="10" spans="1:16" x14ac:dyDescent="0.2">
      <c r="A10" s="4" t="s">
        <v>30</v>
      </c>
      <c r="B10">
        <f>'Content in 50ml'!B10/'Sample weight in g'!B10</f>
        <v>5454.880000000001</v>
      </c>
      <c r="C10">
        <f>'Content in 50ml'!C10/'Sample weight in g'!C10</f>
        <v>88228</v>
      </c>
      <c r="D10">
        <f>'Content in 50ml'!D10/'Sample weight in g'!D10</f>
        <v>562.25</v>
      </c>
      <c r="E10">
        <f>'Content in 50ml'!E10/'Sample weight in g'!E10</f>
        <v>863.7</v>
      </c>
      <c r="F10">
        <f>'Content in 50ml'!F10/'Sample weight in g'!F10</f>
        <v>35185.9</v>
      </c>
      <c r="G10">
        <f>'Content in 50ml'!G10/'Sample weight in g'!G10</f>
        <v>22.425000000000001</v>
      </c>
      <c r="H10">
        <f>'Content in 50ml'!H10/'Sample weight in g'!H10</f>
        <v>132.86099999999999</v>
      </c>
      <c r="I10">
        <f>'Content in 50ml'!I10/'Sample weight in g'!I10</f>
        <v>1.41845</v>
      </c>
      <c r="J10">
        <f>'Content in 50ml'!J10/'Sample weight in g'!J10</f>
        <v>1941.4</v>
      </c>
      <c r="K10">
        <f>'Content in 50ml'!K10/'Sample weight in g'!K10</f>
        <v>24.700700000000001</v>
      </c>
      <c r="L10">
        <f>'Content in 50ml'!L10/'Sample weight in g'!L10</f>
        <v>0.68659999999999999</v>
      </c>
      <c r="M10">
        <f>'Content in 50ml'!M10/'Sample weight in g'!M10</f>
        <v>27.496300000000005</v>
      </c>
      <c r="N10">
        <f>'Content in 50ml'!N10/'Sample weight in g'!N10</f>
        <v>54.8887</v>
      </c>
      <c r="O10">
        <f>'Content in 50ml'!O10/'Sample weight in g'!O10</f>
        <v>22.8688</v>
      </c>
      <c r="P10">
        <f>'Content in 50ml'!P10/'Sample weight in g'!P10</f>
        <v>166.96540000000002</v>
      </c>
    </row>
    <row r="11" spans="1:16" x14ac:dyDescent="0.2">
      <c r="A11" s="4" t="s">
        <v>31</v>
      </c>
      <c r="B11">
        <f>'Content in 50ml'!B11/'Sample weight in g'!B11</f>
        <v>5941.880000000001</v>
      </c>
      <c r="C11">
        <f>'Content in 50ml'!C11/'Sample weight in g'!C11</f>
        <v>85238</v>
      </c>
      <c r="D11">
        <f>'Content in 50ml'!D11/'Sample weight in g'!D11</f>
        <v>587.85</v>
      </c>
      <c r="E11">
        <f>'Content in 50ml'!E11/'Sample weight in g'!E11</f>
        <v>797.90000000000009</v>
      </c>
      <c r="F11">
        <f>'Content in 50ml'!F11/'Sample weight in g'!F11</f>
        <v>38085.9</v>
      </c>
      <c r="G11">
        <f>'Content in 50ml'!G11/'Sample weight in g'!G11</f>
        <v>24.355</v>
      </c>
      <c r="H11">
        <f>'Content in 50ml'!H11/'Sample weight in g'!H11</f>
        <v>144.06100000000001</v>
      </c>
      <c r="I11">
        <f>'Content in 50ml'!I11/'Sample weight in g'!I11</f>
        <v>1.5479500000000002</v>
      </c>
      <c r="J11">
        <f>'Content in 50ml'!J11/'Sample weight in g'!J11</f>
        <v>2544.4</v>
      </c>
      <c r="K11">
        <f>'Content in 50ml'!K11/'Sample weight in g'!K11</f>
        <v>26.340700000000005</v>
      </c>
      <c r="L11">
        <f>'Content in 50ml'!L11/'Sample weight in g'!L11</f>
        <v>0.84330000000000016</v>
      </c>
      <c r="M11">
        <f>'Content in 50ml'!M11/'Sample weight in g'!M11</f>
        <v>31.116300000000003</v>
      </c>
      <c r="N11">
        <f>'Content in 50ml'!N11/'Sample weight in g'!N11</f>
        <v>61.058700000000002</v>
      </c>
      <c r="O11">
        <f>'Content in 50ml'!O11/'Sample weight in g'!O11</f>
        <v>25.688800000000004</v>
      </c>
      <c r="P11">
        <f>'Content in 50ml'!P11/'Sample weight in g'!P11</f>
        <v>204.16540000000001</v>
      </c>
    </row>
    <row r="12" spans="1:16" x14ac:dyDescent="0.2">
      <c r="A12" s="4" t="s">
        <v>32</v>
      </c>
      <c r="B12">
        <f>'Content in 50ml'!B12/'Sample weight in g'!B12</f>
        <v>6458.880000000001</v>
      </c>
      <c r="C12">
        <f>'Content in 50ml'!C12/'Sample weight in g'!C12</f>
        <v>125758</v>
      </c>
      <c r="D12">
        <f>'Content in 50ml'!D12/'Sample weight in g'!D12</f>
        <v>655.30000000000007</v>
      </c>
      <c r="E12">
        <f>'Content in 50ml'!E12/'Sample weight in g'!E12</f>
        <v>958.7</v>
      </c>
      <c r="F12">
        <f>'Content in 50ml'!F12/'Sample weight in g'!F12</f>
        <v>33895.9</v>
      </c>
      <c r="G12">
        <f>'Content in 50ml'!G12/'Sample weight in g'!G12</f>
        <v>25.465000000000003</v>
      </c>
      <c r="H12">
        <f>'Content in 50ml'!H12/'Sample weight in g'!H12</f>
        <v>210.46100000000001</v>
      </c>
      <c r="I12">
        <f>'Content in 50ml'!I12/'Sample weight in g'!I12</f>
        <v>1.6679500000000003</v>
      </c>
      <c r="J12">
        <f>'Content in 50ml'!J12/'Sample weight in g'!J12</f>
        <v>726.2</v>
      </c>
      <c r="K12">
        <f>'Content in 50ml'!K12/'Sample weight in g'!K12</f>
        <v>27.480700000000002</v>
      </c>
      <c r="L12">
        <f>'Content in 50ml'!L12/'Sample weight in g'!L12</f>
        <v>1.1595000000000002</v>
      </c>
      <c r="M12">
        <f>'Content in 50ml'!M12/'Sample weight in g'!M12</f>
        <v>32.576299999999996</v>
      </c>
      <c r="N12">
        <f>'Content in 50ml'!N12/'Sample weight in g'!N12</f>
        <v>65.918700000000001</v>
      </c>
      <c r="O12">
        <f>'Content in 50ml'!O12/'Sample weight in g'!O12</f>
        <v>26.498800000000003</v>
      </c>
      <c r="P12">
        <f>'Content in 50ml'!P12/'Sample weight in g'!P12</f>
        <v>141.36539999999999</v>
      </c>
    </row>
    <row r="13" spans="1:16" x14ac:dyDescent="0.2">
      <c r="A13" s="4" t="s">
        <v>33</v>
      </c>
      <c r="B13">
        <f>'Content in 50ml'!B13/'Sample weight in g'!B13</f>
        <v>6077.880000000001</v>
      </c>
      <c r="C13">
        <f>'Content in 50ml'!C13/'Sample weight in g'!C13</f>
        <v>97598</v>
      </c>
      <c r="D13">
        <f>'Content in 50ml'!D13/'Sample weight in g'!D13</f>
        <v>588.45000000000005</v>
      </c>
      <c r="E13">
        <f>'Content in 50ml'!E13/'Sample weight in g'!E13</f>
        <v>976.7</v>
      </c>
      <c r="F13">
        <f>'Content in 50ml'!F13/'Sample weight in g'!F13</f>
        <v>38435.9</v>
      </c>
      <c r="G13">
        <f>'Content in 50ml'!G13/'Sample weight in g'!G13</f>
        <v>26.165000000000006</v>
      </c>
      <c r="H13">
        <f>'Content in 50ml'!H13/'Sample weight in g'!H13</f>
        <v>157.261</v>
      </c>
      <c r="I13">
        <f>'Content in 50ml'!I13/'Sample weight in g'!I13</f>
        <v>1.6314500000000003</v>
      </c>
      <c r="J13">
        <f>'Content in 50ml'!J13/'Sample weight in g'!J13</f>
        <v>2268.4</v>
      </c>
      <c r="K13">
        <f>'Content in 50ml'!K13/'Sample weight in g'!K13</f>
        <v>29.230700000000002</v>
      </c>
      <c r="L13">
        <f>'Content in 50ml'!L13/'Sample weight in g'!L13</f>
        <v>0.87050000000000005</v>
      </c>
      <c r="M13">
        <f>'Content in 50ml'!M13/'Sample weight in g'!M13</f>
        <v>34.256300000000003</v>
      </c>
      <c r="N13">
        <f>'Content in 50ml'!N13/'Sample weight in g'!N13</f>
        <v>65.788699999999992</v>
      </c>
      <c r="O13">
        <f>'Content in 50ml'!O13/'Sample weight in g'!O13</f>
        <v>27.758800000000004</v>
      </c>
      <c r="P13">
        <f>'Content in 50ml'!P13/'Sample weight in g'!P13</f>
        <v>197.46540000000002</v>
      </c>
    </row>
    <row r="14" spans="1:16" x14ac:dyDescent="0.2">
      <c r="A14" s="4" t="s">
        <v>34</v>
      </c>
      <c r="B14">
        <f>'Content in 50ml'!B14/'Sample weight in g'!B14</f>
        <v>6157.880000000001</v>
      </c>
      <c r="C14">
        <f>'Content in 50ml'!C14/'Sample weight in g'!C14</f>
        <v>111958</v>
      </c>
      <c r="D14">
        <f>'Content in 50ml'!D14/'Sample weight in g'!D14</f>
        <v>591</v>
      </c>
      <c r="E14">
        <f>'Content in 50ml'!E14/'Sample weight in g'!E14</f>
        <v>647.80000000000007</v>
      </c>
      <c r="F14">
        <f>'Content in 50ml'!F14/'Sample weight in g'!F14</f>
        <v>36795.9</v>
      </c>
      <c r="G14">
        <f>'Content in 50ml'!G14/'Sample weight in g'!G14</f>
        <v>207.63499999999999</v>
      </c>
      <c r="H14">
        <f>'Content in 50ml'!H14/'Sample weight in g'!H14</f>
        <v>174.36099999999999</v>
      </c>
      <c r="I14">
        <f>'Content in 50ml'!I14/'Sample weight in g'!I14</f>
        <v>1.5749500000000003</v>
      </c>
      <c r="J14">
        <f>'Content in 50ml'!J14/'Sample weight in g'!J14</f>
        <v>1603.4</v>
      </c>
      <c r="K14">
        <f>'Content in 50ml'!K14/'Sample weight in g'!K14</f>
        <v>27.720700000000008</v>
      </c>
      <c r="L14">
        <f>'Content in 50ml'!L14/'Sample weight in g'!L14</f>
        <v>0.66900000000000004</v>
      </c>
      <c r="M14">
        <f>'Content in 50ml'!M14/'Sample weight in g'!M14</f>
        <v>31.726299999999998</v>
      </c>
      <c r="N14">
        <f>'Content in 50ml'!N14/'Sample weight in g'!N14</f>
        <v>62.628700000000009</v>
      </c>
      <c r="O14">
        <f>'Content in 50ml'!O14/'Sample weight in g'!O14</f>
        <v>26.058800000000005</v>
      </c>
      <c r="P14">
        <f>'Content in 50ml'!P14/'Sample weight in g'!P14</f>
        <v>164.86540000000002</v>
      </c>
    </row>
    <row r="15" spans="1:16" x14ac:dyDescent="0.2">
      <c r="A15" s="4" t="s">
        <v>35</v>
      </c>
      <c r="B15">
        <f>'Content in 50ml'!B15/'Sample weight in g'!B15</f>
        <v>6681.880000000001</v>
      </c>
      <c r="C15">
        <f>'Content in 50ml'!C15/'Sample weight in g'!C15</f>
        <v>97118</v>
      </c>
      <c r="D15">
        <f>'Content in 50ml'!D15/'Sample weight in g'!D15</f>
        <v>436.55</v>
      </c>
      <c r="E15">
        <f>'Content in 50ml'!E15/'Sample weight in g'!E15</f>
        <v>632.6</v>
      </c>
      <c r="F15">
        <f>'Content in 50ml'!F15/'Sample weight in g'!F15</f>
        <v>34275.9</v>
      </c>
      <c r="G15">
        <f>'Content in 50ml'!G15/'Sample weight in g'!G15</f>
        <v>189.73500000000001</v>
      </c>
      <c r="H15">
        <f>'Content in 50ml'!H15/'Sample weight in g'!H15</f>
        <v>137.06100000000001</v>
      </c>
      <c r="I15">
        <f>'Content in 50ml'!I15/'Sample weight in g'!I15</f>
        <v>1.2514500000000002</v>
      </c>
      <c r="J15">
        <f>'Content in 50ml'!J15/'Sample weight in g'!J15</f>
        <v>1194.4000000000001</v>
      </c>
      <c r="K15">
        <f>'Content in 50ml'!K15/'Sample weight in g'!K15</f>
        <v>23.990700000000004</v>
      </c>
      <c r="L15">
        <f>'Content in 50ml'!L15/'Sample weight in g'!L15</f>
        <v>0.7783000000000001</v>
      </c>
      <c r="M15">
        <f>'Content in 50ml'!M15/'Sample weight in g'!M15</f>
        <v>32.2363</v>
      </c>
      <c r="N15">
        <f>'Content in 50ml'!N15/'Sample weight in g'!N15</f>
        <v>58.988699999999994</v>
      </c>
      <c r="O15">
        <f>'Content in 50ml'!O15/'Sample weight in g'!O15</f>
        <v>25.468800000000002</v>
      </c>
      <c r="P15">
        <f>'Content in 50ml'!P15/'Sample weight in g'!P15</f>
        <v>129.66540000000001</v>
      </c>
    </row>
    <row r="16" spans="1:16" x14ac:dyDescent="0.2">
      <c r="A16" s="4" t="s">
        <v>36</v>
      </c>
      <c r="B16">
        <f>'Content in 50ml'!B16/'Sample weight in g'!B16</f>
        <v>5968.880000000001</v>
      </c>
      <c r="C16">
        <f>'Content in 50ml'!C16/'Sample weight in g'!C16</f>
        <v>123058</v>
      </c>
      <c r="D16">
        <f>'Content in 50ml'!D16/'Sample weight in g'!D16</f>
        <v>570.30000000000007</v>
      </c>
      <c r="E16">
        <f>'Content in 50ml'!E16/'Sample weight in g'!E16</f>
        <v>896.7</v>
      </c>
      <c r="F16">
        <f>'Content in 50ml'!F16/'Sample weight in g'!F16</f>
        <v>37745.9</v>
      </c>
      <c r="G16">
        <f>'Content in 50ml'!G16/'Sample weight in g'!G16</f>
        <v>29.745000000000005</v>
      </c>
      <c r="H16">
        <f>'Content in 50ml'!H16/'Sample weight in g'!H16</f>
        <v>149.161</v>
      </c>
      <c r="I16">
        <f>'Content in 50ml'!I16/'Sample weight in g'!I16</f>
        <v>1.6264500000000002</v>
      </c>
      <c r="J16">
        <f>'Content in 50ml'!J16/'Sample weight in g'!J16</f>
        <v>1993.4</v>
      </c>
      <c r="K16">
        <f>'Content in 50ml'!K16/'Sample weight in g'!K16</f>
        <v>27.850700000000003</v>
      </c>
      <c r="L16">
        <f>'Content in 50ml'!L16/'Sample weight in g'!L16</f>
        <v>0.88340000000000019</v>
      </c>
      <c r="M16">
        <f>'Content in 50ml'!M16/'Sample weight in g'!M16</f>
        <v>30.926299999999998</v>
      </c>
      <c r="N16">
        <f>'Content in 50ml'!N16/'Sample weight in g'!N16</f>
        <v>61.688699999999997</v>
      </c>
      <c r="O16">
        <f>'Content in 50ml'!O16/'Sample weight in g'!O16</f>
        <v>25.268799999999999</v>
      </c>
      <c r="P16">
        <f>'Content in 50ml'!P16/'Sample weight in g'!P16</f>
        <v>217.66540000000001</v>
      </c>
    </row>
    <row r="17" spans="1:16" x14ac:dyDescent="0.2">
      <c r="A17" s="4" t="s">
        <v>37</v>
      </c>
      <c r="B17">
        <f>'Content in 50ml'!B17/'Sample weight in g'!B17</f>
        <v>5048.880000000001</v>
      </c>
      <c r="C17">
        <f>'Content in 50ml'!C17/'Sample weight in g'!C17</f>
        <v>101758</v>
      </c>
      <c r="D17">
        <f>'Content in 50ml'!D17/'Sample weight in g'!D17</f>
        <v>580.70000000000005</v>
      </c>
      <c r="E17">
        <f>'Content in 50ml'!E17/'Sample weight in g'!E17</f>
        <v>949.7</v>
      </c>
      <c r="F17">
        <f>'Content in 50ml'!F17/'Sample weight in g'!F17</f>
        <v>33235.9</v>
      </c>
      <c r="G17">
        <f>'Content in 50ml'!G17/'Sample weight in g'!G17</f>
        <v>38.145000000000003</v>
      </c>
      <c r="H17">
        <f>'Content in 50ml'!H17/'Sample weight in g'!H17</f>
        <v>135.161</v>
      </c>
      <c r="I17">
        <f>'Content in 50ml'!I17/'Sample weight in g'!I17</f>
        <v>1.4274500000000001</v>
      </c>
      <c r="J17">
        <f>'Content in 50ml'!J17/'Sample weight in g'!J17</f>
        <v>1894.4</v>
      </c>
      <c r="K17">
        <f>'Content in 50ml'!K17/'Sample weight in g'!K17</f>
        <v>25.540700000000001</v>
      </c>
      <c r="L17">
        <f>'Content in 50ml'!L17/'Sample weight in g'!L17</f>
        <v>0.67730000000000001</v>
      </c>
      <c r="M17">
        <f>'Content in 50ml'!M17/'Sample weight in g'!M17</f>
        <v>29.446300000000004</v>
      </c>
      <c r="N17">
        <f>'Content in 50ml'!N17/'Sample weight in g'!N17</f>
        <v>58.478700000000003</v>
      </c>
      <c r="O17">
        <f>'Content in 50ml'!O17/'Sample weight in g'!O17</f>
        <v>24.218800000000002</v>
      </c>
      <c r="P17">
        <f>'Content in 50ml'!P17/'Sample weight in g'!P17</f>
        <v>161.86540000000002</v>
      </c>
    </row>
    <row r="18" spans="1:16" x14ac:dyDescent="0.2">
      <c r="A18" s="4" t="s">
        <v>38</v>
      </c>
      <c r="B18">
        <f>'Content in 50ml'!B18/'Sample weight in g'!B18</f>
        <v>6284.880000000001</v>
      </c>
      <c r="C18">
        <f>'Content in 50ml'!C18/'Sample weight in g'!C18</f>
        <v>119358</v>
      </c>
      <c r="D18">
        <f>'Content in 50ml'!D18/'Sample weight in g'!D18</f>
        <v>636.75</v>
      </c>
      <c r="E18">
        <f>'Content in 50ml'!E18/'Sample weight in g'!E18</f>
        <v>846.2</v>
      </c>
      <c r="F18">
        <f>'Content in 50ml'!F18/'Sample weight in g'!F18</f>
        <v>35415.9</v>
      </c>
      <c r="G18">
        <f>'Content in 50ml'!G18/'Sample weight in g'!G18</f>
        <v>21.995000000000001</v>
      </c>
      <c r="H18">
        <f>'Content in 50ml'!H18/'Sample weight in g'!H18</f>
        <v>141.261</v>
      </c>
      <c r="I18">
        <f>'Content in 50ml'!I18/'Sample weight in g'!I18</f>
        <v>1.57945</v>
      </c>
      <c r="J18">
        <f>'Content in 50ml'!J18/'Sample weight in g'!J18</f>
        <v>1456.4</v>
      </c>
      <c r="K18">
        <f>'Content in 50ml'!K18/'Sample weight in g'!K18</f>
        <v>25.5307</v>
      </c>
      <c r="L18">
        <f>'Content in 50ml'!L18/'Sample weight in g'!L18</f>
        <v>0.79700000000000004</v>
      </c>
      <c r="M18">
        <f>'Content in 50ml'!M18/'Sample weight in g'!M18</f>
        <v>31.676299999999998</v>
      </c>
      <c r="N18">
        <f>'Content in 50ml'!N18/'Sample weight in g'!N18</f>
        <v>62.238699999999994</v>
      </c>
      <c r="O18">
        <f>'Content in 50ml'!O18/'Sample weight in g'!O18</f>
        <v>26.198800000000002</v>
      </c>
      <c r="P18">
        <f>'Content in 50ml'!P18/'Sample weight in g'!P18</f>
        <v>153.06540000000001</v>
      </c>
    </row>
    <row r="19" spans="1:16" x14ac:dyDescent="0.2">
      <c r="A19" s="4" t="s">
        <v>39</v>
      </c>
      <c r="B19">
        <f>'Content in 50ml'!B19/'Sample weight in g'!B19</f>
        <v>6312.880000000001</v>
      </c>
      <c r="C19">
        <f>'Content in 50ml'!C19/'Sample weight in g'!C19</f>
        <v>115858</v>
      </c>
      <c r="D19">
        <f>'Content in 50ml'!D19/'Sample weight in g'!D19</f>
        <v>709.05000000000007</v>
      </c>
      <c r="E19">
        <f>'Content in 50ml'!E19/'Sample weight in g'!E19</f>
        <v>936.7</v>
      </c>
      <c r="F19">
        <f>'Content in 50ml'!F19/'Sample weight in g'!F19</f>
        <v>43425.9</v>
      </c>
      <c r="G19">
        <f>'Content in 50ml'!G19/'Sample weight in g'!G19</f>
        <v>26.225000000000001</v>
      </c>
      <c r="H19">
        <f>'Content in 50ml'!H19/'Sample weight in g'!H19</f>
        <v>164.36099999999999</v>
      </c>
      <c r="I19">
        <f>'Content in 50ml'!I19/'Sample weight in g'!I19</f>
        <v>1.5999500000000002</v>
      </c>
      <c r="J19">
        <f>'Content in 50ml'!J19/'Sample weight in g'!J19</f>
        <v>4231.4000000000005</v>
      </c>
      <c r="K19">
        <f>'Content in 50ml'!K19/'Sample weight in g'!K19</f>
        <v>29.510700000000003</v>
      </c>
      <c r="L19">
        <f>'Content in 50ml'!L19/'Sample weight in g'!L19</f>
        <v>0.79560000000000008</v>
      </c>
      <c r="M19">
        <f>'Content in 50ml'!M19/'Sample weight in g'!M19</f>
        <v>31.976299999999998</v>
      </c>
      <c r="N19">
        <f>'Content in 50ml'!N19/'Sample weight in g'!N19</f>
        <v>62.1387</v>
      </c>
      <c r="O19">
        <f>'Content in 50ml'!O19/'Sample weight in g'!O19</f>
        <v>26.2988</v>
      </c>
      <c r="P19">
        <f>'Content in 50ml'!P19/'Sample weight in g'!P19</f>
        <v>229.56540000000001</v>
      </c>
    </row>
    <row r="20" spans="1:16" x14ac:dyDescent="0.2">
      <c r="A20" s="4" t="s">
        <v>40</v>
      </c>
      <c r="B20">
        <f>'Content in 50ml'!B20/'Sample weight in g'!B20</f>
        <v>5926.880000000001</v>
      </c>
      <c r="C20">
        <f>'Content in 50ml'!C20/'Sample weight in g'!C20</f>
        <v>131558</v>
      </c>
      <c r="D20">
        <f>'Content in 50ml'!D20/'Sample weight in g'!D20</f>
        <v>640.1</v>
      </c>
      <c r="E20">
        <f>'Content in 50ml'!E20/'Sample weight in g'!E20</f>
        <v>669.40000000000009</v>
      </c>
      <c r="F20">
        <f>'Content in 50ml'!F20/'Sample weight in g'!F20</f>
        <v>35985.9</v>
      </c>
      <c r="G20">
        <f>'Content in 50ml'!G20/'Sample weight in g'!G20</f>
        <v>32.365000000000002</v>
      </c>
      <c r="H20">
        <f>'Content in 50ml'!H20/'Sample weight in g'!H20</f>
        <v>130.661</v>
      </c>
      <c r="I20">
        <f>'Content in 50ml'!I20/'Sample weight in g'!I20</f>
        <v>1.5204500000000001</v>
      </c>
      <c r="J20">
        <f>'Content in 50ml'!J20/'Sample weight in g'!J20</f>
        <v>2299.4</v>
      </c>
      <c r="K20">
        <f>'Content in 50ml'!K20/'Sample weight in g'!K20</f>
        <v>27.260700000000003</v>
      </c>
      <c r="L20">
        <f>'Content in 50ml'!L20/'Sample weight in g'!L20</f>
        <v>0.73799999999999999</v>
      </c>
      <c r="M20">
        <f>'Content in 50ml'!M20/'Sample weight in g'!M20</f>
        <v>31.466300000000004</v>
      </c>
      <c r="N20">
        <f>'Content in 50ml'!N20/'Sample weight in g'!N20</f>
        <v>63.238699999999994</v>
      </c>
      <c r="O20">
        <f>'Content in 50ml'!O20/'Sample weight in g'!O20</f>
        <v>25.748800000000003</v>
      </c>
      <c r="P20">
        <f>'Content in 50ml'!P20/'Sample weight in g'!P20</f>
        <v>199.2654</v>
      </c>
    </row>
    <row r="21" spans="1:16" x14ac:dyDescent="0.2">
      <c r="A21" s="4" t="s">
        <v>41</v>
      </c>
      <c r="B21">
        <f>'Content in 50ml'!B21/'Sample weight in g'!B21</f>
        <v>6464.880000000001</v>
      </c>
      <c r="C21">
        <f>'Content in 50ml'!C21/'Sample weight in g'!C21</f>
        <v>137258</v>
      </c>
      <c r="D21">
        <f>'Content in 50ml'!D21/'Sample weight in g'!D21</f>
        <v>667.6</v>
      </c>
      <c r="E21">
        <f>'Content in 50ml'!E21/'Sample weight in g'!E21</f>
        <v>1028.7</v>
      </c>
      <c r="F21">
        <f>'Content in 50ml'!F21/'Sample weight in g'!F21</f>
        <v>45405.9</v>
      </c>
      <c r="G21">
        <f>'Content in 50ml'!G21/'Sample weight in g'!G21</f>
        <v>23.845000000000002</v>
      </c>
      <c r="H21">
        <f>'Content in 50ml'!H21/'Sample weight in g'!H21</f>
        <v>147.761</v>
      </c>
      <c r="I21">
        <f>'Content in 50ml'!I21/'Sample weight in g'!I21</f>
        <v>1.6299500000000002</v>
      </c>
      <c r="J21">
        <f>'Content in 50ml'!J21/'Sample weight in g'!J21</f>
        <v>2887.4</v>
      </c>
      <c r="K21">
        <f>'Content in 50ml'!K21/'Sample weight in g'!K21</f>
        <v>28.230700000000002</v>
      </c>
      <c r="L21">
        <f>'Content in 50ml'!L21/'Sample weight in g'!L21</f>
        <v>0.7419</v>
      </c>
      <c r="M21">
        <f>'Content in 50ml'!M21/'Sample weight in g'!M21</f>
        <v>33.506300000000003</v>
      </c>
      <c r="N21">
        <f>'Content in 50ml'!N21/'Sample weight in g'!N21</f>
        <v>66.798699999999997</v>
      </c>
      <c r="O21">
        <f>'Content in 50ml'!O21/'Sample weight in g'!O21</f>
        <v>26.598800000000001</v>
      </c>
      <c r="P21">
        <f>'Content in 50ml'!P21/'Sample weight in g'!P21</f>
        <v>181.16540000000001</v>
      </c>
    </row>
    <row r="22" spans="1:16" x14ac:dyDescent="0.2">
      <c r="A22" s="4" t="s">
        <v>42</v>
      </c>
      <c r="B22">
        <f>'Content in 50ml'!B22/'Sample weight in g'!B22</f>
        <v>6659.880000000001</v>
      </c>
      <c r="C22">
        <f>'Content in 50ml'!C22/'Sample weight in g'!C22</f>
        <v>129358</v>
      </c>
      <c r="D22">
        <f>'Content in 50ml'!D22/'Sample weight in g'!D22</f>
        <v>708.90000000000009</v>
      </c>
      <c r="E22">
        <f>'Content in 50ml'!E22/'Sample weight in g'!E22</f>
        <v>946.7</v>
      </c>
      <c r="F22">
        <f>'Content in 50ml'!F22/'Sample weight in g'!F22</f>
        <v>41155.9</v>
      </c>
      <c r="G22">
        <f>'Content in 50ml'!G22/'Sample weight in g'!G22</f>
        <v>24.805</v>
      </c>
      <c r="H22">
        <f>'Content in 50ml'!H22/'Sample weight in g'!H22</f>
        <v>157.661</v>
      </c>
      <c r="I22">
        <f>'Content in 50ml'!I22/'Sample weight in g'!I22</f>
        <v>1.78495</v>
      </c>
      <c r="J22">
        <f>'Content in 50ml'!J22/'Sample weight in g'!J22</f>
        <v>2316.4</v>
      </c>
      <c r="K22">
        <f>'Content in 50ml'!K22/'Sample weight in g'!K22</f>
        <v>32.220700000000008</v>
      </c>
      <c r="L22">
        <f>'Content in 50ml'!L22/'Sample weight in g'!L22</f>
        <v>0.80070000000000019</v>
      </c>
      <c r="M22">
        <f>'Content in 50ml'!M22/'Sample weight in g'!M22</f>
        <v>37.656300000000002</v>
      </c>
      <c r="N22">
        <f>'Content in 50ml'!N22/'Sample weight in g'!N22</f>
        <v>74.308700000000002</v>
      </c>
      <c r="O22">
        <f>'Content in 50ml'!O22/'Sample weight in g'!O22</f>
        <v>30.578800000000001</v>
      </c>
      <c r="P22">
        <f>'Content in 50ml'!P22/'Sample weight in g'!P22</f>
        <v>218.2654</v>
      </c>
    </row>
    <row r="23" spans="1:16" x14ac:dyDescent="0.2">
      <c r="A23" s="4" t="s">
        <v>43</v>
      </c>
      <c r="B23">
        <f>'Content in 50ml'!B23/'Sample weight in g'!B23</f>
        <v>6347.880000000001</v>
      </c>
      <c r="C23">
        <f>'Content in 50ml'!C23/'Sample weight in g'!C23</f>
        <v>104558</v>
      </c>
      <c r="D23">
        <f>'Content in 50ml'!D23/'Sample weight in g'!D23</f>
        <v>608.15</v>
      </c>
      <c r="E23">
        <f>'Content in 50ml'!E23/'Sample weight in g'!E23</f>
        <v>696.90000000000009</v>
      </c>
      <c r="F23">
        <f>'Content in 50ml'!F23/'Sample weight in g'!F23</f>
        <v>35845.9</v>
      </c>
      <c r="G23">
        <f>'Content in 50ml'!G23/'Sample weight in g'!G23</f>
        <v>49.325000000000003</v>
      </c>
      <c r="H23">
        <f>'Content in 50ml'!H23/'Sample weight in g'!H23</f>
        <v>139.761</v>
      </c>
      <c r="I23">
        <f>'Content in 50ml'!I23/'Sample weight in g'!I23</f>
        <v>1.6179500000000002</v>
      </c>
      <c r="J23">
        <f>'Content in 50ml'!J23/'Sample weight in g'!J23</f>
        <v>2074.4</v>
      </c>
      <c r="K23">
        <f>'Content in 50ml'!K23/'Sample weight in g'!K23</f>
        <v>26.030700000000003</v>
      </c>
      <c r="L23">
        <f>'Content in 50ml'!L23/'Sample weight in g'!L23</f>
        <v>0.83200000000000007</v>
      </c>
      <c r="M23">
        <f>'Content in 50ml'!M23/'Sample weight in g'!M23</f>
        <v>30.666300000000003</v>
      </c>
      <c r="N23">
        <f>'Content in 50ml'!N23/'Sample weight in g'!N23</f>
        <v>59.428700000000006</v>
      </c>
      <c r="O23">
        <f>'Content in 50ml'!O23/'Sample weight in g'!O23</f>
        <v>25.018799999999999</v>
      </c>
      <c r="P23">
        <f>'Content in 50ml'!P23/'Sample weight in g'!P23</f>
        <v>172.66540000000001</v>
      </c>
    </row>
    <row r="24" spans="1:16" x14ac:dyDescent="0.2">
      <c r="A24" s="4" t="s">
        <v>44</v>
      </c>
      <c r="B24">
        <f>'Content in 50ml'!B24/'Sample weight in g'!B24</f>
        <v>5198.880000000001</v>
      </c>
      <c r="C24">
        <f>'Content in 50ml'!C24/'Sample weight in g'!C24</f>
        <v>97278</v>
      </c>
      <c r="D24">
        <f>'Content in 50ml'!D24/'Sample weight in g'!D24</f>
        <v>589.45000000000005</v>
      </c>
      <c r="E24">
        <f>'Content in 50ml'!E24/'Sample weight in g'!E24</f>
        <v>856.5</v>
      </c>
      <c r="F24">
        <f>'Content in 50ml'!F24/'Sample weight in g'!F24</f>
        <v>36075.9</v>
      </c>
      <c r="G24">
        <f>'Content in 50ml'!G24/'Sample weight in g'!G24</f>
        <v>22.465000000000003</v>
      </c>
      <c r="H24">
        <f>'Content in 50ml'!H24/'Sample weight in g'!H24</f>
        <v>138.661</v>
      </c>
      <c r="I24">
        <f>'Content in 50ml'!I24/'Sample weight in g'!I24</f>
        <v>1.3984500000000002</v>
      </c>
      <c r="J24">
        <f>'Content in 50ml'!J24/'Sample weight in g'!J24</f>
        <v>3957.4</v>
      </c>
      <c r="K24">
        <f>'Content in 50ml'!K24/'Sample weight in g'!K24</f>
        <v>22.7807</v>
      </c>
      <c r="L24">
        <f>'Content in 50ml'!L24/'Sample weight in g'!L24</f>
        <v>0.77410000000000001</v>
      </c>
      <c r="M24">
        <f>'Content in 50ml'!M24/'Sample weight in g'!M24</f>
        <v>27.406300000000002</v>
      </c>
      <c r="N24">
        <f>'Content in 50ml'!N24/'Sample weight in g'!N24</f>
        <v>54.648699999999998</v>
      </c>
      <c r="O24">
        <f>'Content in 50ml'!O24/'Sample weight in g'!O24</f>
        <v>22.608800000000002</v>
      </c>
      <c r="P24">
        <f>'Content in 50ml'!P24/'Sample weight in g'!P24</f>
        <v>208.46540000000002</v>
      </c>
    </row>
    <row r="25" spans="1:16" x14ac:dyDescent="0.2">
      <c r="A25" s="4" t="s">
        <v>45</v>
      </c>
      <c r="B25">
        <f>'Content in 50ml'!B25/'Sample weight in g'!B25</f>
        <v>6129.880000000001</v>
      </c>
      <c r="C25">
        <f>'Content in 50ml'!C25/'Sample weight in g'!C25</f>
        <v>115258</v>
      </c>
      <c r="D25">
        <f>'Content in 50ml'!D25/'Sample weight in g'!D25</f>
        <v>647.25</v>
      </c>
      <c r="E25">
        <f>'Content in 50ml'!E25/'Sample weight in g'!E25</f>
        <v>790.2</v>
      </c>
      <c r="F25">
        <f>'Content in 50ml'!F25/'Sample weight in g'!F25</f>
        <v>35985.9</v>
      </c>
      <c r="G25">
        <f>'Content in 50ml'!G25/'Sample weight in g'!G25</f>
        <v>21.594999999999999</v>
      </c>
      <c r="H25">
        <f>'Content in 50ml'!H25/'Sample weight in g'!H25</f>
        <v>142.46099999999998</v>
      </c>
      <c r="I25">
        <f>'Content in 50ml'!I25/'Sample weight in g'!I25</f>
        <v>1.59595</v>
      </c>
      <c r="J25">
        <f>'Content in 50ml'!J25/'Sample weight in g'!J25</f>
        <v>2356.4</v>
      </c>
      <c r="K25">
        <f>'Content in 50ml'!K25/'Sample weight in g'!K25</f>
        <v>27.600700000000003</v>
      </c>
      <c r="L25">
        <f>'Content in 50ml'!L25/'Sample weight in g'!L25</f>
        <v>0.72800000000000009</v>
      </c>
      <c r="M25">
        <f>'Content in 50ml'!M25/'Sample weight in g'!M25</f>
        <v>30.786300000000001</v>
      </c>
      <c r="N25">
        <f>'Content in 50ml'!N25/'Sample weight in g'!N25</f>
        <v>59.928700000000006</v>
      </c>
      <c r="O25">
        <f>'Content in 50ml'!O25/'Sample weight in g'!O25</f>
        <v>25.0688</v>
      </c>
      <c r="P25">
        <f>'Content in 50ml'!P25/'Sample weight in g'!P25</f>
        <v>173.66540000000001</v>
      </c>
    </row>
    <row r="26" spans="1:16" x14ac:dyDescent="0.2">
      <c r="A26" s="4" t="s">
        <v>0</v>
      </c>
      <c r="B26">
        <f>'Content in 50ml'!B26/'Sample weight in g'!B26</f>
        <v>1534.88</v>
      </c>
      <c r="C26">
        <f>'Content in 50ml'!C26/'Sample weight in g'!C26</f>
        <v>160758</v>
      </c>
      <c r="D26">
        <f>'Content in 50ml'!D26/'Sample weight in g'!D26</f>
        <v>938.1</v>
      </c>
      <c r="E26">
        <f>'Content in 50ml'!E26/'Sample weight in g'!E26</f>
        <v>1085.7</v>
      </c>
      <c r="F26">
        <f>'Content in 50ml'!F26/'Sample weight in g'!F26</f>
        <v>126635.90000000001</v>
      </c>
      <c r="G26">
        <f>'Content in 50ml'!G26/'Sample weight in g'!G26</f>
        <v>189.33500000000001</v>
      </c>
      <c r="H26">
        <f>'Content in 50ml'!H26/'Sample weight in g'!H26</f>
        <v>120.661</v>
      </c>
      <c r="I26">
        <f>'Content in 50ml'!I26/'Sample weight in g'!I26</f>
        <v>1.73495</v>
      </c>
      <c r="J26">
        <f>'Content in 50ml'!J26/'Sample weight in g'!J26</f>
        <v>-32.339999999999996</v>
      </c>
      <c r="K26">
        <f>'Content in 50ml'!K26/'Sample weight in g'!K26</f>
        <v>23.610700000000001</v>
      </c>
      <c r="L26">
        <f>'Content in 50ml'!L26/'Sample weight in g'!L26</f>
        <v>0.16900000000000001</v>
      </c>
      <c r="M26">
        <f>'Content in 50ml'!M26/'Sample weight in g'!M26</f>
        <v>41.4863</v>
      </c>
      <c r="N26">
        <f>'Content in 50ml'!N26/'Sample weight in g'!N26</f>
        <v>86.348700000000008</v>
      </c>
      <c r="O26">
        <f>'Content in 50ml'!O26/'Sample weight in g'!O26</f>
        <v>37.2288</v>
      </c>
      <c r="P26">
        <f>'Content in 50ml'!P26/'Sample weight in g'!P26</f>
        <v>7.8494000000000002</v>
      </c>
    </row>
    <row r="29" spans="1:16" x14ac:dyDescent="0.2">
      <c r="A29" s="5" t="s">
        <v>64</v>
      </c>
      <c r="B29" s="4" t="s">
        <v>49</v>
      </c>
      <c r="C29" s="4" t="s">
        <v>50</v>
      </c>
      <c r="D29" s="4" t="s">
        <v>51</v>
      </c>
      <c r="E29" s="4" t="s">
        <v>52</v>
      </c>
      <c r="F29" s="4" t="s">
        <v>53</v>
      </c>
      <c r="G29" s="4" t="s">
        <v>54</v>
      </c>
      <c r="H29" s="4" t="s">
        <v>55</v>
      </c>
      <c r="I29" s="4" t="s">
        <v>56</v>
      </c>
      <c r="J29" s="4" t="s">
        <v>57</v>
      </c>
      <c r="K29" s="4" t="s">
        <v>58</v>
      </c>
      <c r="L29" s="4" t="s">
        <v>59</v>
      </c>
      <c r="M29" s="4" t="s">
        <v>60</v>
      </c>
      <c r="N29" s="4" t="s">
        <v>61</v>
      </c>
      <c r="O29" s="4" t="s">
        <v>62</v>
      </c>
      <c r="P29" s="4" t="s">
        <v>63</v>
      </c>
    </row>
    <row r="30" spans="1:16" x14ac:dyDescent="0.2">
      <c r="A30" s="4" t="s">
        <v>67</v>
      </c>
      <c r="B30">
        <f>AVERAGE(B2:B5)</f>
        <v>5700.630000000001</v>
      </c>
      <c r="C30">
        <f t="shared" ref="C30:P30" si="0">AVERAGE(C2:C5)</f>
        <v>126283</v>
      </c>
      <c r="D30">
        <f t="shared" si="0"/>
        <v>540.1</v>
      </c>
      <c r="E30">
        <f t="shared" si="0"/>
        <v>672.15000000000009</v>
      </c>
      <c r="F30">
        <f t="shared" si="0"/>
        <v>31015.9</v>
      </c>
      <c r="G30">
        <f t="shared" si="0"/>
        <v>33.232500000000002</v>
      </c>
      <c r="H30">
        <f t="shared" si="0"/>
        <v>139.411</v>
      </c>
      <c r="I30">
        <f t="shared" si="0"/>
        <v>1.2897000000000003</v>
      </c>
      <c r="J30">
        <f t="shared" si="0"/>
        <v>1459.9</v>
      </c>
      <c r="K30">
        <f t="shared" si="0"/>
        <v>23.538200000000003</v>
      </c>
      <c r="L30">
        <f t="shared" si="0"/>
        <v>0.58447499999999997</v>
      </c>
      <c r="M30">
        <f t="shared" si="0"/>
        <v>26.916300000000003</v>
      </c>
      <c r="N30">
        <f t="shared" si="0"/>
        <v>48.908700000000003</v>
      </c>
      <c r="O30">
        <f t="shared" si="0"/>
        <v>22.451300000000003</v>
      </c>
      <c r="P30">
        <f t="shared" si="0"/>
        <v>144.06540000000001</v>
      </c>
    </row>
    <row r="31" spans="1:16" x14ac:dyDescent="0.2">
      <c r="A31" s="4" t="s">
        <v>68</v>
      </c>
      <c r="B31">
        <f>AVERAGE(B6:B9)</f>
        <v>6056.630000000001</v>
      </c>
      <c r="C31">
        <f t="shared" ref="C31:P31" si="1">AVERAGE(C6:C9)</f>
        <v>101260.5</v>
      </c>
      <c r="D31">
        <f t="shared" si="1"/>
        <v>628.12500000000011</v>
      </c>
      <c r="E31">
        <f t="shared" si="1"/>
        <v>917.47499999999991</v>
      </c>
      <c r="F31">
        <f t="shared" si="1"/>
        <v>39283.4</v>
      </c>
      <c r="G31">
        <f t="shared" si="1"/>
        <v>48.537500000000001</v>
      </c>
      <c r="H31">
        <f t="shared" si="1"/>
        <v>150.68599999999998</v>
      </c>
      <c r="I31">
        <f t="shared" si="1"/>
        <v>1.5288250000000003</v>
      </c>
      <c r="J31">
        <f t="shared" si="1"/>
        <v>2364.65</v>
      </c>
      <c r="K31">
        <f t="shared" si="1"/>
        <v>27.595700000000001</v>
      </c>
      <c r="L31">
        <f t="shared" si="1"/>
        <v>0.86052500000000021</v>
      </c>
      <c r="M31">
        <f t="shared" si="1"/>
        <v>31.421299999999999</v>
      </c>
      <c r="N31">
        <f t="shared" si="1"/>
        <v>61.5762</v>
      </c>
      <c r="O31">
        <f t="shared" si="1"/>
        <v>25.971300000000003</v>
      </c>
      <c r="P31">
        <f t="shared" si="1"/>
        <v>199.0154</v>
      </c>
    </row>
    <row r="32" spans="1:16" x14ac:dyDescent="0.2">
      <c r="A32" s="4" t="s">
        <v>69</v>
      </c>
      <c r="B32">
        <f>AVERAGE(B10:B13)</f>
        <v>5983.380000000001</v>
      </c>
      <c r="C32">
        <f t="shared" ref="C32:P32" si="2">AVERAGE(C10:C13)</f>
        <v>99205.5</v>
      </c>
      <c r="D32">
        <f t="shared" si="2"/>
        <v>598.46250000000009</v>
      </c>
      <c r="E32">
        <f t="shared" si="2"/>
        <v>899.25</v>
      </c>
      <c r="F32">
        <f t="shared" si="2"/>
        <v>36400.9</v>
      </c>
      <c r="G32">
        <f t="shared" si="2"/>
        <v>24.602500000000003</v>
      </c>
      <c r="H32">
        <f t="shared" si="2"/>
        <v>161.161</v>
      </c>
      <c r="I32">
        <f t="shared" si="2"/>
        <v>1.5664500000000001</v>
      </c>
      <c r="J32">
        <f t="shared" si="2"/>
        <v>1870.1</v>
      </c>
      <c r="K32">
        <f t="shared" si="2"/>
        <v>26.938200000000002</v>
      </c>
      <c r="L32">
        <f t="shared" si="2"/>
        <v>0.88997499999999996</v>
      </c>
      <c r="M32">
        <f t="shared" si="2"/>
        <v>31.3613</v>
      </c>
      <c r="N32">
        <f t="shared" si="2"/>
        <v>61.913700000000006</v>
      </c>
      <c r="O32">
        <f t="shared" si="2"/>
        <v>25.703800000000005</v>
      </c>
      <c r="P32">
        <f t="shared" si="2"/>
        <v>177.49040000000002</v>
      </c>
    </row>
    <row r="33" spans="1:16" x14ac:dyDescent="0.2">
      <c r="A33" s="6" t="s">
        <v>70</v>
      </c>
      <c r="B33">
        <f>AVERAGE(B14:B17)</f>
        <v>5964.380000000001</v>
      </c>
      <c r="C33">
        <f t="shared" ref="C33:P33" si="3">AVERAGE(C14:C17)</f>
        <v>108473</v>
      </c>
      <c r="D33">
        <f t="shared" si="3"/>
        <v>544.63750000000005</v>
      </c>
      <c r="E33">
        <f t="shared" si="3"/>
        <v>781.7</v>
      </c>
      <c r="F33">
        <f t="shared" si="3"/>
        <v>35513.4</v>
      </c>
      <c r="G33">
        <f t="shared" si="3"/>
        <v>116.315</v>
      </c>
      <c r="H33">
        <f t="shared" si="3"/>
        <v>148.93600000000001</v>
      </c>
      <c r="I33">
        <f t="shared" si="3"/>
        <v>1.4700750000000002</v>
      </c>
      <c r="J33">
        <f t="shared" si="3"/>
        <v>1671.4</v>
      </c>
      <c r="K33">
        <f t="shared" si="3"/>
        <v>26.275700000000004</v>
      </c>
      <c r="L33">
        <f t="shared" si="3"/>
        <v>0.752</v>
      </c>
      <c r="M33">
        <f t="shared" si="3"/>
        <v>31.0838</v>
      </c>
      <c r="N33">
        <f t="shared" si="3"/>
        <v>60.446200000000005</v>
      </c>
      <c r="O33">
        <f t="shared" si="3"/>
        <v>25.253800000000002</v>
      </c>
      <c r="P33">
        <f t="shared" si="3"/>
        <v>168.5154</v>
      </c>
    </row>
    <row r="34" spans="1:16" x14ac:dyDescent="0.2">
      <c r="A34" s="4" t="s">
        <v>71</v>
      </c>
      <c r="B34">
        <f>AVERAGE(B18:B21)</f>
        <v>6247.380000000001</v>
      </c>
      <c r="C34">
        <f t="shared" ref="C34:P34" si="4">AVERAGE(C18:C21)</f>
        <v>126008</v>
      </c>
      <c r="D34">
        <f t="shared" si="4"/>
        <v>663.375</v>
      </c>
      <c r="E34">
        <f t="shared" si="4"/>
        <v>870.25</v>
      </c>
      <c r="F34">
        <f t="shared" si="4"/>
        <v>40058.400000000001</v>
      </c>
      <c r="G34">
        <f t="shared" si="4"/>
        <v>26.107500000000002</v>
      </c>
      <c r="H34">
        <f t="shared" si="4"/>
        <v>146.011</v>
      </c>
      <c r="I34">
        <f t="shared" si="4"/>
        <v>1.5824500000000001</v>
      </c>
      <c r="J34">
        <f t="shared" si="4"/>
        <v>2718.65</v>
      </c>
      <c r="K34">
        <f t="shared" si="4"/>
        <v>27.633200000000002</v>
      </c>
      <c r="L34">
        <f t="shared" si="4"/>
        <v>0.76812499999999995</v>
      </c>
      <c r="M34">
        <f t="shared" si="4"/>
        <v>32.156300000000002</v>
      </c>
      <c r="N34">
        <f t="shared" si="4"/>
        <v>63.603699999999996</v>
      </c>
      <c r="O34">
        <f t="shared" si="4"/>
        <v>26.211300000000001</v>
      </c>
      <c r="P34">
        <f t="shared" si="4"/>
        <v>190.7654</v>
      </c>
    </row>
    <row r="35" spans="1:16" x14ac:dyDescent="0.2">
      <c r="A35" s="4" t="s">
        <v>72</v>
      </c>
      <c r="B35">
        <f>AVERAGE(B22:B25)</f>
        <v>6084.130000000001</v>
      </c>
      <c r="C35">
        <f t="shared" ref="C35:P35" si="5">AVERAGE(C22:C25)</f>
        <v>111613</v>
      </c>
      <c r="D35">
        <f t="shared" si="5"/>
        <v>638.4375</v>
      </c>
      <c r="E35">
        <f t="shared" si="5"/>
        <v>822.57500000000005</v>
      </c>
      <c r="F35">
        <f t="shared" si="5"/>
        <v>37265.9</v>
      </c>
      <c r="G35">
        <f t="shared" si="5"/>
        <v>29.547499999999999</v>
      </c>
      <c r="H35">
        <f t="shared" si="5"/>
        <v>144.636</v>
      </c>
      <c r="I35">
        <f t="shared" si="5"/>
        <v>1.5993250000000001</v>
      </c>
      <c r="J35">
        <f t="shared" si="5"/>
        <v>2676.15</v>
      </c>
      <c r="K35">
        <f t="shared" si="5"/>
        <v>27.158200000000004</v>
      </c>
      <c r="L35">
        <f t="shared" si="5"/>
        <v>0.78370000000000017</v>
      </c>
      <c r="M35">
        <f t="shared" si="5"/>
        <v>31.628800000000002</v>
      </c>
      <c r="N35">
        <f t="shared" si="5"/>
        <v>62.078699999999998</v>
      </c>
      <c r="O35">
        <f t="shared" si="5"/>
        <v>25.8188</v>
      </c>
      <c r="P35">
        <f t="shared" si="5"/>
        <v>193.2654</v>
      </c>
    </row>
    <row r="38" spans="1:16" x14ac:dyDescent="0.2">
      <c r="A38" s="5" t="s">
        <v>65</v>
      </c>
      <c r="B38" s="4" t="s">
        <v>49</v>
      </c>
      <c r="C38" s="4" t="s">
        <v>50</v>
      </c>
      <c r="D38" s="4" t="s">
        <v>51</v>
      </c>
      <c r="E38" s="4" t="s">
        <v>52</v>
      </c>
      <c r="F38" s="4" t="s">
        <v>53</v>
      </c>
      <c r="G38" s="4" t="s">
        <v>54</v>
      </c>
      <c r="H38" s="4" t="s">
        <v>55</v>
      </c>
      <c r="I38" s="4" t="s">
        <v>56</v>
      </c>
      <c r="J38" s="4" t="s">
        <v>57</v>
      </c>
      <c r="K38" s="4" t="s">
        <v>58</v>
      </c>
      <c r="L38" s="4" t="s">
        <v>59</v>
      </c>
      <c r="M38" s="4" t="s">
        <v>60</v>
      </c>
      <c r="N38" s="4" t="s">
        <v>61</v>
      </c>
      <c r="O38" s="4" t="s">
        <v>62</v>
      </c>
      <c r="P38" s="4" t="s">
        <v>63</v>
      </c>
    </row>
    <row r="39" spans="1:16" x14ac:dyDescent="0.2">
      <c r="A39" s="4" t="s">
        <v>67</v>
      </c>
      <c r="B39">
        <f>STDEV(B2:B5)</f>
        <v>485.50480601809357</v>
      </c>
      <c r="C39">
        <f t="shared" ref="C39:P39" si="6">STDEV(C2:C5)</f>
        <v>17458.402943377532</v>
      </c>
      <c r="D39">
        <f t="shared" si="6"/>
        <v>68.718483685250078</v>
      </c>
      <c r="E39">
        <f t="shared" si="6"/>
        <v>66.644204549232924</v>
      </c>
      <c r="F39">
        <f t="shared" si="6"/>
        <v>3703.4308418006135</v>
      </c>
      <c r="G39">
        <f t="shared" si="6"/>
        <v>25.671290546704775</v>
      </c>
      <c r="H39">
        <f t="shared" si="6"/>
        <v>14.928831166571616</v>
      </c>
      <c r="I39">
        <f t="shared" si="6"/>
        <v>9.057455492576269E-2</v>
      </c>
      <c r="J39">
        <f t="shared" si="6"/>
        <v>458.88669625518673</v>
      </c>
      <c r="K39">
        <f t="shared" si="6"/>
        <v>2.2273957139822911</v>
      </c>
      <c r="L39">
        <f t="shared" si="6"/>
        <v>6.5381056124844003E-2</v>
      </c>
      <c r="M39">
        <f t="shared" si="6"/>
        <v>2.8505321140680606</v>
      </c>
      <c r="N39">
        <f t="shared" si="6"/>
        <v>6.0347604205414047</v>
      </c>
      <c r="O39">
        <f t="shared" si="6"/>
        <v>2.513369252616894</v>
      </c>
      <c r="P39">
        <f t="shared" si="6"/>
        <v>28.81562076374551</v>
      </c>
    </row>
    <row r="40" spans="1:16" x14ac:dyDescent="0.2">
      <c r="A40" s="4" t="s">
        <v>68</v>
      </c>
      <c r="B40">
        <f>STDEV(B6:B9)</f>
        <v>282.72645790587057</v>
      </c>
      <c r="C40">
        <f t="shared" ref="C40:P40" si="7">STDEV(C6:C9)</f>
        <v>26161.537129916505</v>
      </c>
      <c r="D40">
        <f t="shared" si="7"/>
        <v>44.405189261316451</v>
      </c>
      <c r="E40">
        <f t="shared" si="7"/>
        <v>90.828790406272972</v>
      </c>
      <c r="F40">
        <f t="shared" si="7"/>
        <v>4457.5507101247131</v>
      </c>
      <c r="G40">
        <f t="shared" si="7"/>
        <v>45.604193794723159</v>
      </c>
      <c r="H40">
        <f t="shared" si="7"/>
        <v>21.304831220484669</v>
      </c>
      <c r="I40">
        <f t="shared" si="7"/>
        <v>9.3423208215803355E-2</v>
      </c>
      <c r="J40">
        <f t="shared" si="7"/>
        <v>380.6270046471567</v>
      </c>
      <c r="K40">
        <f t="shared" si="7"/>
        <v>0.39945796608237433</v>
      </c>
      <c r="L40">
        <f t="shared" si="7"/>
        <v>0.18157059921694313</v>
      </c>
      <c r="M40">
        <f t="shared" si="7"/>
        <v>0.28988503468329035</v>
      </c>
      <c r="N40">
        <f t="shared" si="7"/>
        <v>1.1289043360710427</v>
      </c>
      <c r="O40">
        <f t="shared" si="7"/>
        <v>0.2400520776831547</v>
      </c>
      <c r="P40">
        <f t="shared" si="7"/>
        <v>30.118709578377818</v>
      </c>
    </row>
    <row r="41" spans="1:16" x14ac:dyDescent="0.2">
      <c r="A41" s="4" t="s">
        <v>69</v>
      </c>
      <c r="B41">
        <f>STDEV(B10:B13)</f>
        <v>414.75494773018278</v>
      </c>
      <c r="C41">
        <f t="shared" ref="C41:P41" si="8">STDEV(C10:C13)</f>
        <v>18468.133590954265</v>
      </c>
      <c r="D41">
        <f t="shared" si="8"/>
        <v>39.810894132971555</v>
      </c>
      <c r="E41">
        <f t="shared" si="8"/>
        <v>83.802207608153125</v>
      </c>
      <c r="F41">
        <f t="shared" si="8"/>
        <v>2215.9798434703025</v>
      </c>
      <c r="G41">
        <f t="shared" si="8"/>
        <v>1.6317756177448768</v>
      </c>
      <c r="H41">
        <f t="shared" si="8"/>
        <v>34.346275877694026</v>
      </c>
      <c r="I41">
        <f t="shared" si="8"/>
        <v>0.11071509984339697</v>
      </c>
      <c r="J41">
        <f t="shared" si="8"/>
        <v>801.43918047472596</v>
      </c>
      <c r="K41">
        <f t="shared" si="8"/>
        <v>1.9072908360639009</v>
      </c>
      <c r="L41">
        <f t="shared" si="8"/>
        <v>0.19711498125036964</v>
      </c>
      <c r="M41">
        <f t="shared" si="8"/>
        <v>2.8783965443744295</v>
      </c>
      <c r="N41">
        <f t="shared" si="8"/>
        <v>5.2005544576195577</v>
      </c>
      <c r="O41">
        <f t="shared" si="8"/>
        <v>2.0730412441627895</v>
      </c>
      <c r="P41">
        <f t="shared" si="8"/>
        <v>29.019232128595849</v>
      </c>
    </row>
    <row r="42" spans="1:16" x14ac:dyDescent="0.2">
      <c r="A42" s="6" t="s">
        <v>70</v>
      </c>
      <c r="B42">
        <f>STDEV(B14:B17)</f>
        <v>680.78606527063016</v>
      </c>
      <c r="C42">
        <f t="shared" ref="C42:P42" si="9">STDEV(C14:C17)</f>
        <v>11531.040716258009</v>
      </c>
      <c r="D42">
        <f t="shared" si="9"/>
        <v>72.552180934368238</v>
      </c>
      <c r="E42">
        <f t="shared" si="9"/>
        <v>164.93334007006186</v>
      </c>
      <c r="F42">
        <f t="shared" si="9"/>
        <v>2109.2870043374055</v>
      </c>
      <c r="G42">
        <f t="shared" si="9"/>
        <v>95.45461853676855</v>
      </c>
      <c r="H42">
        <f t="shared" si="9"/>
        <v>18.04852256187916</v>
      </c>
      <c r="I42">
        <f t="shared" si="9"/>
        <v>0.16839011006192339</v>
      </c>
      <c r="J42">
        <f t="shared" si="9"/>
        <v>358.49965132479559</v>
      </c>
      <c r="K42">
        <f t="shared" si="9"/>
        <v>1.8556310696543834</v>
      </c>
      <c r="L42">
        <f t="shared" si="9"/>
        <v>0.10070872189967903</v>
      </c>
      <c r="M42">
        <f t="shared" si="9"/>
        <v>1.2175487669904621</v>
      </c>
      <c r="N42">
        <f t="shared" si="9"/>
        <v>2.0250493821139304</v>
      </c>
      <c r="O42">
        <f t="shared" si="9"/>
        <v>0.767180986903787</v>
      </c>
      <c r="P42">
        <f t="shared" si="9"/>
        <v>36.435285095632345</v>
      </c>
    </row>
    <row r="43" spans="1:16" x14ac:dyDescent="0.2">
      <c r="A43" s="4" t="s">
        <v>71</v>
      </c>
      <c r="B43">
        <f>STDEV(B18:B21)</f>
        <v>227.83254084231837</v>
      </c>
      <c r="C43">
        <f t="shared" ref="C43:P43" si="10">STDEV(C18:C21)</f>
        <v>10076.540411602917</v>
      </c>
      <c r="D43">
        <f t="shared" si="10"/>
        <v>33.43985895105822</v>
      </c>
      <c r="E43">
        <f t="shared" si="10"/>
        <v>153.23307954442078</v>
      </c>
      <c r="F43">
        <f t="shared" si="10"/>
        <v>5101.4336220321438</v>
      </c>
      <c r="G43">
        <f t="shared" si="10"/>
        <v>4.5166977243704736</v>
      </c>
      <c r="H43">
        <f t="shared" si="10"/>
        <v>14.118191574466369</v>
      </c>
      <c r="I43">
        <f t="shared" si="10"/>
        <v>4.6243918519087525E-2</v>
      </c>
      <c r="J43">
        <f t="shared" si="10"/>
        <v>1167.0382384480815</v>
      </c>
      <c r="K43">
        <f t="shared" si="10"/>
        <v>1.6774261036878311</v>
      </c>
      <c r="L43">
        <f t="shared" si="10"/>
        <v>3.2577638035928919E-2</v>
      </c>
      <c r="M43">
        <f t="shared" si="10"/>
        <v>0.92401298692172174</v>
      </c>
      <c r="N43">
        <f t="shared" si="10"/>
        <v>2.1871366364876854</v>
      </c>
      <c r="O43">
        <f t="shared" si="10"/>
        <v>0.35207716957129243</v>
      </c>
      <c r="P43">
        <f t="shared" si="10"/>
        <v>32.099532706879152</v>
      </c>
    </row>
    <row r="44" spans="1:16" x14ac:dyDescent="0.2">
      <c r="A44" s="4" t="s">
        <v>72</v>
      </c>
      <c r="B44">
        <f>STDEV(B22:B25)</f>
        <v>628.970786285023</v>
      </c>
      <c r="C44">
        <f t="shared" ref="C44:P44" si="11">STDEV(C22:C25)</f>
        <v>13945.564408322334</v>
      </c>
      <c r="D44">
        <f t="shared" si="11"/>
        <v>52.788041180429019</v>
      </c>
      <c r="E44">
        <f t="shared" si="11"/>
        <v>105.51503447376525</v>
      </c>
      <c r="F44">
        <f t="shared" si="11"/>
        <v>2595.0594084400714</v>
      </c>
      <c r="G44">
        <f t="shared" si="11"/>
        <v>13.254494520727677</v>
      </c>
      <c r="H44">
        <f t="shared" si="11"/>
        <v>8.8288825264960185</v>
      </c>
      <c r="I44">
        <f t="shared" si="11"/>
        <v>0.15828843661703987</v>
      </c>
      <c r="J44">
        <f t="shared" si="11"/>
        <v>863.2042535421923</v>
      </c>
      <c r="K44">
        <f t="shared" si="11"/>
        <v>3.9267660570330256</v>
      </c>
      <c r="L44">
        <f t="shared" si="11"/>
        <v>4.4032336602395611E-2</v>
      </c>
      <c r="M44">
        <f t="shared" si="11"/>
        <v>4.3126355051175134</v>
      </c>
      <c r="N44">
        <f t="shared" si="11"/>
        <v>8.4935818906592075</v>
      </c>
      <c r="O44">
        <f t="shared" si="11"/>
        <v>3.3746209663704043</v>
      </c>
      <c r="P44">
        <f t="shared" si="11"/>
        <v>23.555324946460455</v>
      </c>
    </row>
    <row r="47" spans="1:16" x14ac:dyDescent="0.2">
      <c r="A47" s="5" t="s">
        <v>66</v>
      </c>
      <c r="B47" s="4" t="s">
        <v>49</v>
      </c>
      <c r="C47" s="4" t="s">
        <v>50</v>
      </c>
      <c r="D47" s="4" t="s">
        <v>51</v>
      </c>
      <c r="E47" s="4" t="s">
        <v>52</v>
      </c>
      <c r="F47" s="4" t="s">
        <v>53</v>
      </c>
      <c r="G47" s="4" t="s">
        <v>54</v>
      </c>
      <c r="H47" s="4" t="s">
        <v>55</v>
      </c>
      <c r="I47" s="4" t="s">
        <v>56</v>
      </c>
      <c r="J47" s="4" t="s">
        <v>57</v>
      </c>
      <c r="K47" s="4" t="s">
        <v>58</v>
      </c>
      <c r="L47" s="4" t="s">
        <v>59</v>
      </c>
      <c r="M47" s="4" t="s">
        <v>60</v>
      </c>
      <c r="N47" s="4" t="s">
        <v>61</v>
      </c>
      <c r="O47" s="4" t="s">
        <v>62</v>
      </c>
      <c r="P47" s="4" t="s">
        <v>63</v>
      </c>
    </row>
    <row r="48" spans="1:16" x14ac:dyDescent="0.2">
      <c r="A48" s="4" t="s">
        <v>67</v>
      </c>
      <c r="B48">
        <f>B39/SQRT(4)</f>
        <v>242.75240300904679</v>
      </c>
      <c r="C48">
        <f t="shared" ref="C48:P48" si="12">C39/SQRT(4)</f>
        <v>8729.2014716887661</v>
      </c>
      <c r="D48">
        <f t="shared" si="12"/>
        <v>34.359241842625039</v>
      </c>
      <c r="E48">
        <f t="shared" si="12"/>
        <v>33.322102274616462</v>
      </c>
      <c r="F48">
        <f t="shared" si="12"/>
        <v>1851.7154209003068</v>
      </c>
      <c r="G48">
        <f t="shared" si="12"/>
        <v>12.835645273352387</v>
      </c>
      <c r="H48">
        <f t="shared" si="12"/>
        <v>7.4644155832858079</v>
      </c>
      <c r="I48">
        <f t="shared" si="12"/>
        <v>4.5287277462881345E-2</v>
      </c>
      <c r="J48">
        <f t="shared" si="12"/>
        <v>229.44334812759337</v>
      </c>
      <c r="K48">
        <f t="shared" si="12"/>
        <v>1.1136978569911455</v>
      </c>
      <c r="L48">
        <f t="shared" si="12"/>
        <v>3.2690528062422002E-2</v>
      </c>
      <c r="M48">
        <f t="shared" si="12"/>
        <v>1.4252660570340303</v>
      </c>
      <c r="N48">
        <f t="shared" si="12"/>
        <v>3.0173802102707024</v>
      </c>
      <c r="O48">
        <f t="shared" si="12"/>
        <v>1.256684626308447</v>
      </c>
      <c r="P48">
        <f t="shared" si="12"/>
        <v>14.407810381872755</v>
      </c>
    </row>
    <row r="49" spans="1:16" x14ac:dyDescent="0.2">
      <c r="A49" s="4" t="s">
        <v>68</v>
      </c>
      <c r="B49">
        <f t="shared" ref="B49:P53" si="13">B40/SQRT(4)</f>
        <v>141.36322895293529</v>
      </c>
      <c r="C49">
        <f t="shared" si="13"/>
        <v>13080.768564958253</v>
      </c>
      <c r="D49">
        <f t="shared" si="13"/>
        <v>22.202594630658226</v>
      </c>
      <c r="E49">
        <f t="shared" si="13"/>
        <v>45.414395203136486</v>
      </c>
      <c r="F49">
        <f t="shared" si="13"/>
        <v>2228.7753550623565</v>
      </c>
      <c r="G49">
        <f t="shared" si="13"/>
        <v>22.802096897361579</v>
      </c>
      <c r="H49">
        <f t="shared" si="13"/>
        <v>10.652415610242334</v>
      </c>
      <c r="I49">
        <f t="shared" si="13"/>
        <v>4.6711604107901677E-2</v>
      </c>
      <c r="J49">
        <f t="shared" si="13"/>
        <v>190.31350232357835</v>
      </c>
      <c r="K49">
        <f t="shared" si="13"/>
        <v>0.19972898304118716</v>
      </c>
      <c r="L49">
        <f t="shared" si="13"/>
        <v>9.0785299608471565E-2</v>
      </c>
      <c r="M49">
        <f t="shared" si="13"/>
        <v>0.14494251734164518</v>
      </c>
      <c r="N49">
        <f t="shared" si="13"/>
        <v>0.56445216803552134</v>
      </c>
      <c r="O49">
        <f t="shared" si="13"/>
        <v>0.12002603884157735</v>
      </c>
      <c r="P49">
        <f t="shared" si="13"/>
        <v>15.059354789188909</v>
      </c>
    </row>
    <row r="50" spans="1:16" x14ac:dyDescent="0.2">
      <c r="A50" s="4" t="s">
        <v>69</v>
      </c>
      <c r="B50">
        <f t="shared" si="13"/>
        <v>207.37747386509139</v>
      </c>
      <c r="C50">
        <f t="shared" si="13"/>
        <v>9234.0667954771325</v>
      </c>
      <c r="D50">
        <f t="shared" si="13"/>
        <v>19.905447066485777</v>
      </c>
      <c r="E50">
        <f t="shared" si="13"/>
        <v>41.901103804076563</v>
      </c>
      <c r="F50">
        <f t="shared" si="13"/>
        <v>1107.9899217351513</v>
      </c>
      <c r="G50">
        <f t="shared" si="13"/>
        <v>0.81588780887243839</v>
      </c>
      <c r="H50">
        <f t="shared" si="13"/>
        <v>17.173137938847013</v>
      </c>
      <c r="I50">
        <f t="shared" si="13"/>
        <v>5.5357549921698487E-2</v>
      </c>
      <c r="J50">
        <f t="shared" si="13"/>
        <v>400.71959023736298</v>
      </c>
      <c r="K50">
        <f t="shared" si="13"/>
        <v>0.95364541803195046</v>
      </c>
      <c r="L50">
        <f t="shared" si="13"/>
        <v>9.8557490625184818E-2</v>
      </c>
      <c r="M50">
        <f t="shared" si="13"/>
        <v>1.4391982721872147</v>
      </c>
      <c r="N50">
        <f t="shared" si="13"/>
        <v>2.6002772288097789</v>
      </c>
      <c r="O50">
        <f t="shared" si="13"/>
        <v>1.0365206220813947</v>
      </c>
      <c r="P50">
        <f t="shared" si="13"/>
        <v>14.509616064297925</v>
      </c>
    </row>
    <row r="51" spans="1:16" x14ac:dyDescent="0.2">
      <c r="A51" s="6" t="s">
        <v>70</v>
      </c>
      <c r="B51">
        <f t="shared" si="13"/>
        <v>340.39303263531508</v>
      </c>
      <c r="C51">
        <f t="shared" si="13"/>
        <v>5765.5203581290043</v>
      </c>
      <c r="D51">
        <f t="shared" si="13"/>
        <v>36.276090467184119</v>
      </c>
      <c r="E51">
        <f t="shared" si="13"/>
        <v>82.46667003503093</v>
      </c>
      <c r="F51">
        <f t="shared" si="13"/>
        <v>1054.6435021687028</v>
      </c>
      <c r="G51">
        <f t="shared" si="13"/>
        <v>47.727309268384275</v>
      </c>
      <c r="H51">
        <f t="shared" si="13"/>
        <v>9.0242612809395801</v>
      </c>
      <c r="I51">
        <f t="shared" si="13"/>
        <v>8.4195055030961696E-2</v>
      </c>
      <c r="J51">
        <f t="shared" si="13"/>
        <v>179.2498256623978</v>
      </c>
      <c r="K51">
        <f t="shared" si="13"/>
        <v>0.9278155348271917</v>
      </c>
      <c r="L51">
        <f t="shared" si="13"/>
        <v>5.0354360949839513E-2</v>
      </c>
      <c r="M51">
        <f t="shared" si="13"/>
        <v>0.60877438349523105</v>
      </c>
      <c r="N51">
        <f t="shared" si="13"/>
        <v>1.0125246910569652</v>
      </c>
      <c r="O51">
        <f t="shared" si="13"/>
        <v>0.3835904934518935</v>
      </c>
      <c r="P51">
        <f t="shared" si="13"/>
        <v>18.217642547816173</v>
      </c>
    </row>
    <row r="52" spans="1:16" x14ac:dyDescent="0.2">
      <c r="A52" s="4" t="s">
        <v>71</v>
      </c>
      <c r="B52">
        <f t="shared" si="13"/>
        <v>113.91627042115918</v>
      </c>
      <c r="C52">
        <f t="shared" si="13"/>
        <v>5038.2702058014584</v>
      </c>
      <c r="D52">
        <f t="shared" si="13"/>
        <v>16.71992947552911</v>
      </c>
      <c r="E52">
        <f t="shared" si="13"/>
        <v>76.616539772210388</v>
      </c>
      <c r="F52">
        <f t="shared" si="13"/>
        <v>2550.7168110160719</v>
      </c>
      <c r="G52">
        <f t="shared" si="13"/>
        <v>2.2583488621852368</v>
      </c>
      <c r="H52">
        <f t="shared" si="13"/>
        <v>7.0590957872331845</v>
      </c>
      <c r="I52">
        <f t="shared" si="13"/>
        <v>2.3121959259543762E-2</v>
      </c>
      <c r="J52">
        <f t="shared" si="13"/>
        <v>583.51911922404076</v>
      </c>
      <c r="K52">
        <f t="shared" si="13"/>
        <v>0.83871305184391554</v>
      </c>
      <c r="L52">
        <f t="shared" si="13"/>
        <v>1.6288819017964459E-2</v>
      </c>
      <c r="M52">
        <f t="shared" si="13"/>
        <v>0.46200649346086087</v>
      </c>
      <c r="N52">
        <f t="shared" si="13"/>
        <v>1.0935683182438427</v>
      </c>
      <c r="O52">
        <f t="shared" si="13"/>
        <v>0.17603858478564621</v>
      </c>
      <c r="P52">
        <f t="shared" si="13"/>
        <v>16.049766353439576</v>
      </c>
    </row>
    <row r="53" spans="1:16" x14ac:dyDescent="0.2">
      <c r="A53" s="4" t="s">
        <v>72</v>
      </c>
      <c r="B53">
        <f t="shared" si="13"/>
        <v>314.4853931425115</v>
      </c>
      <c r="C53">
        <f t="shared" si="13"/>
        <v>6972.7822041611671</v>
      </c>
      <c r="D53">
        <f t="shared" si="13"/>
        <v>26.39402059021451</v>
      </c>
      <c r="E53">
        <f t="shared" si="13"/>
        <v>52.757517236882627</v>
      </c>
      <c r="F53">
        <f t="shared" si="13"/>
        <v>1297.5297042200357</v>
      </c>
      <c r="G53">
        <f t="shared" si="13"/>
        <v>6.6272472603638386</v>
      </c>
      <c r="H53">
        <f t="shared" si="13"/>
        <v>4.4144412632480092</v>
      </c>
      <c r="I53">
        <f t="shared" si="13"/>
        <v>7.9144218308519934E-2</v>
      </c>
      <c r="J53">
        <f t="shared" si="13"/>
        <v>431.60212677109615</v>
      </c>
      <c r="K53">
        <f t="shared" si="13"/>
        <v>1.9633830285165128</v>
      </c>
      <c r="L53">
        <f t="shared" si="13"/>
        <v>2.2016168301197805E-2</v>
      </c>
      <c r="M53">
        <f t="shared" si="13"/>
        <v>2.1563177525587567</v>
      </c>
      <c r="N53">
        <f t="shared" si="13"/>
        <v>4.2467909453296038</v>
      </c>
      <c r="O53">
        <f t="shared" si="13"/>
        <v>1.6873104831852022</v>
      </c>
      <c r="P53">
        <f t="shared" si="13"/>
        <v>11.777662473230228</v>
      </c>
    </row>
  </sheetData>
  <conditionalFormatting sqref="B30:P3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{BEA43611-0693-4347-BA34-86FBA5BD8DF4}</x14:id>
        </ext>
      </extLst>
    </cfRule>
  </conditionalFormatting>
  <conditionalFormatting sqref="B39:P4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{28C79E53-22CA-3444-8056-CA1E2BC0F14F}</x14:id>
        </ext>
      </extLst>
    </cfRule>
  </conditionalFormatting>
  <conditionalFormatting sqref="B48:P5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{7DE62353-FC5B-F448-85DA-0D926D9F6D9D}</x14:id>
        </ext>
      </extLst>
    </cfRule>
  </conditionalFormatting>
  <conditionalFormatting sqref="A26:XFD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{5FBAEA05-E9D6-D34D-91ED-72D39F47AE40}</x14:id>
        </ext>
      </extLst>
    </cfRule>
  </conditionalFormatting>
  <conditionalFormatting sqref="B35:P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{B09C87A9-B93C-354C-844B-FDB4742B2006}</x14:id>
        </ext>
      </extLst>
    </cfRule>
  </conditionalFormatting>
  <conditionalFormatting sqref="B44:P4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{8C0ED479-1159-5149-8F32-7C177FA88DA5}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A43611-0693-4347-BA34-86FBA5BD8D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B30:P34</xm:sqref>
        </x14:conditionalFormatting>
        <x14:conditionalFormatting xmlns:xm="http://schemas.microsoft.com/office/excel/2006/main">
          <x14:cfRule type="dataBar" id="{28C79E53-22CA-3444-8056-CA1E2BC0F1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B39:P43</xm:sqref>
        </x14:conditionalFormatting>
        <x14:conditionalFormatting xmlns:xm="http://schemas.microsoft.com/office/excel/2006/main">
          <x14:cfRule type="dataBar" id="{7DE62353-FC5B-F448-85DA-0D926D9F6D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B48:P53</xm:sqref>
        </x14:conditionalFormatting>
        <x14:conditionalFormatting xmlns:xm="http://schemas.microsoft.com/office/excel/2006/main">
          <x14:cfRule type="dataBar" id="{5FBAEA05-E9D6-D34D-91ED-72D39F47AE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A26:XFD26</xm:sqref>
        </x14:conditionalFormatting>
        <x14:conditionalFormatting xmlns:xm="http://schemas.microsoft.com/office/excel/2006/main">
          <x14:cfRule type="dataBar" id="{B09C87A9-B93C-354C-844B-FDB4742B20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B35:P35</xm:sqref>
        </x14:conditionalFormatting>
        <x14:conditionalFormatting xmlns:xm="http://schemas.microsoft.com/office/excel/2006/main">
          <x14:cfRule type="dataBar" id="{8C0ED479-1159-5149-8F32-7C177FA88D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B44:P44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D0F8-6CCF-F940-8B98-D55A11B781B1}">
  <dimension ref="A1:P26"/>
  <sheetViews>
    <sheetView workbookViewId="0">
      <selection activeCell="O39" sqref="O39"/>
    </sheetView>
  </sheetViews>
  <sheetFormatPr baseColWidth="10" defaultRowHeight="15" x14ac:dyDescent="0.2"/>
  <cols>
    <col min="1" max="1" width="14.5" customWidth="1"/>
  </cols>
  <sheetData>
    <row r="1" spans="1:16" x14ac:dyDescent="0.2">
      <c r="A1" s="4" t="s">
        <v>1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</row>
    <row r="2" spans="1:16" x14ac:dyDescent="0.2">
      <c r="A2" s="4" t="s">
        <v>22</v>
      </c>
      <c r="B2">
        <v>6140.880000000001</v>
      </c>
      <c r="C2">
        <v>114558</v>
      </c>
      <c r="D2">
        <v>539.65</v>
      </c>
      <c r="E2">
        <v>725</v>
      </c>
      <c r="F2">
        <v>31515.9</v>
      </c>
      <c r="G2">
        <v>19.855</v>
      </c>
      <c r="H2">
        <v>125.56099999999999</v>
      </c>
      <c r="I2">
        <v>1.3379500000000002</v>
      </c>
      <c r="J2">
        <v>1004.4000000000001</v>
      </c>
      <c r="K2">
        <v>25.970700000000008</v>
      </c>
      <c r="L2">
        <v>0.51449999999999996</v>
      </c>
      <c r="M2">
        <v>30.5063</v>
      </c>
      <c r="N2">
        <v>56.848700000000001</v>
      </c>
      <c r="O2">
        <v>25.538800000000002</v>
      </c>
      <c r="P2">
        <v>114.06540000000001</v>
      </c>
    </row>
    <row r="3" spans="1:16" x14ac:dyDescent="0.2">
      <c r="A3" s="4" t="s">
        <v>23</v>
      </c>
      <c r="B3">
        <v>5136.880000000001</v>
      </c>
      <c r="C3">
        <v>112958</v>
      </c>
      <c r="D3">
        <v>488.25</v>
      </c>
      <c r="E3">
        <v>602.6</v>
      </c>
      <c r="F3">
        <v>27705.9</v>
      </c>
      <c r="G3">
        <v>21.925000000000001</v>
      </c>
      <c r="H3">
        <v>127.661</v>
      </c>
      <c r="I3">
        <v>1.1789500000000002</v>
      </c>
      <c r="J3">
        <v>1332.4</v>
      </c>
      <c r="K3">
        <v>21.790700000000001</v>
      </c>
      <c r="L3">
        <v>0.57829999999999993</v>
      </c>
      <c r="M3">
        <v>23.866300000000003</v>
      </c>
      <c r="N3">
        <v>42.478700000000003</v>
      </c>
      <c r="O3">
        <v>19.878799999999998</v>
      </c>
      <c r="P3">
        <v>149.16540000000001</v>
      </c>
    </row>
    <row r="4" spans="1:16" x14ac:dyDescent="0.2">
      <c r="A4" s="4" t="s">
        <v>24</v>
      </c>
      <c r="B4">
        <v>6068.880000000001</v>
      </c>
      <c r="C4">
        <v>150758</v>
      </c>
      <c r="D4">
        <v>637.35</v>
      </c>
      <c r="E4">
        <v>627.80000000000007</v>
      </c>
      <c r="F4">
        <v>36025.9</v>
      </c>
      <c r="G4">
        <v>71.705000000000013</v>
      </c>
      <c r="H4">
        <v>154.56100000000001</v>
      </c>
      <c r="I4">
        <v>1.3844500000000002</v>
      </c>
      <c r="J4">
        <v>2096.4</v>
      </c>
      <c r="K4">
        <v>24.880700000000001</v>
      </c>
      <c r="L4">
        <v>0.67249999999999999</v>
      </c>
      <c r="M4">
        <v>27.656300000000002</v>
      </c>
      <c r="N4">
        <v>49.518700000000003</v>
      </c>
      <c r="O4">
        <v>23.348800000000001</v>
      </c>
      <c r="P4">
        <v>181.56540000000001</v>
      </c>
    </row>
    <row r="5" spans="1:16" x14ac:dyDescent="0.2">
      <c r="A5" s="4" t="s">
        <v>25</v>
      </c>
      <c r="B5">
        <v>5455.880000000001</v>
      </c>
      <c r="C5">
        <v>126858</v>
      </c>
      <c r="D5">
        <v>495.15000000000003</v>
      </c>
      <c r="E5">
        <v>733.2</v>
      </c>
      <c r="F5">
        <v>28815.9</v>
      </c>
      <c r="G5">
        <v>19.445</v>
      </c>
      <c r="H5">
        <v>149.86099999999999</v>
      </c>
      <c r="I5">
        <v>1.2574500000000002</v>
      </c>
      <c r="J5">
        <v>1406.4</v>
      </c>
      <c r="K5">
        <v>21.5107</v>
      </c>
      <c r="L5">
        <v>0.5726</v>
      </c>
      <c r="M5">
        <v>25.636300000000002</v>
      </c>
      <c r="N5">
        <v>46.788700000000006</v>
      </c>
      <c r="O5">
        <v>21.038800000000002</v>
      </c>
      <c r="P5">
        <v>131.46540000000002</v>
      </c>
    </row>
    <row r="6" spans="1:16" x14ac:dyDescent="0.2">
      <c r="A6" s="4" t="s">
        <v>26</v>
      </c>
      <c r="B6">
        <v>5988.880000000001</v>
      </c>
      <c r="C6">
        <v>87598</v>
      </c>
      <c r="D6">
        <v>611.6</v>
      </c>
      <c r="E6">
        <v>884.7</v>
      </c>
      <c r="F6">
        <v>39055.9</v>
      </c>
      <c r="G6">
        <v>116.935</v>
      </c>
      <c r="H6">
        <v>160.761</v>
      </c>
      <c r="I6">
        <v>1.6104500000000002</v>
      </c>
      <c r="J6">
        <v>2443.4</v>
      </c>
      <c r="K6">
        <v>28.110700000000005</v>
      </c>
      <c r="L6">
        <v>0.81640000000000024</v>
      </c>
      <c r="M6">
        <v>31.246300000000005</v>
      </c>
      <c r="N6">
        <v>60.858699999999999</v>
      </c>
      <c r="O6">
        <v>25.848800000000001</v>
      </c>
      <c r="P6">
        <v>218.66540000000001</v>
      </c>
    </row>
    <row r="7" spans="1:16" x14ac:dyDescent="0.2">
      <c r="A7" s="4" t="s">
        <v>27</v>
      </c>
      <c r="B7">
        <v>5751.880000000001</v>
      </c>
      <c r="C7">
        <v>140158</v>
      </c>
      <c r="D7">
        <v>664.45</v>
      </c>
      <c r="E7">
        <v>821.80000000000007</v>
      </c>
      <c r="F7">
        <v>45345.9</v>
      </c>
      <c r="G7">
        <v>24.905000000000001</v>
      </c>
      <c r="H7">
        <v>131.46099999999998</v>
      </c>
      <c r="I7">
        <v>1.6054500000000003</v>
      </c>
      <c r="J7">
        <v>2757.4</v>
      </c>
      <c r="K7">
        <v>27.310700000000004</v>
      </c>
      <c r="L7">
        <v>0.62270000000000003</v>
      </c>
      <c r="M7">
        <v>31.8063</v>
      </c>
      <c r="N7">
        <v>63.1387</v>
      </c>
      <c r="O7">
        <v>26.328800000000001</v>
      </c>
      <c r="P7">
        <v>220.46540000000002</v>
      </c>
    </row>
    <row r="8" spans="1:16" x14ac:dyDescent="0.2">
      <c r="A8" s="4" t="s">
        <v>28</v>
      </c>
      <c r="B8">
        <v>6433.880000000001</v>
      </c>
      <c r="C8">
        <v>92838</v>
      </c>
      <c r="D8">
        <v>572.80000000000007</v>
      </c>
      <c r="E8">
        <v>925.7</v>
      </c>
      <c r="F8">
        <v>38065.9</v>
      </c>
      <c r="G8">
        <v>25.625</v>
      </c>
      <c r="H8">
        <v>175.86099999999999</v>
      </c>
      <c r="I8">
        <v>1.4734500000000001</v>
      </c>
      <c r="J8">
        <v>2414.4</v>
      </c>
      <c r="K8">
        <v>27.710700000000003</v>
      </c>
      <c r="L8">
        <v>0.98350000000000015</v>
      </c>
      <c r="M8">
        <v>31.156300000000002</v>
      </c>
      <c r="N8">
        <v>60.648699999999998</v>
      </c>
      <c r="O8">
        <v>25.818800000000007</v>
      </c>
      <c r="P8">
        <v>201.16540000000001</v>
      </c>
    </row>
    <row r="9" spans="1:16" x14ac:dyDescent="0.2">
      <c r="A9" s="4" t="s">
        <v>29</v>
      </c>
      <c r="B9">
        <v>6051.880000000001</v>
      </c>
      <c r="C9">
        <v>84448</v>
      </c>
      <c r="D9">
        <v>663.65000000000009</v>
      </c>
      <c r="E9">
        <v>1037.7</v>
      </c>
      <c r="F9">
        <v>34665.9</v>
      </c>
      <c r="G9">
        <v>26.685000000000002</v>
      </c>
      <c r="H9">
        <v>134.661</v>
      </c>
      <c r="I9">
        <v>1.4259500000000001</v>
      </c>
      <c r="J9">
        <v>1843.4</v>
      </c>
      <c r="K9">
        <v>27.250700000000002</v>
      </c>
      <c r="L9">
        <v>1.0195000000000001</v>
      </c>
      <c r="M9">
        <v>31.476299999999998</v>
      </c>
      <c r="N9">
        <v>61.658700000000003</v>
      </c>
      <c r="O9">
        <v>25.888800000000003</v>
      </c>
      <c r="P9">
        <v>155.7654</v>
      </c>
    </row>
    <row r="10" spans="1:16" x14ac:dyDescent="0.2">
      <c r="A10" s="4" t="s">
        <v>30</v>
      </c>
      <c r="B10">
        <v>5454.880000000001</v>
      </c>
      <c r="C10">
        <v>88228</v>
      </c>
      <c r="D10">
        <v>562.25</v>
      </c>
      <c r="E10">
        <v>863.7</v>
      </c>
      <c r="F10">
        <v>35185.9</v>
      </c>
      <c r="G10">
        <v>22.425000000000001</v>
      </c>
      <c r="H10">
        <v>132.86099999999999</v>
      </c>
      <c r="I10">
        <v>1.41845</v>
      </c>
      <c r="J10">
        <v>1941.4</v>
      </c>
      <c r="K10">
        <v>24.700700000000001</v>
      </c>
      <c r="L10">
        <v>0.68659999999999999</v>
      </c>
      <c r="M10">
        <v>27.496300000000005</v>
      </c>
      <c r="N10">
        <v>54.8887</v>
      </c>
      <c r="O10">
        <v>22.8688</v>
      </c>
      <c r="P10">
        <v>166.96540000000002</v>
      </c>
    </row>
    <row r="11" spans="1:16" x14ac:dyDescent="0.2">
      <c r="A11" s="4" t="s">
        <v>31</v>
      </c>
      <c r="B11">
        <v>5941.880000000001</v>
      </c>
      <c r="C11">
        <v>85238</v>
      </c>
      <c r="D11">
        <v>587.85</v>
      </c>
      <c r="E11">
        <v>797.90000000000009</v>
      </c>
      <c r="F11">
        <v>38085.9</v>
      </c>
      <c r="G11">
        <v>24.355</v>
      </c>
      <c r="H11">
        <v>144.06100000000001</v>
      </c>
      <c r="I11">
        <v>1.5479500000000002</v>
      </c>
      <c r="J11">
        <v>2544.4</v>
      </c>
      <c r="K11">
        <v>26.340700000000005</v>
      </c>
      <c r="L11">
        <v>0.84330000000000016</v>
      </c>
      <c r="M11">
        <v>31.116300000000003</v>
      </c>
      <c r="N11">
        <v>61.058700000000002</v>
      </c>
      <c r="O11">
        <v>25.688800000000004</v>
      </c>
      <c r="P11">
        <v>204.16540000000001</v>
      </c>
    </row>
    <row r="12" spans="1:16" x14ac:dyDescent="0.2">
      <c r="A12" s="4" t="s">
        <v>32</v>
      </c>
      <c r="B12">
        <v>6458.880000000001</v>
      </c>
      <c r="C12">
        <v>125758</v>
      </c>
      <c r="D12">
        <v>655.30000000000007</v>
      </c>
      <c r="E12">
        <v>958.7</v>
      </c>
      <c r="F12">
        <v>33895.9</v>
      </c>
      <c r="G12">
        <v>25.465000000000003</v>
      </c>
      <c r="H12">
        <v>210.46100000000001</v>
      </c>
      <c r="I12">
        <v>1.6679500000000003</v>
      </c>
      <c r="J12">
        <v>726.2</v>
      </c>
      <c r="K12">
        <v>27.480700000000002</v>
      </c>
      <c r="L12">
        <v>1.1595000000000002</v>
      </c>
      <c r="M12">
        <v>32.576299999999996</v>
      </c>
      <c r="N12">
        <v>65.918700000000001</v>
      </c>
      <c r="O12">
        <v>26.498800000000003</v>
      </c>
      <c r="P12">
        <v>141.36539999999999</v>
      </c>
    </row>
    <row r="13" spans="1:16" x14ac:dyDescent="0.2">
      <c r="A13" s="4" t="s">
        <v>33</v>
      </c>
      <c r="B13">
        <v>6077.880000000001</v>
      </c>
      <c r="C13">
        <v>97598</v>
      </c>
      <c r="D13">
        <v>588.45000000000005</v>
      </c>
      <c r="E13">
        <v>976.7</v>
      </c>
      <c r="F13">
        <v>38435.9</v>
      </c>
      <c r="G13">
        <v>26.165000000000006</v>
      </c>
      <c r="H13">
        <v>157.261</v>
      </c>
      <c r="I13">
        <v>1.6314500000000003</v>
      </c>
      <c r="J13">
        <v>2268.4</v>
      </c>
      <c r="K13">
        <v>29.230700000000002</v>
      </c>
      <c r="L13">
        <v>0.87050000000000005</v>
      </c>
      <c r="M13">
        <v>34.256300000000003</v>
      </c>
      <c r="N13">
        <v>65.788699999999992</v>
      </c>
      <c r="O13">
        <v>27.758800000000004</v>
      </c>
      <c r="P13">
        <v>197.46540000000002</v>
      </c>
    </row>
    <row r="14" spans="1:16" x14ac:dyDescent="0.2">
      <c r="A14" s="4" t="s">
        <v>34</v>
      </c>
      <c r="B14">
        <v>6157.880000000001</v>
      </c>
      <c r="C14">
        <v>111958</v>
      </c>
      <c r="D14">
        <v>591</v>
      </c>
      <c r="E14">
        <v>647.80000000000007</v>
      </c>
      <c r="F14">
        <v>36795.9</v>
      </c>
      <c r="G14">
        <v>207.63499999999999</v>
      </c>
      <c r="H14">
        <v>174.36099999999999</v>
      </c>
      <c r="I14">
        <v>1.5749500000000003</v>
      </c>
      <c r="J14">
        <v>1603.4</v>
      </c>
      <c r="K14">
        <v>27.720700000000008</v>
      </c>
      <c r="L14">
        <v>0.66900000000000004</v>
      </c>
      <c r="M14">
        <v>31.726299999999998</v>
      </c>
      <c r="N14">
        <v>62.628700000000009</v>
      </c>
      <c r="O14">
        <v>26.058800000000005</v>
      </c>
      <c r="P14">
        <v>164.86540000000002</v>
      </c>
    </row>
    <row r="15" spans="1:16" x14ac:dyDescent="0.2">
      <c r="A15" s="4" t="s">
        <v>35</v>
      </c>
      <c r="B15">
        <v>6681.880000000001</v>
      </c>
      <c r="C15">
        <v>97118</v>
      </c>
      <c r="D15">
        <v>436.55</v>
      </c>
      <c r="E15">
        <v>632.6</v>
      </c>
      <c r="F15">
        <v>34275.9</v>
      </c>
      <c r="G15">
        <v>189.73500000000001</v>
      </c>
      <c r="H15">
        <v>137.06100000000001</v>
      </c>
      <c r="I15">
        <v>1.2514500000000002</v>
      </c>
      <c r="J15">
        <v>1194.4000000000001</v>
      </c>
      <c r="K15">
        <v>23.990700000000004</v>
      </c>
      <c r="L15">
        <v>0.7783000000000001</v>
      </c>
      <c r="M15">
        <v>32.2363</v>
      </c>
      <c r="N15">
        <v>58.988699999999994</v>
      </c>
      <c r="O15">
        <v>25.468800000000002</v>
      </c>
      <c r="P15">
        <v>129.66540000000001</v>
      </c>
    </row>
    <row r="16" spans="1:16" x14ac:dyDescent="0.2">
      <c r="A16" s="4" t="s">
        <v>36</v>
      </c>
      <c r="B16">
        <v>5968.880000000001</v>
      </c>
      <c r="C16">
        <v>123058</v>
      </c>
      <c r="D16">
        <v>570.30000000000007</v>
      </c>
      <c r="E16">
        <v>896.7</v>
      </c>
      <c r="F16">
        <v>37745.9</v>
      </c>
      <c r="G16">
        <v>29.745000000000005</v>
      </c>
      <c r="H16">
        <v>149.161</v>
      </c>
      <c r="I16">
        <v>1.6264500000000002</v>
      </c>
      <c r="J16">
        <v>1993.4</v>
      </c>
      <c r="K16">
        <v>27.850700000000003</v>
      </c>
      <c r="L16">
        <v>0.88340000000000019</v>
      </c>
      <c r="M16">
        <v>30.926299999999998</v>
      </c>
      <c r="N16">
        <v>61.688699999999997</v>
      </c>
      <c r="O16">
        <v>25.268799999999999</v>
      </c>
      <c r="P16">
        <v>217.66540000000001</v>
      </c>
    </row>
    <row r="17" spans="1:16" x14ac:dyDescent="0.2">
      <c r="A17" s="4" t="s">
        <v>37</v>
      </c>
      <c r="B17">
        <v>5048.880000000001</v>
      </c>
      <c r="C17">
        <v>101758</v>
      </c>
      <c r="D17">
        <v>580.70000000000005</v>
      </c>
      <c r="E17">
        <v>949.7</v>
      </c>
      <c r="F17">
        <v>33235.9</v>
      </c>
      <c r="G17">
        <v>38.145000000000003</v>
      </c>
      <c r="H17">
        <v>135.161</v>
      </c>
      <c r="I17">
        <v>1.4274500000000001</v>
      </c>
      <c r="J17">
        <v>1894.4</v>
      </c>
      <c r="K17">
        <v>25.540700000000001</v>
      </c>
      <c r="L17">
        <v>0.67730000000000001</v>
      </c>
      <c r="M17">
        <v>29.446300000000004</v>
      </c>
      <c r="N17">
        <v>58.478700000000003</v>
      </c>
      <c r="O17">
        <v>24.218800000000002</v>
      </c>
      <c r="P17">
        <v>161.86540000000002</v>
      </c>
    </row>
    <row r="18" spans="1:16" x14ac:dyDescent="0.2">
      <c r="A18" s="4" t="s">
        <v>38</v>
      </c>
      <c r="B18">
        <v>6284.880000000001</v>
      </c>
      <c r="C18">
        <v>119358</v>
      </c>
      <c r="D18">
        <v>636.75</v>
      </c>
      <c r="E18">
        <v>846.2</v>
      </c>
      <c r="F18">
        <v>35415.9</v>
      </c>
      <c r="G18">
        <v>21.995000000000001</v>
      </c>
      <c r="H18">
        <v>141.261</v>
      </c>
      <c r="I18">
        <v>1.57945</v>
      </c>
      <c r="J18">
        <v>1456.4</v>
      </c>
      <c r="K18">
        <v>25.5307</v>
      </c>
      <c r="L18">
        <v>0.79700000000000004</v>
      </c>
      <c r="M18">
        <v>31.676299999999998</v>
      </c>
      <c r="N18">
        <v>62.238699999999994</v>
      </c>
      <c r="O18">
        <v>26.198800000000002</v>
      </c>
      <c r="P18">
        <v>153.06540000000001</v>
      </c>
    </row>
    <row r="19" spans="1:16" x14ac:dyDescent="0.2">
      <c r="A19" s="4" t="s">
        <v>39</v>
      </c>
      <c r="B19">
        <v>6312.880000000001</v>
      </c>
      <c r="C19">
        <v>115858</v>
      </c>
      <c r="D19">
        <v>709.05000000000007</v>
      </c>
      <c r="E19">
        <v>936.7</v>
      </c>
      <c r="F19">
        <v>43425.9</v>
      </c>
      <c r="G19">
        <v>26.225000000000001</v>
      </c>
      <c r="H19">
        <v>164.36099999999999</v>
      </c>
      <c r="I19">
        <v>1.5999500000000002</v>
      </c>
      <c r="J19">
        <v>4231.4000000000005</v>
      </c>
      <c r="K19">
        <v>29.510700000000003</v>
      </c>
      <c r="L19">
        <v>0.79560000000000008</v>
      </c>
      <c r="M19">
        <v>31.976299999999998</v>
      </c>
      <c r="N19">
        <v>62.1387</v>
      </c>
      <c r="O19">
        <v>26.2988</v>
      </c>
      <c r="P19">
        <v>229.56540000000001</v>
      </c>
    </row>
    <row r="20" spans="1:16" x14ac:dyDescent="0.2">
      <c r="A20" s="4" t="s">
        <v>40</v>
      </c>
      <c r="B20">
        <v>5926.880000000001</v>
      </c>
      <c r="C20">
        <v>131558</v>
      </c>
      <c r="D20">
        <v>640.1</v>
      </c>
      <c r="E20">
        <v>669.40000000000009</v>
      </c>
      <c r="F20">
        <v>35985.9</v>
      </c>
      <c r="G20">
        <v>32.365000000000002</v>
      </c>
      <c r="H20">
        <v>130.661</v>
      </c>
      <c r="I20">
        <v>1.5204500000000001</v>
      </c>
      <c r="J20">
        <v>2299.4</v>
      </c>
      <c r="K20">
        <v>27.260700000000003</v>
      </c>
      <c r="L20">
        <v>0.73799999999999999</v>
      </c>
      <c r="M20">
        <v>31.466300000000004</v>
      </c>
      <c r="N20">
        <v>63.238699999999994</v>
      </c>
      <c r="O20">
        <v>25.748800000000003</v>
      </c>
      <c r="P20">
        <v>199.2654</v>
      </c>
    </row>
    <row r="21" spans="1:16" x14ac:dyDescent="0.2">
      <c r="A21" s="4" t="s">
        <v>41</v>
      </c>
      <c r="B21">
        <v>6464.880000000001</v>
      </c>
      <c r="C21">
        <v>137258</v>
      </c>
      <c r="D21">
        <v>667.6</v>
      </c>
      <c r="E21">
        <v>1028.7</v>
      </c>
      <c r="F21">
        <v>45405.9</v>
      </c>
      <c r="G21">
        <v>23.845000000000002</v>
      </c>
      <c r="H21">
        <v>147.761</v>
      </c>
      <c r="I21">
        <v>1.6299500000000002</v>
      </c>
      <c r="J21">
        <v>2887.4</v>
      </c>
      <c r="K21">
        <v>28.230700000000002</v>
      </c>
      <c r="L21">
        <v>0.7419</v>
      </c>
      <c r="M21">
        <v>33.506300000000003</v>
      </c>
      <c r="N21">
        <v>66.798699999999997</v>
      </c>
      <c r="O21">
        <v>26.598800000000001</v>
      </c>
      <c r="P21">
        <v>181.16540000000001</v>
      </c>
    </row>
    <row r="22" spans="1:16" x14ac:dyDescent="0.2">
      <c r="A22" s="4" t="s">
        <v>42</v>
      </c>
      <c r="B22">
        <v>6659.880000000001</v>
      </c>
      <c r="C22">
        <v>129358</v>
      </c>
      <c r="D22">
        <v>708.90000000000009</v>
      </c>
      <c r="E22">
        <v>946.7</v>
      </c>
      <c r="F22">
        <v>41155.9</v>
      </c>
      <c r="G22">
        <v>24.805</v>
      </c>
      <c r="H22">
        <v>157.661</v>
      </c>
      <c r="I22">
        <v>1.78495</v>
      </c>
      <c r="J22">
        <v>2316.4</v>
      </c>
      <c r="K22">
        <v>32.220700000000008</v>
      </c>
      <c r="L22">
        <v>0.80070000000000019</v>
      </c>
      <c r="M22">
        <v>37.656300000000002</v>
      </c>
      <c r="N22">
        <v>74.308700000000002</v>
      </c>
      <c r="O22">
        <v>30.578800000000001</v>
      </c>
      <c r="P22">
        <v>218.2654</v>
      </c>
    </row>
    <row r="23" spans="1:16" x14ac:dyDescent="0.2">
      <c r="A23" s="4" t="s">
        <v>43</v>
      </c>
      <c r="B23">
        <v>6347.880000000001</v>
      </c>
      <c r="C23">
        <v>104558</v>
      </c>
      <c r="D23">
        <v>608.15</v>
      </c>
      <c r="E23">
        <v>696.90000000000009</v>
      </c>
      <c r="F23">
        <v>35845.9</v>
      </c>
      <c r="G23">
        <v>49.325000000000003</v>
      </c>
      <c r="H23">
        <v>139.761</v>
      </c>
      <c r="I23">
        <v>1.6179500000000002</v>
      </c>
      <c r="J23">
        <v>2074.4</v>
      </c>
      <c r="K23">
        <v>26.030700000000003</v>
      </c>
      <c r="L23">
        <v>0.83200000000000007</v>
      </c>
      <c r="M23">
        <v>30.666300000000003</v>
      </c>
      <c r="N23">
        <v>59.428700000000006</v>
      </c>
      <c r="O23">
        <v>25.018799999999999</v>
      </c>
      <c r="P23">
        <v>172.66540000000001</v>
      </c>
    </row>
    <row r="24" spans="1:16" x14ac:dyDescent="0.2">
      <c r="A24" s="4" t="s">
        <v>44</v>
      </c>
      <c r="B24">
        <v>5198.880000000001</v>
      </c>
      <c r="C24">
        <v>97278</v>
      </c>
      <c r="D24">
        <v>589.45000000000005</v>
      </c>
      <c r="E24">
        <v>856.5</v>
      </c>
      <c r="F24">
        <v>36075.9</v>
      </c>
      <c r="G24">
        <v>22.465000000000003</v>
      </c>
      <c r="H24">
        <v>138.661</v>
      </c>
      <c r="I24">
        <v>1.3984500000000002</v>
      </c>
      <c r="J24">
        <v>3957.4</v>
      </c>
      <c r="K24">
        <v>22.7807</v>
      </c>
      <c r="L24">
        <v>0.77410000000000001</v>
      </c>
      <c r="M24">
        <v>27.406300000000002</v>
      </c>
      <c r="N24">
        <v>54.648699999999998</v>
      </c>
      <c r="O24">
        <v>22.608800000000002</v>
      </c>
      <c r="P24">
        <v>208.46540000000002</v>
      </c>
    </row>
    <row r="25" spans="1:16" x14ac:dyDescent="0.2">
      <c r="A25" s="4" t="s">
        <v>45</v>
      </c>
      <c r="B25">
        <v>6129.880000000001</v>
      </c>
      <c r="C25">
        <v>115258</v>
      </c>
      <c r="D25">
        <v>647.25</v>
      </c>
      <c r="E25">
        <v>790.2</v>
      </c>
      <c r="F25">
        <v>35985.9</v>
      </c>
      <c r="G25">
        <v>21.594999999999999</v>
      </c>
      <c r="H25">
        <v>142.46099999999998</v>
      </c>
      <c r="I25">
        <v>1.59595</v>
      </c>
      <c r="J25">
        <v>2356.4</v>
      </c>
      <c r="K25">
        <v>27.600700000000003</v>
      </c>
      <c r="L25">
        <v>0.72800000000000009</v>
      </c>
      <c r="M25">
        <v>30.786300000000001</v>
      </c>
      <c r="N25">
        <v>59.928700000000006</v>
      </c>
      <c r="O25">
        <v>25.0688</v>
      </c>
      <c r="P25">
        <v>173.66540000000001</v>
      </c>
    </row>
    <row r="26" spans="1:16" x14ac:dyDescent="0.2">
      <c r="A26" s="4" t="s">
        <v>0</v>
      </c>
      <c r="B26">
        <v>1534.88</v>
      </c>
      <c r="C26">
        <v>160758</v>
      </c>
      <c r="D26">
        <v>938.1</v>
      </c>
      <c r="E26">
        <v>1085.7</v>
      </c>
      <c r="F26">
        <v>126635.90000000001</v>
      </c>
      <c r="G26">
        <v>189.33500000000001</v>
      </c>
      <c r="H26">
        <v>120.661</v>
      </c>
      <c r="I26">
        <v>1.73495</v>
      </c>
      <c r="J26">
        <v>-32.339999999999996</v>
      </c>
      <c r="K26">
        <v>23.610700000000001</v>
      </c>
      <c r="L26">
        <v>0.16900000000000001</v>
      </c>
      <c r="M26">
        <v>41.4863</v>
      </c>
      <c r="N26">
        <v>86.348700000000008</v>
      </c>
      <c r="O26">
        <v>37.2288</v>
      </c>
      <c r="P26">
        <v>7.8494000000000002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M.D.F</vt:lpstr>
      <vt:lpstr>M.D.F OHNE</vt:lpstr>
      <vt:lpstr>M.D.F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2022-05-20T08:23:58Z</dcterms:modified>
</cp:coreProperties>
</file>