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equential Extraction F/"/>
    </mc:Choice>
  </mc:AlternateContent>
  <xr:revisionPtr revIDLastSave="0" documentId="13_ncr:1_{8E9AACEE-51B9-BD49-903C-B686CE7B95EF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SQ5. F.ESC" sheetId="2" r:id="rId1"/>
    <sheet name="SQ5. F.ESC OHNE" sheetId="3" r:id="rId2"/>
    <sheet name="SQ5. F.ESC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8" l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J2" i="5"/>
  <c r="J2" i="8" s="1"/>
  <c r="K2" i="5"/>
  <c r="L2" i="5"/>
  <c r="M2" i="5"/>
  <c r="N2" i="5"/>
  <c r="O2" i="5"/>
  <c r="P2" i="5"/>
  <c r="C3" i="5"/>
  <c r="D3" i="5"/>
  <c r="D3" i="8" s="1"/>
  <c r="E3" i="5"/>
  <c r="F3" i="5"/>
  <c r="G3" i="5"/>
  <c r="H3" i="5"/>
  <c r="I3" i="5"/>
  <c r="J3" i="5"/>
  <c r="K3" i="5"/>
  <c r="L3" i="5"/>
  <c r="L3" i="8" s="1"/>
  <c r="M3" i="5"/>
  <c r="N3" i="5"/>
  <c r="O3" i="5"/>
  <c r="P3" i="5"/>
  <c r="C4" i="5"/>
  <c r="D4" i="5"/>
  <c r="E4" i="5"/>
  <c r="E4" i="8" s="1"/>
  <c r="F4" i="5"/>
  <c r="F4" i="8" s="1"/>
  <c r="G4" i="5"/>
  <c r="H4" i="5"/>
  <c r="I4" i="5"/>
  <c r="J4" i="5"/>
  <c r="K4" i="5"/>
  <c r="L4" i="5"/>
  <c r="M4" i="5"/>
  <c r="M4" i="8" s="1"/>
  <c r="N4" i="5"/>
  <c r="N4" i="8" s="1"/>
  <c r="O4" i="5"/>
  <c r="P4" i="5"/>
  <c r="C5" i="5"/>
  <c r="D5" i="5"/>
  <c r="E5" i="5"/>
  <c r="F5" i="5"/>
  <c r="G5" i="5"/>
  <c r="G5" i="8" s="1"/>
  <c r="H5" i="5"/>
  <c r="I5" i="5"/>
  <c r="J5" i="5"/>
  <c r="K5" i="5"/>
  <c r="L5" i="5"/>
  <c r="M5" i="5"/>
  <c r="N5" i="5"/>
  <c r="O5" i="5"/>
  <c r="O5" i="8" s="1"/>
  <c r="P5" i="5"/>
  <c r="C6" i="5"/>
  <c r="D6" i="5"/>
  <c r="E6" i="5"/>
  <c r="F6" i="5"/>
  <c r="G6" i="5"/>
  <c r="H6" i="5"/>
  <c r="I6" i="5"/>
  <c r="I6" i="8" s="1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F12" i="8" s="1"/>
  <c r="G12" i="5"/>
  <c r="H12" i="5"/>
  <c r="I12" i="5"/>
  <c r="J12" i="5"/>
  <c r="K12" i="5"/>
  <c r="L12" i="5"/>
  <c r="M12" i="5"/>
  <c r="N12" i="5"/>
  <c r="N12" i="8" s="1"/>
  <c r="O12" i="5"/>
  <c r="P12" i="5"/>
  <c r="C13" i="5"/>
  <c r="D13" i="5"/>
  <c r="E13" i="5"/>
  <c r="F13" i="5"/>
  <c r="G13" i="5"/>
  <c r="H13" i="5"/>
  <c r="H13" i="8" s="1"/>
  <c r="I13" i="5"/>
  <c r="J13" i="5"/>
  <c r="K13" i="5"/>
  <c r="L13" i="5"/>
  <c r="M13" i="5"/>
  <c r="N13" i="5"/>
  <c r="O13" i="5"/>
  <c r="P13" i="5"/>
  <c r="P13" i="8" s="1"/>
  <c r="C14" i="5"/>
  <c r="D14" i="5"/>
  <c r="E14" i="5"/>
  <c r="F14" i="5"/>
  <c r="G14" i="5"/>
  <c r="H14" i="5"/>
  <c r="I14" i="5"/>
  <c r="J14" i="5"/>
  <c r="J14" i="8" s="1"/>
  <c r="K14" i="5"/>
  <c r="L14" i="5"/>
  <c r="M14" i="5"/>
  <c r="N14" i="5"/>
  <c r="O14" i="5"/>
  <c r="P14" i="5"/>
  <c r="C15" i="5"/>
  <c r="C15" i="8" s="1"/>
  <c r="D15" i="5"/>
  <c r="D15" i="8" s="1"/>
  <c r="E15" i="5"/>
  <c r="F15" i="5"/>
  <c r="G15" i="5"/>
  <c r="H15" i="5"/>
  <c r="I15" i="5"/>
  <c r="J15" i="5"/>
  <c r="K15" i="5"/>
  <c r="K15" i="8" s="1"/>
  <c r="L15" i="5"/>
  <c r="L15" i="8" s="1"/>
  <c r="M15" i="5"/>
  <c r="N15" i="5"/>
  <c r="O15" i="5"/>
  <c r="P15" i="5"/>
  <c r="C16" i="5"/>
  <c r="D16" i="5"/>
  <c r="E16" i="5"/>
  <c r="E16" i="8" s="1"/>
  <c r="F16" i="5"/>
  <c r="F16" i="8" s="1"/>
  <c r="G16" i="5"/>
  <c r="H16" i="5"/>
  <c r="I16" i="5"/>
  <c r="J16" i="5"/>
  <c r="K16" i="5"/>
  <c r="L16" i="5"/>
  <c r="M16" i="5"/>
  <c r="M16" i="8" s="1"/>
  <c r="N16" i="5"/>
  <c r="N16" i="8" s="1"/>
  <c r="O16" i="5"/>
  <c r="P16" i="5"/>
  <c r="C17" i="5"/>
  <c r="D17" i="5"/>
  <c r="E17" i="5"/>
  <c r="F17" i="5"/>
  <c r="G17" i="5"/>
  <c r="G17" i="8" s="1"/>
  <c r="H17" i="5"/>
  <c r="I17" i="5"/>
  <c r="J17" i="5"/>
  <c r="K17" i="5"/>
  <c r="L17" i="5"/>
  <c r="M17" i="5"/>
  <c r="N17" i="5"/>
  <c r="O17" i="5"/>
  <c r="O17" i="8" s="1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6" i="8" s="1"/>
  <c r="B7" i="5"/>
  <c r="B8" i="5"/>
  <c r="B8" i="8" s="1"/>
  <c r="B9" i="5"/>
  <c r="B10" i="5"/>
  <c r="B11" i="5"/>
  <c r="B12" i="5"/>
  <c r="B13" i="5"/>
  <c r="B14" i="5"/>
  <c r="B14" i="8" s="1"/>
  <c r="B15" i="5"/>
  <c r="B16" i="5"/>
  <c r="B16" i="8" s="1"/>
  <c r="B17" i="5"/>
  <c r="B18" i="5"/>
  <c r="B19" i="5"/>
  <c r="B20" i="5"/>
  <c r="B21" i="5"/>
  <c r="B22" i="5"/>
  <c r="B23" i="5"/>
  <c r="B24" i="5"/>
  <c r="B25" i="5"/>
  <c r="N21" i="8"/>
  <c r="M21" i="8"/>
  <c r="L21" i="8"/>
  <c r="K21" i="8"/>
  <c r="J21" i="8"/>
  <c r="I21" i="8"/>
  <c r="F21" i="8"/>
  <c r="E21" i="8"/>
  <c r="D21" i="8"/>
  <c r="C21" i="8"/>
  <c r="B21" i="8"/>
  <c r="P20" i="8"/>
  <c r="O20" i="8"/>
  <c r="L20" i="8"/>
  <c r="K20" i="8"/>
  <c r="J20" i="8"/>
  <c r="I20" i="8"/>
  <c r="H20" i="8"/>
  <c r="G20" i="8"/>
  <c r="D20" i="8"/>
  <c r="C20" i="8"/>
  <c r="B20" i="8"/>
  <c r="P19" i="8"/>
  <c r="O19" i="8"/>
  <c r="N19" i="8"/>
  <c r="M19" i="8"/>
  <c r="K19" i="8"/>
  <c r="J19" i="8"/>
  <c r="I19" i="8"/>
  <c r="H19" i="8"/>
  <c r="G19" i="8"/>
  <c r="F19" i="8"/>
  <c r="E19" i="8"/>
  <c r="C19" i="8"/>
  <c r="B19" i="8"/>
  <c r="P18" i="8"/>
  <c r="O18" i="8"/>
  <c r="N18" i="8"/>
  <c r="M18" i="8"/>
  <c r="L18" i="8"/>
  <c r="K18" i="8"/>
  <c r="I18" i="8"/>
  <c r="H18" i="8"/>
  <c r="G18" i="8"/>
  <c r="F18" i="8"/>
  <c r="E18" i="8"/>
  <c r="D18" i="8"/>
  <c r="C18" i="8"/>
  <c r="B18" i="8"/>
  <c r="P17" i="8"/>
  <c r="N17" i="8"/>
  <c r="M17" i="8"/>
  <c r="L17" i="8"/>
  <c r="K17" i="8"/>
  <c r="J17" i="8"/>
  <c r="I17" i="8"/>
  <c r="H17" i="8"/>
  <c r="F17" i="8"/>
  <c r="E17" i="8"/>
  <c r="D17" i="8"/>
  <c r="C17" i="8"/>
  <c r="B17" i="8"/>
  <c r="P16" i="8"/>
  <c r="O16" i="8"/>
  <c r="L16" i="8"/>
  <c r="K16" i="8"/>
  <c r="J16" i="8"/>
  <c r="I16" i="8"/>
  <c r="H16" i="8"/>
  <c r="G16" i="8"/>
  <c r="D16" i="8"/>
  <c r="C16" i="8"/>
  <c r="P15" i="8"/>
  <c r="O15" i="8"/>
  <c r="N15" i="8"/>
  <c r="M15" i="8"/>
  <c r="J15" i="8"/>
  <c r="I15" i="8"/>
  <c r="H15" i="8"/>
  <c r="G15" i="8"/>
  <c r="F15" i="8"/>
  <c r="E15" i="8"/>
  <c r="B15" i="8"/>
  <c r="P14" i="8"/>
  <c r="O14" i="8"/>
  <c r="N14" i="8"/>
  <c r="M14" i="8"/>
  <c r="L14" i="8"/>
  <c r="K14" i="8"/>
  <c r="H14" i="8"/>
  <c r="G14" i="8"/>
  <c r="F14" i="8"/>
  <c r="E14" i="8"/>
  <c r="D14" i="8"/>
  <c r="C14" i="8"/>
  <c r="N13" i="8"/>
  <c r="M13" i="8"/>
  <c r="L13" i="8"/>
  <c r="K13" i="8"/>
  <c r="J13" i="8"/>
  <c r="I13" i="8"/>
  <c r="F13" i="8"/>
  <c r="E13" i="8"/>
  <c r="D13" i="8"/>
  <c r="C13" i="8"/>
  <c r="B13" i="8"/>
  <c r="P12" i="8"/>
  <c r="O12" i="8"/>
  <c r="M12" i="8"/>
  <c r="L12" i="8"/>
  <c r="K12" i="8"/>
  <c r="J12" i="8"/>
  <c r="I12" i="8"/>
  <c r="H12" i="8"/>
  <c r="G12" i="8"/>
  <c r="E12" i="8"/>
  <c r="D12" i="8"/>
  <c r="C12" i="8"/>
  <c r="B12" i="8"/>
  <c r="P11" i="8"/>
  <c r="O11" i="8"/>
  <c r="N11" i="8"/>
  <c r="M11" i="8"/>
  <c r="K11" i="8"/>
  <c r="J11" i="8"/>
  <c r="I11" i="8"/>
  <c r="H11" i="8"/>
  <c r="G11" i="8"/>
  <c r="F11" i="8"/>
  <c r="E11" i="8"/>
  <c r="C11" i="8"/>
  <c r="B11" i="8"/>
  <c r="P10" i="8"/>
  <c r="O10" i="8"/>
  <c r="N10" i="8"/>
  <c r="M10" i="8"/>
  <c r="L10" i="8"/>
  <c r="K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G9" i="8"/>
  <c r="F9" i="8"/>
  <c r="E9" i="8"/>
  <c r="D9" i="8"/>
  <c r="C9" i="8"/>
  <c r="B9" i="8"/>
  <c r="P8" i="8"/>
  <c r="O8" i="8"/>
  <c r="M8" i="8"/>
  <c r="L8" i="8"/>
  <c r="K8" i="8"/>
  <c r="J8" i="8"/>
  <c r="I8" i="8"/>
  <c r="H8" i="8"/>
  <c r="G8" i="8"/>
  <c r="E8" i="8"/>
  <c r="D8" i="8"/>
  <c r="C8" i="8"/>
  <c r="P7" i="8"/>
  <c r="O7" i="8"/>
  <c r="N7" i="8"/>
  <c r="M7" i="8"/>
  <c r="K7" i="8"/>
  <c r="J7" i="8"/>
  <c r="I7" i="8"/>
  <c r="H7" i="8"/>
  <c r="G7" i="8"/>
  <c r="F7" i="8"/>
  <c r="E7" i="8"/>
  <c r="C7" i="8"/>
  <c r="B7" i="8"/>
  <c r="P6" i="8"/>
  <c r="O6" i="8"/>
  <c r="N6" i="8"/>
  <c r="M6" i="8"/>
  <c r="L6" i="8"/>
  <c r="K6" i="8"/>
  <c r="J6" i="8"/>
  <c r="H6" i="8"/>
  <c r="G6" i="8"/>
  <c r="F6" i="8"/>
  <c r="E6" i="8"/>
  <c r="D6" i="8"/>
  <c r="C6" i="8"/>
  <c r="P5" i="8"/>
  <c r="N5" i="8"/>
  <c r="M5" i="8"/>
  <c r="L5" i="8"/>
  <c r="K5" i="8"/>
  <c r="J5" i="8"/>
  <c r="I5" i="8"/>
  <c r="H5" i="8"/>
  <c r="F5" i="8"/>
  <c r="E5" i="8"/>
  <c r="D5" i="8"/>
  <c r="C5" i="8"/>
  <c r="B5" i="8"/>
  <c r="P4" i="8"/>
  <c r="O4" i="8"/>
  <c r="L4" i="8"/>
  <c r="K4" i="8"/>
  <c r="J4" i="8"/>
  <c r="I4" i="8"/>
  <c r="H4" i="8"/>
  <c r="G4" i="8"/>
  <c r="D4" i="8"/>
  <c r="C4" i="8"/>
  <c r="B4" i="8"/>
  <c r="P3" i="8"/>
  <c r="O3" i="8"/>
  <c r="N3" i="8"/>
  <c r="M3" i="8"/>
  <c r="J3" i="8"/>
  <c r="I3" i="8"/>
  <c r="H3" i="8"/>
  <c r="G3" i="8"/>
  <c r="F3" i="8"/>
  <c r="E3" i="8"/>
  <c r="B3" i="8"/>
  <c r="P2" i="8"/>
  <c r="O2" i="8"/>
  <c r="N2" i="8"/>
  <c r="M2" i="8"/>
  <c r="L2" i="8"/>
  <c r="K2" i="8"/>
  <c r="I2" i="8"/>
  <c r="H2" i="8"/>
  <c r="G2" i="8"/>
  <c r="F2" i="8"/>
  <c r="E2" i="8"/>
  <c r="D2" i="8"/>
  <c r="C2" i="8"/>
  <c r="B2" i="8"/>
  <c r="B2" i="7"/>
  <c r="B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8" i="3"/>
  <c r="F9" i="3"/>
  <c r="F16" i="3"/>
  <c r="F17" i="3"/>
  <c r="F24" i="3"/>
  <c r="F25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E7" i="3"/>
  <c r="F7" i="3" s="1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F11" i="3" s="1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E15" i="3"/>
  <c r="F15" i="3" s="1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F18" i="3" s="1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F19" i="3" s="1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F21" i="3" s="1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F22" i="3" s="1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E23" i="3"/>
  <c r="F23" i="3" s="1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F26" i="3" s="1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F27" i="3" s="1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H29" i="8" l="1"/>
  <c r="N40" i="8"/>
  <c r="M40" i="8"/>
  <c r="B29" i="8"/>
  <c r="C32" i="8"/>
  <c r="N29" i="8"/>
  <c r="M41" i="8"/>
  <c r="P29" i="8"/>
  <c r="C33" i="8"/>
  <c r="N41" i="8"/>
  <c r="F41" i="8"/>
  <c r="F31" i="8"/>
  <c r="L38" i="8"/>
  <c r="O29" i="8"/>
  <c r="G29" i="8"/>
  <c r="E40" i="8"/>
  <c r="B42" i="8"/>
  <c r="G41" i="8"/>
  <c r="I29" i="8"/>
  <c r="P38" i="8"/>
  <c r="K30" i="8"/>
  <c r="M31" i="8"/>
  <c r="D38" i="8"/>
  <c r="H38" i="8"/>
  <c r="C30" i="8"/>
  <c r="E31" i="8"/>
  <c r="P32" i="8"/>
  <c r="K31" i="8"/>
  <c r="K42" i="8"/>
  <c r="J30" i="8"/>
  <c r="M30" i="8"/>
  <c r="E30" i="8"/>
  <c r="K40" i="8"/>
  <c r="H32" i="8"/>
  <c r="I33" i="8"/>
  <c r="C42" i="8"/>
  <c r="O30" i="8"/>
  <c r="C31" i="8"/>
  <c r="K33" i="8"/>
  <c r="N31" i="8"/>
  <c r="M29" i="8"/>
  <c r="G30" i="8"/>
  <c r="C40" i="8"/>
  <c r="B31" i="8"/>
  <c r="B33" i="8"/>
  <c r="I39" i="8"/>
  <c r="I30" i="8"/>
  <c r="F29" i="8"/>
  <c r="F40" i="8"/>
  <c r="P31" i="8"/>
  <c r="E41" i="8"/>
  <c r="O32" i="8"/>
  <c r="J29" i="8"/>
  <c r="J38" i="8"/>
  <c r="N32" i="8"/>
  <c r="L29" i="8"/>
  <c r="F32" i="8"/>
  <c r="D29" i="8"/>
  <c r="H31" i="8"/>
  <c r="G32" i="8"/>
  <c r="D32" i="8"/>
  <c r="E29" i="8"/>
  <c r="N38" i="8"/>
  <c r="F38" i="8"/>
  <c r="O38" i="8"/>
  <c r="K32" i="8"/>
  <c r="J32" i="8"/>
  <c r="J41" i="8"/>
  <c r="G38" i="8"/>
  <c r="L41" i="8"/>
  <c r="O41" i="8"/>
  <c r="J39" i="8"/>
  <c r="F8" i="8"/>
  <c r="F39" i="8" s="1"/>
  <c r="J18" i="8"/>
  <c r="E32" i="8"/>
  <c r="M32" i="8"/>
  <c r="I38" i="8"/>
  <c r="C39" i="8"/>
  <c r="K39" i="8"/>
  <c r="I42" i="8"/>
  <c r="D7" i="8"/>
  <c r="D30" i="8" s="1"/>
  <c r="L7" i="8"/>
  <c r="L30" i="8" s="1"/>
  <c r="N8" i="8"/>
  <c r="N30" i="8" s="1"/>
  <c r="H9" i="8"/>
  <c r="H30" i="8" s="1"/>
  <c r="P9" i="8"/>
  <c r="P30" i="8" s="1"/>
  <c r="I10" i="8"/>
  <c r="D19" i="8"/>
  <c r="D33" i="8" s="1"/>
  <c r="L19" i="8"/>
  <c r="L42" i="8" s="1"/>
  <c r="E20" i="8"/>
  <c r="E33" i="8" s="1"/>
  <c r="M20" i="8"/>
  <c r="M33" i="8" s="1"/>
  <c r="H41" i="8"/>
  <c r="P41" i="8"/>
  <c r="J10" i="8"/>
  <c r="F20" i="8"/>
  <c r="F33" i="8" s="1"/>
  <c r="N20" i="8"/>
  <c r="N33" i="8" s="1"/>
  <c r="G21" i="8"/>
  <c r="G33" i="8" s="1"/>
  <c r="O21" i="8"/>
  <c r="O33" i="8" s="1"/>
  <c r="E39" i="8"/>
  <c r="M39" i="8"/>
  <c r="D11" i="8"/>
  <c r="D40" i="8" s="1"/>
  <c r="L11" i="8"/>
  <c r="L40" i="8" s="1"/>
  <c r="H21" i="8"/>
  <c r="H42" i="8" s="1"/>
  <c r="P21" i="8"/>
  <c r="P42" i="8" s="1"/>
  <c r="H40" i="8"/>
  <c r="P40" i="8"/>
  <c r="L32" i="8"/>
  <c r="C3" i="8"/>
  <c r="C38" i="8" s="1"/>
  <c r="K3" i="8"/>
  <c r="K38" i="8" s="1"/>
  <c r="G13" i="8"/>
  <c r="G31" i="8" s="1"/>
  <c r="O13" i="8"/>
  <c r="O31" i="8" s="1"/>
  <c r="I14" i="8"/>
  <c r="E38" i="8"/>
  <c r="M38" i="8"/>
  <c r="G39" i="8"/>
  <c r="O39" i="8"/>
  <c r="C41" i="8"/>
  <c r="K41" i="8"/>
  <c r="D41" i="8"/>
  <c r="B41" i="8"/>
  <c r="B32" i="8"/>
  <c r="B30" i="8"/>
  <c r="B39" i="8"/>
  <c r="B40" i="8"/>
  <c r="B38" i="8"/>
  <c r="B47" i="8" s="1"/>
  <c r="H33" i="8" l="1"/>
  <c r="N39" i="8"/>
  <c r="M42" i="8"/>
  <c r="E42" i="8"/>
  <c r="K29" i="8"/>
  <c r="F30" i="8"/>
  <c r="L33" i="8"/>
  <c r="O40" i="8"/>
  <c r="G42" i="8"/>
  <c r="O42" i="8"/>
  <c r="G40" i="8"/>
  <c r="H39" i="8"/>
  <c r="L39" i="8"/>
  <c r="D42" i="8"/>
  <c r="I31" i="8"/>
  <c r="I40" i="8"/>
  <c r="D31" i="8"/>
  <c r="J33" i="8"/>
  <c r="J42" i="8"/>
  <c r="D39" i="8"/>
  <c r="C29" i="8"/>
  <c r="L31" i="8"/>
  <c r="J40" i="8"/>
  <c r="J31" i="8"/>
  <c r="P39" i="8"/>
  <c r="F42" i="8"/>
  <c r="I32" i="8"/>
  <c r="I41" i="8"/>
  <c r="N42" i="8"/>
  <c r="P33" i="8"/>
</calcChain>
</file>

<file path=xl/sharedStrings.xml><?xml version="1.0" encoding="utf-8"?>
<sst xmlns="http://schemas.openxmlformats.org/spreadsheetml/2006/main" count="446" uniqueCount="70">
  <si>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</si>
  <si>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</si>
  <si>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</si>
  <si>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</si>
  <si>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</si>
  <si>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</si>
  <si>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</si>
  <si>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</si>
  <si>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</si>
  <si>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</si>
  <si>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</si>
  <si>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</si>
  <si>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</si>
  <si>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</si>
  <si>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</si>
  <si>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</si>
  <si>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</si>
  <si>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</si>
  <si>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</si>
  <si>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SQ5(125%.1) F.   </t>
  </si>
  <si>
    <t xml:space="preserve">SQ5(125%.2) F.   </t>
  </si>
  <si>
    <t xml:space="preserve">SQ5(125%.3) F.   </t>
  </si>
  <si>
    <t xml:space="preserve">SQ5(125%.4) F.   </t>
  </si>
  <si>
    <t xml:space="preserve">SQ5(100%.1) F.   </t>
  </si>
  <si>
    <t xml:space="preserve">SQ5(100%.2) F.   </t>
  </si>
  <si>
    <t xml:space="preserve">SQ5(100%.3) F.   </t>
  </si>
  <si>
    <t xml:space="preserve">SQ5(100%.4) F.   </t>
  </si>
  <si>
    <t xml:space="preserve">SQ5(50%.1) F.   </t>
  </si>
  <si>
    <t xml:space="preserve">SQ5(50%.2) F.   </t>
  </si>
  <si>
    <t xml:space="preserve">SQ5(50%.3) F.   </t>
  </si>
  <si>
    <t xml:space="preserve">SQ5(50%.4) F.   </t>
  </si>
  <si>
    <t xml:space="preserve">SQ5(25%.1) F.   </t>
  </si>
  <si>
    <t xml:space="preserve">SQ5(25%.2) F.   </t>
  </si>
  <si>
    <t xml:space="preserve">SQ5(25%.3) F.   </t>
  </si>
  <si>
    <t xml:space="preserve">SQ5(25%.4) F.   </t>
  </si>
  <si>
    <t xml:space="preserve">SQ5(RZ.1) F.   </t>
  </si>
  <si>
    <t xml:space="preserve">SQ5(RZ.2) F.   </t>
  </si>
  <si>
    <t xml:space="preserve">SQ5(RZ.3) F.   </t>
  </si>
  <si>
    <t xml:space="preserve">SQ5(RZ.4) F.   </t>
  </si>
  <si>
    <t xml:space="preserve">SQ5(Control.1) F.   </t>
  </si>
  <si>
    <t xml:space="preserve">SQ5(Control.2) F.   </t>
  </si>
  <si>
    <t xml:space="preserve">SQ5(Control.3) F.   </t>
  </si>
  <si>
    <t xml:space="preserve">SQ5(Control.4) F.   </t>
  </si>
  <si>
    <t xml:space="preserve">SeqExtBlank_Fesc_S5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</si>
  <si>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</si>
  <si>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</si>
  <si>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</si>
  <si>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</si>
  <si>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</si>
  <si>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</si>
  <si>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</si>
  <si>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</si>
  <si>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</si>
  <si>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</si>
  <si>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</si>
  <si>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</si>
  <si>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</si>
  <si>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</si>
  <si>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</si>
  <si>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</si>
  <si>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</si>
  <si>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</si>
  <si>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</si>
  <si>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</si>
  <si>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SQ5(125%)F.  </t>
  </si>
  <si>
    <t>SQ5(100% )F.</t>
  </si>
  <si>
    <t xml:space="preserve">SQ5(50%.) F.  </t>
  </si>
  <si>
    <t xml:space="preserve">SQ5(25%.) F. </t>
  </si>
  <si>
    <t xml:space="preserve">SQ5(RZ.) F.   </t>
  </si>
  <si>
    <t xml:space="preserve">SQ5(Control) F.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</si>
</sst>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6A55-A8BB-414F-974B-F3B46EE0EE9D}">
  <dimension ref="A1:S27"/>
  <sheetViews>
    <sheetView workbookViewId="0">
      <selection activeCell="C42" sqref="C42"/>
    </sheetView>
  </sheetViews>
  <sheetFormatPr baseColWidth="10" defaultRowHeight="15" x14ac:dyDescent="0.2"/>
  <cols>
    <col min="1" max="1" width="17" customWidth="1"/>
    <col min="257" max="257" width="17" customWidth="1"/>
    <col min="513" max="513" width="17" customWidth="1"/>
    <col min="769" max="769" width="17" customWidth="1"/>
    <col min="1025" max="1025" width="17" customWidth="1"/>
    <col min="1281" max="1281" width="17" customWidth="1"/>
    <col min="1537" max="1537" width="17" customWidth="1"/>
    <col min="1793" max="1793" width="17" customWidth="1"/>
    <col min="2049" max="2049" width="17" customWidth="1"/>
    <col min="2305" max="2305" width="17" customWidth="1"/>
    <col min="2561" max="2561" width="17" customWidth="1"/>
    <col min="2817" max="2817" width="17" customWidth="1"/>
    <col min="3073" max="3073" width="17" customWidth="1"/>
    <col min="3329" max="3329" width="17" customWidth="1"/>
    <col min="3585" max="3585" width="17" customWidth="1"/>
    <col min="3841" max="3841" width="17" customWidth="1"/>
    <col min="4097" max="4097" width="17" customWidth="1"/>
    <col min="4353" max="4353" width="17" customWidth="1"/>
    <col min="4609" max="4609" width="17" customWidth="1"/>
    <col min="4865" max="4865" width="17" customWidth="1"/>
    <col min="5121" max="5121" width="17" customWidth="1"/>
    <col min="5377" max="5377" width="17" customWidth="1"/>
    <col min="5633" max="5633" width="17" customWidth="1"/>
    <col min="5889" max="5889" width="17" customWidth="1"/>
    <col min="6145" max="6145" width="17" customWidth="1"/>
    <col min="6401" max="6401" width="17" customWidth="1"/>
    <col min="6657" max="6657" width="17" customWidth="1"/>
    <col min="6913" max="6913" width="17" customWidth="1"/>
    <col min="7169" max="7169" width="17" customWidth="1"/>
    <col min="7425" max="7425" width="17" customWidth="1"/>
    <col min="7681" max="7681" width="17" customWidth="1"/>
    <col min="7937" max="7937" width="17" customWidth="1"/>
    <col min="8193" max="8193" width="17" customWidth="1"/>
    <col min="8449" max="8449" width="17" customWidth="1"/>
    <col min="8705" max="8705" width="17" customWidth="1"/>
    <col min="8961" max="8961" width="17" customWidth="1"/>
    <col min="9217" max="9217" width="17" customWidth="1"/>
    <col min="9473" max="9473" width="17" customWidth="1"/>
    <col min="9729" max="9729" width="17" customWidth="1"/>
    <col min="9985" max="9985" width="17" customWidth="1"/>
    <col min="10241" max="10241" width="17" customWidth="1"/>
    <col min="10497" max="10497" width="17" customWidth="1"/>
    <col min="10753" max="10753" width="17" customWidth="1"/>
    <col min="11009" max="11009" width="17" customWidth="1"/>
    <col min="11265" max="11265" width="17" customWidth="1"/>
    <col min="11521" max="11521" width="17" customWidth="1"/>
    <col min="11777" max="11777" width="17" customWidth="1"/>
    <col min="12033" max="12033" width="17" customWidth="1"/>
    <col min="12289" max="12289" width="17" customWidth="1"/>
    <col min="12545" max="12545" width="17" customWidth="1"/>
    <col min="12801" max="12801" width="17" customWidth="1"/>
    <col min="13057" max="13057" width="17" customWidth="1"/>
    <col min="13313" max="13313" width="17" customWidth="1"/>
    <col min="13569" max="13569" width="17" customWidth="1"/>
    <col min="13825" max="13825" width="17" customWidth="1"/>
    <col min="14081" max="14081" width="17" customWidth="1"/>
    <col min="14337" max="14337" width="17" customWidth="1"/>
    <col min="14593" max="14593" width="17" customWidth="1"/>
    <col min="14849" max="14849" width="17" customWidth="1"/>
    <col min="15105" max="15105" width="17" customWidth="1"/>
    <col min="15361" max="15361" width="17" customWidth="1"/>
    <col min="15617" max="15617" width="17" customWidth="1"/>
    <col min="15873" max="15873" width="17" customWidth="1"/>
    <col min="16129" max="16129" width="17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2660</v>
      </c>
      <c r="C3">
        <v>16080</v>
      </c>
      <c r="D3">
        <v>1217</v>
      </c>
      <c r="E3">
        <v>2024</v>
      </c>
      <c r="F3">
        <v>505.8</v>
      </c>
      <c r="G3">
        <v>114300</v>
      </c>
      <c r="H3">
        <v>65.290000000000006</v>
      </c>
      <c r="I3">
        <v>418.3</v>
      </c>
      <c r="J3">
        <v>0.47599999999999998</v>
      </c>
      <c r="K3">
        <v>0.314</v>
      </c>
      <c r="L3">
        <v>5592</v>
      </c>
      <c r="M3">
        <v>19.16</v>
      </c>
      <c r="N3">
        <v>2.6640000000000001</v>
      </c>
      <c r="O3">
        <v>34.94</v>
      </c>
      <c r="P3">
        <v>86.54</v>
      </c>
      <c r="Q3">
        <v>30.64</v>
      </c>
      <c r="R3">
        <v>1782</v>
      </c>
    </row>
    <row r="4" spans="1:19" x14ac:dyDescent="0.2">
      <c r="A4" s="4" t="s">
        <v>20</v>
      </c>
      <c r="B4">
        <v>1552</v>
      </c>
      <c r="C4">
        <v>9823</v>
      </c>
      <c r="D4">
        <v>1165</v>
      </c>
      <c r="E4">
        <v>1881</v>
      </c>
      <c r="F4">
        <v>554.6</v>
      </c>
      <c r="G4">
        <v>105400</v>
      </c>
      <c r="H4">
        <v>76.989999999999995</v>
      </c>
      <c r="I4">
        <v>403.8</v>
      </c>
      <c r="J4">
        <v>0.36099999999999999</v>
      </c>
      <c r="K4">
        <v>9.5000000000000001E-2</v>
      </c>
      <c r="L4">
        <v>4279</v>
      </c>
      <c r="M4">
        <v>18.86</v>
      </c>
      <c r="N4">
        <v>3.1160000000000001</v>
      </c>
      <c r="O4">
        <v>32.39</v>
      </c>
      <c r="P4">
        <v>94.47</v>
      </c>
      <c r="Q4">
        <v>28.84</v>
      </c>
      <c r="R4">
        <v>1908</v>
      </c>
    </row>
    <row r="5" spans="1:19" x14ac:dyDescent="0.2">
      <c r="A5" s="4" t="s">
        <v>21</v>
      </c>
      <c r="B5">
        <v>1750</v>
      </c>
      <c r="C5">
        <v>10660</v>
      </c>
      <c r="D5">
        <v>966.8</v>
      </c>
      <c r="E5">
        <v>1639</v>
      </c>
      <c r="F5">
        <v>497.2</v>
      </c>
      <c r="G5">
        <v>91760</v>
      </c>
      <c r="H5">
        <v>42.53</v>
      </c>
      <c r="I5">
        <v>311.5</v>
      </c>
      <c r="J5">
        <v>0.56299999999999994</v>
      </c>
      <c r="K5">
        <v>0.19400000000000001</v>
      </c>
      <c r="L5">
        <v>3512</v>
      </c>
      <c r="M5">
        <v>12.6</v>
      </c>
      <c r="N5">
        <v>2.6120000000000001</v>
      </c>
      <c r="O5">
        <v>21.28</v>
      </c>
      <c r="P5">
        <v>67.03</v>
      </c>
      <c r="Q5">
        <v>19.13</v>
      </c>
      <c r="R5">
        <v>1397</v>
      </c>
    </row>
    <row r="6" spans="1:19" x14ac:dyDescent="0.2">
      <c r="A6" s="4" t="s">
        <v>22</v>
      </c>
      <c r="B6">
        <v>2505</v>
      </c>
      <c r="C6">
        <v>16260</v>
      </c>
      <c r="D6">
        <v>1223</v>
      </c>
      <c r="E6">
        <v>1957</v>
      </c>
      <c r="F6">
        <v>737.2</v>
      </c>
      <c r="G6">
        <v>123000</v>
      </c>
      <c r="H6">
        <v>67.64</v>
      </c>
      <c r="I6">
        <v>504.4</v>
      </c>
      <c r="J6">
        <v>0.495</v>
      </c>
      <c r="K6">
        <v>0.27800000000000002</v>
      </c>
      <c r="L6">
        <v>3775</v>
      </c>
      <c r="M6">
        <v>18.87</v>
      </c>
      <c r="N6">
        <v>3.3410000000000002</v>
      </c>
      <c r="O6">
        <v>32.24</v>
      </c>
      <c r="P6">
        <v>98.1</v>
      </c>
      <c r="Q6">
        <v>28.75</v>
      </c>
      <c r="R6">
        <v>1892</v>
      </c>
    </row>
    <row r="7" spans="1:19" x14ac:dyDescent="0.2">
      <c r="A7" s="4" t="s">
        <v>23</v>
      </c>
      <c r="B7">
        <v>2504</v>
      </c>
      <c r="C7">
        <v>15340</v>
      </c>
      <c r="D7">
        <v>1158</v>
      </c>
      <c r="E7">
        <v>1628</v>
      </c>
      <c r="F7">
        <v>592.4</v>
      </c>
      <c r="G7">
        <v>117600</v>
      </c>
      <c r="H7">
        <v>80.67</v>
      </c>
      <c r="I7">
        <v>498</v>
      </c>
      <c r="J7">
        <v>0.73899999999999999</v>
      </c>
      <c r="K7">
        <v>0.251</v>
      </c>
      <c r="L7">
        <v>3869</v>
      </c>
      <c r="M7">
        <v>17.760000000000002</v>
      </c>
      <c r="N7">
        <v>2.7749999999999999</v>
      </c>
      <c r="O7">
        <v>33.4</v>
      </c>
      <c r="P7">
        <v>96.24</v>
      </c>
      <c r="Q7">
        <v>30.08</v>
      </c>
      <c r="R7">
        <v>2316</v>
      </c>
    </row>
    <row r="8" spans="1:19" x14ac:dyDescent="0.2">
      <c r="A8" s="4" t="s">
        <v>24</v>
      </c>
      <c r="B8">
        <v>1951</v>
      </c>
      <c r="C8">
        <v>9763</v>
      </c>
      <c r="D8">
        <v>999.1</v>
      </c>
      <c r="E8">
        <v>1712</v>
      </c>
      <c r="F8">
        <v>606.79999999999995</v>
      </c>
      <c r="G8">
        <v>112000</v>
      </c>
      <c r="H8">
        <v>67.819999999999993</v>
      </c>
      <c r="I8">
        <v>467.4</v>
      </c>
      <c r="J8">
        <v>0.311</v>
      </c>
      <c r="K8">
        <v>0.13</v>
      </c>
      <c r="L8">
        <v>5215</v>
      </c>
      <c r="M8">
        <v>16.3</v>
      </c>
      <c r="N8">
        <v>2.58</v>
      </c>
      <c r="O8">
        <v>27.67</v>
      </c>
      <c r="P8">
        <v>80.23</v>
      </c>
      <c r="Q8">
        <v>25.4</v>
      </c>
      <c r="R8">
        <v>2209</v>
      </c>
    </row>
    <row r="9" spans="1:19" x14ac:dyDescent="0.2">
      <c r="A9" s="4" t="s">
        <v>25</v>
      </c>
      <c r="B9">
        <v>2437</v>
      </c>
      <c r="C9">
        <v>15250</v>
      </c>
      <c r="D9">
        <v>1462</v>
      </c>
      <c r="E9">
        <v>2565</v>
      </c>
      <c r="F9">
        <v>734.1</v>
      </c>
      <c r="G9">
        <v>133000</v>
      </c>
      <c r="H9">
        <v>83.59</v>
      </c>
      <c r="I9">
        <v>515.79999999999995</v>
      </c>
      <c r="J9">
        <v>0.38800000000000001</v>
      </c>
      <c r="K9">
        <v>0.24</v>
      </c>
      <c r="L9">
        <v>6735</v>
      </c>
      <c r="M9">
        <v>22.69</v>
      </c>
      <c r="N9">
        <v>2.9329999999999998</v>
      </c>
      <c r="O9">
        <v>38.659999999999997</v>
      </c>
      <c r="P9">
        <v>107.8</v>
      </c>
      <c r="Q9">
        <v>34.54</v>
      </c>
      <c r="R9">
        <v>2278</v>
      </c>
    </row>
    <row r="10" spans="1:19" x14ac:dyDescent="0.2">
      <c r="A10" s="4" t="s">
        <v>26</v>
      </c>
      <c r="B10">
        <v>1607</v>
      </c>
      <c r="C10">
        <v>8913</v>
      </c>
      <c r="D10">
        <v>859.2</v>
      </c>
      <c r="E10">
        <v>1530</v>
      </c>
      <c r="F10">
        <v>473.5</v>
      </c>
      <c r="G10">
        <v>86100</v>
      </c>
      <c r="H10">
        <v>85</v>
      </c>
      <c r="I10">
        <v>305</v>
      </c>
      <c r="J10">
        <v>0.34799999999999998</v>
      </c>
      <c r="K10">
        <v>0.16200000000000001</v>
      </c>
      <c r="L10">
        <v>3018</v>
      </c>
      <c r="M10">
        <v>12.95</v>
      </c>
      <c r="N10">
        <v>2.399</v>
      </c>
      <c r="O10">
        <v>20.82</v>
      </c>
      <c r="P10">
        <v>66.11</v>
      </c>
      <c r="Q10">
        <v>19.190000000000001</v>
      </c>
      <c r="R10">
        <v>1475</v>
      </c>
    </row>
    <row r="11" spans="1:19" x14ac:dyDescent="0.2">
      <c r="A11" s="4" t="s">
        <v>27</v>
      </c>
      <c r="B11">
        <v>2548</v>
      </c>
      <c r="C11">
        <v>17250</v>
      </c>
      <c r="D11">
        <v>1235</v>
      </c>
      <c r="E11">
        <v>2134</v>
      </c>
      <c r="F11">
        <v>658.8</v>
      </c>
      <c r="G11">
        <v>138700</v>
      </c>
      <c r="H11">
        <v>87.32</v>
      </c>
      <c r="I11">
        <v>557.6</v>
      </c>
      <c r="J11">
        <v>0.503</v>
      </c>
      <c r="K11">
        <v>0.189</v>
      </c>
      <c r="L11">
        <v>6971</v>
      </c>
      <c r="M11">
        <v>19.809999999999999</v>
      </c>
      <c r="N11">
        <v>2.5329999999999999</v>
      </c>
      <c r="O11">
        <v>33.119999999999997</v>
      </c>
      <c r="P11">
        <v>90.14</v>
      </c>
      <c r="Q11">
        <v>29.25</v>
      </c>
      <c r="R11">
        <v>2229</v>
      </c>
    </row>
    <row r="12" spans="1:19" x14ac:dyDescent="0.2">
      <c r="A12" s="4" t="s">
        <v>28</v>
      </c>
      <c r="B12">
        <v>1734</v>
      </c>
      <c r="C12">
        <v>9628</v>
      </c>
      <c r="D12">
        <v>1068</v>
      </c>
      <c r="E12">
        <v>1934</v>
      </c>
      <c r="F12">
        <v>555.1</v>
      </c>
      <c r="G12">
        <v>107600</v>
      </c>
      <c r="H12">
        <v>75.69</v>
      </c>
      <c r="I12">
        <v>464.3</v>
      </c>
      <c r="J12">
        <v>0.34499999999999997</v>
      </c>
      <c r="K12">
        <v>7.6999999999999999E-2</v>
      </c>
      <c r="L12">
        <v>4173</v>
      </c>
      <c r="M12">
        <v>16.239999999999998</v>
      </c>
      <c r="N12">
        <v>3.0750000000000002</v>
      </c>
      <c r="O12">
        <v>28.46</v>
      </c>
      <c r="P12">
        <v>86.7</v>
      </c>
      <c r="Q12">
        <v>25.91</v>
      </c>
      <c r="R12">
        <v>2158</v>
      </c>
    </row>
    <row r="13" spans="1:19" x14ac:dyDescent="0.2">
      <c r="A13" s="4" t="s">
        <v>29</v>
      </c>
      <c r="B13">
        <v>1434</v>
      </c>
      <c r="C13">
        <v>8506</v>
      </c>
      <c r="D13">
        <v>1023</v>
      </c>
      <c r="E13">
        <v>1612</v>
      </c>
      <c r="F13">
        <v>447.9</v>
      </c>
      <c r="G13">
        <v>84530</v>
      </c>
      <c r="H13">
        <v>100.7</v>
      </c>
      <c r="I13">
        <v>263.89999999999998</v>
      </c>
      <c r="J13">
        <v>0.21199999999999999</v>
      </c>
      <c r="K13">
        <v>0.183</v>
      </c>
      <c r="L13">
        <v>2962</v>
      </c>
      <c r="M13">
        <v>14.76</v>
      </c>
      <c r="N13">
        <v>2.4460000000000002</v>
      </c>
      <c r="O13">
        <v>25.65</v>
      </c>
      <c r="P13">
        <v>75.12</v>
      </c>
      <c r="Q13">
        <v>23.22</v>
      </c>
      <c r="R13">
        <v>1363</v>
      </c>
    </row>
    <row r="14" spans="1:19" x14ac:dyDescent="0.2">
      <c r="A14" s="4" t="s">
        <v>30</v>
      </c>
      <c r="B14">
        <v>2364</v>
      </c>
      <c r="C14">
        <v>14520</v>
      </c>
      <c r="D14">
        <v>1121</v>
      </c>
      <c r="E14">
        <v>2119</v>
      </c>
      <c r="F14">
        <v>611.79999999999995</v>
      </c>
      <c r="G14">
        <v>115600</v>
      </c>
      <c r="H14">
        <v>56.2</v>
      </c>
      <c r="I14">
        <v>365.4</v>
      </c>
      <c r="J14">
        <v>0.34300000000000003</v>
      </c>
      <c r="K14">
        <v>6.3E-2</v>
      </c>
      <c r="L14">
        <v>2809</v>
      </c>
      <c r="M14">
        <v>17.46</v>
      </c>
      <c r="N14">
        <v>2.98</v>
      </c>
      <c r="O14">
        <v>31.26</v>
      </c>
      <c r="P14">
        <v>90.06</v>
      </c>
      <c r="Q14">
        <v>29.05</v>
      </c>
      <c r="R14">
        <v>1509</v>
      </c>
    </row>
    <row r="15" spans="1:19" x14ac:dyDescent="0.2">
      <c r="A15" s="4" t="s">
        <v>31</v>
      </c>
      <c r="B15">
        <v>1948</v>
      </c>
      <c r="C15">
        <v>11730</v>
      </c>
      <c r="D15">
        <v>898</v>
      </c>
      <c r="E15">
        <v>1740</v>
      </c>
      <c r="F15">
        <v>502.1</v>
      </c>
      <c r="G15">
        <v>110200</v>
      </c>
      <c r="H15">
        <v>75.42</v>
      </c>
      <c r="I15">
        <v>405.7</v>
      </c>
      <c r="J15">
        <v>0.66400000000000003</v>
      </c>
      <c r="K15">
        <v>0.27900000000000003</v>
      </c>
      <c r="L15">
        <v>4066</v>
      </c>
      <c r="M15">
        <v>15.31</v>
      </c>
      <c r="N15">
        <v>2.9740000000000002</v>
      </c>
      <c r="O15">
        <v>27.49</v>
      </c>
      <c r="P15">
        <v>84.93</v>
      </c>
      <c r="Q15">
        <v>24.21</v>
      </c>
      <c r="R15">
        <v>2051</v>
      </c>
    </row>
    <row r="16" spans="1:19" x14ac:dyDescent="0.2">
      <c r="A16" s="4" t="s">
        <v>32</v>
      </c>
      <c r="B16">
        <v>2199</v>
      </c>
      <c r="C16">
        <v>14680</v>
      </c>
      <c r="D16">
        <v>1113</v>
      </c>
      <c r="E16">
        <v>1855</v>
      </c>
      <c r="F16">
        <v>576.6</v>
      </c>
      <c r="G16">
        <v>117900</v>
      </c>
      <c r="H16">
        <v>67.81</v>
      </c>
      <c r="I16">
        <v>443.7</v>
      </c>
      <c r="J16">
        <v>0.496</v>
      </c>
      <c r="K16">
        <v>0.26400000000000001</v>
      </c>
      <c r="L16">
        <v>4219</v>
      </c>
      <c r="M16">
        <v>17.940000000000001</v>
      </c>
      <c r="N16">
        <v>2.7610000000000001</v>
      </c>
      <c r="O16">
        <v>33.76</v>
      </c>
      <c r="P16">
        <v>92.3</v>
      </c>
      <c r="Q16">
        <v>29.77</v>
      </c>
      <c r="R16">
        <v>2389</v>
      </c>
    </row>
    <row r="17" spans="1:18" x14ac:dyDescent="0.2">
      <c r="A17" s="4" t="s">
        <v>33</v>
      </c>
      <c r="B17">
        <v>3734</v>
      </c>
      <c r="C17">
        <v>21090</v>
      </c>
      <c r="D17">
        <v>1289</v>
      </c>
      <c r="E17">
        <v>2258</v>
      </c>
      <c r="F17">
        <v>704.6</v>
      </c>
      <c r="G17">
        <v>124700</v>
      </c>
      <c r="H17">
        <v>36.92</v>
      </c>
      <c r="I17">
        <v>449.4</v>
      </c>
      <c r="J17">
        <v>0.46899999999999997</v>
      </c>
      <c r="K17">
        <v>0.21099999999999999</v>
      </c>
      <c r="L17">
        <v>4147</v>
      </c>
      <c r="M17">
        <v>20.92</v>
      </c>
      <c r="N17">
        <v>3.0049999999999999</v>
      </c>
      <c r="O17">
        <v>41.05</v>
      </c>
      <c r="P17">
        <v>115.6</v>
      </c>
      <c r="Q17">
        <v>36.4</v>
      </c>
      <c r="R17">
        <v>1777</v>
      </c>
    </row>
    <row r="18" spans="1:18" x14ac:dyDescent="0.2">
      <c r="A18" s="4" t="s">
        <v>34</v>
      </c>
      <c r="B18">
        <v>2385</v>
      </c>
      <c r="C18">
        <v>15670</v>
      </c>
      <c r="D18">
        <v>1144</v>
      </c>
      <c r="E18">
        <v>2024</v>
      </c>
      <c r="F18">
        <v>1298</v>
      </c>
      <c r="G18">
        <v>125000</v>
      </c>
      <c r="H18">
        <v>73.34</v>
      </c>
      <c r="I18">
        <v>517.70000000000005</v>
      </c>
      <c r="J18">
        <v>0.56200000000000006</v>
      </c>
      <c r="K18">
        <v>0.28899999999999998</v>
      </c>
      <c r="L18">
        <v>5446</v>
      </c>
      <c r="M18">
        <v>18.98</v>
      </c>
      <c r="N18">
        <v>2.9689999999999999</v>
      </c>
      <c r="O18">
        <v>33.26</v>
      </c>
      <c r="P18">
        <v>114.1</v>
      </c>
      <c r="Q18">
        <v>29.73</v>
      </c>
      <c r="R18">
        <v>2281</v>
      </c>
    </row>
    <row r="19" spans="1:18" x14ac:dyDescent="0.2">
      <c r="A19" s="4" t="s">
        <v>35</v>
      </c>
      <c r="B19">
        <v>2331</v>
      </c>
      <c r="C19">
        <v>15960</v>
      </c>
      <c r="D19">
        <v>1344</v>
      </c>
      <c r="E19">
        <v>2302</v>
      </c>
      <c r="F19">
        <v>667.4</v>
      </c>
      <c r="G19">
        <v>118300</v>
      </c>
      <c r="H19">
        <v>75.37</v>
      </c>
      <c r="I19">
        <v>448</v>
      </c>
      <c r="J19">
        <v>0.36699999999999999</v>
      </c>
      <c r="K19">
        <v>0.14299999999999999</v>
      </c>
      <c r="L19">
        <v>4034</v>
      </c>
      <c r="M19">
        <v>17.03</v>
      </c>
      <c r="N19">
        <v>2.6779999999999999</v>
      </c>
      <c r="O19">
        <v>29.83</v>
      </c>
      <c r="P19">
        <v>92.61</v>
      </c>
      <c r="Q19">
        <v>26.97</v>
      </c>
      <c r="R19">
        <v>1899</v>
      </c>
    </row>
    <row r="20" spans="1:18" x14ac:dyDescent="0.2">
      <c r="A20" s="4" t="s">
        <v>36</v>
      </c>
      <c r="B20">
        <v>2456</v>
      </c>
      <c r="C20">
        <v>17440</v>
      </c>
      <c r="D20">
        <v>1485</v>
      </c>
      <c r="E20">
        <v>2509</v>
      </c>
      <c r="F20">
        <v>677.6</v>
      </c>
      <c r="G20">
        <v>137600</v>
      </c>
      <c r="H20">
        <v>64.88</v>
      </c>
      <c r="I20">
        <v>574.6</v>
      </c>
      <c r="J20">
        <v>0.58499999999999996</v>
      </c>
      <c r="K20">
        <v>0.309</v>
      </c>
      <c r="L20">
        <v>4564</v>
      </c>
      <c r="M20">
        <v>22.5</v>
      </c>
      <c r="N20">
        <v>3.2389999999999999</v>
      </c>
      <c r="O20">
        <v>42.04</v>
      </c>
      <c r="P20">
        <v>109.8</v>
      </c>
      <c r="Q20">
        <v>37.99</v>
      </c>
      <c r="R20">
        <v>2219</v>
      </c>
    </row>
    <row r="21" spans="1:18" x14ac:dyDescent="0.2">
      <c r="A21" s="4" t="s">
        <v>37</v>
      </c>
      <c r="B21">
        <v>2232</v>
      </c>
      <c r="C21">
        <v>16760</v>
      </c>
      <c r="D21">
        <v>1117</v>
      </c>
      <c r="E21">
        <v>1845</v>
      </c>
      <c r="F21">
        <v>652.5</v>
      </c>
      <c r="G21">
        <v>107600</v>
      </c>
      <c r="H21">
        <v>71.150000000000006</v>
      </c>
      <c r="I21">
        <v>432.6</v>
      </c>
      <c r="J21">
        <v>0.60499999999999998</v>
      </c>
      <c r="K21">
        <v>0.13300000000000001</v>
      </c>
      <c r="L21">
        <v>3552</v>
      </c>
      <c r="M21">
        <v>17.02</v>
      </c>
      <c r="N21">
        <v>3.194</v>
      </c>
      <c r="O21">
        <v>32.340000000000003</v>
      </c>
      <c r="P21">
        <v>91.25</v>
      </c>
      <c r="Q21">
        <v>29.05</v>
      </c>
      <c r="R21">
        <v>1630</v>
      </c>
    </row>
    <row r="22" spans="1:18" x14ac:dyDescent="0.2">
      <c r="A22" s="4" t="s">
        <v>38</v>
      </c>
      <c r="B22">
        <v>2473</v>
      </c>
      <c r="C22">
        <v>15920</v>
      </c>
      <c r="D22">
        <v>1263</v>
      </c>
      <c r="E22">
        <v>2218</v>
      </c>
      <c r="F22">
        <v>611.4</v>
      </c>
      <c r="G22">
        <v>125700</v>
      </c>
      <c r="H22">
        <v>79.260000000000005</v>
      </c>
      <c r="I22">
        <v>458.6</v>
      </c>
      <c r="J22">
        <v>0.58699999999999997</v>
      </c>
      <c r="K22">
        <v>0.188</v>
      </c>
      <c r="L22">
        <v>4374</v>
      </c>
      <c r="M22">
        <v>19.28</v>
      </c>
      <c r="N22">
        <v>3.2109999999999999</v>
      </c>
      <c r="O22">
        <v>36.29</v>
      </c>
      <c r="P22">
        <v>110.2</v>
      </c>
      <c r="Q22">
        <v>32.14</v>
      </c>
      <c r="R22">
        <v>2342</v>
      </c>
    </row>
    <row r="23" spans="1:18" x14ac:dyDescent="0.2">
      <c r="A23" s="4" t="s">
        <v>39</v>
      </c>
      <c r="B23">
        <v>2925</v>
      </c>
      <c r="C23">
        <v>19100</v>
      </c>
      <c r="D23">
        <v>1528</v>
      </c>
      <c r="E23">
        <v>2432</v>
      </c>
      <c r="F23">
        <v>754.7</v>
      </c>
      <c r="G23">
        <v>156300</v>
      </c>
      <c r="H23">
        <v>59.05</v>
      </c>
      <c r="I23">
        <v>631.5</v>
      </c>
      <c r="J23">
        <v>0.52400000000000002</v>
      </c>
      <c r="K23">
        <v>0.28799999999999998</v>
      </c>
      <c r="L23">
        <v>5838</v>
      </c>
      <c r="M23">
        <v>22.69</v>
      </c>
      <c r="N23">
        <v>3.3039999999999998</v>
      </c>
      <c r="O23">
        <v>39.369999999999997</v>
      </c>
      <c r="P23">
        <v>116.3</v>
      </c>
      <c r="Q23">
        <v>35.19</v>
      </c>
      <c r="R23">
        <v>2764</v>
      </c>
    </row>
    <row r="24" spans="1:18" x14ac:dyDescent="0.2">
      <c r="A24" s="4" t="s">
        <v>40</v>
      </c>
      <c r="B24">
        <v>2440</v>
      </c>
      <c r="C24">
        <v>13750</v>
      </c>
      <c r="D24">
        <v>1494</v>
      </c>
      <c r="E24">
        <v>2489</v>
      </c>
      <c r="F24">
        <v>766.6</v>
      </c>
      <c r="G24">
        <v>134200</v>
      </c>
      <c r="H24">
        <v>100.3</v>
      </c>
      <c r="I24">
        <v>663.8</v>
      </c>
      <c r="J24">
        <v>0.35699999999999998</v>
      </c>
      <c r="K24">
        <v>0.16700000000000001</v>
      </c>
      <c r="L24">
        <v>12120</v>
      </c>
      <c r="M24">
        <v>18.52</v>
      </c>
      <c r="N24">
        <v>2.8889999999999998</v>
      </c>
      <c r="O24">
        <v>28.7</v>
      </c>
      <c r="P24">
        <v>78.989999999999995</v>
      </c>
      <c r="Q24">
        <v>26.41</v>
      </c>
      <c r="R24">
        <v>1641</v>
      </c>
    </row>
    <row r="25" spans="1:18" x14ac:dyDescent="0.2">
      <c r="A25" s="4" t="s">
        <v>41</v>
      </c>
      <c r="B25">
        <v>1768</v>
      </c>
      <c r="C25">
        <v>8969</v>
      </c>
      <c r="D25">
        <v>722.5</v>
      </c>
      <c r="E25">
        <v>1507</v>
      </c>
      <c r="F25">
        <v>363.9</v>
      </c>
      <c r="G25">
        <v>78000</v>
      </c>
      <c r="H25">
        <v>62.21</v>
      </c>
      <c r="I25">
        <v>275.10000000000002</v>
      </c>
      <c r="J25">
        <v>0.32500000000000001</v>
      </c>
      <c r="K25">
        <v>6.5000000000000002E-2</v>
      </c>
      <c r="L25">
        <v>2408</v>
      </c>
      <c r="M25">
        <v>13.8</v>
      </c>
      <c r="N25">
        <v>2.665</v>
      </c>
      <c r="O25">
        <v>24.79</v>
      </c>
      <c r="P25">
        <v>69.819999999999993</v>
      </c>
      <c r="Q25">
        <v>23.01</v>
      </c>
      <c r="R25">
        <v>1159</v>
      </c>
    </row>
    <row r="26" spans="1:18" x14ac:dyDescent="0.2">
      <c r="A26" s="4" t="s">
        <v>42</v>
      </c>
      <c r="B26">
        <v>2245</v>
      </c>
      <c r="C26">
        <v>13890</v>
      </c>
      <c r="D26">
        <v>1260</v>
      </c>
      <c r="E26">
        <v>2006</v>
      </c>
      <c r="F26">
        <v>499.3</v>
      </c>
      <c r="G26">
        <v>113400</v>
      </c>
      <c r="H26">
        <v>269.3</v>
      </c>
      <c r="I26">
        <v>367.7</v>
      </c>
      <c r="J26">
        <v>0.58699999999999997</v>
      </c>
      <c r="K26">
        <v>0.314</v>
      </c>
      <c r="L26">
        <v>3119</v>
      </c>
      <c r="M26">
        <v>22.24</v>
      </c>
      <c r="N26">
        <v>2.98</v>
      </c>
      <c r="O26">
        <v>39.46</v>
      </c>
      <c r="P26">
        <v>104.1</v>
      </c>
      <c r="Q26">
        <v>35.72</v>
      </c>
      <c r="R26">
        <v>1529</v>
      </c>
    </row>
    <row r="27" spans="1:18" x14ac:dyDescent="0.2">
      <c r="A27" s="1" t="s">
        <v>43</v>
      </c>
      <c r="B27">
        <v>121.5</v>
      </c>
      <c r="C27">
        <v>474.2</v>
      </c>
      <c r="D27">
        <v>-1010</v>
      </c>
      <c r="E27">
        <v>-243.9</v>
      </c>
      <c r="F27">
        <v>10.88</v>
      </c>
      <c r="G27">
        <v>245.4</v>
      </c>
      <c r="H27">
        <v>13.47</v>
      </c>
      <c r="I27">
        <v>-4.5679999999999996</v>
      </c>
      <c r="J27">
        <v>-6.4000000000000001E-2</v>
      </c>
      <c r="K27">
        <v>-0.108</v>
      </c>
      <c r="L27">
        <v>35.11</v>
      </c>
      <c r="M27">
        <v>-0.24</v>
      </c>
      <c r="N27">
        <v>1.704</v>
      </c>
      <c r="O27">
        <v>-0.61599999999999999</v>
      </c>
      <c r="P27">
        <v>-0.42</v>
      </c>
      <c r="Q27">
        <v>-0.45400000000000001</v>
      </c>
      <c r="R27">
        <v>9.2439999999999998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6009-64E4-874C-8D71-960BA6DF3925}">
  <dimension ref="A1:U27"/>
  <sheetViews>
    <sheetView workbookViewId="0">
      <selection activeCell="E39" sqref="E39"/>
    </sheetView>
  </sheetViews>
  <sheetFormatPr baseColWidth="10" defaultRowHeight="15" x14ac:dyDescent="0.2"/>
  <cols>
    <col min="1" max="1" width="21.6640625" customWidth="1"/>
    <col min="259" max="259" width="17" customWidth="1"/>
    <col min="515" max="515" width="17" customWidth="1"/>
    <col min="771" max="771" width="17" customWidth="1"/>
    <col min="1027" max="1027" width="17" customWidth="1"/>
    <col min="1283" max="1283" width="17" customWidth="1"/>
    <col min="1539" max="1539" width="17" customWidth="1"/>
    <col min="1795" max="1795" width="17" customWidth="1"/>
    <col min="2051" max="2051" width="17" customWidth="1"/>
    <col min="2307" max="2307" width="17" customWidth="1"/>
    <col min="2563" max="2563" width="17" customWidth="1"/>
    <col min="2819" max="2819" width="17" customWidth="1"/>
    <col min="3075" max="3075" width="17" customWidth="1"/>
    <col min="3331" max="3331" width="17" customWidth="1"/>
    <col min="3587" max="3587" width="17" customWidth="1"/>
    <col min="3843" max="3843" width="17" customWidth="1"/>
    <col min="4099" max="4099" width="17" customWidth="1"/>
    <col min="4355" max="4355" width="17" customWidth="1"/>
    <col min="4611" max="4611" width="17" customWidth="1"/>
    <col min="4867" max="4867" width="17" customWidth="1"/>
    <col min="5123" max="5123" width="17" customWidth="1"/>
    <col min="5379" max="5379" width="17" customWidth="1"/>
    <col min="5635" max="5635" width="17" customWidth="1"/>
    <col min="5891" max="5891" width="17" customWidth="1"/>
    <col min="6147" max="6147" width="17" customWidth="1"/>
    <col min="6403" max="6403" width="17" customWidth="1"/>
    <col min="6659" max="6659" width="17" customWidth="1"/>
    <col min="6915" max="6915" width="17" customWidth="1"/>
    <col min="7171" max="7171" width="17" customWidth="1"/>
    <col min="7427" max="7427" width="17" customWidth="1"/>
    <col min="7683" max="7683" width="17" customWidth="1"/>
    <col min="7939" max="7939" width="17" customWidth="1"/>
    <col min="8195" max="8195" width="17" customWidth="1"/>
    <col min="8451" max="8451" width="17" customWidth="1"/>
    <col min="8707" max="8707" width="17" customWidth="1"/>
    <col min="8963" max="8963" width="17" customWidth="1"/>
    <col min="9219" max="9219" width="17" customWidth="1"/>
    <col min="9475" max="9475" width="17" customWidth="1"/>
    <col min="9731" max="9731" width="17" customWidth="1"/>
    <col min="9987" max="9987" width="17" customWidth="1"/>
    <col min="10243" max="10243" width="17" customWidth="1"/>
    <col min="10499" max="10499" width="17" customWidth="1"/>
    <col min="10755" max="10755" width="17" customWidth="1"/>
    <col min="11011" max="11011" width="17" customWidth="1"/>
    <col min="11267" max="11267" width="17" customWidth="1"/>
    <col min="11523" max="11523" width="17" customWidth="1"/>
    <col min="11779" max="11779" width="17" customWidth="1"/>
    <col min="12035" max="12035" width="17" customWidth="1"/>
    <col min="12291" max="12291" width="17" customWidth="1"/>
    <col min="12547" max="12547" width="17" customWidth="1"/>
    <col min="12803" max="12803" width="17" customWidth="1"/>
    <col min="13059" max="13059" width="17" customWidth="1"/>
    <col min="13315" max="13315" width="17" customWidth="1"/>
    <col min="13571" max="13571" width="17" customWidth="1"/>
    <col min="13827" max="13827" width="17" customWidth="1"/>
    <col min="14083" max="14083" width="17" customWidth="1"/>
    <col min="14339" max="14339" width="17" customWidth="1"/>
    <col min="14595" max="14595" width="17" customWidth="1"/>
    <col min="14851" max="14851" width="17" customWidth="1"/>
    <col min="15107" max="15107" width="17" customWidth="1"/>
    <col min="15363" max="15363" width="17" customWidth="1"/>
    <col min="15619" max="15619" width="17" customWidth="1"/>
    <col min="15875" max="15875" width="17" customWidth="1"/>
    <col min="16131" max="16131" width="17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'SQ5. F.ESC'!B3-'SQ5. F.ESC'!B$27</f>
        <v>2538.5</v>
      </c>
      <c r="C3">
        <f>'SQ5. F.ESC'!C3-'SQ5. F.ESC'!C$27</f>
        <v>15605.8</v>
      </c>
      <c r="D3">
        <f>'SQ5. F.ESC'!D3-'SQ5. F.ESC'!D$27</f>
        <v>2227</v>
      </c>
      <c r="E3">
        <f>'SQ5. F.ESC'!E3-'SQ5. F.ESC'!E$27</f>
        <v>2267.9</v>
      </c>
      <c r="F3">
        <f>AVERAGE(D3:E3)</f>
        <v>2247.4499999999998</v>
      </c>
      <c r="G3">
        <f>'SQ5. F.ESC'!F3-'SQ5. F.ESC'!F$27</f>
        <v>494.92</v>
      </c>
      <c r="H3">
        <f>'SQ5. F.ESC'!G3-'SQ5. F.ESC'!G$27</f>
        <v>114054.6</v>
      </c>
      <c r="I3">
        <f>'SQ5. F.ESC'!H3-'SQ5. F.ESC'!H$27</f>
        <v>51.820000000000007</v>
      </c>
      <c r="J3">
        <f>'SQ5. F.ESC'!I3-'SQ5. F.ESC'!I$27</f>
        <v>422.86799999999999</v>
      </c>
      <c r="K3">
        <f>'SQ5. F.ESC'!J3-'SQ5. F.ESC'!J$27</f>
        <v>0.54</v>
      </c>
      <c r="L3">
        <f>'SQ5. F.ESC'!K3-'SQ5. F.ESC'!K$27</f>
        <v>0.42199999999999999</v>
      </c>
      <c r="M3">
        <f>AVERAGE(K3:L3)</f>
        <v>0.48099999999999998</v>
      </c>
      <c r="N3">
        <f>'SQ5. F.ESC'!L3-'SQ5. F.ESC'!L$27</f>
        <v>5556.89</v>
      </c>
      <c r="O3">
        <f>'SQ5. F.ESC'!M3-'SQ5. F.ESC'!M$27</f>
        <v>19.399999999999999</v>
      </c>
      <c r="P3">
        <f>'SQ5. F.ESC'!N3-'SQ5. F.ESC'!N$27</f>
        <v>0.96000000000000019</v>
      </c>
      <c r="Q3">
        <f>'SQ5. F.ESC'!O3-'SQ5. F.ESC'!O$27</f>
        <v>35.555999999999997</v>
      </c>
      <c r="R3">
        <f>'SQ5. F.ESC'!P3-'SQ5. F.ESC'!P$27</f>
        <v>86.960000000000008</v>
      </c>
      <c r="S3">
        <f>'SQ5. F.ESC'!Q3-'SQ5. F.ESC'!Q$27</f>
        <v>31.094000000000001</v>
      </c>
      <c r="T3">
        <f>'SQ5. F.ESC'!R3-'SQ5. F.ESC'!R$27</f>
        <v>1772.7560000000001</v>
      </c>
    </row>
    <row r="4" spans="1:21" x14ac:dyDescent="0.2">
      <c r="A4" s="4" t="s">
        <v>20</v>
      </c>
      <c r="B4">
        <f>'SQ5. F.ESC'!B4-'SQ5. F.ESC'!B$27</f>
        <v>1430.5</v>
      </c>
      <c r="C4">
        <f>'SQ5. F.ESC'!C4-'SQ5. F.ESC'!C$27</f>
        <v>9348.7999999999993</v>
      </c>
      <c r="D4">
        <f>'SQ5. F.ESC'!D4-'SQ5. F.ESC'!D$27</f>
        <v>2175</v>
      </c>
      <c r="E4">
        <f>'SQ5. F.ESC'!E4-'SQ5. F.ESC'!E$27</f>
        <v>2124.9</v>
      </c>
      <c r="F4">
        <f t="shared" ref="F4:F27" si="0">AVERAGE(D4:E4)</f>
        <v>2149.9499999999998</v>
      </c>
      <c r="G4">
        <f>'SQ5. F.ESC'!F4-'SQ5. F.ESC'!F$27</f>
        <v>543.72</v>
      </c>
      <c r="H4">
        <f>'SQ5. F.ESC'!G4-'SQ5. F.ESC'!G$27</f>
        <v>105154.6</v>
      </c>
      <c r="I4">
        <f>'SQ5. F.ESC'!H4-'SQ5. F.ESC'!H$27</f>
        <v>63.519999999999996</v>
      </c>
      <c r="J4">
        <f>'SQ5. F.ESC'!I4-'SQ5. F.ESC'!I$27</f>
        <v>408.36799999999999</v>
      </c>
      <c r="K4">
        <f>'SQ5. F.ESC'!J4-'SQ5. F.ESC'!J$27</f>
        <v>0.42499999999999999</v>
      </c>
      <c r="L4">
        <f>'SQ5. F.ESC'!K4-'SQ5. F.ESC'!K$27</f>
        <v>0.20300000000000001</v>
      </c>
      <c r="M4">
        <f t="shared" ref="M4:M27" si="1">AVERAGE(K4:L4)</f>
        <v>0.314</v>
      </c>
      <c r="N4">
        <f>'SQ5. F.ESC'!L4-'SQ5. F.ESC'!L$27</f>
        <v>4243.8900000000003</v>
      </c>
      <c r="O4">
        <f>'SQ5. F.ESC'!M4-'SQ5. F.ESC'!M$27</f>
        <v>19.099999999999998</v>
      </c>
      <c r="P4">
        <f>'SQ5. F.ESC'!N4-'SQ5. F.ESC'!N$27</f>
        <v>1.4120000000000001</v>
      </c>
      <c r="Q4">
        <f>'SQ5. F.ESC'!O4-'SQ5. F.ESC'!O$27</f>
        <v>33.006</v>
      </c>
      <c r="R4">
        <f>'SQ5. F.ESC'!P4-'SQ5. F.ESC'!P$27</f>
        <v>94.89</v>
      </c>
      <c r="S4">
        <f>'SQ5. F.ESC'!Q4-'SQ5. F.ESC'!Q$27</f>
        <v>29.294</v>
      </c>
      <c r="T4">
        <f>'SQ5. F.ESC'!R4-'SQ5. F.ESC'!R$27</f>
        <v>1898.7560000000001</v>
      </c>
    </row>
    <row r="5" spans="1:21" x14ac:dyDescent="0.2">
      <c r="A5" s="4" t="s">
        <v>21</v>
      </c>
      <c r="B5">
        <f>'SQ5. F.ESC'!B5-'SQ5. F.ESC'!B$27</f>
        <v>1628.5</v>
      </c>
      <c r="C5">
        <f>'SQ5. F.ESC'!C5-'SQ5. F.ESC'!C$27</f>
        <v>10185.799999999999</v>
      </c>
      <c r="D5">
        <f>'SQ5. F.ESC'!D5-'SQ5. F.ESC'!D$27</f>
        <v>1976.8</v>
      </c>
      <c r="E5">
        <f>'SQ5. F.ESC'!E5-'SQ5. F.ESC'!E$27</f>
        <v>1882.9</v>
      </c>
      <c r="F5">
        <f t="shared" si="0"/>
        <v>1929.85</v>
      </c>
      <c r="G5">
        <f>'SQ5. F.ESC'!F5-'SQ5. F.ESC'!F$27</f>
        <v>486.32</v>
      </c>
      <c r="H5">
        <f>'SQ5. F.ESC'!G5-'SQ5. F.ESC'!G$27</f>
        <v>91514.6</v>
      </c>
      <c r="I5">
        <f>'SQ5. F.ESC'!H5-'SQ5. F.ESC'!H$27</f>
        <v>29.060000000000002</v>
      </c>
      <c r="J5">
        <f>'SQ5. F.ESC'!I5-'SQ5. F.ESC'!I$27</f>
        <v>316.06799999999998</v>
      </c>
      <c r="K5">
        <f>'SQ5. F.ESC'!J5-'SQ5. F.ESC'!J$27</f>
        <v>0.627</v>
      </c>
      <c r="L5">
        <f>'SQ5. F.ESC'!K5-'SQ5. F.ESC'!K$27</f>
        <v>0.30199999999999999</v>
      </c>
      <c r="M5">
        <f t="shared" si="1"/>
        <v>0.46450000000000002</v>
      </c>
      <c r="N5">
        <f>'SQ5. F.ESC'!L5-'SQ5. F.ESC'!L$27</f>
        <v>3476.89</v>
      </c>
      <c r="O5">
        <f>'SQ5. F.ESC'!M5-'SQ5. F.ESC'!M$27</f>
        <v>12.84</v>
      </c>
      <c r="P5">
        <f>'SQ5. F.ESC'!N5-'SQ5. F.ESC'!N$27</f>
        <v>0.90800000000000014</v>
      </c>
      <c r="Q5">
        <f>'SQ5. F.ESC'!O5-'SQ5. F.ESC'!O$27</f>
        <v>21.896000000000001</v>
      </c>
      <c r="R5">
        <f>'SQ5. F.ESC'!P5-'SQ5. F.ESC'!P$27</f>
        <v>67.45</v>
      </c>
      <c r="S5">
        <f>'SQ5. F.ESC'!Q5-'SQ5. F.ESC'!Q$27</f>
        <v>19.584</v>
      </c>
      <c r="T5">
        <f>'SQ5. F.ESC'!R5-'SQ5. F.ESC'!R$27</f>
        <v>1387.7560000000001</v>
      </c>
    </row>
    <row r="6" spans="1:21" x14ac:dyDescent="0.2">
      <c r="A6" s="4" t="s">
        <v>22</v>
      </c>
      <c r="B6">
        <f>'SQ5. F.ESC'!B6-'SQ5. F.ESC'!B$27</f>
        <v>2383.5</v>
      </c>
      <c r="C6">
        <f>'SQ5. F.ESC'!C6-'SQ5. F.ESC'!C$27</f>
        <v>15785.8</v>
      </c>
      <c r="D6">
        <f>'SQ5. F.ESC'!D6-'SQ5. F.ESC'!D$27</f>
        <v>2233</v>
      </c>
      <c r="E6">
        <f>'SQ5. F.ESC'!E6-'SQ5. F.ESC'!E$27</f>
        <v>2200.9</v>
      </c>
      <c r="F6">
        <f t="shared" si="0"/>
        <v>2216.9499999999998</v>
      </c>
      <c r="G6">
        <f>'SQ5. F.ESC'!F6-'SQ5. F.ESC'!F$27</f>
        <v>726.32</v>
      </c>
      <c r="H6">
        <f>'SQ5. F.ESC'!G6-'SQ5. F.ESC'!G$27</f>
        <v>122754.6</v>
      </c>
      <c r="I6">
        <f>'SQ5. F.ESC'!H6-'SQ5. F.ESC'!H$27</f>
        <v>54.17</v>
      </c>
      <c r="J6">
        <f>'SQ5. F.ESC'!I6-'SQ5. F.ESC'!I$27</f>
        <v>508.96799999999996</v>
      </c>
      <c r="K6">
        <f>'SQ5. F.ESC'!J6-'SQ5. F.ESC'!J$27</f>
        <v>0.55899999999999994</v>
      </c>
      <c r="L6">
        <f>'SQ5. F.ESC'!K6-'SQ5. F.ESC'!K$27</f>
        <v>0.38600000000000001</v>
      </c>
      <c r="M6">
        <f t="shared" si="1"/>
        <v>0.47249999999999998</v>
      </c>
      <c r="N6">
        <f>'SQ5. F.ESC'!L6-'SQ5. F.ESC'!L$27</f>
        <v>3739.89</v>
      </c>
      <c r="O6">
        <f>'SQ5. F.ESC'!M6-'SQ5. F.ESC'!M$27</f>
        <v>19.11</v>
      </c>
      <c r="P6">
        <f>'SQ5. F.ESC'!N6-'SQ5. F.ESC'!N$27</f>
        <v>1.6370000000000002</v>
      </c>
      <c r="Q6">
        <f>'SQ5. F.ESC'!O6-'SQ5. F.ESC'!O$27</f>
        <v>32.856000000000002</v>
      </c>
      <c r="R6">
        <f>'SQ5. F.ESC'!P6-'SQ5. F.ESC'!P$27</f>
        <v>98.52</v>
      </c>
      <c r="S6">
        <f>'SQ5. F.ESC'!Q6-'SQ5. F.ESC'!Q$27</f>
        <v>29.204000000000001</v>
      </c>
      <c r="T6">
        <f>'SQ5. F.ESC'!R6-'SQ5. F.ESC'!R$27</f>
        <v>1882.7560000000001</v>
      </c>
    </row>
    <row r="7" spans="1:21" x14ac:dyDescent="0.2">
      <c r="A7" s="4" t="s">
        <v>23</v>
      </c>
      <c r="B7">
        <f>'SQ5. F.ESC'!B7-'SQ5. F.ESC'!B$27</f>
        <v>2382.5</v>
      </c>
      <c r="C7">
        <f>'SQ5. F.ESC'!C7-'SQ5. F.ESC'!C$27</f>
        <v>14865.8</v>
      </c>
      <c r="D7">
        <f>'SQ5. F.ESC'!D7-'SQ5. F.ESC'!D$27</f>
        <v>2168</v>
      </c>
      <c r="E7">
        <f>'SQ5. F.ESC'!E7-'SQ5. F.ESC'!E$27</f>
        <v>1871.9</v>
      </c>
      <c r="F7">
        <f t="shared" si="0"/>
        <v>2019.95</v>
      </c>
      <c r="G7">
        <f>'SQ5. F.ESC'!F7-'SQ5. F.ESC'!F$27</f>
        <v>581.52</v>
      </c>
      <c r="H7">
        <f>'SQ5. F.ESC'!G7-'SQ5. F.ESC'!G$27</f>
        <v>117354.6</v>
      </c>
      <c r="I7">
        <f>'SQ5. F.ESC'!H7-'SQ5. F.ESC'!H$27</f>
        <v>67.2</v>
      </c>
      <c r="J7">
        <f>'SQ5. F.ESC'!I7-'SQ5. F.ESC'!I$27</f>
        <v>502.56799999999998</v>
      </c>
      <c r="K7">
        <f>'SQ5. F.ESC'!J7-'SQ5. F.ESC'!J$27</f>
        <v>0.80299999999999994</v>
      </c>
      <c r="L7">
        <f>'SQ5. F.ESC'!K7-'SQ5. F.ESC'!K$27</f>
        <v>0.35899999999999999</v>
      </c>
      <c r="M7">
        <f t="shared" si="1"/>
        <v>0.58099999999999996</v>
      </c>
      <c r="N7">
        <f>'SQ5. F.ESC'!L7-'SQ5. F.ESC'!L$27</f>
        <v>3833.89</v>
      </c>
      <c r="O7">
        <f>'SQ5. F.ESC'!M7-'SQ5. F.ESC'!M$27</f>
        <v>18</v>
      </c>
      <c r="P7">
        <f>'SQ5. F.ESC'!N7-'SQ5. F.ESC'!N$27</f>
        <v>1.071</v>
      </c>
      <c r="Q7">
        <f>'SQ5. F.ESC'!O7-'SQ5. F.ESC'!O$27</f>
        <v>34.015999999999998</v>
      </c>
      <c r="R7">
        <f>'SQ5. F.ESC'!P7-'SQ5. F.ESC'!P$27</f>
        <v>96.66</v>
      </c>
      <c r="S7">
        <f>'SQ5. F.ESC'!Q7-'SQ5. F.ESC'!Q$27</f>
        <v>30.533999999999999</v>
      </c>
      <c r="T7">
        <f>'SQ5. F.ESC'!R7-'SQ5. F.ESC'!R$27</f>
        <v>2306.7559999999999</v>
      </c>
    </row>
    <row r="8" spans="1:21" x14ac:dyDescent="0.2">
      <c r="A8" s="4" t="s">
        <v>24</v>
      </c>
      <c r="B8">
        <f>'SQ5. F.ESC'!B8-'SQ5. F.ESC'!B$27</f>
        <v>1829.5</v>
      </c>
      <c r="C8">
        <f>'SQ5. F.ESC'!C8-'SQ5. F.ESC'!C$27</f>
        <v>9288.7999999999993</v>
      </c>
      <c r="D8">
        <f>'SQ5. F.ESC'!D8-'SQ5. F.ESC'!D$27</f>
        <v>2009.1</v>
      </c>
      <c r="E8">
        <f>'SQ5. F.ESC'!E8-'SQ5. F.ESC'!E$27</f>
        <v>1955.9</v>
      </c>
      <c r="F8">
        <f t="shared" si="0"/>
        <v>1982.5</v>
      </c>
      <c r="G8">
        <f>'SQ5. F.ESC'!F8-'SQ5. F.ESC'!F$27</f>
        <v>595.91999999999996</v>
      </c>
      <c r="H8">
        <f>'SQ5. F.ESC'!G8-'SQ5. F.ESC'!G$27</f>
        <v>111754.6</v>
      </c>
      <c r="I8">
        <f>'SQ5. F.ESC'!H8-'SQ5. F.ESC'!H$27</f>
        <v>54.349999999999994</v>
      </c>
      <c r="J8">
        <f>'SQ5. F.ESC'!I8-'SQ5. F.ESC'!I$27</f>
        <v>471.96799999999996</v>
      </c>
      <c r="K8">
        <f>'SQ5. F.ESC'!J8-'SQ5. F.ESC'!J$27</f>
        <v>0.375</v>
      </c>
      <c r="L8">
        <f>'SQ5. F.ESC'!K8-'SQ5. F.ESC'!K$27</f>
        <v>0.23799999999999999</v>
      </c>
      <c r="M8">
        <f t="shared" si="1"/>
        <v>0.30649999999999999</v>
      </c>
      <c r="N8">
        <f>'SQ5. F.ESC'!L8-'SQ5. F.ESC'!L$27</f>
        <v>5179.8900000000003</v>
      </c>
      <c r="O8">
        <f>'SQ5. F.ESC'!M8-'SQ5. F.ESC'!M$27</f>
        <v>16.54</v>
      </c>
      <c r="P8">
        <f>'SQ5. F.ESC'!N8-'SQ5. F.ESC'!N$27</f>
        <v>0.87600000000000011</v>
      </c>
      <c r="Q8">
        <f>'SQ5. F.ESC'!O8-'SQ5. F.ESC'!O$27</f>
        <v>28.286000000000001</v>
      </c>
      <c r="R8">
        <f>'SQ5. F.ESC'!P8-'SQ5. F.ESC'!P$27</f>
        <v>80.650000000000006</v>
      </c>
      <c r="S8">
        <f>'SQ5. F.ESC'!Q8-'SQ5. F.ESC'!Q$27</f>
        <v>25.853999999999999</v>
      </c>
      <c r="T8">
        <f>'SQ5. F.ESC'!R8-'SQ5. F.ESC'!R$27</f>
        <v>2199.7559999999999</v>
      </c>
    </row>
    <row r="9" spans="1:21" x14ac:dyDescent="0.2">
      <c r="A9" s="4" t="s">
        <v>25</v>
      </c>
      <c r="B9">
        <f>'SQ5. F.ESC'!B9-'SQ5. F.ESC'!B$27</f>
        <v>2315.5</v>
      </c>
      <c r="C9">
        <f>'SQ5. F.ESC'!C9-'SQ5. F.ESC'!C$27</f>
        <v>14775.8</v>
      </c>
      <c r="D9">
        <f>'SQ5. F.ESC'!D9-'SQ5. F.ESC'!D$27</f>
        <v>2472</v>
      </c>
      <c r="E9">
        <f>'SQ5. F.ESC'!E9-'SQ5. F.ESC'!E$27</f>
        <v>2808.9</v>
      </c>
      <c r="F9">
        <f t="shared" si="0"/>
        <v>2640.45</v>
      </c>
      <c r="G9">
        <f>'SQ5. F.ESC'!F9-'SQ5. F.ESC'!F$27</f>
        <v>723.22</v>
      </c>
      <c r="H9">
        <f>'SQ5. F.ESC'!G9-'SQ5. F.ESC'!G$27</f>
        <v>132754.6</v>
      </c>
      <c r="I9">
        <f>'SQ5. F.ESC'!H9-'SQ5. F.ESC'!H$27</f>
        <v>70.12</v>
      </c>
      <c r="J9">
        <f>'SQ5. F.ESC'!I9-'SQ5. F.ESC'!I$27</f>
        <v>520.36799999999994</v>
      </c>
      <c r="K9">
        <f>'SQ5. F.ESC'!J9-'SQ5. F.ESC'!J$27</f>
        <v>0.45200000000000001</v>
      </c>
      <c r="L9">
        <f>'SQ5. F.ESC'!K9-'SQ5. F.ESC'!K$27</f>
        <v>0.34799999999999998</v>
      </c>
      <c r="M9">
        <f t="shared" si="1"/>
        <v>0.4</v>
      </c>
      <c r="N9">
        <f>'SQ5. F.ESC'!L9-'SQ5. F.ESC'!L$27</f>
        <v>6699.89</v>
      </c>
      <c r="O9">
        <f>'SQ5. F.ESC'!M9-'SQ5. F.ESC'!M$27</f>
        <v>22.93</v>
      </c>
      <c r="P9">
        <f>'SQ5. F.ESC'!N9-'SQ5. F.ESC'!N$27</f>
        <v>1.2289999999999999</v>
      </c>
      <c r="Q9">
        <f>'SQ5. F.ESC'!O9-'SQ5. F.ESC'!O$27</f>
        <v>39.275999999999996</v>
      </c>
      <c r="R9">
        <f>'SQ5. F.ESC'!P9-'SQ5. F.ESC'!P$27</f>
        <v>108.22</v>
      </c>
      <c r="S9">
        <f>'SQ5. F.ESC'!Q9-'SQ5. F.ESC'!Q$27</f>
        <v>34.994</v>
      </c>
      <c r="T9">
        <f>'SQ5. F.ESC'!R9-'SQ5. F.ESC'!R$27</f>
        <v>2268.7559999999999</v>
      </c>
    </row>
    <row r="10" spans="1:21" x14ac:dyDescent="0.2">
      <c r="A10" s="4" t="s">
        <v>26</v>
      </c>
      <c r="B10">
        <f>'SQ5. F.ESC'!B10-'SQ5. F.ESC'!B$27</f>
        <v>1485.5</v>
      </c>
      <c r="C10">
        <f>'SQ5. F.ESC'!C10-'SQ5. F.ESC'!C$27</f>
        <v>8438.7999999999993</v>
      </c>
      <c r="D10">
        <f>'SQ5. F.ESC'!D10-'SQ5. F.ESC'!D$27</f>
        <v>1869.2</v>
      </c>
      <c r="E10">
        <f>'SQ5. F.ESC'!E10-'SQ5. F.ESC'!E$27</f>
        <v>1773.9</v>
      </c>
      <c r="F10">
        <f t="shared" si="0"/>
        <v>1821.5500000000002</v>
      </c>
      <c r="G10">
        <f>'SQ5. F.ESC'!F10-'SQ5. F.ESC'!F$27</f>
        <v>462.62</v>
      </c>
      <c r="H10">
        <f>'SQ5. F.ESC'!G10-'SQ5. F.ESC'!G$27</f>
        <v>85854.6</v>
      </c>
      <c r="I10">
        <f>'SQ5. F.ESC'!H10-'SQ5. F.ESC'!H$27</f>
        <v>71.53</v>
      </c>
      <c r="J10">
        <f>'SQ5. F.ESC'!I10-'SQ5. F.ESC'!I$27</f>
        <v>309.56799999999998</v>
      </c>
      <c r="K10">
        <f>'SQ5. F.ESC'!J10-'SQ5. F.ESC'!J$27</f>
        <v>0.41199999999999998</v>
      </c>
      <c r="L10">
        <f>'SQ5. F.ESC'!K10-'SQ5. F.ESC'!K$27</f>
        <v>0.27</v>
      </c>
      <c r="M10">
        <f t="shared" si="1"/>
        <v>0.34099999999999997</v>
      </c>
      <c r="N10">
        <f>'SQ5. F.ESC'!L10-'SQ5. F.ESC'!L$27</f>
        <v>2982.89</v>
      </c>
      <c r="O10">
        <f>'SQ5. F.ESC'!M10-'SQ5. F.ESC'!M$27</f>
        <v>13.19</v>
      </c>
      <c r="P10">
        <f>'SQ5. F.ESC'!N10-'SQ5. F.ESC'!N$27</f>
        <v>0.69500000000000006</v>
      </c>
      <c r="Q10">
        <f>'SQ5. F.ESC'!O10-'SQ5. F.ESC'!O$27</f>
        <v>21.436</v>
      </c>
      <c r="R10">
        <f>'SQ5. F.ESC'!P10-'SQ5. F.ESC'!P$27</f>
        <v>66.53</v>
      </c>
      <c r="S10">
        <f>'SQ5. F.ESC'!Q10-'SQ5. F.ESC'!Q$27</f>
        <v>19.644000000000002</v>
      </c>
      <c r="T10">
        <f>'SQ5. F.ESC'!R10-'SQ5. F.ESC'!R$27</f>
        <v>1465.7560000000001</v>
      </c>
    </row>
    <row r="11" spans="1:21" x14ac:dyDescent="0.2">
      <c r="A11" s="4" t="s">
        <v>27</v>
      </c>
      <c r="B11">
        <f>'SQ5. F.ESC'!B11-'SQ5. F.ESC'!B$27</f>
        <v>2426.5</v>
      </c>
      <c r="C11">
        <f>'SQ5. F.ESC'!C11-'SQ5. F.ESC'!C$27</f>
        <v>16775.8</v>
      </c>
      <c r="D11">
        <f>'SQ5. F.ESC'!D11-'SQ5. F.ESC'!D$27</f>
        <v>2245</v>
      </c>
      <c r="E11">
        <f>'SQ5. F.ESC'!E11-'SQ5. F.ESC'!E$27</f>
        <v>2377.9</v>
      </c>
      <c r="F11">
        <f t="shared" si="0"/>
        <v>2311.4499999999998</v>
      </c>
      <c r="G11">
        <f>'SQ5. F.ESC'!F11-'SQ5. F.ESC'!F$27</f>
        <v>647.91999999999996</v>
      </c>
      <c r="H11">
        <f>'SQ5. F.ESC'!G11-'SQ5. F.ESC'!G$27</f>
        <v>138454.6</v>
      </c>
      <c r="I11">
        <f>'SQ5. F.ESC'!H11-'SQ5. F.ESC'!H$27</f>
        <v>73.849999999999994</v>
      </c>
      <c r="J11">
        <f>'SQ5. F.ESC'!I11-'SQ5. F.ESC'!I$27</f>
        <v>562.16800000000001</v>
      </c>
      <c r="K11">
        <f>'SQ5. F.ESC'!J11-'SQ5. F.ESC'!J$27</f>
        <v>0.56699999999999995</v>
      </c>
      <c r="L11">
        <f>'SQ5. F.ESC'!K11-'SQ5. F.ESC'!K$27</f>
        <v>0.29699999999999999</v>
      </c>
      <c r="M11">
        <f t="shared" si="1"/>
        <v>0.43199999999999994</v>
      </c>
      <c r="N11">
        <f>'SQ5. F.ESC'!L11-'SQ5. F.ESC'!L$27</f>
        <v>6935.89</v>
      </c>
      <c r="O11">
        <f>'SQ5. F.ESC'!M11-'SQ5. F.ESC'!M$27</f>
        <v>20.049999999999997</v>
      </c>
      <c r="P11">
        <f>'SQ5. F.ESC'!N11-'SQ5. F.ESC'!N$27</f>
        <v>0.82899999999999996</v>
      </c>
      <c r="Q11">
        <f>'SQ5. F.ESC'!O11-'SQ5. F.ESC'!O$27</f>
        <v>33.735999999999997</v>
      </c>
      <c r="R11">
        <f>'SQ5. F.ESC'!P11-'SQ5. F.ESC'!P$27</f>
        <v>90.56</v>
      </c>
      <c r="S11">
        <f>'SQ5. F.ESC'!Q11-'SQ5. F.ESC'!Q$27</f>
        <v>29.704000000000001</v>
      </c>
      <c r="T11">
        <f>'SQ5. F.ESC'!R11-'SQ5. F.ESC'!R$27</f>
        <v>2219.7559999999999</v>
      </c>
    </row>
    <row r="12" spans="1:21" x14ac:dyDescent="0.2">
      <c r="A12" s="4" t="s">
        <v>28</v>
      </c>
      <c r="B12">
        <f>'SQ5. F.ESC'!B12-'SQ5. F.ESC'!B$27</f>
        <v>1612.5</v>
      </c>
      <c r="C12">
        <f>'SQ5. F.ESC'!C12-'SQ5. F.ESC'!C$27</f>
        <v>9153.7999999999993</v>
      </c>
      <c r="D12">
        <f>'SQ5. F.ESC'!D12-'SQ5. F.ESC'!D$27</f>
        <v>2078</v>
      </c>
      <c r="E12">
        <f>'SQ5. F.ESC'!E12-'SQ5. F.ESC'!E$27</f>
        <v>2177.9</v>
      </c>
      <c r="F12">
        <f t="shared" si="0"/>
        <v>2127.9499999999998</v>
      </c>
      <c r="G12">
        <f>'SQ5. F.ESC'!F12-'SQ5. F.ESC'!F$27</f>
        <v>544.22</v>
      </c>
      <c r="H12">
        <f>'SQ5. F.ESC'!G12-'SQ5. F.ESC'!G$27</f>
        <v>107354.6</v>
      </c>
      <c r="I12">
        <f>'SQ5. F.ESC'!H12-'SQ5. F.ESC'!H$27</f>
        <v>62.22</v>
      </c>
      <c r="J12">
        <f>'SQ5. F.ESC'!I12-'SQ5. F.ESC'!I$27</f>
        <v>468.86799999999999</v>
      </c>
      <c r="K12">
        <f>'SQ5. F.ESC'!J12-'SQ5. F.ESC'!J$27</f>
        <v>0.40899999999999997</v>
      </c>
      <c r="L12">
        <f>'SQ5. F.ESC'!K12-'SQ5. F.ESC'!K$27</f>
        <v>0.185</v>
      </c>
      <c r="M12">
        <f t="shared" si="1"/>
        <v>0.29699999999999999</v>
      </c>
      <c r="N12">
        <f>'SQ5. F.ESC'!L12-'SQ5. F.ESC'!L$27</f>
        <v>4137.8900000000003</v>
      </c>
      <c r="O12">
        <f>'SQ5. F.ESC'!M12-'SQ5. F.ESC'!M$27</f>
        <v>16.479999999999997</v>
      </c>
      <c r="P12">
        <f>'SQ5. F.ESC'!N12-'SQ5. F.ESC'!N$27</f>
        <v>1.3710000000000002</v>
      </c>
      <c r="Q12">
        <f>'SQ5. F.ESC'!O12-'SQ5. F.ESC'!O$27</f>
        <v>29.076000000000001</v>
      </c>
      <c r="R12">
        <f>'SQ5. F.ESC'!P12-'SQ5. F.ESC'!P$27</f>
        <v>87.12</v>
      </c>
      <c r="S12">
        <f>'SQ5. F.ESC'!Q12-'SQ5. F.ESC'!Q$27</f>
        <v>26.364000000000001</v>
      </c>
      <c r="T12">
        <f>'SQ5. F.ESC'!R12-'SQ5. F.ESC'!R$27</f>
        <v>2148.7559999999999</v>
      </c>
    </row>
    <row r="13" spans="1:21" x14ac:dyDescent="0.2">
      <c r="A13" s="4" t="s">
        <v>29</v>
      </c>
      <c r="B13">
        <f>'SQ5. F.ESC'!B13-'SQ5. F.ESC'!B$27</f>
        <v>1312.5</v>
      </c>
      <c r="C13">
        <f>'SQ5. F.ESC'!C13-'SQ5. F.ESC'!C$27</f>
        <v>8031.8</v>
      </c>
      <c r="D13">
        <f>'SQ5. F.ESC'!D13-'SQ5. F.ESC'!D$27</f>
        <v>2033</v>
      </c>
      <c r="E13">
        <f>'SQ5. F.ESC'!E13-'SQ5. F.ESC'!E$27</f>
        <v>1855.9</v>
      </c>
      <c r="F13">
        <f t="shared" si="0"/>
        <v>1944.45</v>
      </c>
      <c r="G13">
        <f>'SQ5. F.ESC'!F13-'SQ5. F.ESC'!F$27</f>
        <v>437.02</v>
      </c>
      <c r="H13">
        <f>'SQ5. F.ESC'!G13-'SQ5. F.ESC'!G$27</f>
        <v>84284.6</v>
      </c>
      <c r="I13">
        <f>'SQ5. F.ESC'!H13-'SQ5. F.ESC'!H$27</f>
        <v>87.23</v>
      </c>
      <c r="J13">
        <f>'SQ5. F.ESC'!I13-'SQ5. F.ESC'!I$27</f>
        <v>268.46799999999996</v>
      </c>
      <c r="K13">
        <f>'SQ5. F.ESC'!J13-'SQ5. F.ESC'!J$27</f>
        <v>0.27600000000000002</v>
      </c>
      <c r="L13">
        <f>'SQ5. F.ESC'!K13-'SQ5. F.ESC'!K$27</f>
        <v>0.29099999999999998</v>
      </c>
      <c r="M13">
        <f t="shared" si="1"/>
        <v>0.28349999999999997</v>
      </c>
      <c r="N13">
        <f>'SQ5. F.ESC'!L13-'SQ5. F.ESC'!L$27</f>
        <v>2926.89</v>
      </c>
      <c r="O13">
        <f>'SQ5. F.ESC'!M13-'SQ5. F.ESC'!M$27</f>
        <v>15</v>
      </c>
      <c r="P13">
        <f>'SQ5. F.ESC'!N13-'SQ5. F.ESC'!N$27</f>
        <v>0.74200000000000021</v>
      </c>
      <c r="Q13">
        <f>'SQ5. F.ESC'!O13-'SQ5. F.ESC'!O$27</f>
        <v>26.265999999999998</v>
      </c>
      <c r="R13">
        <f>'SQ5. F.ESC'!P13-'SQ5. F.ESC'!P$27</f>
        <v>75.540000000000006</v>
      </c>
      <c r="S13">
        <f>'SQ5. F.ESC'!Q13-'SQ5. F.ESC'!Q$27</f>
        <v>23.673999999999999</v>
      </c>
      <c r="T13">
        <f>'SQ5. F.ESC'!R13-'SQ5. F.ESC'!R$27</f>
        <v>1353.7560000000001</v>
      </c>
    </row>
    <row r="14" spans="1:21" x14ac:dyDescent="0.2">
      <c r="A14" s="4" t="s">
        <v>30</v>
      </c>
      <c r="B14">
        <f>'SQ5. F.ESC'!B14-'SQ5. F.ESC'!B$27</f>
        <v>2242.5</v>
      </c>
      <c r="C14">
        <f>'SQ5. F.ESC'!C14-'SQ5. F.ESC'!C$27</f>
        <v>14045.8</v>
      </c>
      <c r="D14">
        <f>'SQ5. F.ESC'!D14-'SQ5. F.ESC'!D$27</f>
        <v>2131</v>
      </c>
      <c r="E14">
        <f>'SQ5. F.ESC'!E14-'SQ5. F.ESC'!E$27</f>
        <v>2362.9</v>
      </c>
      <c r="F14">
        <f t="shared" si="0"/>
        <v>2246.9499999999998</v>
      </c>
      <c r="G14">
        <f>'SQ5. F.ESC'!F14-'SQ5. F.ESC'!F$27</f>
        <v>600.91999999999996</v>
      </c>
      <c r="H14">
        <f>'SQ5. F.ESC'!G14-'SQ5. F.ESC'!G$27</f>
        <v>115354.6</v>
      </c>
      <c r="I14">
        <f>'SQ5. F.ESC'!H14-'SQ5. F.ESC'!H$27</f>
        <v>42.730000000000004</v>
      </c>
      <c r="J14">
        <f>'SQ5. F.ESC'!I14-'SQ5. F.ESC'!I$27</f>
        <v>369.96799999999996</v>
      </c>
      <c r="K14">
        <f>'SQ5. F.ESC'!J14-'SQ5. F.ESC'!J$27</f>
        <v>0.40700000000000003</v>
      </c>
      <c r="L14">
        <f>'SQ5. F.ESC'!K14-'SQ5. F.ESC'!K$27</f>
        <v>0.17099999999999999</v>
      </c>
      <c r="M14">
        <f t="shared" si="1"/>
        <v>0.28900000000000003</v>
      </c>
      <c r="N14">
        <f>'SQ5. F.ESC'!L14-'SQ5. F.ESC'!L$27</f>
        <v>2773.89</v>
      </c>
      <c r="O14">
        <f>'SQ5. F.ESC'!M14-'SQ5. F.ESC'!M$27</f>
        <v>17.7</v>
      </c>
      <c r="P14">
        <f>'SQ5. F.ESC'!N14-'SQ5. F.ESC'!N$27</f>
        <v>1.276</v>
      </c>
      <c r="Q14">
        <f>'SQ5. F.ESC'!O14-'SQ5. F.ESC'!O$27</f>
        <v>31.876000000000001</v>
      </c>
      <c r="R14">
        <f>'SQ5. F.ESC'!P14-'SQ5. F.ESC'!P$27</f>
        <v>90.48</v>
      </c>
      <c r="S14">
        <f>'SQ5. F.ESC'!Q14-'SQ5. F.ESC'!Q$27</f>
        <v>29.504000000000001</v>
      </c>
      <c r="T14">
        <f>'SQ5. F.ESC'!R14-'SQ5. F.ESC'!R$27</f>
        <v>1499.7560000000001</v>
      </c>
    </row>
    <row r="15" spans="1:21" x14ac:dyDescent="0.2">
      <c r="A15" s="4" t="s">
        <v>31</v>
      </c>
      <c r="B15">
        <f>'SQ5. F.ESC'!B15-'SQ5. F.ESC'!B$27</f>
        <v>1826.5</v>
      </c>
      <c r="C15">
        <f>'SQ5. F.ESC'!C15-'SQ5. F.ESC'!C$27</f>
        <v>11255.8</v>
      </c>
      <c r="D15">
        <f>'SQ5. F.ESC'!D15-'SQ5. F.ESC'!D$27</f>
        <v>1908</v>
      </c>
      <c r="E15">
        <f>'SQ5. F.ESC'!E15-'SQ5. F.ESC'!E$27</f>
        <v>1983.9</v>
      </c>
      <c r="F15">
        <f t="shared" si="0"/>
        <v>1945.95</v>
      </c>
      <c r="G15">
        <f>'SQ5. F.ESC'!F15-'SQ5. F.ESC'!F$27</f>
        <v>491.22</v>
      </c>
      <c r="H15">
        <f>'SQ5. F.ESC'!G15-'SQ5. F.ESC'!G$27</f>
        <v>109954.6</v>
      </c>
      <c r="I15">
        <f>'SQ5. F.ESC'!H15-'SQ5. F.ESC'!H$27</f>
        <v>61.95</v>
      </c>
      <c r="J15">
        <f>'SQ5. F.ESC'!I15-'SQ5. F.ESC'!I$27</f>
        <v>410.26799999999997</v>
      </c>
      <c r="K15">
        <f>'SQ5. F.ESC'!J15-'SQ5. F.ESC'!J$27</f>
        <v>0.72799999999999998</v>
      </c>
      <c r="L15">
        <f>'SQ5. F.ESC'!K15-'SQ5. F.ESC'!K$27</f>
        <v>0.38700000000000001</v>
      </c>
      <c r="M15">
        <f t="shared" si="1"/>
        <v>0.5575</v>
      </c>
      <c r="N15">
        <f>'SQ5. F.ESC'!L15-'SQ5. F.ESC'!L$27</f>
        <v>4030.89</v>
      </c>
      <c r="O15">
        <f>'SQ5. F.ESC'!M15-'SQ5. F.ESC'!M$27</f>
        <v>15.55</v>
      </c>
      <c r="P15">
        <f>'SQ5. F.ESC'!N15-'SQ5. F.ESC'!N$27</f>
        <v>1.2700000000000002</v>
      </c>
      <c r="Q15">
        <f>'SQ5. F.ESC'!O15-'SQ5. F.ESC'!O$27</f>
        <v>28.105999999999998</v>
      </c>
      <c r="R15">
        <f>'SQ5. F.ESC'!P15-'SQ5. F.ESC'!P$27</f>
        <v>85.350000000000009</v>
      </c>
      <c r="S15">
        <f>'SQ5. F.ESC'!Q15-'SQ5. F.ESC'!Q$27</f>
        <v>24.664000000000001</v>
      </c>
      <c r="T15">
        <f>'SQ5. F.ESC'!R15-'SQ5. F.ESC'!R$27</f>
        <v>2041.7560000000001</v>
      </c>
    </row>
    <row r="16" spans="1:21" x14ac:dyDescent="0.2">
      <c r="A16" s="4" t="s">
        <v>32</v>
      </c>
      <c r="B16">
        <f>'SQ5. F.ESC'!B16-'SQ5. F.ESC'!B$27</f>
        <v>2077.5</v>
      </c>
      <c r="C16">
        <f>'SQ5. F.ESC'!C16-'SQ5. F.ESC'!C$27</f>
        <v>14205.8</v>
      </c>
      <c r="D16">
        <f>'SQ5. F.ESC'!D16-'SQ5. F.ESC'!D$27</f>
        <v>2123</v>
      </c>
      <c r="E16">
        <f>'SQ5. F.ESC'!E16-'SQ5. F.ESC'!E$27</f>
        <v>2098.9</v>
      </c>
      <c r="F16">
        <f t="shared" si="0"/>
        <v>2110.9499999999998</v>
      </c>
      <c r="G16">
        <f>'SQ5. F.ESC'!F16-'SQ5. F.ESC'!F$27</f>
        <v>565.72</v>
      </c>
      <c r="H16">
        <f>'SQ5. F.ESC'!G16-'SQ5. F.ESC'!G$27</f>
        <v>117654.6</v>
      </c>
      <c r="I16">
        <f>'SQ5. F.ESC'!H16-'SQ5. F.ESC'!H$27</f>
        <v>54.34</v>
      </c>
      <c r="J16">
        <f>'SQ5. F.ESC'!I16-'SQ5. F.ESC'!I$27</f>
        <v>448.26799999999997</v>
      </c>
      <c r="K16">
        <f>'SQ5. F.ESC'!J16-'SQ5. F.ESC'!J$27</f>
        <v>0.56000000000000005</v>
      </c>
      <c r="L16">
        <f>'SQ5. F.ESC'!K16-'SQ5. F.ESC'!K$27</f>
        <v>0.372</v>
      </c>
      <c r="M16">
        <f t="shared" si="1"/>
        <v>0.46600000000000003</v>
      </c>
      <c r="N16">
        <f>'SQ5. F.ESC'!L16-'SQ5. F.ESC'!L$27</f>
        <v>4183.8900000000003</v>
      </c>
      <c r="O16">
        <f>'SQ5. F.ESC'!M16-'SQ5. F.ESC'!M$27</f>
        <v>18.18</v>
      </c>
      <c r="P16">
        <f>'SQ5. F.ESC'!N16-'SQ5. F.ESC'!N$27</f>
        <v>1.0570000000000002</v>
      </c>
      <c r="Q16">
        <f>'SQ5. F.ESC'!O16-'SQ5. F.ESC'!O$27</f>
        <v>34.375999999999998</v>
      </c>
      <c r="R16">
        <f>'SQ5. F.ESC'!P16-'SQ5. F.ESC'!P$27</f>
        <v>92.72</v>
      </c>
      <c r="S16">
        <f>'SQ5. F.ESC'!Q16-'SQ5. F.ESC'!Q$27</f>
        <v>30.224</v>
      </c>
      <c r="T16">
        <f>'SQ5. F.ESC'!R16-'SQ5. F.ESC'!R$27</f>
        <v>2379.7559999999999</v>
      </c>
    </row>
    <row r="17" spans="1:20" x14ac:dyDescent="0.2">
      <c r="A17" s="4" t="s">
        <v>33</v>
      </c>
      <c r="B17">
        <f>'SQ5. F.ESC'!B17-'SQ5. F.ESC'!B$27</f>
        <v>3612.5</v>
      </c>
      <c r="C17">
        <f>'SQ5. F.ESC'!C17-'SQ5. F.ESC'!C$27</f>
        <v>20615.8</v>
      </c>
      <c r="D17">
        <f>'SQ5. F.ESC'!D17-'SQ5. F.ESC'!D$27</f>
        <v>2299</v>
      </c>
      <c r="E17">
        <f>'SQ5. F.ESC'!E17-'SQ5. F.ESC'!E$27</f>
        <v>2501.9</v>
      </c>
      <c r="F17">
        <f t="shared" si="0"/>
        <v>2400.4499999999998</v>
      </c>
      <c r="G17">
        <f>'SQ5. F.ESC'!F17-'SQ5. F.ESC'!F$27</f>
        <v>693.72</v>
      </c>
      <c r="H17">
        <f>'SQ5. F.ESC'!G17-'SQ5. F.ESC'!G$27</f>
        <v>124454.6</v>
      </c>
      <c r="I17">
        <f>'SQ5. F.ESC'!H17-'SQ5. F.ESC'!H$27</f>
        <v>23.450000000000003</v>
      </c>
      <c r="J17">
        <f>'SQ5. F.ESC'!I17-'SQ5. F.ESC'!I$27</f>
        <v>453.96799999999996</v>
      </c>
      <c r="K17">
        <f>'SQ5. F.ESC'!J17-'SQ5. F.ESC'!J$27</f>
        <v>0.53299999999999992</v>
      </c>
      <c r="L17">
        <f>'SQ5. F.ESC'!K17-'SQ5. F.ESC'!K$27</f>
        <v>0.31900000000000001</v>
      </c>
      <c r="M17">
        <f t="shared" si="1"/>
        <v>0.42599999999999993</v>
      </c>
      <c r="N17">
        <f>'SQ5. F.ESC'!L17-'SQ5. F.ESC'!L$27</f>
        <v>4111.8900000000003</v>
      </c>
      <c r="O17">
        <f>'SQ5. F.ESC'!M17-'SQ5. F.ESC'!M$27</f>
        <v>21.16</v>
      </c>
      <c r="P17">
        <f>'SQ5. F.ESC'!N17-'SQ5. F.ESC'!N$27</f>
        <v>1.3009999999999999</v>
      </c>
      <c r="Q17">
        <f>'SQ5. F.ESC'!O17-'SQ5. F.ESC'!O$27</f>
        <v>41.665999999999997</v>
      </c>
      <c r="R17">
        <f>'SQ5. F.ESC'!P17-'SQ5. F.ESC'!P$27</f>
        <v>116.02</v>
      </c>
      <c r="S17">
        <f>'SQ5. F.ESC'!Q17-'SQ5. F.ESC'!Q$27</f>
        <v>36.853999999999999</v>
      </c>
      <c r="T17">
        <f>'SQ5. F.ESC'!R17-'SQ5. F.ESC'!R$27</f>
        <v>1767.7560000000001</v>
      </c>
    </row>
    <row r="18" spans="1:20" x14ac:dyDescent="0.2">
      <c r="A18" s="4" t="s">
        <v>34</v>
      </c>
      <c r="B18">
        <f>'SQ5. F.ESC'!B18-'SQ5. F.ESC'!B$27</f>
        <v>2263.5</v>
      </c>
      <c r="C18">
        <f>'SQ5. F.ESC'!C18-'SQ5. F.ESC'!C$27</f>
        <v>15195.8</v>
      </c>
      <c r="D18">
        <f>'SQ5. F.ESC'!D18-'SQ5. F.ESC'!D$27</f>
        <v>2154</v>
      </c>
      <c r="E18">
        <f>'SQ5. F.ESC'!E18-'SQ5. F.ESC'!E$27</f>
        <v>2267.9</v>
      </c>
      <c r="F18">
        <f t="shared" si="0"/>
        <v>2210.9499999999998</v>
      </c>
      <c r="G18">
        <f>'SQ5. F.ESC'!F18-'SQ5. F.ESC'!F$27</f>
        <v>1287.1199999999999</v>
      </c>
      <c r="H18">
        <f>'SQ5. F.ESC'!G18-'SQ5. F.ESC'!G$27</f>
        <v>124754.6</v>
      </c>
      <c r="I18">
        <f>'SQ5. F.ESC'!H18-'SQ5. F.ESC'!H$27</f>
        <v>59.870000000000005</v>
      </c>
      <c r="J18">
        <f>'SQ5. F.ESC'!I18-'SQ5. F.ESC'!I$27</f>
        <v>522.26800000000003</v>
      </c>
      <c r="K18">
        <f>'SQ5. F.ESC'!J18-'SQ5. F.ESC'!J$27</f>
        <v>0.62600000000000011</v>
      </c>
      <c r="L18">
        <f>'SQ5. F.ESC'!K18-'SQ5. F.ESC'!K$27</f>
        <v>0.39699999999999996</v>
      </c>
      <c r="M18">
        <f t="shared" si="1"/>
        <v>0.51150000000000007</v>
      </c>
      <c r="N18">
        <f>'SQ5. F.ESC'!L18-'SQ5. F.ESC'!L$27</f>
        <v>5410.89</v>
      </c>
      <c r="O18">
        <f>'SQ5. F.ESC'!M18-'SQ5. F.ESC'!M$27</f>
        <v>19.22</v>
      </c>
      <c r="P18">
        <f>'SQ5. F.ESC'!N18-'SQ5. F.ESC'!N$27</f>
        <v>1.2649999999999999</v>
      </c>
      <c r="Q18">
        <f>'SQ5. F.ESC'!O18-'SQ5. F.ESC'!O$27</f>
        <v>33.875999999999998</v>
      </c>
      <c r="R18">
        <f>'SQ5. F.ESC'!P18-'SQ5. F.ESC'!P$27</f>
        <v>114.52</v>
      </c>
      <c r="S18">
        <f>'SQ5. F.ESC'!Q18-'SQ5. F.ESC'!Q$27</f>
        <v>30.184000000000001</v>
      </c>
      <c r="T18">
        <f>'SQ5. F.ESC'!R18-'SQ5. F.ESC'!R$27</f>
        <v>2271.7559999999999</v>
      </c>
    </row>
    <row r="19" spans="1:20" x14ac:dyDescent="0.2">
      <c r="A19" s="4" t="s">
        <v>35</v>
      </c>
      <c r="B19">
        <f>'SQ5. F.ESC'!B19-'SQ5. F.ESC'!B$27</f>
        <v>2209.5</v>
      </c>
      <c r="C19">
        <f>'SQ5. F.ESC'!C19-'SQ5. F.ESC'!C$27</f>
        <v>15485.8</v>
      </c>
      <c r="D19">
        <f>'SQ5. F.ESC'!D19-'SQ5. F.ESC'!D$27</f>
        <v>2354</v>
      </c>
      <c r="E19">
        <f>'SQ5. F.ESC'!E19-'SQ5. F.ESC'!E$27</f>
        <v>2545.9</v>
      </c>
      <c r="F19">
        <f t="shared" si="0"/>
        <v>2449.9499999999998</v>
      </c>
      <c r="G19">
        <f>'SQ5. F.ESC'!F19-'SQ5. F.ESC'!F$27</f>
        <v>656.52</v>
      </c>
      <c r="H19">
        <f>'SQ5. F.ESC'!G19-'SQ5. F.ESC'!G$27</f>
        <v>118054.6</v>
      </c>
      <c r="I19">
        <f>'SQ5. F.ESC'!H19-'SQ5. F.ESC'!H$27</f>
        <v>61.900000000000006</v>
      </c>
      <c r="J19">
        <f>'SQ5. F.ESC'!I19-'SQ5. F.ESC'!I$27</f>
        <v>452.56799999999998</v>
      </c>
      <c r="K19">
        <f>'SQ5. F.ESC'!J19-'SQ5. F.ESC'!J$27</f>
        <v>0.43099999999999999</v>
      </c>
      <c r="L19">
        <f>'SQ5. F.ESC'!K19-'SQ5. F.ESC'!K$27</f>
        <v>0.251</v>
      </c>
      <c r="M19">
        <f t="shared" si="1"/>
        <v>0.34099999999999997</v>
      </c>
      <c r="N19">
        <f>'SQ5. F.ESC'!L19-'SQ5. F.ESC'!L$27</f>
        <v>3998.89</v>
      </c>
      <c r="O19">
        <f>'SQ5. F.ESC'!M19-'SQ5. F.ESC'!M$27</f>
        <v>17.27</v>
      </c>
      <c r="P19">
        <f>'SQ5. F.ESC'!N19-'SQ5. F.ESC'!N$27</f>
        <v>0.97399999999999998</v>
      </c>
      <c r="Q19">
        <f>'SQ5. F.ESC'!O19-'SQ5. F.ESC'!O$27</f>
        <v>30.445999999999998</v>
      </c>
      <c r="R19">
        <f>'SQ5. F.ESC'!P19-'SQ5. F.ESC'!P$27</f>
        <v>93.03</v>
      </c>
      <c r="S19">
        <f>'SQ5. F.ESC'!Q19-'SQ5. F.ESC'!Q$27</f>
        <v>27.423999999999999</v>
      </c>
      <c r="T19">
        <f>'SQ5. F.ESC'!R19-'SQ5. F.ESC'!R$27</f>
        <v>1889.7560000000001</v>
      </c>
    </row>
    <row r="20" spans="1:20" x14ac:dyDescent="0.2">
      <c r="A20" s="4" t="s">
        <v>36</v>
      </c>
      <c r="B20">
        <f>'SQ5. F.ESC'!B20-'SQ5. F.ESC'!B$27</f>
        <v>2334.5</v>
      </c>
      <c r="C20">
        <f>'SQ5. F.ESC'!C20-'SQ5. F.ESC'!C$27</f>
        <v>16965.8</v>
      </c>
      <c r="D20">
        <f>'SQ5. F.ESC'!D20-'SQ5. F.ESC'!D$27</f>
        <v>2495</v>
      </c>
      <c r="E20">
        <f>'SQ5. F.ESC'!E20-'SQ5. F.ESC'!E$27</f>
        <v>2752.9</v>
      </c>
      <c r="F20">
        <f t="shared" si="0"/>
        <v>2623.95</v>
      </c>
      <c r="G20">
        <f>'SQ5. F.ESC'!F20-'SQ5. F.ESC'!F$27</f>
        <v>666.72</v>
      </c>
      <c r="H20">
        <f>'SQ5. F.ESC'!G20-'SQ5. F.ESC'!G$27</f>
        <v>137354.6</v>
      </c>
      <c r="I20">
        <f>'SQ5. F.ESC'!H20-'SQ5. F.ESC'!H$27</f>
        <v>51.41</v>
      </c>
      <c r="J20">
        <f>'SQ5. F.ESC'!I20-'SQ5. F.ESC'!I$27</f>
        <v>579.16800000000001</v>
      </c>
      <c r="K20">
        <f>'SQ5. F.ESC'!J20-'SQ5. F.ESC'!J$27</f>
        <v>0.64900000000000002</v>
      </c>
      <c r="L20">
        <f>'SQ5. F.ESC'!K20-'SQ5. F.ESC'!K$27</f>
        <v>0.41699999999999998</v>
      </c>
      <c r="M20">
        <f t="shared" si="1"/>
        <v>0.53300000000000003</v>
      </c>
      <c r="N20">
        <f>'SQ5. F.ESC'!L20-'SQ5. F.ESC'!L$27</f>
        <v>4528.8900000000003</v>
      </c>
      <c r="O20">
        <f>'SQ5. F.ESC'!M20-'SQ5. F.ESC'!M$27</f>
        <v>22.74</v>
      </c>
      <c r="P20">
        <f>'SQ5. F.ESC'!N20-'SQ5. F.ESC'!N$27</f>
        <v>1.5349999999999999</v>
      </c>
      <c r="Q20">
        <f>'SQ5. F.ESC'!O20-'SQ5. F.ESC'!O$27</f>
        <v>42.655999999999999</v>
      </c>
      <c r="R20">
        <f>'SQ5. F.ESC'!P20-'SQ5. F.ESC'!P$27</f>
        <v>110.22</v>
      </c>
      <c r="S20">
        <f>'SQ5. F.ESC'!Q20-'SQ5. F.ESC'!Q$27</f>
        <v>38.444000000000003</v>
      </c>
      <c r="T20">
        <f>'SQ5. F.ESC'!R20-'SQ5. F.ESC'!R$27</f>
        <v>2209.7559999999999</v>
      </c>
    </row>
    <row r="21" spans="1:20" x14ac:dyDescent="0.2">
      <c r="A21" s="4" t="s">
        <v>37</v>
      </c>
      <c r="B21">
        <f>'SQ5. F.ESC'!B21-'SQ5. F.ESC'!B$27</f>
        <v>2110.5</v>
      </c>
      <c r="C21">
        <f>'SQ5. F.ESC'!C21-'SQ5. F.ESC'!C$27</f>
        <v>16285.8</v>
      </c>
      <c r="D21">
        <f>'SQ5. F.ESC'!D21-'SQ5. F.ESC'!D$27</f>
        <v>2127</v>
      </c>
      <c r="E21">
        <f>'SQ5. F.ESC'!E21-'SQ5. F.ESC'!E$27</f>
        <v>2088.9</v>
      </c>
      <c r="F21">
        <f t="shared" si="0"/>
        <v>2107.9499999999998</v>
      </c>
      <c r="G21">
        <f>'SQ5. F.ESC'!F21-'SQ5. F.ESC'!F$27</f>
        <v>641.62</v>
      </c>
      <c r="H21">
        <f>'SQ5. F.ESC'!G21-'SQ5. F.ESC'!G$27</f>
        <v>107354.6</v>
      </c>
      <c r="I21">
        <f>'SQ5. F.ESC'!H21-'SQ5. F.ESC'!H$27</f>
        <v>57.680000000000007</v>
      </c>
      <c r="J21">
        <f>'SQ5. F.ESC'!I21-'SQ5. F.ESC'!I$27</f>
        <v>437.16800000000001</v>
      </c>
      <c r="K21">
        <f>'SQ5. F.ESC'!J21-'SQ5. F.ESC'!J$27</f>
        <v>0.66900000000000004</v>
      </c>
      <c r="L21">
        <f>'SQ5. F.ESC'!K21-'SQ5. F.ESC'!K$27</f>
        <v>0.24099999999999999</v>
      </c>
      <c r="M21">
        <f t="shared" si="1"/>
        <v>0.45500000000000002</v>
      </c>
      <c r="N21">
        <f>'SQ5. F.ESC'!L21-'SQ5. F.ESC'!L$27</f>
        <v>3516.89</v>
      </c>
      <c r="O21">
        <f>'SQ5. F.ESC'!M21-'SQ5. F.ESC'!M$27</f>
        <v>17.259999999999998</v>
      </c>
      <c r="P21">
        <f>'SQ5. F.ESC'!N21-'SQ5. F.ESC'!N$27</f>
        <v>1.49</v>
      </c>
      <c r="Q21">
        <f>'SQ5. F.ESC'!O21-'SQ5. F.ESC'!O$27</f>
        <v>32.956000000000003</v>
      </c>
      <c r="R21">
        <f>'SQ5. F.ESC'!P21-'SQ5. F.ESC'!P$27</f>
        <v>91.67</v>
      </c>
      <c r="S21">
        <f>'SQ5. F.ESC'!Q21-'SQ5. F.ESC'!Q$27</f>
        <v>29.504000000000001</v>
      </c>
      <c r="T21">
        <f>'SQ5. F.ESC'!R21-'SQ5. F.ESC'!R$27</f>
        <v>1620.7560000000001</v>
      </c>
    </row>
    <row r="22" spans="1:20" x14ac:dyDescent="0.2">
      <c r="A22" s="4" t="s">
        <v>38</v>
      </c>
      <c r="B22">
        <f>'SQ5. F.ESC'!B22-'SQ5. F.ESC'!B$27</f>
        <v>2351.5</v>
      </c>
      <c r="C22">
        <f>'SQ5. F.ESC'!C22-'SQ5. F.ESC'!C$27</f>
        <v>15445.8</v>
      </c>
      <c r="D22">
        <f>'SQ5. F.ESC'!D22-'SQ5. F.ESC'!D$27</f>
        <v>2273</v>
      </c>
      <c r="E22">
        <f>'SQ5. F.ESC'!E22-'SQ5. F.ESC'!E$27</f>
        <v>2461.9</v>
      </c>
      <c r="F22">
        <f t="shared" si="0"/>
        <v>2367.4499999999998</v>
      </c>
      <c r="G22">
        <f>'SQ5. F.ESC'!F22-'SQ5. F.ESC'!F$27</f>
        <v>600.52</v>
      </c>
      <c r="H22">
        <f>'SQ5. F.ESC'!G22-'SQ5. F.ESC'!G$27</f>
        <v>125454.6</v>
      </c>
      <c r="I22">
        <f>'SQ5. F.ESC'!H22-'SQ5. F.ESC'!H$27</f>
        <v>65.790000000000006</v>
      </c>
      <c r="J22">
        <f>'SQ5. F.ESC'!I22-'SQ5. F.ESC'!I$27</f>
        <v>463.16800000000001</v>
      </c>
      <c r="K22">
        <f>'SQ5. F.ESC'!J22-'SQ5. F.ESC'!J$27</f>
        <v>0.65100000000000002</v>
      </c>
      <c r="L22">
        <f>'SQ5. F.ESC'!K22-'SQ5. F.ESC'!K$27</f>
        <v>0.29599999999999999</v>
      </c>
      <c r="M22">
        <f t="shared" si="1"/>
        <v>0.47350000000000003</v>
      </c>
      <c r="N22">
        <f>'SQ5. F.ESC'!L22-'SQ5. F.ESC'!L$27</f>
        <v>4338.8900000000003</v>
      </c>
      <c r="O22">
        <f>'SQ5. F.ESC'!M22-'SQ5. F.ESC'!M$27</f>
        <v>19.52</v>
      </c>
      <c r="P22">
        <f>'SQ5. F.ESC'!N22-'SQ5. F.ESC'!N$27</f>
        <v>1.5069999999999999</v>
      </c>
      <c r="Q22">
        <f>'SQ5. F.ESC'!O22-'SQ5. F.ESC'!O$27</f>
        <v>36.905999999999999</v>
      </c>
      <c r="R22">
        <f>'SQ5. F.ESC'!P22-'SQ5. F.ESC'!P$27</f>
        <v>110.62</v>
      </c>
      <c r="S22">
        <f>'SQ5. F.ESC'!Q22-'SQ5. F.ESC'!Q$27</f>
        <v>32.594000000000001</v>
      </c>
      <c r="T22">
        <f>'SQ5. F.ESC'!R22-'SQ5. F.ESC'!R$27</f>
        <v>2332.7559999999999</v>
      </c>
    </row>
    <row r="23" spans="1:20" x14ac:dyDescent="0.2">
      <c r="A23" s="4" t="s">
        <v>39</v>
      </c>
      <c r="B23">
        <f>'SQ5. F.ESC'!B23-'SQ5. F.ESC'!B$27</f>
        <v>2803.5</v>
      </c>
      <c r="C23">
        <f>'SQ5. F.ESC'!C23-'SQ5. F.ESC'!C$27</f>
        <v>18625.8</v>
      </c>
      <c r="D23">
        <f>'SQ5. F.ESC'!D23-'SQ5. F.ESC'!D$27</f>
        <v>2538</v>
      </c>
      <c r="E23">
        <f>'SQ5. F.ESC'!E23-'SQ5. F.ESC'!E$27</f>
        <v>2675.9</v>
      </c>
      <c r="F23">
        <f t="shared" si="0"/>
        <v>2606.9499999999998</v>
      </c>
      <c r="G23">
        <f>'SQ5. F.ESC'!F23-'SQ5. F.ESC'!F$27</f>
        <v>743.82</v>
      </c>
      <c r="H23">
        <f>'SQ5. F.ESC'!G23-'SQ5. F.ESC'!G$27</f>
        <v>156054.6</v>
      </c>
      <c r="I23">
        <f>'SQ5. F.ESC'!H23-'SQ5. F.ESC'!H$27</f>
        <v>45.58</v>
      </c>
      <c r="J23">
        <f>'SQ5. F.ESC'!I23-'SQ5. F.ESC'!I$27</f>
        <v>636.06799999999998</v>
      </c>
      <c r="K23">
        <f>'SQ5. F.ESC'!J23-'SQ5. F.ESC'!J$27</f>
        <v>0.58800000000000008</v>
      </c>
      <c r="L23">
        <f>'SQ5. F.ESC'!K23-'SQ5. F.ESC'!K$27</f>
        <v>0.39599999999999996</v>
      </c>
      <c r="M23">
        <f t="shared" si="1"/>
        <v>0.49199999999999999</v>
      </c>
      <c r="N23">
        <f>'SQ5. F.ESC'!L23-'SQ5. F.ESC'!L$27</f>
        <v>5802.89</v>
      </c>
      <c r="O23">
        <f>'SQ5. F.ESC'!M23-'SQ5. F.ESC'!M$27</f>
        <v>22.93</v>
      </c>
      <c r="P23">
        <f>'SQ5. F.ESC'!N23-'SQ5. F.ESC'!N$27</f>
        <v>1.5999999999999999</v>
      </c>
      <c r="Q23">
        <f>'SQ5. F.ESC'!O23-'SQ5. F.ESC'!O$27</f>
        <v>39.985999999999997</v>
      </c>
      <c r="R23">
        <f>'SQ5. F.ESC'!P23-'SQ5. F.ESC'!P$27</f>
        <v>116.72</v>
      </c>
      <c r="S23">
        <f>'SQ5. F.ESC'!Q23-'SQ5. F.ESC'!Q$27</f>
        <v>35.643999999999998</v>
      </c>
      <c r="T23">
        <f>'SQ5. F.ESC'!R23-'SQ5. F.ESC'!R$27</f>
        <v>2754.7559999999999</v>
      </c>
    </row>
    <row r="24" spans="1:20" x14ac:dyDescent="0.2">
      <c r="A24" s="4" t="s">
        <v>40</v>
      </c>
      <c r="B24">
        <f>'SQ5. F.ESC'!B24-'SQ5. F.ESC'!B$27</f>
        <v>2318.5</v>
      </c>
      <c r="C24">
        <f>'SQ5. F.ESC'!C24-'SQ5. F.ESC'!C$27</f>
        <v>13275.8</v>
      </c>
      <c r="D24">
        <f>'SQ5. F.ESC'!D24-'SQ5. F.ESC'!D$27</f>
        <v>2504</v>
      </c>
      <c r="E24">
        <f>'SQ5. F.ESC'!E24-'SQ5. F.ESC'!E$27</f>
        <v>2732.9</v>
      </c>
      <c r="F24">
        <f t="shared" si="0"/>
        <v>2618.4499999999998</v>
      </c>
      <c r="G24">
        <f>'SQ5. F.ESC'!F24-'SQ5. F.ESC'!F$27</f>
        <v>755.72</v>
      </c>
      <c r="H24">
        <f>'SQ5. F.ESC'!G24-'SQ5. F.ESC'!G$27</f>
        <v>133954.6</v>
      </c>
      <c r="I24">
        <f>'SQ5. F.ESC'!H24-'SQ5. F.ESC'!H$27</f>
        <v>86.83</v>
      </c>
      <c r="J24">
        <f>'SQ5. F.ESC'!I24-'SQ5. F.ESC'!I$27</f>
        <v>668.36799999999994</v>
      </c>
      <c r="K24">
        <f>'SQ5. F.ESC'!J24-'SQ5. F.ESC'!J$27</f>
        <v>0.42099999999999999</v>
      </c>
      <c r="L24">
        <f>'SQ5. F.ESC'!K24-'SQ5. F.ESC'!K$27</f>
        <v>0.27500000000000002</v>
      </c>
      <c r="M24">
        <f t="shared" si="1"/>
        <v>0.34799999999999998</v>
      </c>
      <c r="N24">
        <f>'SQ5. F.ESC'!L24-'SQ5. F.ESC'!L$27</f>
        <v>12084.89</v>
      </c>
      <c r="O24">
        <f>'SQ5. F.ESC'!M24-'SQ5. F.ESC'!M$27</f>
        <v>18.759999999999998</v>
      </c>
      <c r="P24">
        <f>'SQ5. F.ESC'!N24-'SQ5. F.ESC'!N$27</f>
        <v>1.1849999999999998</v>
      </c>
      <c r="Q24">
        <f>'SQ5. F.ESC'!O24-'SQ5. F.ESC'!O$27</f>
        <v>29.315999999999999</v>
      </c>
      <c r="R24">
        <f>'SQ5. F.ESC'!P24-'SQ5. F.ESC'!P$27</f>
        <v>79.41</v>
      </c>
      <c r="S24">
        <f>'SQ5. F.ESC'!Q24-'SQ5. F.ESC'!Q$27</f>
        <v>26.864000000000001</v>
      </c>
      <c r="T24">
        <f>'SQ5. F.ESC'!R24-'SQ5. F.ESC'!R$27</f>
        <v>1631.7560000000001</v>
      </c>
    </row>
    <row r="25" spans="1:20" x14ac:dyDescent="0.2">
      <c r="A25" s="4" t="s">
        <v>41</v>
      </c>
      <c r="B25">
        <f>'SQ5. F.ESC'!B25-'SQ5. F.ESC'!B$27</f>
        <v>1646.5</v>
      </c>
      <c r="C25">
        <f>'SQ5. F.ESC'!C25-'SQ5. F.ESC'!C$27</f>
        <v>8494.7999999999993</v>
      </c>
      <c r="D25">
        <f>'SQ5. F.ESC'!D25-'SQ5. F.ESC'!D$27</f>
        <v>1732.5</v>
      </c>
      <c r="E25">
        <f>'SQ5. F.ESC'!E25-'SQ5. F.ESC'!E$27</f>
        <v>1750.9</v>
      </c>
      <c r="F25">
        <f t="shared" si="0"/>
        <v>1741.7</v>
      </c>
      <c r="G25">
        <f>'SQ5. F.ESC'!F25-'SQ5. F.ESC'!F$27</f>
        <v>353.02</v>
      </c>
      <c r="H25">
        <f>'SQ5. F.ESC'!G25-'SQ5. F.ESC'!G$27</f>
        <v>77754.600000000006</v>
      </c>
      <c r="I25">
        <f>'SQ5. F.ESC'!H25-'SQ5. F.ESC'!H$27</f>
        <v>48.74</v>
      </c>
      <c r="J25">
        <f>'SQ5. F.ESC'!I25-'SQ5. F.ESC'!I$27</f>
        <v>279.66800000000001</v>
      </c>
      <c r="K25">
        <f>'SQ5. F.ESC'!J25-'SQ5. F.ESC'!J$27</f>
        <v>0.38900000000000001</v>
      </c>
      <c r="L25">
        <f>'SQ5. F.ESC'!K25-'SQ5. F.ESC'!K$27</f>
        <v>0.17299999999999999</v>
      </c>
      <c r="M25">
        <f t="shared" si="1"/>
        <v>0.28100000000000003</v>
      </c>
      <c r="N25">
        <f>'SQ5. F.ESC'!L25-'SQ5. F.ESC'!L$27</f>
        <v>2372.89</v>
      </c>
      <c r="O25">
        <f>'SQ5. F.ESC'!M25-'SQ5. F.ESC'!M$27</f>
        <v>14.040000000000001</v>
      </c>
      <c r="P25">
        <f>'SQ5. F.ESC'!N25-'SQ5. F.ESC'!N$27</f>
        <v>0.96100000000000008</v>
      </c>
      <c r="Q25">
        <f>'SQ5. F.ESC'!O25-'SQ5. F.ESC'!O$27</f>
        <v>25.405999999999999</v>
      </c>
      <c r="R25">
        <f>'SQ5. F.ESC'!P25-'SQ5. F.ESC'!P$27</f>
        <v>70.239999999999995</v>
      </c>
      <c r="S25">
        <f>'SQ5. F.ESC'!Q25-'SQ5. F.ESC'!Q$27</f>
        <v>23.464000000000002</v>
      </c>
      <c r="T25">
        <f>'SQ5. F.ESC'!R25-'SQ5. F.ESC'!R$27</f>
        <v>1149.7560000000001</v>
      </c>
    </row>
    <row r="26" spans="1:20" x14ac:dyDescent="0.2">
      <c r="A26" s="4" t="s">
        <v>42</v>
      </c>
      <c r="B26">
        <f>'SQ5. F.ESC'!B26-'SQ5. F.ESC'!B$27</f>
        <v>2123.5</v>
      </c>
      <c r="C26">
        <f>'SQ5. F.ESC'!C26-'SQ5. F.ESC'!C$27</f>
        <v>13415.8</v>
      </c>
      <c r="D26">
        <f>'SQ5. F.ESC'!D26-'SQ5. F.ESC'!D$27</f>
        <v>2270</v>
      </c>
      <c r="E26">
        <f>'SQ5. F.ESC'!E26-'SQ5. F.ESC'!E$27</f>
        <v>2249.9</v>
      </c>
      <c r="F26">
        <f t="shared" si="0"/>
        <v>2259.9499999999998</v>
      </c>
      <c r="G26">
        <f>'SQ5. F.ESC'!F26-'SQ5. F.ESC'!F$27</f>
        <v>488.42</v>
      </c>
      <c r="H26">
        <f>'SQ5. F.ESC'!G26-'SQ5. F.ESC'!G$27</f>
        <v>113154.6</v>
      </c>
      <c r="I26">
        <f>'SQ5. F.ESC'!H26-'SQ5. F.ESC'!H$27</f>
        <v>255.83</v>
      </c>
      <c r="J26">
        <f>'SQ5. F.ESC'!I26-'SQ5. F.ESC'!I$27</f>
        <v>372.26799999999997</v>
      </c>
      <c r="K26">
        <f>'SQ5. F.ESC'!J26-'SQ5. F.ESC'!J$27</f>
        <v>0.65100000000000002</v>
      </c>
      <c r="L26">
        <f>'SQ5. F.ESC'!K26-'SQ5. F.ESC'!K$27</f>
        <v>0.42199999999999999</v>
      </c>
      <c r="M26">
        <f t="shared" si="1"/>
        <v>0.53649999999999998</v>
      </c>
      <c r="N26">
        <f>'SQ5. F.ESC'!L26-'SQ5. F.ESC'!L$27</f>
        <v>3083.89</v>
      </c>
      <c r="O26">
        <f>'SQ5. F.ESC'!M26-'SQ5. F.ESC'!M$27</f>
        <v>22.479999999999997</v>
      </c>
      <c r="P26">
        <f>'SQ5. F.ESC'!N26-'SQ5. F.ESC'!N$27</f>
        <v>1.276</v>
      </c>
      <c r="Q26">
        <f>'SQ5. F.ESC'!O26-'SQ5. F.ESC'!O$27</f>
        <v>40.076000000000001</v>
      </c>
      <c r="R26">
        <f>'SQ5. F.ESC'!P26-'SQ5. F.ESC'!P$27</f>
        <v>104.52</v>
      </c>
      <c r="S26">
        <f>'SQ5. F.ESC'!Q26-'SQ5. F.ESC'!Q$27</f>
        <v>36.173999999999999</v>
      </c>
      <c r="T26">
        <f>'SQ5. F.ESC'!R26-'SQ5. F.ESC'!R$27</f>
        <v>1519.7560000000001</v>
      </c>
    </row>
    <row r="27" spans="1:20" x14ac:dyDescent="0.2">
      <c r="A27" s="1" t="s">
        <v>43</v>
      </c>
      <c r="B27">
        <f>'SQ5. F.ESC'!B27-'SQ5. F.ESC'!B$27</f>
        <v>0</v>
      </c>
      <c r="C27">
        <f>'SQ5. F.ESC'!C27-'SQ5. F.ESC'!C$27</f>
        <v>0</v>
      </c>
      <c r="D27">
        <f>'SQ5. F.ESC'!D27-'SQ5. F.ESC'!D$27</f>
        <v>0</v>
      </c>
      <c r="E27">
        <f>'SQ5. F.ESC'!E27-'SQ5. F.ESC'!E$27</f>
        <v>0</v>
      </c>
      <c r="F27">
        <f t="shared" si="0"/>
        <v>0</v>
      </c>
      <c r="G27">
        <f>'SQ5. F.ESC'!F27-'SQ5. F.ESC'!F$27</f>
        <v>0</v>
      </c>
      <c r="H27">
        <f>'SQ5. F.ESC'!G27-'SQ5. F.ESC'!G$27</f>
        <v>0</v>
      </c>
      <c r="I27">
        <f>'SQ5. F.ESC'!H27-'SQ5. F.ESC'!H$27</f>
        <v>0</v>
      </c>
      <c r="J27">
        <f>'SQ5. F.ESC'!I27-'SQ5. F.ESC'!I$27</f>
        <v>0</v>
      </c>
      <c r="K27">
        <f>'SQ5. F.ESC'!J27-'SQ5. F.ESC'!J$27</f>
        <v>0</v>
      </c>
      <c r="L27">
        <f>'SQ5. F.ESC'!K27-'SQ5. F.ESC'!K$27</f>
        <v>0</v>
      </c>
      <c r="M27">
        <f t="shared" si="1"/>
        <v>0</v>
      </c>
      <c r="N27">
        <f>'SQ5. F.ESC'!L27-'SQ5. F.ESC'!L$27</f>
        <v>0</v>
      </c>
      <c r="O27">
        <f>'SQ5. F.ESC'!M27-'SQ5. F.ESC'!M$27</f>
        <v>0</v>
      </c>
      <c r="P27">
        <f>'SQ5. F.ESC'!N27-'SQ5. F.ESC'!N$27</f>
        <v>0</v>
      </c>
      <c r="Q27">
        <f>'SQ5. F.ESC'!O27-'SQ5. F.ESC'!O$27</f>
        <v>0</v>
      </c>
      <c r="R27">
        <f>'SQ5. F.ESC'!P27-'SQ5. F.ESC'!P$27</f>
        <v>0</v>
      </c>
      <c r="S27">
        <f>'SQ5. F.ESC'!Q27-'SQ5. F.ESC'!Q$27</f>
        <v>0</v>
      </c>
      <c r="T27">
        <f>'SQ5. F.ESC'!R27-'SQ5. F.ESC'!R$27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51CB-3D98-9446-AC78-B748164CBF68}">
  <dimension ref="A1:P27"/>
  <sheetViews>
    <sheetView workbookViewId="0">
      <selection activeCell="F36" sqref="F36"/>
    </sheetView>
  </sheetViews>
  <sheetFormatPr baseColWidth="10" defaultRowHeight="15" x14ac:dyDescent="0.2"/>
  <cols>
    <col min="1" max="1" width="17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45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2538.5</v>
      </c>
      <c r="C3">
        <v>15605.8</v>
      </c>
      <c r="D3">
        <v>2247.4499999999998</v>
      </c>
      <c r="E3">
        <v>494.92</v>
      </c>
      <c r="F3">
        <v>114054.6</v>
      </c>
      <c r="G3">
        <v>51.820000000000007</v>
      </c>
      <c r="H3">
        <v>422.86799999999999</v>
      </c>
      <c r="I3">
        <v>0.48099999999999998</v>
      </c>
      <c r="J3">
        <v>5556.89</v>
      </c>
      <c r="K3">
        <v>19.399999999999999</v>
      </c>
      <c r="L3">
        <v>0.96000000000000019</v>
      </c>
      <c r="M3">
        <v>35.555999999999997</v>
      </c>
      <c r="N3">
        <v>86.960000000000008</v>
      </c>
      <c r="O3">
        <v>31.094000000000001</v>
      </c>
      <c r="P3">
        <v>1772.7560000000001</v>
      </c>
    </row>
    <row r="4" spans="1:16" x14ac:dyDescent="0.2">
      <c r="A4" s="4" t="s">
        <v>20</v>
      </c>
      <c r="B4">
        <v>1430.5</v>
      </c>
      <c r="C4">
        <v>9348.7999999999993</v>
      </c>
      <c r="D4">
        <v>2149.9499999999998</v>
      </c>
      <c r="E4">
        <v>543.72</v>
      </c>
      <c r="F4">
        <v>105154.6</v>
      </c>
      <c r="G4">
        <v>63.519999999999996</v>
      </c>
      <c r="H4">
        <v>408.36799999999999</v>
      </c>
      <c r="I4">
        <v>0.314</v>
      </c>
      <c r="J4">
        <v>4243.8900000000003</v>
      </c>
      <c r="K4">
        <v>19.099999999999998</v>
      </c>
      <c r="L4">
        <v>1.4120000000000001</v>
      </c>
      <c r="M4">
        <v>33.006</v>
      </c>
      <c r="N4">
        <v>94.89</v>
      </c>
      <c r="O4">
        <v>29.294</v>
      </c>
      <c r="P4">
        <v>1898.7560000000001</v>
      </c>
    </row>
    <row r="5" spans="1:16" x14ac:dyDescent="0.2">
      <c r="A5" s="4" t="s">
        <v>21</v>
      </c>
      <c r="B5">
        <v>1628.5</v>
      </c>
      <c r="C5">
        <v>10185.799999999999</v>
      </c>
      <c r="D5">
        <v>1929.85</v>
      </c>
      <c r="E5">
        <v>486.32</v>
      </c>
      <c r="F5">
        <v>91514.6</v>
      </c>
      <c r="G5">
        <v>29.060000000000002</v>
      </c>
      <c r="H5">
        <v>316.06799999999998</v>
      </c>
      <c r="I5">
        <v>0.46450000000000002</v>
      </c>
      <c r="J5">
        <v>3476.89</v>
      </c>
      <c r="K5">
        <v>12.84</v>
      </c>
      <c r="L5">
        <v>0.90800000000000014</v>
      </c>
      <c r="M5">
        <v>21.896000000000001</v>
      </c>
      <c r="N5">
        <v>67.45</v>
      </c>
      <c r="O5">
        <v>19.584</v>
      </c>
      <c r="P5">
        <v>1387.7560000000001</v>
      </c>
    </row>
    <row r="6" spans="1:16" x14ac:dyDescent="0.2">
      <c r="A6" s="4" t="s">
        <v>22</v>
      </c>
      <c r="B6">
        <v>2383.5</v>
      </c>
      <c r="C6">
        <v>15785.8</v>
      </c>
      <c r="D6">
        <v>2216.9499999999998</v>
      </c>
      <c r="E6">
        <v>726.32</v>
      </c>
      <c r="F6">
        <v>122754.6</v>
      </c>
      <c r="G6">
        <v>54.17</v>
      </c>
      <c r="H6">
        <v>508.96799999999996</v>
      </c>
      <c r="I6">
        <v>0.47249999999999998</v>
      </c>
      <c r="J6">
        <v>3739.89</v>
      </c>
      <c r="K6">
        <v>19.11</v>
      </c>
      <c r="L6">
        <v>1.6370000000000002</v>
      </c>
      <c r="M6">
        <v>32.856000000000002</v>
      </c>
      <c r="N6">
        <v>98.52</v>
      </c>
      <c r="O6">
        <v>29.204000000000001</v>
      </c>
      <c r="P6">
        <v>1882.7560000000001</v>
      </c>
    </row>
    <row r="7" spans="1:16" x14ac:dyDescent="0.2">
      <c r="A7" s="4" t="s">
        <v>23</v>
      </c>
      <c r="B7">
        <v>2382.5</v>
      </c>
      <c r="C7">
        <v>14865.8</v>
      </c>
      <c r="D7">
        <v>2019.95</v>
      </c>
      <c r="E7">
        <v>581.52</v>
      </c>
      <c r="F7">
        <v>117354.6</v>
      </c>
      <c r="G7">
        <v>67.2</v>
      </c>
      <c r="H7">
        <v>502.56799999999998</v>
      </c>
      <c r="I7">
        <v>0.58099999999999996</v>
      </c>
      <c r="J7">
        <v>3833.89</v>
      </c>
      <c r="K7">
        <v>18</v>
      </c>
      <c r="L7">
        <v>1.071</v>
      </c>
      <c r="M7">
        <v>34.015999999999998</v>
      </c>
      <c r="N7">
        <v>96.66</v>
      </c>
      <c r="O7">
        <v>30.533999999999999</v>
      </c>
      <c r="P7">
        <v>2306.7559999999999</v>
      </c>
    </row>
    <row r="8" spans="1:16" x14ac:dyDescent="0.2">
      <c r="A8" s="4" t="s">
        <v>24</v>
      </c>
      <c r="B8">
        <v>1829.5</v>
      </c>
      <c r="C8">
        <v>9288.7999999999993</v>
      </c>
      <c r="D8">
        <v>1982.5</v>
      </c>
      <c r="E8">
        <v>595.91999999999996</v>
      </c>
      <c r="F8">
        <v>111754.6</v>
      </c>
      <c r="G8">
        <v>54.349999999999994</v>
      </c>
      <c r="H8">
        <v>471.96799999999996</v>
      </c>
      <c r="I8">
        <v>0.30649999999999999</v>
      </c>
      <c r="J8">
        <v>5179.8900000000003</v>
      </c>
      <c r="K8">
        <v>16.54</v>
      </c>
      <c r="L8">
        <v>0.87600000000000011</v>
      </c>
      <c r="M8">
        <v>28.286000000000001</v>
      </c>
      <c r="N8">
        <v>80.650000000000006</v>
      </c>
      <c r="O8">
        <v>25.853999999999999</v>
      </c>
      <c r="P8">
        <v>2199.7559999999999</v>
      </c>
    </row>
    <row r="9" spans="1:16" x14ac:dyDescent="0.2">
      <c r="A9" s="4" t="s">
        <v>25</v>
      </c>
      <c r="B9">
        <v>2315.5</v>
      </c>
      <c r="C9">
        <v>14775.8</v>
      </c>
      <c r="D9">
        <v>2640.45</v>
      </c>
      <c r="E9">
        <v>723.22</v>
      </c>
      <c r="F9">
        <v>132754.6</v>
      </c>
      <c r="G9">
        <v>70.12</v>
      </c>
      <c r="H9">
        <v>520.36799999999994</v>
      </c>
      <c r="I9">
        <v>0.4</v>
      </c>
      <c r="J9">
        <v>6699.89</v>
      </c>
      <c r="K9">
        <v>22.93</v>
      </c>
      <c r="L9">
        <v>1.2289999999999999</v>
      </c>
      <c r="M9">
        <v>39.275999999999996</v>
      </c>
      <c r="N9">
        <v>108.22</v>
      </c>
      <c r="O9">
        <v>34.994</v>
      </c>
      <c r="P9">
        <v>2268.7559999999999</v>
      </c>
    </row>
    <row r="10" spans="1:16" x14ac:dyDescent="0.2">
      <c r="A10" s="4" t="s">
        <v>26</v>
      </c>
      <c r="B10">
        <v>1485.5</v>
      </c>
      <c r="C10">
        <v>8438.7999999999993</v>
      </c>
      <c r="D10">
        <v>1821.5500000000002</v>
      </c>
      <c r="E10">
        <v>462.62</v>
      </c>
      <c r="F10">
        <v>85854.6</v>
      </c>
      <c r="G10">
        <v>71.53</v>
      </c>
      <c r="H10">
        <v>309.56799999999998</v>
      </c>
      <c r="I10">
        <v>0.34099999999999997</v>
      </c>
      <c r="J10">
        <v>2982.89</v>
      </c>
      <c r="K10">
        <v>13.19</v>
      </c>
      <c r="L10">
        <v>0.69500000000000006</v>
      </c>
      <c r="M10">
        <v>21.436</v>
      </c>
      <c r="N10">
        <v>66.53</v>
      </c>
      <c r="O10">
        <v>19.644000000000002</v>
      </c>
      <c r="P10">
        <v>1465.7560000000001</v>
      </c>
    </row>
    <row r="11" spans="1:16" x14ac:dyDescent="0.2">
      <c r="A11" s="4" t="s">
        <v>27</v>
      </c>
      <c r="B11">
        <v>2426.5</v>
      </c>
      <c r="C11">
        <v>16775.8</v>
      </c>
      <c r="D11">
        <v>2311.4499999999998</v>
      </c>
      <c r="E11">
        <v>647.91999999999996</v>
      </c>
      <c r="F11">
        <v>138454.6</v>
      </c>
      <c r="G11">
        <v>73.849999999999994</v>
      </c>
      <c r="H11">
        <v>562.16800000000001</v>
      </c>
      <c r="I11">
        <v>0.43199999999999994</v>
      </c>
      <c r="J11">
        <v>6935.89</v>
      </c>
      <c r="K11">
        <v>20.049999999999997</v>
      </c>
      <c r="L11">
        <v>0.82899999999999996</v>
      </c>
      <c r="M11">
        <v>33.735999999999997</v>
      </c>
      <c r="N11">
        <v>90.56</v>
      </c>
      <c r="O11">
        <v>29.704000000000001</v>
      </c>
      <c r="P11">
        <v>2219.7559999999999</v>
      </c>
    </row>
    <row r="12" spans="1:16" x14ac:dyDescent="0.2">
      <c r="A12" s="4" t="s">
        <v>28</v>
      </c>
      <c r="B12">
        <v>1612.5</v>
      </c>
      <c r="C12">
        <v>9153.7999999999993</v>
      </c>
      <c r="D12">
        <v>2127.9499999999998</v>
      </c>
      <c r="E12">
        <v>544.22</v>
      </c>
      <c r="F12">
        <v>107354.6</v>
      </c>
      <c r="G12">
        <v>62.22</v>
      </c>
      <c r="H12">
        <v>468.86799999999999</v>
      </c>
      <c r="I12">
        <v>0.29699999999999999</v>
      </c>
      <c r="J12">
        <v>4137.8900000000003</v>
      </c>
      <c r="K12">
        <v>16.479999999999997</v>
      </c>
      <c r="L12">
        <v>1.3710000000000002</v>
      </c>
      <c r="M12">
        <v>29.076000000000001</v>
      </c>
      <c r="N12">
        <v>87.12</v>
      </c>
      <c r="O12">
        <v>26.364000000000001</v>
      </c>
      <c r="P12">
        <v>2148.7559999999999</v>
      </c>
    </row>
    <row r="13" spans="1:16" x14ac:dyDescent="0.2">
      <c r="A13" s="4" t="s">
        <v>29</v>
      </c>
      <c r="B13">
        <v>1312.5</v>
      </c>
      <c r="C13">
        <v>8031.8</v>
      </c>
      <c r="D13">
        <v>1944.45</v>
      </c>
      <c r="E13">
        <v>437.02</v>
      </c>
      <c r="F13">
        <v>84284.6</v>
      </c>
      <c r="G13">
        <v>87.23</v>
      </c>
      <c r="H13">
        <v>268.46799999999996</v>
      </c>
      <c r="I13">
        <v>0.28349999999999997</v>
      </c>
      <c r="J13">
        <v>2926.89</v>
      </c>
      <c r="K13">
        <v>15</v>
      </c>
      <c r="L13">
        <v>0.74200000000000021</v>
      </c>
      <c r="M13">
        <v>26.265999999999998</v>
      </c>
      <c r="N13">
        <v>75.540000000000006</v>
      </c>
      <c r="O13">
        <v>23.673999999999999</v>
      </c>
      <c r="P13">
        <v>1353.7560000000001</v>
      </c>
    </row>
    <row r="14" spans="1:16" x14ac:dyDescent="0.2">
      <c r="A14" s="4" t="s">
        <v>30</v>
      </c>
      <c r="B14">
        <v>2242.5</v>
      </c>
      <c r="C14">
        <v>14045.8</v>
      </c>
      <c r="D14">
        <v>2246.9499999999998</v>
      </c>
      <c r="E14">
        <v>600.91999999999996</v>
      </c>
      <c r="F14">
        <v>115354.6</v>
      </c>
      <c r="G14">
        <v>42.730000000000004</v>
      </c>
      <c r="H14">
        <v>369.96799999999996</v>
      </c>
      <c r="I14">
        <v>0.28900000000000003</v>
      </c>
      <c r="J14">
        <v>2773.89</v>
      </c>
      <c r="K14">
        <v>17.7</v>
      </c>
      <c r="L14">
        <v>1.276</v>
      </c>
      <c r="M14">
        <v>31.876000000000001</v>
      </c>
      <c r="N14">
        <v>90.48</v>
      </c>
      <c r="O14">
        <v>29.504000000000001</v>
      </c>
      <c r="P14">
        <v>1499.7560000000001</v>
      </c>
    </row>
    <row r="15" spans="1:16" x14ac:dyDescent="0.2">
      <c r="A15" s="4" t="s">
        <v>31</v>
      </c>
      <c r="B15">
        <v>1826.5</v>
      </c>
      <c r="C15">
        <v>11255.8</v>
      </c>
      <c r="D15">
        <v>1945.95</v>
      </c>
      <c r="E15">
        <v>491.22</v>
      </c>
      <c r="F15">
        <v>109954.6</v>
      </c>
      <c r="G15">
        <v>61.95</v>
      </c>
      <c r="H15">
        <v>410.26799999999997</v>
      </c>
      <c r="I15">
        <v>0.5575</v>
      </c>
      <c r="J15">
        <v>4030.89</v>
      </c>
      <c r="K15">
        <v>15.55</v>
      </c>
      <c r="L15">
        <v>1.2700000000000002</v>
      </c>
      <c r="M15">
        <v>28.105999999999998</v>
      </c>
      <c r="N15">
        <v>85.350000000000009</v>
      </c>
      <c r="O15">
        <v>24.664000000000001</v>
      </c>
      <c r="P15">
        <v>2041.7560000000001</v>
      </c>
    </row>
    <row r="16" spans="1:16" x14ac:dyDescent="0.2">
      <c r="A16" s="4" t="s">
        <v>32</v>
      </c>
      <c r="B16">
        <v>2077.5</v>
      </c>
      <c r="C16">
        <v>14205.8</v>
      </c>
      <c r="D16">
        <v>2110.9499999999998</v>
      </c>
      <c r="E16">
        <v>565.72</v>
      </c>
      <c r="F16">
        <v>117654.6</v>
      </c>
      <c r="G16">
        <v>54.34</v>
      </c>
      <c r="H16">
        <v>448.26799999999997</v>
      </c>
      <c r="I16">
        <v>0.46600000000000003</v>
      </c>
      <c r="J16">
        <v>4183.8900000000003</v>
      </c>
      <c r="K16">
        <v>18.18</v>
      </c>
      <c r="L16">
        <v>1.0570000000000002</v>
      </c>
      <c r="M16">
        <v>34.375999999999998</v>
      </c>
      <c r="N16">
        <v>92.72</v>
      </c>
      <c r="O16">
        <v>30.224</v>
      </c>
      <c r="P16">
        <v>2379.7559999999999</v>
      </c>
    </row>
    <row r="17" spans="1:16" x14ac:dyDescent="0.2">
      <c r="A17" s="4" t="s">
        <v>33</v>
      </c>
      <c r="B17">
        <v>3612.5</v>
      </c>
      <c r="C17">
        <v>20615.8</v>
      </c>
      <c r="D17">
        <v>2400.4499999999998</v>
      </c>
      <c r="E17">
        <v>693.72</v>
      </c>
      <c r="F17">
        <v>124454.6</v>
      </c>
      <c r="G17">
        <v>23.450000000000003</v>
      </c>
      <c r="H17">
        <v>453.96799999999996</v>
      </c>
      <c r="I17">
        <v>0.42599999999999993</v>
      </c>
      <c r="J17">
        <v>4111.8900000000003</v>
      </c>
      <c r="K17">
        <v>21.16</v>
      </c>
      <c r="L17">
        <v>1.3009999999999999</v>
      </c>
      <c r="M17">
        <v>41.665999999999997</v>
      </c>
      <c r="N17">
        <v>116.02</v>
      </c>
      <c r="O17">
        <v>36.853999999999999</v>
      </c>
      <c r="P17">
        <v>1767.7560000000001</v>
      </c>
    </row>
    <row r="18" spans="1:16" x14ac:dyDescent="0.2">
      <c r="A18" s="4" t="s">
        <v>34</v>
      </c>
      <c r="B18">
        <v>2263.5</v>
      </c>
      <c r="C18">
        <v>15195.8</v>
      </c>
      <c r="D18">
        <v>2210.9499999999998</v>
      </c>
      <c r="E18">
        <v>1287.1199999999999</v>
      </c>
      <c r="F18">
        <v>124754.6</v>
      </c>
      <c r="G18">
        <v>59.870000000000005</v>
      </c>
      <c r="H18">
        <v>522.26800000000003</v>
      </c>
      <c r="I18">
        <v>0.51150000000000007</v>
      </c>
      <c r="J18">
        <v>5410.89</v>
      </c>
      <c r="K18">
        <v>19.22</v>
      </c>
      <c r="L18">
        <v>1.2649999999999999</v>
      </c>
      <c r="M18">
        <v>33.875999999999998</v>
      </c>
      <c r="N18">
        <v>114.52</v>
      </c>
      <c r="O18">
        <v>30.184000000000001</v>
      </c>
      <c r="P18">
        <v>2271.7559999999999</v>
      </c>
    </row>
    <row r="19" spans="1:16" x14ac:dyDescent="0.2">
      <c r="A19" s="4" t="s">
        <v>35</v>
      </c>
      <c r="B19">
        <v>2209.5</v>
      </c>
      <c r="C19">
        <v>15485.8</v>
      </c>
      <c r="D19">
        <v>2449.9499999999998</v>
      </c>
      <c r="E19">
        <v>656.52</v>
      </c>
      <c r="F19">
        <v>118054.6</v>
      </c>
      <c r="G19">
        <v>61.900000000000006</v>
      </c>
      <c r="H19">
        <v>452.56799999999998</v>
      </c>
      <c r="I19">
        <v>0.34099999999999997</v>
      </c>
      <c r="J19">
        <v>3998.89</v>
      </c>
      <c r="K19">
        <v>17.27</v>
      </c>
      <c r="L19">
        <v>0.97399999999999998</v>
      </c>
      <c r="M19">
        <v>30.445999999999998</v>
      </c>
      <c r="N19">
        <v>93.03</v>
      </c>
      <c r="O19">
        <v>27.423999999999999</v>
      </c>
      <c r="P19">
        <v>1889.7560000000001</v>
      </c>
    </row>
    <row r="20" spans="1:16" x14ac:dyDescent="0.2">
      <c r="A20" s="4" t="s">
        <v>36</v>
      </c>
      <c r="B20">
        <v>2334.5</v>
      </c>
      <c r="C20">
        <v>16965.8</v>
      </c>
      <c r="D20">
        <v>2623.95</v>
      </c>
      <c r="E20">
        <v>666.72</v>
      </c>
      <c r="F20">
        <v>137354.6</v>
      </c>
      <c r="G20">
        <v>51.41</v>
      </c>
      <c r="H20">
        <v>579.16800000000001</v>
      </c>
      <c r="I20">
        <v>0.53300000000000003</v>
      </c>
      <c r="J20">
        <v>4528.8900000000003</v>
      </c>
      <c r="K20">
        <v>22.74</v>
      </c>
      <c r="L20">
        <v>1.5349999999999999</v>
      </c>
      <c r="M20">
        <v>42.655999999999999</v>
      </c>
      <c r="N20">
        <v>110.22</v>
      </c>
      <c r="O20">
        <v>38.444000000000003</v>
      </c>
      <c r="P20">
        <v>2209.7559999999999</v>
      </c>
    </row>
    <row r="21" spans="1:16" x14ac:dyDescent="0.2">
      <c r="A21" s="4" t="s">
        <v>37</v>
      </c>
      <c r="B21">
        <v>2110.5</v>
      </c>
      <c r="C21">
        <v>16285.8</v>
      </c>
      <c r="D21">
        <v>2107.9499999999998</v>
      </c>
      <c r="E21">
        <v>641.62</v>
      </c>
      <c r="F21">
        <v>107354.6</v>
      </c>
      <c r="G21">
        <v>57.680000000000007</v>
      </c>
      <c r="H21">
        <v>437.16800000000001</v>
      </c>
      <c r="I21">
        <v>0.45500000000000002</v>
      </c>
      <c r="J21">
        <v>3516.89</v>
      </c>
      <c r="K21">
        <v>17.259999999999998</v>
      </c>
      <c r="L21">
        <v>1.49</v>
      </c>
      <c r="M21">
        <v>32.956000000000003</v>
      </c>
      <c r="N21">
        <v>91.67</v>
      </c>
      <c r="O21">
        <v>29.504000000000001</v>
      </c>
      <c r="P21">
        <v>1620.7560000000001</v>
      </c>
    </row>
    <row r="22" spans="1:16" x14ac:dyDescent="0.2">
      <c r="A22" s="4" t="s">
        <v>38</v>
      </c>
      <c r="B22">
        <v>2351.5</v>
      </c>
      <c r="C22">
        <v>15445.8</v>
      </c>
      <c r="D22">
        <v>2367.4499999999998</v>
      </c>
      <c r="E22">
        <v>600.52</v>
      </c>
      <c r="F22">
        <v>125454.6</v>
      </c>
      <c r="G22">
        <v>65.790000000000006</v>
      </c>
      <c r="H22">
        <v>463.16800000000001</v>
      </c>
      <c r="I22">
        <v>0.47350000000000003</v>
      </c>
      <c r="J22">
        <v>4338.8900000000003</v>
      </c>
      <c r="K22">
        <v>19.52</v>
      </c>
      <c r="L22">
        <v>1.5069999999999999</v>
      </c>
      <c r="M22">
        <v>36.905999999999999</v>
      </c>
      <c r="N22">
        <v>110.62</v>
      </c>
      <c r="O22">
        <v>32.594000000000001</v>
      </c>
      <c r="P22">
        <v>2332.7559999999999</v>
      </c>
    </row>
    <row r="23" spans="1:16" x14ac:dyDescent="0.2">
      <c r="A23" s="4" t="s">
        <v>39</v>
      </c>
      <c r="B23">
        <v>2803.5</v>
      </c>
      <c r="C23">
        <v>18625.8</v>
      </c>
      <c r="D23">
        <v>2606.9499999999998</v>
      </c>
      <c r="E23">
        <v>743.82</v>
      </c>
      <c r="F23">
        <v>156054.6</v>
      </c>
      <c r="G23">
        <v>45.58</v>
      </c>
      <c r="H23">
        <v>636.06799999999998</v>
      </c>
      <c r="I23">
        <v>0.49199999999999999</v>
      </c>
      <c r="J23">
        <v>5802.89</v>
      </c>
      <c r="K23">
        <v>22.93</v>
      </c>
      <c r="L23">
        <v>1.5999999999999999</v>
      </c>
      <c r="M23">
        <v>39.985999999999997</v>
      </c>
      <c r="N23">
        <v>116.72</v>
      </c>
      <c r="O23">
        <v>35.643999999999998</v>
      </c>
      <c r="P23">
        <v>2754.7559999999999</v>
      </c>
    </row>
    <row r="24" spans="1:16" x14ac:dyDescent="0.2">
      <c r="A24" s="4" t="s">
        <v>40</v>
      </c>
      <c r="B24">
        <v>2318.5</v>
      </c>
      <c r="C24">
        <v>13275.8</v>
      </c>
      <c r="D24">
        <v>2618.4499999999998</v>
      </c>
      <c r="E24">
        <v>755.72</v>
      </c>
      <c r="F24">
        <v>133954.6</v>
      </c>
      <c r="G24">
        <v>86.83</v>
      </c>
      <c r="H24">
        <v>668.36799999999994</v>
      </c>
      <c r="I24">
        <v>0.34799999999999998</v>
      </c>
      <c r="J24">
        <v>12084.89</v>
      </c>
      <c r="K24">
        <v>18.759999999999998</v>
      </c>
      <c r="L24">
        <v>1.1849999999999998</v>
      </c>
      <c r="M24">
        <v>29.315999999999999</v>
      </c>
      <c r="N24">
        <v>79.41</v>
      </c>
      <c r="O24">
        <v>26.864000000000001</v>
      </c>
      <c r="P24">
        <v>1631.7560000000001</v>
      </c>
    </row>
    <row r="25" spans="1:16" x14ac:dyDescent="0.2">
      <c r="A25" s="4" t="s">
        <v>41</v>
      </c>
      <c r="B25">
        <v>1646.5</v>
      </c>
      <c r="C25">
        <v>8494.7999999999993</v>
      </c>
      <c r="D25">
        <v>1741.7</v>
      </c>
      <c r="E25">
        <v>353.02</v>
      </c>
      <c r="F25">
        <v>77754.600000000006</v>
      </c>
      <c r="G25">
        <v>48.74</v>
      </c>
      <c r="H25">
        <v>279.66800000000001</v>
      </c>
      <c r="I25">
        <v>0.28100000000000003</v>
      </c>
      <c r="J25">
        <v>2372.89</v>
      </c>
      <c r="K25">
        <v>14.040000000000001</v>
      </c>
      <c r="L25">
        <v>0.96100000000000008</v>
      </c>
      <c r="M25">
        <v>25.405999999999999</v>
      </c>
      <c r="N25">
        <v>70.239999999999995</v>
      </c>
      <c r="O25">
        <v>23.464000000000002</v>
      </c>
      <c r="P25">
        <v>1149.7560000000001</v>
      </c>
    </row>
    <row r="26" spans="1:16" x14ac:dyDescent="0.2">
      <c r="A26" s="4" t="s">
        <v>42</v>
      </c>
      <c r="B26">
        <v>2123.5</v>
      </c>
      <c r="C26">
        <v>13415.8</v>
      </c>
      <c r="D26">
        <v>2259.9499999999998</v>
      </c>
      <c r="E26">
        <v>488.42</v>
      </c>
      <c r="F26">
        <v>113154.6</v>
      </c>
      <c r="G26">
        <v>255.83</v>
      </c>
      <c r="H26">
        <v>372.26799999999997</v>
      </c>
      <c r="I26">
        <v>0.53649999999999998</v>
      </c>
      <c r="J26">
        <v>3083.89</v>
      </c>
      <c r="K26">
        <v>22.479999999999997</v>
      </c>
      <c r="L26">
        <v>1.276</v>
      </c>
      <c r="M26">
        <v>40.076000000000001</v>
      </c>
      <c r="N26">
        <v>104.52</v>
      </c>
      <c r="O26">
        <v>36.173999999999999</v>
      </c>
      <c r="P26">
        <v>1519.7560000000001</v>
      </c>
    </row>
    <row r="27" spans="1:16" x14ac:dyDescent="0.2">
      <c r="A27" s="4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D603-6764-F942-90BC-BBDB57C75675}">
  <dimension ref="A1:P25"/>
  <sheetViews>
    <sheetView workbookViewId="0">
      <selection activeCell="L34" sqref="L34"/>
    </sheetView>
  </sheetViews>
  <sheetFormatPr baseColWidth="10" defaultRowHeight="15" x14ac:dyDescent="0.2"/>
  <cols>
    <col min="1" max="1" width="14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'SQ5. F.ESC CLEAN'!B3*0.05</f>
        <v>126.92500000000001</v>
      </c>
      <c r="C2">
        <f>'SQ5. F.ESC CLEAN'!C3*0.05</f>
        <v>780.29</v>
      </c>
      <c r="D2">
        <f>'SQ5. F.ESC CLEAN'!D3*0.05</f>
        <v>112.3725</v>
      </c>
      <c r="E2">
        <f>'SQ5. F.ESC CLEAN'!E3*0.05</f>
        <v>24.746000000000002</v>
      </c>
      <c r="F2">
        <f>'SQ5. F.ESC CLEAN'!F3*0.05</f>
        <v>5702.7300000000005</v>
      </c>
      <c r="G2">
        <f>'SQ5. F.ESC CLEAN'!G3*0.05</f>
        <v>2.5910000000000006</v>
      </c>
      <c r="H2">
        <f>'SQ5. F.ESC CLEAN'!H3*0.05</f>
        <v>21.1434</v>
      </c>
      <c r="I2">
        <f>'SQ5. F.ESC CLEAN'!I3*0.05</f>
        <v>2.4050000000000002E-2</v>
      </c>
      <c r="J2">
        <f>'SQ5. F.ESC CLEAN'!J3*0.05</f>
        <v>277.84450000000004</v>
      </c>
      <c r="K2">
        <f>'SQ5. F.ESC CLEAN'!K3*0.05</f>
        <v>0.97</v>
      </c>
      <c r="L2">
        <f>'SQ5. F.ESC CLEAN'!L3*0.05</f>
        <v>4.8000000000000015E-2</v>
      </c>
      <c r="M2">
        <f>'SQ5. F.ESC CLEAN'!M3*0.05</f>
        <v>1.7778</v>
      </c>
      <c r="N2">
        <f>'SQ5. F.ESC CLEAN'!N3*0.05</f>
        <v>4.3480000000000008</v>
      </c>
      <c r="O2">
        <f>'SQ5. F.ESC CLEAN'!O3*0.05</f>
        <v>1.5547000000000002</v>
      </c>
      <c r="P2">
        <f>'SQ5. F.ESC CLEAN'!P3*0.05</f>
        <v>88.637800000000013</v>
      </c>
    </row>
    <row r="3" spans="1:16" x14ac:dyDescent="0.2">
      <c r="A3" s="4" t="s">
        <v>20</v>
      </c>
      <c r="B3">
        <f>'SQ5. F.ESC CLEAN'!B4*0.05</f>
        <v>71.525000000000006</v>
      </c>
      <c r="C3">
        <f>'SQ5. F.ESC CLEAN'!C4*0.05</f>
        <v>467.44</v>
      </c>
      <c r="D3">
        <f>'SQ5. F.ESC CLEAN'!D4*0.05</f>
        <v>107.4975</v>
      </c>
      <c r="E3">
        <f>'SQ5. F.ESC CLEAN'!E4*0.05</f>
        <v>27.186000000000003</v>
      </c>
      <c r="F3">
        <f>'SQ5. F.ESC CLEAN'!F4*0.05</f>
        <v>5257.7300000000005</v>
      </c>
      <c r="G3">
        <f>'SQ5. F.ESC CLEAN'!G4*0.05</f>
        <v>3.1760000000000002</v>
      </c>
      <c r="H3">
        <f>'SQ5. F.ESC CLEAN'!H4*0.05</f>
        <v>20.418400000000002</v>
      </c>
      <c r="I3">
        <f>'SQ5. F.ESC CLEAN'!I4*0.05</f>
        <v>1.5700000000000002E-2</v>
      </c>
      <c r="J3">
        <f>'SQ5. F.ESC CLEAN'!J4*0.05</f>
        <v>212.19450000000003</v>
      </c>
      <c r="K3">
        <f>'SQ5. F.ESC CLEAN'!K4*0.05</f>
        <v>0.95499999999999996</v>
      </c>
      <c r="L3">
        <f>'SQ5. F.ESC CLEAN'!L4*0.05</f>
        <v>7.060000000000001E-2</v>
      </c>
      <c r="M3">
        <f>'SQ5. F.ESC CLEAN'!M4*0.05</f>
        <v>1.6503000000000001</v>
      </c>
      <c r="N3">
        <f>'SQ5. F.ESC CLEAN'!N4*0.05</f>
        <v>4.7445000000000004</v>
      </c>
      <c r="O3">
        <f>'SQ5. F.ESC CLEAN'!O4*0.05</f>
        <v>1.4647000000000001</v>
      </c>
      <c r="P3">
        <f>'SQ5. F.ESC CLEAN'!P4*0.05</f>
        <v>94.93780000000001</v>
      </c>
    </row>
    <row r="4" spans="1:16" x14ac:dyDescent="0.2">
      <c r="A4" s="4" t="s">
        <v>21</v>
      </c>
      <c r="B4">
        <f>'SQ5. F.ESC CLEAN'!B5*0.05</f>
        <v>81.425000000000011</v>
      </c>
      <c r="C4">
        <f>'SQ5. F.ESC CLEAN'!C5*0.05</f>
        <v>509.28999999999996</v>
      </c>
      <c r="D4">
        <f>'SQ5. F.ESC CLEAN'!D5*0.05</f>
        <v>96.492500000000007</v>
      </c>
      <c r="E4">
        <f>'SQ5. F.ESC CLEAN'!E5*0.05</f>
        <v>24.316000000000003</v>
      </c>
      <c r="F4">
        <f>'SQ5. F.ESC CLEAN'!F5*0.05</f>
        <v>4575.7300000000005</v>
      </c>
      <c r="G4">
        <f>'SQ5. F.ESC CLEAN'!G5*0.05</f>
        <v>1.4530000000000003</v>
      </c>
      <c r="H4">
        <f>'SQ5. F.ESC CLEAN'!H5*0.05</f>
        <v>15.8034</v>
      </c>
      <c r="I4">
        <f>'SQ5. F.ESC CLEAN'!I5*0.05</f>
        <v>2.3225000000000003E-2</v>
      </c>
      <c r="J4">
        <f>'SQ5. F.ESC CLEAN'!J5*0.05</f>
        <v>173.84450000000001</v>
      </c>
      <c r="K4">
        <f>'SQ5. F.ESC CLEAN'!K5*0.05</f>
        <v>0.64200000000000002</v>
      </c>
      <c r="L4">
        <f>'SQ5. F.ESC CLEAN'!L5*0.05</f>
        <v>4.540000000000001E-2</v>
      </c>
      <c r="M4">
        <f>'SQ5. F.ESC CLEAN'!M5*0.05</f>
        <v>1.0948</v>
      </c>
      <c r="N4">
        <f>'SQ5. F.ESC CLEAN'!N5*0.05</f>
        <v>3.3725000000000005</v>
      </c>
      <c r="O4">
        <f>'SQ5. F.ESC CLEAN'!O5*0.05</f>
        <v>0.97920000000000007</v>
      </c>
      <c r="P4">
        <f>'SQ5. F.ESC CLEAN'!P5*0.05</f>
        <v>69.387800000000013</v>
      </c>
    </row>
    <row r="5" spans="1:16" x14ac:dyDescent="0.2">
      <c r="A5" s="4" t="s">
        <v>22</v>
      </c>
      <c r="B5">
        <f>'SQ5. F.ESC CLEAN'!B6*0.05</f>
        <v>119.17500000000001</v>
      </c>
      <c r="C5">
        <f>'SQ5. F.ESC CLEAN'!C6*0.05</f>
        <v>789.29</v>
      </c>
      <c r="D5">
        <f>'SQ5. F.ESC CLEAN'!D6*0.05</f>
        <v>110.8475</v>
      </c>
      <c r="E5">
        <f>'SQ5. F.ESC CLEAN'!E6*0.05</f>
        <v>36.316000000000003</v>
      </c>
      <c r="F5">
        <f>'SQ5. F.ESC CLEAN'!F6*0.05</f>
        <v>6137.7300000000005</v>
      </c>
      <c r="G5">
        <f>'SQ5. F.ESC CLEAN'!G6*0.05</f>
        <v>2.7085000000000004</v>
      </c>
      <c r="H5">
        <f>'SQ5. F.ESC CLEAN'!H6*0.05</f>
        <v>25.448399999999999</v>
      </c>
      <c r="I5">
        <f>'SQ5. F.ESC CLEAN'!I6*0.05</f>
        <v>2.3625E-2</v>
      </c>
      <c r="J5">
        <f>'SQ5. F.ESC CLEAN'!J6*0.05</f>
        <v>186.99450000000002</v>
      </c>
      <c r="K5">
        <f>'SQ5. F.ESC CLEAN'!K6*0.05</f>
        <v>0.95550000000000002</v>
      </c>
      <c r="L5">
        <f>'SQ5. F.ESC CLEAN'!L6*0.05</f>
        <v>8.185000000000002E-2</v>
      </c>
      <c r="M5">
        <f>'SQ5. F.ESC CLEAN'!M6*0.05</f>
        <v>1.6428000000000003</v>
      </c>
      <c r="N5">
        <f>'SQ5. F.ESC CLEAN'!N6*0.05</f>
        <v>4.9260000000000002</v>
      </c>
      <c r="O5">
        <f>'SQ5. F.ESC CLEAN'!O6*0.05</f>
        <v>1.4602000000000002</v>
      </c>
      <c r="P5">
        <f>'SQ5. F.ESC CLEAN'!P6*0.05</f>
        <v>94.137800000000013</v>
      </c>
    </row>
    <row r="6" spans="1:16" x14ac:dyDescent="0.2">
      <c r="A6" s="4" t="s">
        <v>23</v>
      </c>
      <c r="B6">
        <f>'SQ5. F.ESC CLEAN'!B7*0.05</f>
        <v>119.125</v>
      </c>
      <c r="C6">
        <f>'SQ5. F.ESC CLEAN'!C7*0.05</f>
        <v>743.29</v>
      </c>
      <c r="D6">
        <f>'SQ5. F.ESC CLEAN'!D7*0.05</f>
        <v>100.9975</v>
      </c>
      <c r="E6">
        <f>'SQ5. F.ESC CLEAN'!E7*0.05</f>
        <v>29.076000000000001</v>
      </c>
      <c r="F6">
        <f>'SQ5. F.ESC CLEAN'!F7*0.05</f>
        <v>5867.7300000000005</v>
      </c>
      <c r="G6">
        <f>'SQ5. F.ESC CLEAN'!G7*0.05</f>
        <v>3.3600000000000003</v>
      </c>
      <c r="H6">
        <f>'SQ5. F.ESC CLEAN'!H7*0.05</f>
        <v>25.128399999999999</v>
      </c>
      <c r="I6">
        <f>'SQ5. F.ESC CLEAN'!I7*0.05</f>
        <v>2.9049999999999999E-2</v>
      </c>
      <c r="J6">
        <f>'SQ5. F.ESC CLEAN'!J7*0.05</f>
        <v>191.69450000000001</v>
      </c>
      <c r="K6">
        <f>'SQ5. F.ESC CLEAN'!K7*0.05</f>
        <v>0.9</v>
      </c>
      <c r="L6">
        <f>'SQ5. F.ESC CLEAN'!L7*0.05</f>
        <v>5.355E-2</v>
      </c>
      <c r="M6">
        <f>'SQ5. F.ESC CLEAN'!M7*0.05</f>
        <v>1.7008000000000001</v>
      </c>
      <c r="N6">
        <f>'SQ5. F.ESC CLEAN'!N7*0.05</f>
        <v>4.8330000000000002</v>
      </c>
      <c r="O6">
        <f>'SQ5. F.ESC CLEAN'!O7*0.05</f>
        <v>1.5266999999999999</v>
      </c>
      <c r="P6">
        <f>'SQ5. F.ESC CLEAN'!P7*0.05</f>
        <v>115.3378</v>
      </c>
    </row>
    <row r="7" spans="1:16" x14ac:dyDescent="0.2">
      <c r="A7" s="4" t="s">
        <v>24</v>
      </c>
      <c r="B7">
        <f>'SQ5. F.ESC CLEAN'!B8*0.05</f>
        <v>91.475000000000009</v>
      </c>
      <c r="C7">
        <f>'SQ5. F.ESC CLEAN'!C8*0.05</f>
        <v>464.44</v>
      </c>
      <c r="D7">
        <f>'SQ5. F.ESC CLEAN'!D8*0.05</f>
        <v>99.125</v>
      </c>
      <c r="E7">
        <f>'SQ5. F.ESC CLEAN'!E8*0.05</f>
        <v>29.795999999999999</v>
      </c>
      <c r="F7">
        <f>'SQ5. F.ESC CLEAN'!F8*0.05</f>
        <v>5587.7300000000005</v>
      </c>
      <c r="G7">
        <f>'SQ5. F.ESC CLEAN'!G8*0.05</f>
        <v>2.7174999999999998</v>
      </c>
      <c r="H7">
        <f>'SQ5. F.ESC CLEAN'!H8*0.05</f>
        <v>23.598399999999998</v>
      </c>
      <c r="I7">
        <f>'SQ5. F.ESC CLEAN'!I8*0.05</f>
        <v>1.5325E-2</v>
      </c>
      <c r="J7">
        <f>'SQ5. F.ESC CLEAN'!J8*0.05</f>
        <v>258.99450000000002</v>
      </c>
      <c r="K7">
        <f>'SQ5. F.ESC CLEAN'!K8*0.05</f>
        <v>0.82699999999999996</v>
      </c>
      <c r="L7">
        <f>'SQ5. F.ESC CLEAN'!L8*0.05</f>
        <v>4.3800000000000006E-2</v>
      </c>
      <c r="M7">
        <f>'SQ5. F.ESC CLEAN'!M8*0.05</f>
        <v>1.4143000000000001</v>
      </c>
      <c r="N7">
        <f>'SQ5. F.ESC CLEAN'!N8*0.05</f>
        <v>4.0325000000000006</v>
      </c>
      <c r="O7">
        <f>'SQ5. F.ESC CLEAN'!O8*0.05</f>
        <v>1.2927</v>
      </c>
      <c r="P7">
        <f>'SQ5. F.ESC CLEAN'!P8*0.05</f>
        <v>109.98779999999999</v>
      </c>
    </row>
    <row r="8" spans="1:16" x14ac:dyDescent="0.2">
      <c r="A8" s="4" t="s">
        <v>25</v>
      </c>
      <c r="B8">
        <f>'SQ5. F.ESC CLEAN'!B9*0.05</f>
        <v>115.77500000000001</v>
      </c>
      <c r="C8">
        <f>'SQ5. F.ESC CLEAN'!C9*0.05</f>
        <v>738.79</v>
      </c>
      <c r="D8">
        <f>'SQ5. F.ESC CLEAN'!D9*0.05</f>
        <v>132.02250000000001</v>
      </c>
      <c r="E8">
        <f>'SQ5. F.ESC CLEAN'!E9*0.05</f>
        <v>36.161000000000001</v>
      </c>
      <c r="F8">
        <f>'SQ5. F.ESC CLEAN'!F9*0.05</f>
        <v>6637.7300000000005</v>
      </c>
      <c r="G8">
        <f>'SQ5. F.ESC CLEAN'!G9*0.05</f>
        <v>3.5060000000000002</v>
      </c>
      <c r="H8">
        <f>'SQ5. F.ESC CLEAN'!H9*0.05</f>
        <v>26.0184</v>
      </c>
      <c r="I8">
        <f>'SQ5. F.ESC CLEAN'!I9*0.05</f>
        <v>2.0000000000000004E-2</v>
      </c>
      <c r="J8">
        <f>'SQ5. F.ESC CLEAN'!J9*0.05</f>
        <v>334.99450000000002</v>
      </c>
      <c r="K8">
        <f>'SQ5. F.ESC CLEAN'!K9*0.05</f>
        <v>1.1465000000000001</v>
      </c>
      <c r="L8">
        <f>'SQ5. F.ESC CLEAN'!L9*0.05</f>
        <v>6.1449999999999998E-2</v>
      </c>
      <c r="M8">
        <f>'SQ5. F.ESC CLEAN'!M9*0.05</f>
        <v>1.9638</v>
      </c>
      <c r="N8">
        <f>'SQ5. F.ESC CLEAN'!N9*0.05</f>
        <v>5.4110000000000005</v>
      </c>
      <c r="O8">
        <f>'SQ5. F.ESC CLEAN'!O9*0.05</f>
        <v>1.7497</v>
      </c>
      <c r="P8">
        <f>'SQ5. F.ESC CLEAN'!P9*0.05</f>
        <v>113.4378</v>
      </c>
    </row>
    <row r="9" spans="1:16" x14ac:dyDescent="0.2">
      <c r="A9" s="4" t="s">
        <v>26</v>
      </c>
      <c r="B9">
        <f>'SQ5. F.ESC CLEAN'!B10*0.05</f>
        <v>74.275000000000006</v>
      </c>
      <c r="C9">
        <f>'SQ5. F.ESC CLEAN'!C10*0.05</f>
        <v>421.94</v>
      </c>
      <c r="D9">
        <f>'SQ5. F.ESC CLEAN'!D10*0.05</f>
        <v>91.077500000000015</v>
      </c>
      <c r="E9">
        <f>'SQ5. F.ESC CLEAN'!E10*0.05</f>
        <v>23.131</v>
      </c>
      <c r="F9">
        <f>'SQ5. F.ESC CLEAN'!F10*0.05</f>
        <v>4292.7300000000005</v>
      </c>
      <c r="G9">
        <f>'SQ5. F.ESC CLEAN'!G10*0.05</f>
        <v>3.5765000000000002</v>
      </c>
      <c r="H9">
        <f>'SQ5. F.ESC CLEAN'!H10*0.05</f>
        <v>15.478400000000001</v>
      </c>
      <c r="I9">
        <f>'SQ5. F.ESC CLEAN'!I10*0.05</f>
        <v>1.7049999999999999E-2</v>
      </c>
      <c r="J9">
        <f>'SQ5. F.ESC CLEAN'!J10*0.05</f>
        <v>149.14449999999999</v>
      </c>
      <c r="K9">
        <f>'SQ5. F.ESC CLEAN'!K10*0.05</f>
        <v>0.65949999999999998</v>
      </c>
      <c r="L9">
        <f>'SQ5. F.ESC CLEAN'!L10*0.05</f>
        <v>3.4750000000000003E-2</v>
      </c>
      <c r="M9">
        <f>'SQ5. F.ESC CLEAN'!M10*0.05</f>
        <v>1.0718000000000001</v>
      </c>
      <c r="N9">
        <f>'SQ5. F.ESC CLEAN'!N10*0.05</f>
        <v>3.3265000000000002</v>
      </c>
      <c r="O9">
        <f>'SQ5. F.ESC CLEAN'!O10*0.05</f>
        <v>0.98220000000000018</v>
      </c>
      <c r="P9">
        <f>'SQ5. F.ESC CLEAN'!P10*0.05</f>
        <v>73.287800000000004</v>
      </c>
    </row>
    <row r="10" spans="1:16" x14ac:dyDescent="0.2">
      <c r="A10" s="4" t="s">
        <v>27</v>
      </c>
      <c r="B10">
        <f>'SQ5. F.ESC CLEAN'!B11*0.05</f>
        <v>121.325</v>
      </c>
      <c r="C10">
        <f>'SQ5. F.ESC CLEAN'!C11*0.05</f>
        <v>838.79</v>
      </c>
      <c r="D10">
        <f>'SQ5. F.ESC CLEAN'!D11*0.05</f>
        <v>115.57249999999999</v>
      </c>
      <c r="E10">
        <f>'SQ5. F.ESC CLEAN'!E11*0.05</f>
        <v>32.396000000000001</v>
      </c>
      <c r="F10">
        <f>'SQ5. F.ESC CLEAN'!F11*0.05</f>
        <v>6922.7300000000005</v>
      </c>
      <c r="G10">
        <f>'SQ5. F.ESC CLEAN'!G11*0.05</f>
        <v>3.6924999999999999</v>
      </c>
      <c r="H10">
        <f>'SQ5. F.ESC CLEAN'!H11*0.05</f>
        <v>28.108400000000003</v>
      </c>
      <c r="I10">
        <f>'SQ5. F.ESC CLEAN'!I11*0.05</f>
        <v>2.1599999999999998E-2</v>
      </c>
      <c r="J10">
        <f>'SQ5. F.ESC CLEAN'!J11*0.05</f>
        <v>346.79450000000003</v>
      </c>
      <c r="K10">
        <f>'SQ5. F.ESC CLEAN'!K11*0.05</f>
        <v>1.0024999999999999</v>
      </c>
      <c r="L10">
        <f>'SQ5. F.ESC CLEAN'!L11*0.05</f>
        <v>4.1450000000000001E-2</v>
      </c>
      <c r="M10">
        <f>'SQ5. F.ESC CLEAN'!M11*0.05</f>
        <v>1.6867999999999999</v>
      </c>
      <c r="N10">
        <f>'SQ5. F.ESC CLEAN'!N11*0.05</f>
        <v>4.5280000000000005</v>
      </c>
      <c r="O10">
        <f>'SQ5. F.ESC CLEAN'!O11*0.05</f>
        <v>1.4852000000000001</v>
      </c>
      <c r="P10">
        <f>'SQ5. F.ESC CLEAN'!P11*0.05</f>
        <v>110.98779999999999</v>
      </c>
    </row>
    <row r="11" spans="1:16" x14ac:dyDescent="0.2">
      <c r="A11" s="4" t="s">
        <v>28</v>
      </c>
      <c r="B11">
        <f>'SQ5. F.ESC CLEAN'!B12*0.05</f>
        <v>80.625</v>
      </c>
      <c r="C11">
        <f>'SQ5. F.ESC CLEAN'!C12*0.05</f>
        <v>457.69</v>
      </c>
      <c r="D11">
        <f>'SQ5. F.ESC CLEAN'!D12*0.05</f>
        <v>106.39749999999999</v>
      </c>
      <c r="E11">
        <f>'SQ5. F.ESC CLEAN'!E12*0.05</f>
        <v>27.211000000000002</v>
      </c>
      <c r="F11">
        <f>'SQ5. F.ESC CLEAN'!F12*0.05</f>
        <v>5367.7300000000005</v>
      </c>
      <c r="G11">
        <f>'SQ5. F.ESC CLEAN'!G12*0.05</f>
        <v>3.1110000000000002</v>
      </c>
      <c r="H11">
        <f>'SQ5. F.ESC CLEAN'!H12*0.05</f>
        <v>23.4434</v>
      </c>
      <c r="I11">
        <f>'SQ5. F.ESC CLEAN'!I12*0.05</f>
        <v>1.485E-2</v>
      </c>
      <c r="J11">
        <f>'SQ5. F.ESC CLEAN'!J12*0.05</f>
        <v>206.89450000000002</v>
      </c>
      <c r="K11">
        <f>'SQ5. F.ESC CLEAN'!K12*0.05</f>
        <v>0.82399999999999984</v>
      </c>
      <c r="L11">
        <f>'SQ5. F.ESC CLEAN'!L12*0.05</f>
        <v>6.8550000000000014E-2</v>
      </c>
      <c r="M11">
        <f>'SQ5. F.ESC CLEAN'!M12*0.05</f>
        <v>1.4538000000000002</v>
      </c>
      <c r="N11">
        <f>'SQ5. F.ESC CLEAN'!N12*0.05</f>
        <v>4.3560000000000008</v>
      </c>
      <c r="O11">
        <f>'SQ5. F.ESC CLEAN'!O12*0.05</f>
        <v>1.3182</v>
      </c>
      <c r="P11">
        <f>'SQ5. F.ESC CLEAN'!P12*0.05</f>
        <v>107.4378</v>
      </c>
    </row>
    <row r="12" spans="1:16" x14ac:dyDescent="0.2">
      <c r="A12" s="4" t="s">
        <v>29</v>
      </c>
      <c r="B12">
        <f>'SQ5. F.ESC CLEAN'!B13*0.05</f>
        <v>65.625</v>
      </c>
      <c r="C12">
        <f>'SQ5. F.ESC CLEAN'!C13*0.05</f>
        <v>401.59000000000003</v>
      </c>
      <c r="D12">
        <f>'SQ5. F.ESC CLEAN'!D13*0.05</f>
        <v>97.222500000000011</v>
      </c>
      <c r="E12">
        <f>'SQ5. F.ESC CLEAN'!E13*0.05</f>
        <v>21.850999999999999</v>
      </c>
      <c r="F12">
        <f>'SQ5. F.ESC CLEAN'!F13*0.05</f>
        <v>4214.2300000000005</v>
      </c>
      <c r="G12">
        <f>'SQ5. F.ESC CLEAN'!G13*0.05</f>
        <v>4.3615000000000004</v>
      </c>
      <c r="H12">
        <f>'SQ5. F.ESC CLEAN'!H13*0.05</f>
        <v>13.423399999999999</v>
      </c>
      <c r="I12">
        <f>'SQ5. F.ESC CLEAN'!I13*0.05</f>
        <v>1.4175E-2</v>
      </c>
      <c r="J12">
        <f>'SQ5. F.ESC CLEAN'!J13*0.05</f>
        <v>146.34450000000001</v>
      </c>
      <c r="K12">
        <f>'SQ5. F.ESC CLEAN'!K13*0.05</f>
        <v>0.75</v>
      </c>
      <c r="L12">
        <f>'SQ5. F.ESC CLEAN'!L13*0.05</f>
        <v>3.7100000000000015E-2</v>
      </c>
      <c r="M12">
        <f>'SQ5. F.ESC CLEAN'!M13*0.05</f>
        <v>1.3132999999999999</v>
      </c>
      <c r="N12">
        <f>'SQ5. F.ESC CLEAN'!N13*0.05</f>
        <v>3.7770000000000006</v>
      </c>
      <c r="O12">
        <f>'SQ5. F.ESC CLEAN'!O13*0.05</f>
        <v>1.1837</v>
      </c>
      <c r="P12">
        <f>'SQ5. F.ESC CLEAN'!P13*0.05</f>
        <v>67.68780000000001</v>
      </c>
    </row>
    <row r="13" spans="1:16" x14ac:dyDescent="0.2">
      <c r="A13" s="4" t="s">
        <v>30</v>
      </c>
      <c r="B13">
        <f>'SQ5. F.ESC CLEAN'!B14*0.05</f>
        <v>112.125</v>
      </c>
      <c r="C13">
        <f>'SQ5. F.ESC CLEAN'!C14*0.05</f>
        <v>702.29</v>
      </c>
      <c r="D13">
        <f>'SQ5. F.ESC CLEAN'!D14*0.05</f>
        <v>112.3475</v>
      </c>
      <c r="E13">
        <f>'SQ5. F.ESC CLEAN'!E14*0.05</f>
        <v>30.045999999999999</v>
      </c>
      <c r="F13">
        <f>'SQ5. F.ESC CLEAN'!F14*0.05</f>
        <v>5767.7300000000005</v>
      </c>
      <c r="G13">
        <f>'SQ5. F.ESC CLEAN'!G14*0.05</f>
        <v>2.1365000000000003</v>
      </c>
      <c r="H13">
        <f>'SQ5. F.ESC CLEAN'!H14*0.05</f>
        <v>18.4984</v>
      </c>
      <c r="I13">
        <f>'SQ5. F.ESC CLEAN'!I14*0.05</f>
        <v>1.4450000000000003E-2</v>
      </c>
      <c r="J13">
        <f>'SQ5. F.ESC CLEAN'!J14*0.05</f>
        <v>138.69450000000001</v>
      </c>
      <c r="K13">
        <f>'SQ5. F.ESC CLEAN'!K14*0.05</f>
        <v>0.88500000000000001</v>
      </c>
      <c r="L13">
        <f>'SQ5. F.ESC CLEAN'!L14*0.05</f>
        <v>6.3800000000000009E-2</v>
      </c>
      <c r="M13">
        <f>'SQ5. F.ESC CLEAN'!M14*0.05</f>
        <v>1.5938000000000001</v>
      </c>
      <c r="N13">
        <f>'SQ5. F.ESC CLEAN'!N14*0.05</f>
        <v>4.524</v>
      </c>
      <c r="O13">
        <f>'SQ5. F.ESC CLEAN'!O14*0.05</f>
        <v>1.4752000000000001</v>
      </c>
      <c r="P13">
        <f>'SQ5. F.ESC CLEAN'!P14*0.05</f>
        <v>74.987800000000007</v>
      </c>
    </row>
    <row r="14" spans="1:16" x14ac:dyDescent="0.2">
      <c r="A14" s="4" t="s">
        <v>31</v>
      </c>
      <c r="B14">
        <f>'SQ5. F.ESC CLEAN'!B15*0.05</f>
        <v>91.325000000000003</v>
      </c>
      <c r="C14">
        <f>'SQ5. F.ESC CLEAN'!C15*0.05</f>
        <v>562.79</v>
      </c>
      <c r="D14">
        <f>'SQ5. F.ESC CLEAN'!D15*0.05</f>
        <v>97.297500000000014</v>
      </c>
      <c r="E14">
        <f>'SQ5. F.ESC CLEAN'!E15*0.05</f>
        <v>24.561000000000003</v>
      </c>
      <c r="F14">
        <f>'SQ5. F.ESC CLEAN'!F15*0.05</f>
        <v>5497.7300000000005</v>
      </c>
      <c r="G14">
        <f>'SQ5. F.ESC CLEAN'!G15*0.05</f>
        <v>3.0975000000000001</v>
      </c>
      <c r="H14">
        <f>'SQ5. F.ESC CLEAN'!H15*0.05</f>
        <v>20.513400000000001</v>
      </c>
      <c r="I14">
        <f>'SQ5. F.ESC CLEAN'!I15*0.05</f>
        <v>2.7875E-2</v>
      </c>
      <c r="J14">
        <f>'SQ5. F.ESC CLEAN'!J15*0.05</f>
        <v>201.5445</v>
      </c>
      <c r="K14">
        <f>'SQ5. F.ESC CLEAN'!K15*0.05</f>
        <v>0.77750000000000008</v>
      </c>
      <c r="L14">
        <f>'SQ5. F.ESC CLEAN'!L15*0.05</f>
        <v>6.3500000000000015E-2</v>
      </c>
      <c r="M14">
        <f>'SQ5. F.ESC CLEAN'!M15*0.05</f>
        <v>1.4053</v>
      </c>
      <c r="N14">
        <f>'SQ5. F.ESC CLEAN'!N15*0.05</f>
        <v>4.267500000000001</v>
      </c>
      <c r="O14">
        <f>'SQ5. F.ESC CLEAN'!O15*0.05</f>
        <v>1.2332000000000001</v>
      </c>
      <c r="P14">
        <f>'SQ5. F.ESC CLEAN'!P15*0.05</f>
        <v>102.08780000000002</v>
      </c>
    </row>
    <row r="15" spans="1:16" x14ac:dyDescent="0.2">
      <c r="A15" s="4" t="s">
        <v>32</v>
      </c>
      <c r="B15">
        <f>'SQ5. F.ESC CLEAN'!B16*0.05</f>
        <v>103.875</v>
      </c>
      <c r="C15">
        <f>'SQ5. F.ESC CLEAN'!C16*0.05</f>
        <v>710.29</v>
      </c>
      <c r="D15">
        <f>'SQ5. F.ESC CLEAN'!D16*0.05</f>
        <v>105.5475</v>
      </c>
      <c r="E15">
        <f>'SQ5. F.ESC CLEAN'!E16*0.05</f>
        <v>28.286000000000001</v>
      </c>
      <c r="F15">
        <f>'SQ5. F.ESC CLEAN'!F16*0.05</f>
        <v>5882.7300000000005</v>
      </c>
      <c r="G15">
        <f>'SQ5. F.ESC CLEAN'!G16*0.05</f>
        <v>2.7170000000000005</v>
      </c>
      <c r="H15">
        <f>'SQ5. F.ESC CLEAN'!H16*0.05</f>
        <v>22.413399999999999</v>
      </c>
      <c r="I15">
        <f>'SQ5. F.ESC CLEAN'!I16*0.05</f>
        <v>2.3300000000000001E-2</v>
      </c>
      <c r="J15">
        <f>'SQ5. F.ESC CLEAN'!J16*0.05</f>
        <v>209.19450000000003</v>
      </c>
      <c r="K15">
        <f>'SQ5. F.ESC CLEAN'!K16*0.05</f>
        <v>0.90900000000000003</v>
      </c>
      <c r="L15">
        <f>'SQ5. F.ESC CLEAN'!L16*0.05</f>
        <v>5.2850000000000008E-2</v>
      </c>
      <c r="M15">
        <f>'SQ5. F.ESC CLEAN'!M16*0.05</f>
        <v>1.7187999999999999</v>
      </c>
      <c r="N15">
        <f>'SQ5. F.ESC CLEAN'!N16*0.05</f>
        <v>4.6360000000000001</v>
      </c>
      <c r="O15">
        <f>'SQ5. F.ESC CLEAN'!O16*0.05</f>
        <v>1.5112000000000001</v>
      </c>
      <c r="P15">
        <f>'SQ5. F.ESC CLEAN'!P16*0.05</f>
        <v>118.98779999999999</v>
      </c>
    </row>
    <row r="16" spans="1:16" x14ac:dyDescent="0.2">
      <c r="A16" s="4" t="s">
        <v>33</v>
      </c>
      <c r="B16">
        <f>'SQ5. F.ESC CLEAN'!B17*0.05</f>
        <v>180.625</v>
      </c>
      <c r="C16">
        <f>'SQ5. F.ESC CLEAN'!C17*0.05</f>
        <v>1030.79</v>
      </c>
      <c r="D16">
        <f>'SQ5. F.ESC CLEAN'!D17*0.05</f>
        <v>120.02249999999999</v>
      </c>
      <c r="E16">
        <f>'SQ5. F.ESC CLEAN'!E17*0.05</f>
        <v>34.686</v>
      </c>
      <c r="F16">
        <f>'SQ5. F.ESC CLEAN'!F17*0.05</f>
        <v>6222.7300000000005</v>
      </c>
      <c r="G16">
        <f>'SQ5. F.ESC CLEAN'!G17*0.05</f>
        <v>1.1725000000000001</v>
      </c>
      <c r="H16">
        <f>'SQ5. F.ESC CLEAN'!H17*0.05</f>
        <v>22.698399999999999</v>
      </c>
      <c r="I16">
        <f>'SQ5. F.ESC CLEAN'!I17*0.05</f>
        <v>2.1299999999999999E-2</v>
      </c>
      <c r="J16">
        <f>'SQ5. F.ESC CLEAN'!J17*0.05</f>
        <v>205.59450000000004</v>
      </c>
      <c r="K16">
        <f>'SQ5. F.ESC CLEAN'!K17*0.05</f>
        <v>1.0580000000000001</v>
      </c>
      <c r="L16">
        <f>'SQ5. F.ESC CLEAN'!L17*0.05</f>
        <v>6.5049999999999997E-2</v>
      </c>
      <c r="M16">
        <f>'SQ5. F.ESC CLEAN'!M17*0.05</f>
        <v>2.0832999999999999</v>
      </c>
      <c r="N16">
        <f>'SQ5. F.ESC CLEAN'!N17*0.05</f>
        <v>5.8010000000000002</v>
      </c>
      <c r="O16">
        <f>'SQ5. F.ESC CLEAN'!O17*0.05</f>
        <v>1.8427</v>
      </c>
      <c r="P16">
        <f>'SQ5. F.ESC CLEAN'!P17*0.05</f>
        <v>88.387800000000013</v>
      </c>
    </row>
    <row r="17" spans="1:16" x14ac:dyDescent="0.2">
      <c r="A17" s="4" t="s">
        <v>34</v>
      </c>
      <c r="B17">
        <f>'SQ5. F.ESC CLEAN'!B18*0.05</f>
        <v>113.17500000000001</v>
      </c>
      <c r="C17">
        <f>'SQ5. F.ESC CLEAN'!C18*0.05</f>
        <v>759.79</v>
      </c>
      <c r="D17">
        <f>'SQ5. F.ESC CLEAN'!D18*0.05</f>
        <v>110.5475</v>
      </c>
      <c r="E17">
        <f>'SQ5. F.ESC CLEAN'!E18*0.05</f>
        <v>64.355999999999995</v>
      </c>
      <c r="F17">
        <f>'SQ5. F.ESC CLEAN'!F18*0.05</f>
        <v>6237.7300000000005</v>
      </c>
      <c r="G17">
        <f>'SQ5. F.ESC CLEAN'!G18*0.05</f>
        <v>2.9935000000000005</v>
      </c>
      <c r="H17">
        <f>'SQ5. F.ESC CLEAN'!H18*0.05</f>
        <v>26.113400000000002</v>
      </c>
      <c r="I17">
        <f>'SQ5. F.ESC CLEAN'!I18*0.05</f>
        <v>2.5575000000000004E-2</v>
      </c>
      <c r="J17">
        <f>'SQ5. F.ESC CLEAN'!J18*0.05</f>
        <v>270.54450000000003</v>
      </c>
      <c r="K17">
        <f>'SQ5. F.ESC CLEAN'!K18*0.05</f>
        <v>0.96099999999999997</v>
      </c>
      <c r="L17">
        <f>'SQ5. F.ESC CLEAN'!L18*0.05</f>
        <v>6.3250000000000001E-2</v>
      </c>
      <c r="M17">
        <f>'SQ5. F.ESC CLEAN'!M18*0.05</f>
        <v>1.6938</v>
      </c>
      <c r="N17">
        <f>'SQ5. F.ESC CLEAN'!N18*0.05</f>
        <v>5.726</v>
      </c>
      <c r="O17">
        <f>'SQ5. F.ESC CLEAN'!O18*0.05</f>
        <v>1.5092000000000001</v>
      </c>
      <c r="P17">
        <f>'SQ5. F.ESC CLEAN'!P18*0.05</f>
        <v>113.5878</v>
      </c>
    </row>
    <row r="18" spans="1:16" x14ac:dyDescent="0.2">
      <c r="A18" s="4" t="s">
        <v>35</v>
      </c>
      <c r="B18">
        <f>'SQ5. F.ESC CLEAN'!B19*0.05</f>
        <v>110.47500000000001</v>
      </c>
      <c r="C18">
        <f>'SQ5. F.ESC CLEAN'!C19*0.05</f>
        <v>774.29</v>
      </c>
      <c r="D18">
        <f>'SQ5. F.ESC CLEAN'!D19*0.05</f>
        <v>122.4975</v>
      </c>
      <c r="E18">
        <f>'SQ5. F.ESC CLEAN'!E19*0.05</f>
        <v>32.826000000000001</v>
      </c>
      <c r="F18">
        <f>'SQ5. F.ESC CLEAN'!F19*0.05</f>
        <v>5902.7300000000005</v>
      </c>
      <c r="G18">
        <f>'SQ5. F.ESC CLEAN'!G19*0.05</f>
        <v>3.0950000000000006</v>
      </c>
      <c r="H18">
        <f>'SQ5. F.ESC CLEAN'!H19*0.05</f>
        <v>22.628399999999999</v>
      </c>
      <c r="I18">
        <f>'SQ5. F.ESC CLEAN'!I19*0.05</f>
        <v>1.7049999999999999E-2</v>
      </c>
      <c r="J18">
        <f>'SQ5. F.ESC CLEAN'!J19*0.05</f>
        <v>199.94450000000001</v>
      </c>
      <c r="K18">
        <f>'SQ5. F.ESC CLEAN'!K19*0.05</f>
        <v>0.86350000000000005</v>
      </c>
      <c r="L18">
        <f>'SQ5. F.ESC CLEAN'!L19*0.05</f>
        <v>4.87E-2</v>
      </c>
      <c r="M18">
        <f>'SQ5. F.ESC CLEAN'!M19*0.05</f>
        <v>1.5223</v>
      </c>
      <c r="N18">
        <f>'SQ5. F.ESC CLEAN'!N19*0.05</f>
        <v>4.6515000000000004</v>
      </c>
      <c r="O18">
        <f>'SQ5. F.ESC CLEAN'!O19*0.05</f>
        <v>1.3712</v>
      </c>
      <c r="P18">
        <f>'SQ5. F.ESC CLEAN'!P19*0.05</f>
        <v>94.487800000000007</v>
      </c>
    </row>
    <row r="19" spans="1:16" x14ac:dyDescent="0.2">
      <c r="A19" s="4" t="s">
        <v>36</v>
      </c>
      <c r="B19">
        <f>'SQ5. F.ESC CLEAN'!B20*0.05</f>
        <v>116.72500000000001</v>
      </c>
      <c r="C19">
        <f>'SQ5. F.ESC CLEAN'!C20*0.05</f>
        <v>848.29</v>
      </c>
      <c r="D19">
        <f>'SQ5. F.ESC CLEAN'!D20*0.05</f>
        <v>131.19749999999999</v>
      </c>
      <c r="E19">
        <f>'SQ5. F.ESC CLEAN'!E20*0.05</f>
        <v>33.336000000000006</v>
      </c>
      <c r="F19">
        <f>'SQ5. F.ESC CLEAN'!F20*0.05</f>
        <v>6867.7300000000005</v>
      </c>
      <c r="G19">
        <f>'SQ5. F.ESC CLEAN'!G20*0.05</f>
        <v>2.5705</v>
      </c>
      <c r="H19">
        <f>'SQ5. F.ESC CLEAN'!H20*0.05</f>
        <v>28.958400000000001</v>
      </c>
      <c r="I19">
        <f>'SQ5. F.ESC CLEAN'!I20*0.05</f>
        <v>2.6650000000000004E-2</v>
      </c>
      <c r="J19">
        <f>'SQ5. F.ESC CLEAN'!J20*0.05</f>
        <v>226.44450000000003</v>
      </c>
      <c r="K19">
        <f>'SQ5. F.ESC CLEAN'!K20*0.05</f>
        <v>1.137</v>
      </c>
      <c r="L19">
        <f>'SQ5. F.ESC CLEAN'!L20*0.05</f>
        <v>7.6749999999999999E-2</v>
      </c>
      <c r="M19">
        <f>'SQ5. F.ESC CLEAN'!M20*0.05</f>
        <v>2.1328</v>
      </c>
      <c r="N19">
        <f>'SQ5. F.ESC CLEAN'!N20*0.05</f>
        <v>5.5110000000000001</v>
      </c>
      <c r="O19">
        <f>'SQ5. F.ESC CLEAN'!O20*0.05</f>
        <v>1.9222000000000001</v>
      </c>
      <c r="P19">
        <f>'SQ5. F.ESC CLEAN'!P20*0.05</f>
        <v>110.48779999999999</v>
      </c>
    </row>
    <row r="20" spans="1:16" x14ac:dyDescent="0.2">
      <c r="A20" s="4" t="s">
        <v>37</v>
      </c>
      <c r="B20">
        <f>'SQ5. F.ESC CLEAN'!B21*0.05</f>
        <v>105.52500000000001</v>
      </c>
      <c r="C20">
        <f>'SQ5. F.ESC CLEAN'!C21*0.05</f>
        <v>814.29</v>
      </c>
      <c r="D20">
        <f>'SQ5. F.ESC CLEAN'!D21*0.05</f>
        <v>105.39749999999999</v>
      </c>
      <c r="E20">
        <f>'SQ5. F.ESC CLEAN'!E21*0.05</f>
        <v>32.081000000000003</v>
      </c>
      <c r="F20">
        <f>'SQ5. F.ESC CLEAN'!F21*0.05</f>
        <v>5367.7300000000005</v>
      </c>
      <c r="G20">
        <f>'SQ5. F.ESC CLEAN'!G21*0.05</f>
        <v>2.8840000000000003</v>
      </c>
      <c r="H20">
        <f>'SQ5. F.ESC CLEAN'!H21*0.05</f>
        <v>21.858400000000003</v>
      </c>
      <c r="I20">
        <f>'SQ5. F.ESC CLEAN'!I21*0.05</f>
        <v>2.2750000000000003E-2</v>
      </c>
      <c r="J20">
        <f>'SQ5. F.ESC CLEAN'!J21*0.05</f>
        <v>175.84450000000001</v>
      </c>
      <c r="K20">
        <f>'SQ5. F.ESC CLEAN'!K21*0.05</f>
        <v>0.86299999999999999</v>
      </c>
      <c r="L20">
        <f>'SQ5. F.ESC CLEAN'!L21*0.05</f>
        <v>7.4499999999999997E-2</v>
      </c>
      <c r="M20">
        <f>'SQ5. F.ESC CLEAN'!M21*0.05</f>
        <v>1.6478000000000002</v>
      </c>
      <c r="N20">
        <f>'SQ5. F.ESC CLEAN'!N21*0.05</f>
        <v>4.5834999999999999</v>
      </c>
      <c r="O20">
        <f>'SQ5. F.ESC CLEAN'!O21*0.05</f>
        <v>1.4752000000000001</v>
      </c>
      <c r="P20">
        <f>'SQ5. F.ESC CLEAN'!P21*0.05</f>
        <v>81.037800000000004</v>
      </c>
    </row>
    <row r="21" spans="1:16" x14ac:dyDescent="0.2">
      <c r="A21" s="4" t="s">
        <v>38</v>
      </c>
      <c r="B21">
        <f>'SQ5. F.ESC CLEAN'!B22*0.05</f>
        <v>117.575</v>
      </c>
      <c r="C21">
        <f>'SQ5. F.ESC CLEAN'!C22*0.05</f>
        <v>772.29</v>
      </c>
      <c r="D21">
        <f>'SQ5. F.ESC CLEAN'!D22*0.05</f>
        <v>118.3725</v>
      </c>
      <c r="E21">
        <f>'SQ5. F.ESC CLEAN'!E22*0.05</f>
        <v>30.026</v>
      </c>
      <c r="F21">
        <f>'SQ5. F.ESC CLEAN'!F22*0.05</f>
        <v>6272.7300000000005</v>
      </c>
      <c r="G21">
        <f>'SQ5. F.ESC CLEAN'!G22*0.05</f>
        <v>3.2895000000000003</v>
      </c>
      <c r="H21">
        <f>'SQ5. F.ESC CLEAN'!H22*0.05</f>
        <v>23.1584</v>
      </c>
      <c r="I21">
        <f>'SQ5. F.ESC CLEAN'!I22*0.05</f>
        <v>2.3675000000000002E-2</v>
      </c>
      <c r="J21">
        <f>'SQ5. F.ESC CLEAN'!J22*0.05</f>
        <v>216.94450000000003</v>
      </c>
      <c r="K21">
        <f>'SQ5. F.ESC CLEAN'!K22*0.05</f>
        <v>0.97599999999999998</v>
      </c>
      <c r="L21">
        <f>'SQ5. F.ESC CLEAN'!L22*0.05</f>
        <v>7.535E-2</v>
      </c>
      <c r="M21">
        <f>'SQ5. F.ESC CLEAN'!M22*0.05</f>
        <v>1.8452999999999999</v>
      </c>
      <c r="N21">
        <f>'SQ5. F.ESC CLEAN'!N22*0.05</f>
        <v>5.5310000000000006</v>
      </c>
      <c r="O21">
        <f>'SQ5. F.ESC CLEAN'!O22*0.05</f>
        <v>1.6297000000000001</v>
      </c>
      <c r="P21">
        <f>'SQ5. F.ESC CLEAN'!P22*0.05</f>
        <v>116.6378</v>
      </c>
    </row>
    <row r="22" spans="1:16" x14ac:dyDescent="0.2">
      <c r="A22" s="4" t="s">
        <v>39</v>
      </c>
      <c r="B22">
        <f>'SQ5. F.ESC CLEAN'!B23*0.05</f>
        <v>140.17500000000001</v>
      </c>
      <c r="C22">
        <f>'SQ5. F.ESC CLEAN'!C23*0.05</f>
        <v>931.29</v>
      </c>
      <c r="D22">
        <f>'SQ5. F.ESC CLEAN'!D23*0.05</f>
        <v>130.3475</v>
      </c>
      <c r="E22">
        <f>'SQ5. F.ESC CLEAN'!E23*0.05</f>
        <v>37.191000000000003</v>
      </c>
      <c r="F22">
        <f>'SQ5. F.ESC CLEAN'!F23*0.05</f>
        <v>7802.7300000000005</v>
      </c>
      <c r="G22">
        <f>'SQ5. F.ESC CLEAN'!G23*0.05</f>
        <v>2.2789999999999999</v>
      </c>
      <c r="H22">
        <f>'SQ5. F.ESC CLEAN'!H23*0.05</f>
        <v>31.8034</v>
      </c>
      <c r="I22">
        <f>'SQ5. F.ESC CLEAN'!I23*0.05</f>
        <v>2.46E-2</v>
      </c>
      <c r="J22">
        <f>'SQ5. F.ESC CLEAN'!J23*0.05</f>
        <v>290.14450000000005</v>
      </c>
      <c r="K22">
        <f>'SQ5. F.ESC CLEAN'!K23*0.05</f>
        <v>1.1465000000000001</v>
      </c>
      <c r="L22">
        <f>'SQ5. F.ESC CLEAN'!L23*0.05</f>
        <v>0.08</v>
      </c>
      <c r="M22">
        <f>'SQ5. F.ESC CLEAN'!M23*0.05</f>
        <v>1.9992999999999999</v>
      </c>
      <c r="N22">
        <f>'SQ5. F.ESC CLEAN'!N23*0.05</f>
        <v>5.8360000000000003</v>
      </c>
      <c r="O22">
        <f>'SQ5. F.ESC CLEAN'!O23*0.05</f>
        <v>1.7822</v>
      </c>
      <c r="P22">
        <f>'SQ5. F.ESC CLEAN'!P23*0.05</f>
        <v>137.73779999999999</v>
      </c>
    </row>
    <row r="23" spans="1:16" x14ac:dyDescent="0.2">
      <c r="A23" s="4" t="s">
        <v>40</v>
      </c>
      <c r="B23">
        <f>'SQ5. F.ESC CLEAN'!B24*0.05</f>
        <v>115.92500000000001</v>
      </c>
      <c r="C23">
        <f>'SQ5. F.ESC CLEAN'!C24*0.05</f>
        <v>663.79</v>
      </c>
      <c r="D23">
        <f>'SQ5. F.ESC CLEAN'!D24*0.05</f>
        <v>130.92249999999999</v>
      </c>
      <c r="E23">
        <f>'SQ5. F.ESC CLEAN'!E24*0.05</f>
        <v>37.786000000000001</v>
      </c>
      <c r="F23">
        <f>'SQ5. F.ESC CLEAN'!F24*0.05</f>
        <v>6697.7300000000005</v>
      </c>
      <c r="G23">
        <f>'SQ5. F.ESC CLEAN'!G24*0.05</f>
        <v>4.3414999999999999</v>
      </c>
      <c r="H23">
        <f>'SQ5. F.ESC CLEAN'!H24*0.05</f>
        <v>33.418399999999998</v>
      </c>
      <c r="I23">
        <f>'SQ5. F.ESC CLEAN'!I24*0.05</f>
        <v>1.7399999999999999E-2</v>
      </c>
      <c r="J23">
        <f>'SQ5. F.ESC CLEAN'!J24*0.05</f>
        <v>604.24450000000002</v>
      </c>
      <c r="K23">
        <f>'SQ5. F.ESC CLEAN'!K24*0.05</f>
        <v>0.93799999999999994</v>
      </c>
      <c r="L23">
        <f>'SQ5. F.ESC CLEAN'!L24*0.05</f>
        <v>5.9249999999999997E-2</v>
      </c>
      <c r="M23">
        <f>'SQ5. F.ESC CLEAN'!M24*0.05</f>
        <v>1.4658</v>
      </c>
      <c r="N23">
        <f>'SQ5. F.ESC CLEAN'!N24*0.05</f>
        <v>3.9704999999999999</v>
      </c>
      <c r="O23">
        <f>'SQ5. F.ESC CLEAN'!O24*0.05</f>
        <v>1.3432000000000002</v>
      </c>
      <c r="P23">
        <f>'SQ5. F.ESC CLEAN'!P24*0.05</f>
        <v>81.587800000000016</v>
      </c>
    </row>
    <row r="24" spans="1:16" x14ac:dyDescent="0.2">
      <c r="A24" s="4" t="s">
        <v>41</v>
      </c>
      <c r="B24">
        <f>'SQ5. F.ESC CLEAN'!B25*0.05</f>
        <v>82.325000000000003</v>
      </c>
      <c r="C24">
        <f>'SQ5. F.ESC CLEAN'!C25*0.05</f>
        <v>424.74</v>
      </c>
      <c r="D24">
        <f>'SQ5. F.ESC CLEAN'!D25*0.05</f>
        <v>87.085000000000008</v>
      </c>
      <c r="E24">
        <f>'SQ5. F.ESC CLEAN'!E25*0.05</f>
        <v>17.651</v>
      </c>
      <c r="F24">
        <f>'SQ5. F.ESC CLEAN'!F25*0.05</f>
        <v>3887.7300000000005</v>
      </c>
      <c r="G24">
        <f>'SQ5. F.ESC CLEAN'!G25*0.05</f>
        <v>2.4370000000000003</v>
      </c>
      <c r="H24">
        <f>'SQ5. F.ESC CLEAN'!H25*0.05</f>
        <v>13.983400000000001</v>
      </c>
      <c r="I24">
        <f>'SQ5. F.ESC CLEAN'!I25*0.05</f>
        <v>1.4050000000000002E-2</v>
      </c>
      <c r="J24">
        <f>'SQ5. F.ESC CLEAN'!J25*0.05</f>
        <v>118.64449999999999</v>
      </c>
      <c r="K24">
        <f>'SQ5. F.ESC CLEAN'!K25*0.05</f>
        <v>0.70200000000000007</v>
      </c>
      <c r="L24">
        <f>'SQ5. F.ESC CLEAN'!L25*0.05</f>
        <v>4.8050000000000009E-2</v>
      </c>
      <c r="M24">
        <f>'SQ5. F.ESC CLEAN'!M25*0.05</f>
        <v>1.2703</v>
      </c>
      <c r="N24">
        <f>'SQ5. F.ESC CLEAN'!N25*0.05</f>
        <v>3.512</v>
      </c>
      <c r="O24">
        <f>'SQ5. F.ESC CLEAN'!O25*0.05</f>
        <v>1.1732000000000002</v>
      </c>
      <c r="P24">
        <f>'SQ5. F.ESC CLEAN'!P25*0.05</f>
        <v>57.487800000000007</v>
      </c>
    </row>
    <row r="25" spans="1:16" x14ac:dyDescent="0.2">
      <c r="A25" s="4" t="s">
        <v>42</v>
      </c>
      <c r="B25">
        <f>'SQ5. F.ESC CLEAN'!B26*0.05</f>
        <v>106.17500000000001</v>
      </c>
      <c r="C25">
        <f>'SQ5. F.ESC CLEAN'!C26*0.05</f>
        <v>670.79</v>
      </c>
      <c r="D25">
        <f>'SQ5. F.ESC CLEAN'!D26*0.05</f>
        <v>112.9975</v>
      </c>
      <c r="E25">
        <f>'SQ5. F.ESC CLEAN'!E26*0.05</f>
        <v>24.421000000000003</v>
      </c>
      <c r="F25">
        <f>'SQ5. F.ESC CLEAN'!F26*0.05</f>
        <v>5657.7300000000005</v>
      </c>
      <c r="G25">
        <f>'SQ5. F.ESC CLEAN'!G26*0.05</f>
        <v>12.791500000000001</v>
      </c>
      <c r="H25">
        <f>'SQ5. F.ESC CLEAN'!H26*0.05</f>
        <v>18.613399999999999</v>
      </c>
      <c r="I25">
        <f>'SQ5. F.ESC CLEAN'!I26*0.05</f>
        <v>2.6825000000000002E-2</v>
      </c>
      <c r="J25">
        <f>'SQ5. F.ESC CLEAN'!J26*0.05</f>
        <v>154.19450000000001</v>
      </c>
      <c r="K25">
        <f>'SQ5. F.ESC CLEAN'!K26*0.05</f>
        <v>1.1239999999999999</v>
      </c>
      <c r="L25">
        <f>'SQ5. F.ESC CLEAN'!L26*0.05</f>
        <v>6.3800000000000009E-2</v>
      </c>
      <c r="M25">
        <f>'SQ5. F.ESC CLEAN'!M26*0.05</f>
        <v>2.0038</v>
      </c>
      <c r="N25">
        <f>'SQ5. F.ESC CLEAN'!N26*0.05</f>
        <v>5.226</v>
      </c>
      <c r="O25">
        <f>'SQ5. F.ESC CLEAN'!O26*0.05</f>
        <v>1.8087</v>
      </c>
      <c r="P25">
        <f>'SQ5. F.ESC CLEAN'!P26*0.05</f>
        <v>75.987800000000007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953D-C6EC-B745-98E1-D7C6A6EE0B51}">
  <dimension ref="A1:P25"/>
  <sheetViews>
    <sheetView workbookViewId="0">
      <selection activeCell="M36" sqref="M36"/>
    </sheetView>
  </sheetViews>
  <sheetFormatPr baseColWidth="10" defaultRowHeight="15" x14ac:dyDescent="0.2"/>
  <cols>
    <col min="1" max="1" width="14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4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4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4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4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4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4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4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4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4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4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4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4" t="s">
        <v>33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4" t="s">
        <v>34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4" t="s">
        <v>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4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4" t="s">
        <v>37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4" t="s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4" t="s">
        <v>39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4" t="s">
        <v>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4" t="s">
        <v>42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3C72-EAB7-D44A-AE44-0C8051195162}">
  <dimension ref="A1:P25"/>
  <sheetViews>
    <sheetView workbookViewId="0">
      <selection activeCell="N34" sqref="N34"/>
    </sheetView>
  </sheetViews>
  <sheetFormatPr baseColWidth="10" defaultRowHeight="15" x14ac:dyDescent="0.2"/>
  <cols>
    <col min="1" max="1" width="14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126.92500000000001</v>
      </c>
      <c r="C2">
        <f>'Content in 50ml'!C2/'Sample weight in g'!C2</f>
        <v>780.29</v>
      </c>
      <c r="D2">
        <f>'Content in 50ml'!D2/'Sample weight in g'!D2</f>
        <v>112.3725</v>
      </c>
      <c r="E2">
        <f>'Content in 50ml'!E2/'Sample weight in g'!E2</f>
        <v>24.746000000000002</v>
      </c>
      <c r="F2">
        <f>'Content in 50ml'!F2/'Sample weight in g'!F2</f>
        <v>5702.7300000000005</v>
      </c>
      <c r="G2">
        <f>'Content in 50ml'!G2/'Sample weight in g'!G2</f>
        <v>2.5910000000000006</v>
      </c>
      <c r="H2">
        <f>'Content in 50ml'!H2/'Sample weight in g'!H2</f>
        <v>21.1434</v>
      </c>
      <c r="I2">
        <f>'Content in 50ml'!I2/'Sample weight in g'!I2</f>
        <v>2.4050000000000002E-2</v>
      </c>
      <c r="J2">
        <f>'Content in 50ml'!J2/'Sample weight in g'!J2</f>
        <v>277.84450000000004</v>
      </c>
      <c r="K2">
        <f>'Content in 50ml'!K2/'Sample weight in g'!K2</f>
        <v>0.97</v>
      </c>
      <c r="L2">
        <f>'Content in 50ml'!L2/'Sample weight in g'!L2</f>
        <v>4.8000000000000015E-2</v>
      </c>
      <c r="M2">
        <f>'Content in 50ml'!M2/'Sample weight in g'!M2</f>
        <v>1.7778</v>
      </c>
      <c r="N2">
        <f>'Content in 50ml'!N2/'Sample weight in g'!N2</f>
        <v>4.3480000000000008</v>
      </c>
      <c r="O2">
        <f>'Content in 50ml'!O2/'Sample weight in g'!O2</f>
        <v>1.5547000000000002</v>
      </c>
      <c r="P2">
        <f>'Content in 50ml'!P2/'Sample weight in g'!P2</f>
        <v>88.637800000000013</v>
      </c>
    </row>
    <row r="3" spans="1:16" x14ac:dyDescent="0.2">
      <c r="A3" s="4" t="s">
        <v>20</v>
      </c>
      <c r="B3">
        <f>'Content in 50ml'!B3/'Sample weight in g'!B3</f>
        <v>71.525000000000006</v>
      </c>
      <c r="C3">
        <f>'Content in 50ml'!C3/'Sample weight in g'!C3</f>
        <v>467.44</v>
      </c>
      <c r="D3">
        <f>'Content in 50ml'!D3/'Sample weight in g'!D3</f>
        <v>107.4975</v>
      </c>
      <c r="E3">
        <f>'Content in 50ml'!E3/'Sample weight in g'!E3</f>
        <v>27.186000000000003</v>
      </c>
      <c r="F3">
        <f>'Content in 50ml'!F3/'Sample weight in g'!F3</f>
        <v>5257.7300000000005</v>
      </c>
      <c r="G3">
        <f>'Content in 50ml'!G3/'Sample weight in g'!G3</f>
        <v>3.1760000000000002</v>
      </c>
      <c r="H3">
        <f>'Content in 50ml'!H3/'Sample weight in g'!H3</f>
        <v>20.418400000000002</v>
      </c>
      <c r="I3">
        <f>'Content in 50ml'!I3/'Sample weight in g'!I3</f>
        <v>1.5700000000000002E-2</v>
      </c>
      <c r="J3">
        <f>'Content in 50ml'!J3/'Sample weight in g'!J3</f>
        <v>212.19450000000003</v>
      </c>
      <c r="K3">
        <f>'Content in 50ml'!K3/'Sample weight in g'!K3</f>
        <v>0.95499999999999996</v>
      </c>
      <c r="L3">
        <f>'Content in 50ml'!L3/'Sample weight in g'!L3</f>
        <v>7.060000000000001E-2</v>
      </c>
      <c r="M3">
        <f>'Content in 50ml'!M3/'Sample weight in g'!M3</f>
        <v>1.6503000000000001</v>
      </c>
      <c r="N3">
        <f>'Content in 50ml'!N3/'Sample weight in g'!N3</f>
        <v>4.7445000000000004</v>
      </c>
      <c r="O3">
        <f>'Content in 50ml'!O3/'Sample weight in g'!O3</f>
        <v>1.4647000000000001</v>
      </c>
      <c r="P3">
        <f>'Content in 50ml'!P3/'Sample weight in g'!P3</f>
        <v>94.93780000000001</v>
      </c>
    </row>
    <row r="4" spans="1:16" x14ac:dyDescent="0.2">
      <c r="A4" s="4" t="s">
        <v>21</v>
      </c>
      <c r="B4">
        <f>'Content in 50ml'!B4/'Sample weight in g'!B4</f>
        <v>81.425000000000011</v>
      </c>
      <c r="C4">
        <f>'Content in 50ml'!C4/'Sample weight in g'!C4</f>
        <v>509.28999999999996</v>
      </c>
      <c r="D4">
        <f>'Content in 50ml'!D4/'Sample weight in g'!D4</f>
        <v>96.492500000000007</v>
      </c>
      <c r="E4">
        <f>'Content in 50ml'!E4/'Sample weight in g'!E4</f>
        <v>24.316000000000003</v>
      </c>
      <c r="F4">
        <f>'Content in 50ml'!F4/'Sample weight in g'!F4</f>
        <v>4575.7300000000005</v>
      </c>
      <c r="G4">
        <f>'Content in 50ml'!G4/'Sample weight in g'!G4</f>
        <v>1.4530000000000003</v>
      </c>
      <c r="H4">
        <f>'Content in 50ml'!H4/'Sample weight in g'!H4</f>
        <v>15.8034</v>
      </c>
      <c r="I4">
        <f>'Content in 50ml'!I4/'Sample weight in g'!I4</f>
        <v>2.3225000000000003E-2</v>
      </c>
      <c r="J4">
        <f>'Content in 50ml'!J4/'Sample weight in g'!J4</f>
        <v>173.84450000000001</v>
      </c>
      <c r="K4">
        <f>'Content in 50ml'!K4/'Sample weight in g'!K4</f>
        <v>0.64200000000000002</v>
      </c>
      <c r="L4">
        <f>'Content in 50ml'!L4/'Sample weight in g'!L4</f>
        <v>4.540000000000001E-2</v>
      </c>
      <c r="M4">
        <f>'Content in 50ml'!M4/'Sample weight in g'!M4</f>
        <v>1.0948</v>
      </c>
      <c r="N4">
        <f>'Content in 50ml'!N4/'Sample weight in g'!N4</f>
        <v>3.3725000000000005</v>
      </c>
      <c r="O4">
        <f>'Content in 50ml'!O4/'Sample weight in g'!O4</f>
        <v>0.97920000000000007</v>
      </c>
      <c r="P4">
        <f>'Content in 50ml'!P4/'Sample weight in g'!P4</f>
        <v>69.387800000000013</v>
      </c>
    </row>
    <row r="5" spans="1:16" x14ac:dyDescent="0.2">
      <c r="A5" s="4" t="s">
        <v>22</v>
      </c>
      <c r="B5">
        <f>'Content in 50ml'!B5/'Sample weight in g'!B5</f>
        <v>119.17500000000001</v>
      </c>
      <c r="C5">
        <f>'Content in 50ml'!C5/'Sample weight in g'!C5</f>
        <v>789.29</v>
      </c>
      <c r="D5">
        <f>'Content in 50ml'!D5/'Sample weight in g'!D5</f>
        <v>110.8475</v>
      </c>
      <c r="E5">
        <f>'Content in 50ml'!E5/'Sample weight in g'!E5</f>
        <v>36.316000000000003</v>
      </c>
      <c r="F5">
        <f>'Content in 50ml'!F5/'Sample weight in g'!F5</f>
        <v>6137.7300000000005</v>
      </c>
      <c r="G5">
        <f>'Content in 50ml'!G5/'Sample weight in g'!G5</f>
        <v>2.7085000000000004</v>
      </c>
      <c r="H5">
        <f>'Content in 50ml'!H5/'Sample weight in g'!H5</f>
        <v>25.448399999999999</v>
      </c>
      <c r="I5">
        <f>'Content in 50ml'!I5/'Sample weight in g'!I5</f>
        <v>2.3625E-2</v>
      </c>
      <c r="J5">
        <f>'Content in 50ml'!J5/'Sample weight in g'!J5</f>
        <v>186.99450000000002</v>
      </c>
      <c r="K5">
        <f>'Content in 50ml'!K5/'Sample weight in g'!K5</f>
        <v>0.95550000000000002</v>
      </c>
      <c r="L5">
        <f>'Content in 50ml'!L5/'Sample weight in g'!L5</f>
        <v>8.185000000000002E-2</v>
      </c>
      <c r="M5">
        <f>'Content in 50ml'!M5/'Sample weight in g'!M5</f>
        <v>1.6428000000000003</v>
      </c>
      <c r="N5">
        <f>'Content in 50ml'!N5/'Sample weight in g'!N5</f>
        <v>4.9260000000000002</v>
      </c>
      <c r="O5">
        <f>'Content in 50ml'!O5/'Sample weight in g'!O5</f>
        <v>1.4602000000000002</v>
      </c>
      <c r="P5">
        <f>'Content in 50ml'!P5/'Sample weight in g'!P5</f>
        <v>94.137800000000013</v>
      </c>
    </row>
    <row r="6" spans="1:16" x14ac:dyDescent="0.2">
      <c r="A6" s="4" t="s">
        <v>23</v>
      </c>
      <c r="B6">
        <f>'Content in 50ml'!B6/'Sample weight in g'!B6</f>
        <v>119.125</v>
      </c>
      <c r="C6">
        <f>'Content in 50ml'!C6/'Sample weight in g'!C6</f>
        <v>743.29</v>
      </c>
      <c r="D6">
        <f>'Content in 50ml'!D6/'Sample weight in g'!D6</f>
        <v>100.9975</v>
      </c>
      <c r="E6">
        <f>'Content in 50ml'!E6/'Sample weight in g'!E6</f>
        <v>29.076000000000001</v>
      </c>
      <c r="F6">
        <f>'Content in 50ml'!F6/'Sample weight in g'!F6</f>
        <v>5867.7300000000005</v>
      </c>
      <c r="G6">
        <f>'Content in 50ml'!G6/'Sample weight in g'!G6</f>
        <v>3.3600000000000003</v>
      </c>
      <c r="H6">
        <f>'Content in 50ml'!H6/'Sample weight in g'!H6</f>
        <v>25.128399999999999</v>
      </c>
      <c r="I6">
        <f>'Content in 50ml'!I6/'Sample weight in g'!I6</f>
        <v>2.9049999999999999E-2</v>
      </c>
      <c r="J6">
        <f>'Content in 50ml'!J6/'Sample weight in g'!J6</f>
        <v>191.69450000000001</v>
      </c>
      <c r="K6">
        <f>'Content in 50ml'!K6/'Sample weight in g'!K6</f>
        <v>0.9</v>
      </c>
      <c r="L6">
        <f>'Content in 50ml'!L6/'Sample weight in g'!L6</f>
        <v>5.355E-2</v>
      </c>
      <c r="M6">
        <f>'Content in 50ml'!M6/'Sample weight in g'!M6</f>
        <v>1.7008000000000001</v>
      </c>
      <c r="N6">
        <f>'Content in 50ml'!N6/'Sample weight in g'!N6</f>
        <v>4.8330000000000002</v>
      </c>
      <c r="O6">
        <f>'Content in 50ml'!O6/'Sample weight in g'!O6</f>
        <v>1.5266999999999999</v>
      </c>
      <c r="P6">
        <f>'Content in 50ml'!P6/'Sample weight in g'!P6</f>
        <v>115.3378</v>
      </c>
    </row>
    <row r="7" spans="1:16" x14ac:dyDescent="0.2">
      <c r="A7" s="4" t="s">
        <v>24</v>
      </c>
      <c r="B7">
        <f>'Content in 50ml'!B7/'Sample weight in g'!B7</f>
        <v>91.475000000000009</v>
      </c>
      <c r="C7">
        <f>'Content in 50ml'!C7/'Sample weight in g'!C7</f>
        <v>464.44</v>
      </c>
      <c r="D7">
        <f>'Content in 50ml'!D7/'Sample weight in g'!D7</f>
        <v>99.125</v>
      </c>
      <c r="E7">
        <f>'Content in 50ml'!E7/'Sample weight in g'!E7</f>
        <v>29.795999999999999</v>
      </c>
      <c r="F7">
        <f>'Content in 50ml'!F7/'Sample weight in g'!F7</f>
        <v>5587.7300000000005</v>
      </c>
      <c r="G7">
        <f>'Content in 50ml'!G7/'Sample weight in g'!G7</f>
        <v>2.7174999999999998</v>
      </c>
      <c r="H7">
        <f>'Content in 50ml'!H7/'Sample weight in g'!H7</f>
        <v>23.598399999999998</v>
      </c>
      <c r="I7">
        <f>'Content in 50ml'!I7/'Sample weight in g'!I7</f>
        <v>1.5325E-2</v>
      </c>
      <c r="J7">
        <f>'Content in 50ml'!J7/'Sample weight in g'!J7</f>
        <v>258.99450000000002</v>
      </c>
      <c r="K7">
        <f>'Content in 50ml'!K7/'Sample weight in g'!K7</f>
        <v>0.82699999999999996</v>
      </c>
      <c r="L7">
        <f>'Content in 50ml'!L7/'Sample weight in g'!L7</f>
        <v>4.3800000000000006E-2</v>
      </c>
      <c r="M7">
        <f>'Content in 50ml'!M7/'Sample weight in g'!M7</f>
        <v>1.4143000000000001</v>
      </c>
      <c r="N7">
        <f>'Content in 50ml'!N7/'Sample weight in g'!N7</f>
        <v>4.0325000000000006</v>
      </c>
      <c r="O7">
        <f>'Content in 50ml'!O7/'Sample weight in g'!O7</f>
        <v>1.2927</v>
      </c>
      <c r="P7">
        <f>'Content in 50ml'!P7/'Sample weight in g'!P7</f>
        <v>109.98779999999999</v>
      </c>
    </row>
    <row r="8" spans="1:16" x14ac:dyDescent="0.2">
      <c r="A8" s="4" t="s">
        <v>25</v>
      </c>
      <c r="B8">
        <f>'Content in 50ml'!B8/'Sample weight in g'!B8</f>
        <v>115.77500000000001</v>
      </c>
      <c r="C8">
        <f>'Content in 50ml'!C8/'Sample weight in g'!C8</f>
        <v>738.79</v>
      </c>
      <c r="D8">
        <f>'Content in 50ml'!D8/'Sample weight in g'!D8</f>
        <v>132.02250000000001</v>
      </c>
      <c r="E8">
        <f>'Content in 50ml'!E8/'Sample weight in g'!E8</f>
        <v>36.161000000000001</v>
      </c>
      <c r="F8">
        <f>'Content in 50ml'!F8/'Sample weight in g'!F8</f>
        <v>6637.7300000000005</v>
      </c>
      <c r="G8">
        <f>'Content in 50ml'!G8/'Sample weight in g'!G8</f>
        <v>3.5060000000000002</v>
      </c>
      <c r="H8">
        <f>'Content in 50ml'!H8/'Sample weight in g'!H8</f>
        <v>26.0184</v>
      </c>
      <c r="I8">
        <f>'Content in 50ml'!I8/'Sample weight in g'!I8</f>
        <v>2.0000000000000004E-2</v>
      </c>
      <c r="J8">
        <f>'Content in 50ml'!J8/'Sample weight in g'!J8</f>
        <v>334.99450000000002</v>
      </c>
      <c r="K8">
        <f>'Content in 50ml'!K8/'Sample weight in g'!K8</f>
        <v>1.1465000000000001</v>
      </c>
      <c r="L8">
        <f>'Content in 50ml'!L8/'Sample weight in g'!L8</f>
        <v>6.1449999999999998E-2</v>
      </c>
      <c r="M8">
        <f>'Content in 50ml'!M8/'Sample weight in g'!M8</f>
        <v>1.9638</v>
      </c>
      <c r="N8">
        <f>'Content in 50ml'!N8/'Sample weight in g'!N8</f>
        <v>5.4110000000000005</v>
      </c>
      <c r="O8">
        <f>'Content in 50ml'!O8/'Sample weight in g'!O8</f>
        <v>1.7497</v>
      </c>
      <c r="P8">
        <f>'Content in 50ml'!P8/'Sample weight in g'!P8</f>
        <v>113.4378</v>
      </c>
    </row>
    <row r="9" spans="1:16" x14ac:dyDescent="0.2">
      <c r="A9" s="4" t="s">
        <v>26</v>
      </c>
      <c r="B9">
        <f>'Content in 50ml'!B9/'Sample weight in g'!B9</f>
        <v>74.275000000000006</v>
      </c>
      <c r="C9">
        <f>'Content in 50ml'!C9/'Sample weight in g'!C9</f>
        <v>421.94</v>
      </c>
      <c r="D9">
        <f>'Content in 50ml'!D9/'Sample weight in g'!D9</f>
        <v>91.077500000000015</v>
      </c>
      <c r="E9">
        <f>'Content in 50ml'!E9/'Sample weight in g'!E9</f>
        <v>23.131</v>
      </c>
      <c r="F9">
        <f>'Content in 50ml'!F9/'Sample weight in g'!F9</f>
        <v>4292.7300000000005</v>
      </c>
      <c r="G9">
        <f>'Content in 50ml'!G9/'Sample weight in g'!G9</f>
        <v>3.5765000000000002</v>
      </c>
      <c r="H9">
        <f>'Content in 50ml'!H9/'Sample weight in g'!H9</f>
        <v>15.478400000000001</v>
      </c>
      <c r="I9">
        <f>'Content in 50ml'!I9/'Sample weight in g'!I9</f>
        <v>1.7049999999999999E-2</v>
      </c>
      <c r="J9">
        <f>'Content in 50ml'!J9/'Sample weight in g'!J9</f>
        <v>149.14449999999999</v>
      </c>
      <c r="K9">
        <f>'Content in 50ml'!K9/'Sample weight in g'!K9</f>
        <v>0.65949999999999998</v>
      </c>
      <c r="L9">
        <f>'Content in 50ml'!L9/'Sample weight in g'!L9</f>
        <v>3.4750000000000003E-2</v>
      </c>
      <c r="M9">
        <f>'Content in 50ml'!M9/'Sample weight in g'!M9</f>
        <v>1.0718000000000001</v>
      </c>
      <c r="N9">
        <f>'Content in 50ml'!N9/'Sample weight in g'!N9</f>
        <v>3.3265000000000002</v>
      </c>
      <c r="O9">
        <f>'Content in 50ml'!O9/'Sample weight in g'!O9</f>
        <v>0.98220000000000018</v>
      </c>
      <c r="P9">
        <f>'Content in 50ml'!P9/'Sample weight in g'!P9</f>
        <v>73.287800000000004</v>
      </c>
    </row>
    <row r="10" spans="1:16" x14ac:dyDescent="0.2">
      <c r="A10" s="4" t="s">
        <v>27</v>
      </c>
      <c r="B10">
        <f>'Content in 50ml'!B10/'Sample weight in g'!B10</f>
        <v>121.325</v>
      </c>
      <c r="C10">
        <f>'Content in 50ml'!C10/'Sample weight in g'!C10</f>
        <v>838.79</v>
      </c>
      <c r="D10">
        <f>'Content in 50ml'!D10/'Sample weight in g'!D10</f>
        <v>115.57249999999999</v>
      </c>
      <c r="E10">
        <f>'Content in 50ml'!E10/'Sample weight in g'!E10</f>
        <v>32.396000000000001</v>
      </c>
      <c r="F10">
        <f>'Content in 50ml'!F10/'Sample weight in g'!F10</f>
        <v>6922.7300000000005</v>
      </c>
      <c r="G10">
        <f>'Content in 50ml'!G10/'Sample weight in g'!G10</f>
        <v>3.6924999999999999</v>
      </c>
      <c r="H10">
        <f>'Content in 50ml'!H10/'Sample weight in g'!H10</f>
        <v>28.108400000000003</v>
      </c>
      <c r="I10">
        <f>'Content in 50ml'!I10/'Sample weight in g'!I10</f>
        <v>2.1599999999999998E-2</v>
      </c>
      <c r="J10">
        <f>'Content in 50ml'!J10/'Sample weight in g'!J10</f>
        <v>346.79450000000003</v>
      </c>
      <c r="K10">
        <f>'Content in 50ml'!K10/'Sample weight in g'!K10</f>
        <v>1.0024999999999999</v>
      </c>
      <c r="L10">
        <f>'Content in 50ml'!L10/'Sample weight in g'!L10</f>
        <v>4.1450000000000001E-2</v>
      </c>
      <c r="M10">
        <f>'Content in 50ml'!M10/'Sample weight in g'!M10</f>
        <v>1.6867999999999999</v>
      </c>
      <c r="N10">
        <f>'Content in 50ml'!N10/'Sample weight in g'!N10</f>
        <v>4.5280000000000005</v>
      </c>
      <c r="O10">
        <f>'Content in 50ml'!O10/'Sample weight in g'!O10</f>
        <v>1.4852000000000001</v>
      </c>
      <c r="P10">
        <f>'Content in 50ml'!P10/'Sample weight in g'!P10</f>
        <v>110.98779999999999</v>
      </c>
    </row>
    <row r="11" spans="1:16" x14ac:dyDescent="0.2">
      <c r="A11" s="4" t="s">
        <v>28</v>
      </c>
      <c r="B11">
        <f>'Content in 50ml'!B11/'Sample weight in g'!B11</f>
        <v>80.625</v>
      </c>
      <c r="C11">
        <f>'Content in 50ml'!C11/'Sample weight in g'!C11</f>
        <v>457.69</v>
      </c>
      <c r="D11">
        <f>'Content in 50ml'!D11/'Sample weight in g'!D11</f>
        <v>106.39749999999999</v>
      </c>
      <c r="E11">
        <f>'Content in 50ml'!E11/'Sample weight in g'!E11</f>
        <v>27.211000000000002</v>
      </c>
      <c r="F11">
        <f>'Content in 50ml'!F11/'Sample weight in g'!F11</f>
        <v>5367.7300000000005</v>
      </c>
      <c r="G11">
        <f>'Content in 50ml'!G11/'Sample weight in g'!G11</f>
        <v>3.1110000000000002</v>
      </c>
      <c r="H11">
        <f>'Content in 50ml'!H11/'Sample weight in g'!H11</f>
        <v>23.4434</v>
      </c>
      <c r="I11">
        <f>'Content in 50ml'!I11/'Sample weight in g'!I11</f>
        <v>1.485E-2</v>
      </c>
      <c r="J11">
        <f>'Content in 50ml'!J11/'Sample weight in g'!J11</f>
        <v>206.89450000000002</v>
      </c>
      <c r="K11">
        <f>'Content in 50ml'!K11/'Sample weight in g'!K11</f>
        <v>0.82399999999999984</v>
      </c>
      <c r="L11">
        <f>'Content in 50ml'!L11/'Sample weight in g'!L11</f>
        <v>6.8550000000000014E-2</v>
      </c>
      <c r="M11">
        <f>'Content in 50ml'!M11/'Sample weight in g'!M11</f>
        <v>1.4538000000000002</v>
      </c>
      <c r="N11">
        <f>'Content in 50ml'!N11/'Sample weight in g'!N11</f>
        <v>4.3560000000000008</v>
      </c>
      <c r="O11">
        <f>'Content in 50ml'!O11/'Sample weight in g'!O11</f>
        <v>1.3182</v>
      </c>
      <c r="P11">
        <f>'Content in 50ml'!P11/'Sample weight in g'!P11</f>
        <v>107.4378</v>
      </c>
    </row>
    <row r="12" spans="1:16" x14ac:dyDescent="0.2">
      <c r="A12" s="4" t="s">
        <v>29</v>
      </c>
      <c r="B12">
        <f>'Content in 50ml'!B12/'Sample weight in g'!B12</f>
        <v>65.625</v>
      </c>
      <c r="C12">
        <f>'Content in 50ml'!C12/'Sample weight in g'!C12</f>
        <v>401.59000000000003</v>
      </c>
      <c r="D12">
        <f>'Content in 50ml'!D12/'Sample weight in g'!D12</f>
        <v>97.222500000000011</v>
      </c>
      <c r="E12">
        <f>'Content in 50ml'!E12/'Sample weight in g'!E12</f>
        <v>21.850999999999999</v>
      </c>
      <c r="F12">
        <f>'Content in 50ml'!F12/'Sample weight in g'!F12</f>
        <v>4214.2300000000005</v>
      </c>
      <c r="G12">
        <f>'Content in 50ml'!G12/'Sample weight in g'!G12</f>
        <v>4.3615000000000004</v>
      </c>
      <c r="H12">
        <f>'Content in 50ml'!H12/'Sample weight in g'!H12</f>
        <v>13.423399999999999</v>
      </c>
      <c r="I12">
        <f>'Content in 50ml'!I12/'Sample weight in g'!I12</f>
        <v>1.4175E-2</v>
      </c>
      <c r="J12">
        <f>'Content in 50ml'!J12/'Sample weight in g'!J12</f>
        <v>146.34450000000001</v>
      </c>
      <c r="K12">
        <f>'Content in 50ml'!K12/'Sample weight in g'!K12</f>
        <v>0.75</v>
      </c>
      <c r="L12">
        <f>'Content in 50ml'!L12/'Sample weight in g'!L12</f>
        <v>3.7100000000000015E-2</v>
      </c>
      <c r="M12">
        <f>'Content in 50ml'!M12/'Sample weight in g'!M12</f>
        <v>1.3132999999999999</v>
      </c>
      <c r="N12">
        <f>'Content in 50ml'!N12/'Sample weight in g'!N12</f>
        <v>3.7770000000000006</v>
      </c>
      <c r="O12">
        <f>'Content in 50ml'!O12/'Sample weight in g'!O12</f>
        <v>1.1837</v>
      </c>
      <c r="P12">
        <f>'Content in 50ml'!P12/'Sample weight in g'!P12</f>
        <v>67.68780000000001</v>
      </c>
    </row>
    <row r="13" spans="1:16" x14ac:dyDescent="0.2">
      <c r="A13" s="4" t="s">
        <v>30</v>
      </c>
      <c r="B13">
        <f>'Content in 50ml'!B13/'Sample weight in g'!B13</f>
        <v>112.125</v>
      </c>
      <c r="C13">
        <f>'Content in 50ml'!C13/'Sample weight in g'!C13</f>
        <v>702.29</v>
      </c>
      <c r="D13">
        <f>'Content in 50ml'!D13/'Sample weight in g'!D13</f>
        <v>112.3475</v>
      </c>
      <c r="E13">
        <f>'Content in 50ml'!E13/'Sample weight in g'!E13</f>
        <v>30.045999999999999</v>
      </c>
      <c r="F13">
        <f>'Content in 50ml'!F13/'Sample weight in g'!F13</f>
        <v>5767.7300000000005</v>
      </c>
      <c r="G13">
        <f>'Content in 50ml'!G13/'Sample weight in g'!G13</f>
        <v>2.1365000000000003</v>
      </c>
      <c r="H13">
        <f>'Content in 50ml'!H13/'Sample weight in g'!H13</f>
        <v>18.4984</v>
      </c>
      <c r="I13">
        <f>'Content in 50ml'!I13/'Sample weight in g'!I13</f>
        <v>1.4450000000000003E-2</v>
      </c>
      <c r="J13">
        <f>'Content in 50ml'!J13/'Sample weight in g'!J13</f>
        <v>138.69450000000001</v>
      </c>
      <c r="K13">
        <f>'Content in 50ml'!K13/'Sample weight in g'!K13</f>
        <v>0.88500000000000001</v>
      </c>
      <c r="L13">
        <f>'Content in 50ml'!L13/'Sample weight in g'!L13</f>
        <v>6.3800000000000009E-2</v>
      </c>
      <c r="M13">
        <f>'Content in 50ml'!M13/'Sample weight in g'!M13</f>
        <v>1.5938000000000001</v>
      </c>
      <c r="N13">
        <f>'Content in 50ml'!N13/'Sample weight in g'!N13</f>
        <v>4.524</v>
      </c>
      <c r="O13">
        <f>'Content in 50ml'!O13/'Sample weight in g'!O13</f>
        <v>1.4752000000000001</v>
      </c>
      <c r="P13">
        <f>'Content in 50ml'!P13/'Sample weight in g'!P13</f>
        <v>74.987800000000007</v>
      </c>
    </row>
    <row r="14" spans="1:16" x14ac:dyDescent="0.2">
      <c r="A14" s="4" t="s">
        <v>31</v>
      </c>
      <c r="B14">
        <f>'Content in 50ml'!B14/'Sample weight in g'!B14</f>
        <v>91.325000000000003</v>
      </c>
      <c r="C14">
        <f>'Content in 50ml'!C14/'Sample weight in g'!C14</f>
        <v>562.79</v>
      </c>
      <c r="D14">
        <f>'Content in 50ml'!D14/'Sample weight in g'!D14</f>
        <v>97.297500000000014</v>
      </c>
      <c r="E14">
        <f>'Content in 50ml'!E14/'Sample weight in g'!E14</f>
        <v>24.561000000000003</v>
      </c>
      <c r="F14">
        <f>'Content in 50ml'!F14/'Sample weight in g'!F14</f>
        <v>5497.7300000000005</v>
      </c>
      <c r="G14">
        <f>'Content in 50ml'!G14/'Sample weight in g'!G14</f>
        <v>3.0975000000000001</v>
      </c>
      <c r="H14">
        <f>'Content in 50ml'!H14/'Sample weight in g'!H14</f>
        <v>20.513400000000001</v>
      </c>
      <c r="I14">
        <f>'Content in 50ml'!I14/'Sample weight in g'!I14</f>
        <v>2.7875E-2</v>
      </c>
      <c r="J14">
        <f>'Content in 50ml'!J14/'Sample weight in g'!J14</f>
        <v>201.5445</v>
      </c>
      <c r="K14">
        <f>'Content in 50ml'!K14/'Sample weight in g'!K14</f>
        <v>0.77750000000000008</v>
      </c>
      <c r="L14">
        <f>'Content in 50ml'!L14/'Sample weight in g'!L14</f>
        <v>6.3500000000000015E-2</v>
      </c>
      <c r="M14">
        <f>'Content in 50ml'!M14/'Sample weight in g'!M14</f>
        <v>1.4053</v>
      </c>
      <c r="N14">
        <f>'Content in 50ml'!N14/'Sample weight in g'!N14</f>
        <v>4.267500000000001</v>
      </c>
      <c r="O14">
        <f>'Content in 50ml'!O14/'Sample weight in g'!O14</f>
        <v>1.2332000000000001</v>
      </c>
      <c r="P14">
        <f>'Content in 50ml'!P14/'Sample weight in g'!P14</f>
        <v>102.08780000000002</v>
      </c>
    </row>
    <row r="15" spans="1:16" x14ac:dyDescent="0.2">
      <c r="A15" s="4" t="s">
        <v>32</v>
      </c>
      <c r="B15">
        <f>'Content in 50ml'!B15/'Sample weight in g'!B15</f>
        <v>103.875</v>
      </c>
      <c r="C15">
        <f>'Content in 50ml'!C15/'Sample weight in g'!C15</f>
        <v>710.29</v>
      </c>
      <c r="D15">
        <f>'Content in 50ml'!D15/'Sample weight in g'!D15</f>
        <v>105.5475</v>
      </c>
      <c r="E15">
        <f>'Content in 50ml'!E15/'Sample weight in g'!E15</f>
        <v>28.286000000000001</v>
      </c>
      <c r="F15">
        <f>'Content in 50ml'!F15/'Sample weight in g'!F15</f>
        <v>5882.7300000000005</v>
      </c>
      <c r="G15">
        <f>'Content in 50ml'!G15/'Sample weight in g'!G15</f>
        <v>2.7170000000000005</v>
      </c>
      <c r="H15">
        <f>'Content in 50ml'!H15/'Sample weight in g'!H15</f>
        <v>22.413399999999999</v>
      </c>
      <c r="I15">
        <f>'Content in 50ml'!I15/'Sample weight in g'!I15</f>
        <v>2.3300000000000001E-2</v>
      </c>
      <c r="J15">
        <f>'Content in 50ml'!J15/'Sample weight in g'!J15</f>
        <v>209.19450000000003</v>
      </c>
      <c r="K15">
        <f>'Content in 50ml'!K15/'Sample weight in g'!K15</f>
        <v>0.90900000000000003</v>
      </c>
      <c r="L15">
        <f>'Content in 50ml'!L15/'Sample weight in g'!L15</f>
        <v>5.2850000000000008E-2</v>
      </c>
      <c r="M15">
        <f>'Content in 50ml'!M15/'Sample weight in g'!M15</f>
        <v>1.7187999999999999</v>
      </c>
      <c r="N15">
        <f>'Content in 50ml'!N15/'Sample weight in g'!N15</f>
        <v>4.6360000000000001</v>
      </c>
      <c r="O15">
        <f>'Content in 50ml'!O15/'Sample weight in g'!O15</f>
        <v>1.5112000000000001</v>
      </c>
      <c r="P15">
        <f>'Content in 50ml'!P15/'Sample weight in g'!P15</f>
        <v>118.98779999999999</v>
      </c>
    </row>
    <row r="16" spans="1:16" x14ac:dyDescent="0.2">
      <c r="A16" s="4" t="s">
        <v>33</v>
      </c>
      <c r="B16">
        <f>'Content in 50ml'!B16/'Sample weight in g'!B16</f>
        <v>180.625</v>
      </c>
      <c r="C16">
        <f>'Content in 50ml'!C16/'Sample weight in g'!C16</f>
        <v>1030.79</v>
      </c>
      <c r="D16">
        <f>'Content in 50ml'!D16/'Sample weight in g'!D16</f>
        <v>120.02249999999999</v>
      </c>
      <c r="E16">
        <f>'Content in 50ml'!E16/'Sample weight in g'!E16</f>
        <v>34.686</v>
      </c>
      <c r="F16">
        <f>'Content in 50ml'!F16/'Sample weight in g'!F16</f>
        <v>6222.7300000000005</v>
      </c>
      <c r="G16">
        <f>'Content in 50ml'!G16/'Sample weight in g'!G16</f>
        <v>1.1725000000000001</v>
      </c>
      <c r="H16">
        <f>'Content in 50ml'!H16/'Sample weight in g'!H16</f>
        <v>22.698399999999999</v>
      </c>
      <c r="I16">
        <f>'Content in 50ml'!I16/'Sample weight in g'!I16</f>
        <v>2.1299999999999999E-2</v>
      </c>
      <c r="J16">
        <f>'Content in 50ml'!J16/'Sample weight in g'!J16</f>
        <v>205.59450000000004</v>
      </c>
      <c r="K16">
        <f>'Content in 50ml'!K16/'Sample weight in g'!K16</f>
        <v>1.0580000000000001</v>
      </c>
      <c r="L16">
        <f>'Content in 50ml'!L16/'Sample weight in g'!L16</f>
        <v>6.5049999999999997E-2</v>
      </c>
      <c r="M16">
        <f>'Content in 50ml'!M16/'Sample weight in g'!M16</f>
        <v>2.0832999999999999</v>
      </c>
      <c r="N16">
        <f>'Content in 50ml'!N16/'Sample weight in g'!N16</f>
        <v>5.8010000000000002</v>
      </c>
      <c r="O16">
        <f>'Content in 50ml'!O16/'Sample weight in g'!O16</f>
        <v>1.8427</v>
      </c>
      <c r="P16">
        <f>'Content in 50ml'!P16/'Sample weight in g'!P16</f>
        <v>88.387800000000013</v>
      </c>
    </row>
    <row r="17" spans="1:16" x14ac:dyDescent="0.2">
      <c r="A17" s="4" t="s">
        <v>34</v>
      </c>
      <c r="B17">
        <f>'Content in 50ml'!B17/'Sample weight in g'!B17</f>
        <v>113.17500000000001</v>
      </c>
      <c r="C17">
        <f>'Content in 50ml'!C17/'Sample weight in g'!C17</f>
        <v>759.79</v>
      </c>
      <c r="D17">
        <f>'Content in 50ml'!D17/'Sample weight in g'!D17</f>
        <v>110.5475</v>
      </c>
      <c r="E17">
        <f>'Content in 50ml'!E17/'Sample weight in g'!E17</f>
        <v>64.355999999999995</v>
      </c>
      <c r="F17">
        <f>'Content in 50ml'!F17/'Sample weight in g'!F17</f>
        <v>6237.7300000000005</v>
      </c>
      <c r="G17">
        <f>'Content in 50ml'!G17/'Sample weight in g'!G17</f>
        <v>2.9935000000000005</v>
      </c>
      <c r="H17">
        <f>'Content in 50ml'!H17/'Sample weight in g'!H17</f>
        <v>26.113400000000002</v>
      </c>
      <c r="I17">
        <f>'Content in 50ml'!I17/'Sample weight in g'!I17</f>
        <v>2.5575000000000004E-2</v>
      </c>
      <c r="J17">
        <f>'Content in 50ml'!J17/'Sample weight in g'!J17</f>
        <v>270.54450000000003</v>
      </c>
      <c r="K17">
        <f>'Content in 50ml'!K17/'Sample weight in g'!K17</f>
        <v>0.96099999999999997</v>
      </c>
      <c r="L17">
        <f>'Content in 50ml'!L17/'Sample weight in g'!L17</f>
        <v>6.3250000000000001E-2</v>
      </c>
      <c r="M17">
        <f>'Content in 50ml'!M17/'Sample weight in g'!M17</f>
        <v>1.6938</v>
      </c>
      <c r="N17">
        <f>'Content in 50ml'!N17/'Sample weight in g'!N17</f>
        <v>5.726</v>
      </c>
      <c r="O17">
        <f>'Content in 50ml'!O17/'Sample weight in g'!O17</f>
        <v>1.5092000000000001</v>
      </c>
      <c r="P17">
        <f>'Content in 50ml'!P17/'Sample weight in g'!P17</f>
        <v>113.5878</v>
      </c>
    </row>
    <row r="18" spans="1:16" x14ac:dyDescent="0.2">
      <c r="A18" s="4" t="s">
        <v>35</v>
      </c>
      <c r="B18">
        <f>'Content in 50ml'!B18/'Sample weight in g'!B18</f>
        <v>110.47500000000001</v>
      </c>
      <c r="C18">
        <f>'Content in 50ml'!C18/'Sample weight in g'!C18</f>
        <v>774.29</v>
      </c>
      <c r="D18">
        <f>'Content in 50ml'!D18/'Sample weight in g'!D18</f>
        <v>122.4975</v>
      </c>
      <c r="E18">
        <f>'Content in 50ml'!E18/'Sample weight in g'!E18</f>
        <v>32.826000000000001</v>
      </c>
      <c r="F18">
        <f>'Content in 50ml'!F18/'Sample weight in g'!F18</f>
        <v>5902.7300000000005</v>
      </c>
      <c r="G18">
        <f>'Content in 50ml'!G18/'Sample weight in g'!G18</f>
        <v>3.0950000000000006</v>
      </c>
      <c r="H18">
        <f>'Content in 50ml'!H18/'Sample weight in g'!H18</f>
        <v>22.628399999999999</v>
      </c>
      <c r="I18">
        <f>'Content in 50ml'!I18/'Sample weight in g'!I18</f>
        <v>1.7049999999999999E-2</v>
      </c>
      <c r="J18">
        <f>'Content in 50ml'!J18/'Sample weight in g'!J18</f>
        <v>199.94450000000001</v>
      </c>
      <c r="K18">
        <f>'Content in 50ml'!K18/'Sample weight in g'!K18</f>
        <v>0.86350000000000005</v>
      </c>
      <c r="L18">
        <f>'Content in 50ml'!L18/'Sample weight in g'!L18</f>
        <v>4.87E-2</v>
      </c>
      <c r="M18">
        <f>'Content in 50ml'!M18/'Sample weight in g'!M18</f>
        <v>1.5223</v>
      </c>
      <c r="N18">
        <f>'Content in 50ml'!N18/'Sample weight in g'!N18</f>
        <v>4.6515000000000004</v>
      </c>
      <c r="O18">
        <f>'Content in 50ml'!O18/'Sample weight in g'!O18</f>
        <v>1.3712</v>
      </c>
      <c r="P18">
        <f>'Content in 50ml'!P18/'Sample weight in g'!P18</f>
        <v>94.487800000000007</v>
      </c>
    </row>
    <row r="19" spans="1:16" x14ac:dyDescent="0.2">
      <c r="A19" s="4" t="s">
        <v>36</v>
      </c>
      <c r="B19">
        <f>'Content in 50ml'!B19/'Sample weight in g'!B19</f>
        <v>116.72500000000001</v>
      </c>
      <c r="C19">
        <f>'Content in 50ml'!C19/'Sample weight in g'!C19</f>
        <v>848.29</v>
      </c>
      <c r="D19">
        <f>'Content in 50ml'!D19/'Sample weight in g'!D19</f>
        <v>131.19749999999999</v>
      </c>
      <c r="E19">
        <f>'Content in 50ml'!E19/'Sample weight in g'!E19</f>
        <v>33.336000000000006</v>
      </c>
      <c r="F19">
        <f>'Content in 50ml'!F19/'Sample weight in g'!F19</f>
        <v>6867.7300000000005</v>
      </c>
      <c r="G19">
        <f>'Content in 50ml'!G19/'Sample weight in g'!G19</f>
        <v>2.5705</v>
      </c>
      <c r="H19">
        <f>'Content in 50ml'!H19/'Sample weight in g'!H19</f>
        <v>28.958400000000001</v>
      </c>
      <c r="I19">
        <f>'Content in 50ml'!I19/'Sample weight in g'!I19</f>
        <v>2.6650000000000004E-2</v>
      </c>
      <c r="J19">
        <f>'Content in 50ml'!J19/'Sample weight in g'!J19</f>
        <v>226.44450000000003</v>
      </c>
      <c r="K19">
        <f>'Content in 50ml'!K19/'Sample weight in g'!K19</f>
        <v>1.137</v>
      </c>
      <c r="L19">
        <f>'Content in 50ml'!L19/'Sample weight in g'!L19</f>
        <v>7.6749999999999999E-2</v>
      </c>
      <c r="M19">
        <f>'Content in 50ml'!M19/'Sample weight in g'!M19</f>
        <v>2.1328</v>
      </c>
      <c r="N19">
        <f>'Content in 50ml'!N19/'Sample weight in g'!N19</f>
        <v>5.5110000000000001</v>
      </c>
      <c r="O19">
        <f>'Content in 50ml'!O19/'Sample weight in g'!O19</f>
        <v>1.9222000000000001</v>
      </c>
      <c r="P19">
        <f>'Content in 50ml'!P19/'Sample weight in g'!P19</f>
        <v>110.48779999999999</v>
      </c>
    </row>
    <row r="20" spans="1:16" x14ac:dyDescent="0.2">
      <c r="A20" s="4" t="s">
        <v>37</v>
      </c>
      <c r="B20">
        <f>'Content in 50ml'!B20/'Sample weight in g'!B20</f>
        <v>105.52500000000001</v>
      </c>
      <c r="C20">
        <f>'Content in 50ml'!C20/'Sample weight in g'!C20</f>
        <v>814.29</v>
      </c>
      <c r="D20">
        <f>'Content in 50ml'!D20/'Sample weight in g'!D20</f>
        <v>105.39749999999999</v>
      </c>
      <c r="E20">
        <f>'Content in 50ml'!E20/'Sample weight in g'!E20</f>
        <v>32.081000000000003</v>
      </c>
      <c r="F20">
        <f>'Content in 50ml'!F20/'Sample weight in g'!F20</f>
        <v>5367.7300000000005</v>
      </c>
      <c r="G20">
        <f>'Content in 50ml'!G20/'Sample weight in g'!G20</f>
        <v>2.8840000000000003</v>
      </c>
      <c r="H20">
        <f>'Content in 50ml'!H20/'Sample weight in g'!H20</f>
        <v>21.858400000000003</v>
      </c>
      <c r="I20">
        <f>'Content in 50ml'!I20/'Sample weight in g'!I20</f>
        <v>2.2750000000000003E-2</v>
      </c>
      <c r="J20">
        <f>'Content in 50ml'!J20/'Sample weight in g'!J20</f>
        <v>175.84450000000001</v>
      </c>
      <c r="K20">
        <f>'Content in 50ml'!K20/'Sample weight in g'!K20</f>
        <v>0.86299999999999999</v>
      </c>
      <c r="L20">
        <f>'Content in 50ml'!L20/'Sample weight in g'!L20</f>
        <v>7.4499999999999997E-2</v>
      </c>
      <c r="M20">
        <f>'Content in 50ml'!M20/'Sample weight in g'!M20</f>
        <v>1.6478000000000002</v>
      </c>
      <c r="N20">
        <f>'Content in 50ml'!N20/'Sample weight in g'!N20</f>
        <v>4.5834999999999999</v>
      </c>
      <c r="O20">
        <f>'Content in 50ml'!O20/'Sample weight in g'!O20</f>
        <v>1.4752000000000001</v>
      </c>
      <c r="P20">
        <f>'Content in 50ml'!P20/'Sample weight in g'!P20</f>
        <v>81.037800000000004</v>
      </c>
    </row>
    <row r="21" spans="1:16" x14ac:dyDescent="0.2">
      <c r="A21" s="4" t="s">
        <v>38</v>
      </c>
      <c r="B21">
        <f>'Content in 50ml'!B21/'Sample weight in g'!B21</f>
        <v>117.575</v>
      </c>
      <c r="C21">
        <f>'Content in 50ml'!C21/'Sample weight in g'!C21</f>
        <v>772.29</v>
      </c>
      <c r="D21">
        <f>'Content in 50ml'!D21/'Sample weight in g'!D21</f>
        <v>118.3725</v>
      </c>
      <c r="E21">
        <f>'Content in 50ml'!E21/'Sample weight in g'!E21</f>
        <v>30.026</v>
      </c>
      <c r="F21">
        <f>'Content in 50ml'!F21/'Sample weight in g'!F21</f>
        <v>6272.7300000000005</v>
      </c>
      <c r="G21">
        <f>'Content in 50ml'!G21/'Sample weight in g'!G21</f>
        <v>3.2895000000000003</v>
      </c>
      <c r="H21">
        <f>'Content in 50ml'!H21/'Sample weight in g'!H21</f>
        <v>23.1584</v>
      </c>
      <c r="I21">
        <f>'Content in 50ml'!I21/'Sample weight in g'!I21</f>
        <v>2.3675000000000002E-2</v>
      </c>
      <c r="J21">
        <f>'Content in 50ml'!J21/'Sample weight in g'!J21</f>
        <v>216.94450000000003</v>
      </c>
      <c r="K21">
        <f>'Content in 50ml'!K21/'Sample weight in g'!K21</f>
        <v>0.97599999999999998</v>
      </c>
      <c r="L21">
        <f>'Content in 50ml'!L21/'Sample weight in g'!L21</f>
        <v>7.535E-2</v>
      </c>
      <c r="M21">
        <f>'Content in 50ml'!M21/'Sample weight in g'!M21</f>
        <v>1.8452999999999999</v>
      </c>
      <c r="N21">
        <f>'Content in 50ml'!N21/'Sample weight in g'!N21</f>
        <v>5.5310000000000006</v>
      </c>
      <c r="O21">
        <f>'Content in 50ml'!O21/'Sample weight in g'!O21</f>
        <v>1.6297000000000001</v>
      </c>
      <c r="P21">
        <f>'Content in 50ml'!P21/'Sample weight in g'!P21</f>
        <v>116.6378</v>
      </c>
    </row>
    <row r="22" spans="1:16" x14ac:dyDescent="0.2">
      <c r="A22" s="4" t="s">
        <v>39</v>
      </c>
      <c r="B22">
        <f>'Content in 50ml'!B22/'Sample weight in g'!B22</f>
        <v>140.17500000000001</v>
      </c>
      <c r="C22">
        <f>'Content in 50ml'!C22/'Sample weight in g'!C22</f>
        <v>931.29</v>
      </c>
      <c r="D22">
        <f>'Content in 50ml'!D22/'Sample weight in g'!D22</f>
        <v>130.3475</v>
      </c>
      <c r="E22">
        <f>'Content in 50ml'!E22/'Sample weight in g'!E22</f>
        <v>37.191000000000003</v>
      </c>
      <c r="F22">
        <f>'Content in 50ml'!F22/'Sample weight in g'!F22</f>
        <v>7802.7300000000005</v>
      </c>
      <c r="G22">
        <f>'Content in 50ml'!G22/'Sample weight in g'!G22</f>
        <v>2.2789999999999999</v>
      </c>
      <c r="H22">
        <f>'Content in 50ml'!H22/'Sample weight in g'!H22</f>
        <v>31.8034</v>
      </c>
      <c r="I22">
        <f>'Content in 50ml'!I22/'Sample weight in g'!I22</f>
        <v>2.46E-2</v>
      </c>
      <c r="J22">
        <f>'Content in 50ml'!J22/'Sample weight in g'!J22</f>
        <v>290.14450000000005</v>
      </c>
      <c r="K22">
        <f>'Content in 50ml'!K22/'Sample weight in g'!K22</f>
        <v>1.1465000000000001</v>
      </c>
      <c r="L22">
        <f>'Content in 50ml'!L22/'Sample weight in g'!L22</f>
        <v>0.08</v>
      </c>
      <c r="M22">
        <f>'Content in 50ml'!M22/'Sample weight in g'!M22</f>
        <v>1.9992999999999999</v>
      </c>
      <c r="N22">
        <f>'Content in 50ml'!N22/'Sample weight in g'!N22</f>
        <v>5.8360000000000003</v>
      </c>
      <c r="O22">
        <f>'Content in 50ml'!O22/'Sample weight in g'!O22</f>
        <v>1.7822</v>
      </c>
      <c r="P22">
        <f>'Content in 50ml'!P22/'Sample weight in g'!P22</f>
        <v>137.73779999999999</v>
      </c>
    </row>
    <row r="23" spans="1:16" x14ac:dyDescent="0.2">
      <c r="A23" s="4" t="s">
        <v>40</v>
      </c>
      <c r="B23">
        <f>'Content in 50ml'!B23/'Sample weight in g'!B23</f>
        <v>115.92500000000001</v>
      </c>
      <c r="C23">
        <f>'Content in 50ml'!C23/'Sample weight in g'!C23</f>
        <v>663.79</v>
      </c>
      <c r="D23">
        <f>'Content in 50ml'!D23/'Sample weight in g'!D23</f>
        <v>130.92249999999999</v>
      </c>
      <c r="E23">
        <f>'Content in 50ml'!E23/'Sample weight in g'!E23</f>
        <v>37.786000000000001</v>
      </c>
      <c r="F23">
        <f>'Content in 50ml'!F23/'Sample weight in g'!F23</f>
        <v>6697.7300000000005</v>
      </c>
      <c r="G23">
        <f>'Content in 50ml'!G23/'Sample weight in g'!G23</f>
        <v>4.3414999999999999</v>
      </c>
      <c r="H23">
        <f>'Content in 50ml'!H23/'Sample weight in g'!H23</f>
        <v>33.418399999999998</v>
      </c>
      <c r="I23">
        <f>'Content in 50ml'!I23/'Sample weight in g'!I23</f>
        <v>1.7399999999999999E-2</v>
      </c>
      <c r="J23">
        <f>'Content in 50ml'!J23/'Sample weight in g'!J23</f>
        <v>604.24450000000002</v>
      </c>
      <c r="K23">
        <f>'Content in 50ml'!K23/'Sample weight in g'!K23</f>
        <v>0.93799999999999994</v>
      </c>
      <c r="L23">
        <f>'Content in 50ml'!L23/'Sample weight in g'!L23</f>
        <v>5.9249999999999997E-2</v>
      </c>
      <c r="M23">
        <f>'Content in 50ml'!M23/'Sample weight in g'!M23</f>
        <v>1.4658</v>
      </c>
      <c r="N23">
        <f>'Content in 50ml'!N23/'Sample weight in g'!N23</f>
        <v>3.9704999999999999</v>
      </c>
      <c r="O23">
        <f>'Content in 50ml'!O23/'Sample weight in g'!O23</f>
        <v>1.3432000000000002</v>
      </c>
      <c r="P23">
        <f>'Content in 50ml'!P23/'Sample weight in g'!P23</f>
        <v>81.587800000000016</v>
      </c>
    </row>
    <row r="24" spans="1:16" x14ac:dyDescent="0.2">
      <c r="A24" s="4" t="s">
        <v>41</v>
      </c>
      <c r="B24">
        <f>'Content in 50ml'!B24/'Sample weight in g'!B24</f>
        <v>82.325000000000003</v>
      </c>
      <c r="C24">
        <f>'Content in 50ml'!C24/'Sample weight in g'!C24</f>
        <v>424.74</v>
      </c>
      <c r="D24">
        <f>'Content in 50ml'!D24/'Sample weight in g'!D24</f>
        <v>87.085000000000008</v>
      </c>
      <c r="E24">
        <f>'Content in 50ml'!E24/'Sample weight in g'!E24</f>
        <v>17.651</v>
      </c>
      <c r="F24">
        <f>'Content in 50ml'!F24/'Sample weight in g'!F24</f>
        <v>3887.7300000000005</v>
      </c>
      <c r="G24">
        <f>'Content in 50ml'!G24/'Sample weight in g'!G24</f>
        <v>2.4370000000000003</v>
      </c>
      <c r="H24">
        <f>'Content in 50ml'!H24/'Sample weight in g'!H24</f>
        <v>13.983400000000001</v>
      </c>
      <c r="I24">
        <f>'Content in 50ml'!I24/'Sample weight in g'!I24</f>
        <v>1.4050000000000002E-2</v>
      </c>
      <c r="J24">
        <f>'Content in 50ml'!J24/'Sample weight in g'!J24</f>
        <v>118.64449999999999</v>
      </c>
      <c r="K24">
        <f>'Content in 50ml'!K24/'Sample weight in g'!K24</f>
        <v>0.70200000000000007</v>
      </c>
      <c r="L24">
        <f>'Content in 50ml'!L24/'Sample weight in g'!L24</f>
        <v>4.8050000000000009E-2</v>
      </c>
      <c r="M24">
        <f>'Content in 50ml'!M24/'Sample weight in g'!M24</f>
        <v>1.2703</v>
      </c>
      <c r="N24">
        <f>'Content in 50ml'!N24/'Sample weight in g'!N24</f>
        <v>3.512</v>
      </c>
      <c r="O24">
        <f>'Content in 50ml'!O24/'Sample weight in g'!O24</f>
        <v>1.1732000000000002</v>
      </c>
      <c r="P24">
        <f>'Content in 50ml'!P24/'Sample weight in g'!P24</f>
        <v>57.487800000000007</v>
      </c>
    </row>
    <row r="25" spans="1:16" x14ac:dyDescent="0.2">
      <c r="A25" s="4" t="s">
        <v>42</v>
      </c>
      <c r="B25">
        <f>'Content in 50ml'!B25/'Sample weight in g'!B25</f>
        <v>106.17500000000001</v>
      </c>
      <c r="C25">
        <f>'Content in 50ml'!C25/'Sample weight in g'!C25</f>
        <v>670.79</v>
      </c>
      <c r="D25">
        <f>'Content in 50ml'!D25/'Sample weight in g'!D25</f>
        <v>112.9975</v>
      </c>
      <c r="E25">
        <f>'Content in 50ml'!E25/'Sample weight in g'!E25</f>
        <v>24.421000000000003</v>
      </c>
      <c r="F25">
        <f>'Content in 50ml'!F25/'Sample weight in g'!F25</f>
        <v>5657.7300000000005</v>
      </c>
      <c r="G25">
        <f>'Content in 50ml'!G25/'Sample weight in g'!G25</f>
        <v>12.791500000000001</v>
      </c>
      <c r="H25">
        <f>'Content in 50ml'!H25/'Sample weight in g'!H25</f>
        <v>18.613399999999999</v>
      </c>
      <c r="I25">
        <f>'Content in 50ml'!I25/'Sample weight in g'!I25</f>
        <v>2.6825000000000002E-2</v>
      </c>
      <c r="J25">
        <f>'Content in 50ml'!J25/'Sample weight in g'!J25</f>
        <v>154.19450000000001</v>
      </c>
      <c r="K25">
        <f>'Content in 50ml'!K25/'Sample weight in g'!K25</f>
        <v>1.1239999999999999</v>
      </c>
      <c r="L25">
        <f>'Content in 50ml'!L25/'Sample weight in g'!L25</f>
        <v>6.3800000000000009E-2</v>
      </c>
      <c r="M25">
        <f>'Content in 50ml'!M25/'Sample weight in g'!M25</f>
        <v>2.0038</v>
      </c>
      <c r="N25">
        <f>'Content in 50ml'!N25/'Sample weight in g'!N25</f>
        <v>5.226</v>
      </c>
      <c r="O25">
        <f>'Content in 50ml'!O25/'Sample weight in g'!O25</f>
        <v>1.8087</v>
      </c>
      <c r="P25">
        <f>'Content in 50ml'!P25/'Sample weight in g'!P25</f>
        <v>75.987800000000007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4787-827C-BF4E-B0F8-07C607850DAD}">
  <dimension ref="A1:P52"/>
  <sheetViews>
    <sheetView tabSelected="1" topLeftCell="A16" workbookViewId="0">
      <selection activeCell="N55" sqref="N55"/>
    </sheetView>
  </sheetViews>
  <sheetFormatPr baseColWidth="10" defaultRowHeight="15" x14ac:dyDescent="0.2"/>
  <cols>
    <col min="1" max="1" width="14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126.92500000000001</v>
      </c>
      <c r="C2">
        <f>'Content in 50ml'!C2/'Sample weight in g'!C2</f>
        <v>780.29</v>
      </c>
      <c r="D2">
        <f>'Content in 50ml'!D2/'Sample weight in g'!D2</f>
        <v>112.3725</v>
      </c>
      <c r="E2">
        <f>'Content in 50ml'!E2/'Sample weight in g'!E2</f>
        <v>24.746000000000002</v>
      </c>
      <c r="F2">
        <f>'Content in 50ml'!F2/'Sample weight in g'!F2</f>
        <v>5702.7300000000005</v>
      </c>
      <c r="G2">
        <f>'Content in 50ml'!G2/'Sample weight in g'!G2</f>
        <v>2.5910000000000006</v>
      </c>
      <c r="H2">
        <f>'Content in 50ml'!H2/'Sample weight in g'!H2</f>
        <v>21.1434</v>
      </c>
      <c r="I2">
        <f>'Content in 50ml'!I2/'Sample weight in g'!I2</f>
        <v>2.4050000000000002E-2</v>
      </c>
      <c r="J2">
        <f>'Content in 50ml'!J2/'Sample weight in g'!J2</f>
        <v>277.84450000000004</v>
      </c>
      <c r="K2">
        <f>'Content in 50ml'!K2/'Sample weight in g'!K2</f>
        <v>0.97</v>
      </c>
      <c r="L2">
        <f>'Content in 50ml'!L2/'Sample weight in g'!L2</f>
        <v>4.8000000000000015E-2</v>
      </c>
      <c r="M2">
        <f>'Content in 50ml'!M2/'Sample weight in g'!M2</f>
        <v>1.7778</v>
      </c>
      <c r="N2">
        <f>'Content in 50ml'!N2/'Sample weight in g'!N2</f>
        <v>4.3480000000000008</v>
      </c>
      <c r="O2">
        <f>'Content in 50ml'!O2/'Sample weight in g'!O2</f>
        <v>1.5547000000000002</v>
      </c>
      <c r="P2">
        <f>'Content in 50ml'!P2/'Sample weight in g'!P2</f>
        <v>88.637800000000013</v>
      </c>
    </row>
    <row r="3" spans="1:16" x14ac:dyDescent="0.2">
      <c r="A3" s="4" t="s">
        <v>20</v>
      </c>
      <c r="B3">
        <f>'Content in 50ml'!B3/'Sample weight in g'!B3</f>
        <v>71.525000000000006</v>
      </c>
      <c r="C3">
        <f>'Content in 50ml'!C3/'Sample weight in g'!C3</f>
        <v>467.44</v>
      </c>
      <c r="D3">
        <f>'Content in 50ml'!D3/'Sample weight in g'!D3</f>
        <v>107.4975</v>
      </c>
      <c r="E3">
        <f>'Content in 50ml'!E3/'Sample weight in g'!E3</f>
        <v>27.186000000000003</v>
      </c>
      <c r="F3">
        <f>'Content in 50ml'!F3/'Sample weight in g'!F3</f>
        <v>5257.7300000000005</v>
      </c>
      <c r="G3">
        <f>'Content in 50ml'!G3/'Sample weight in g'!G3</f>
        <v>3.1760000000000002</v>
      </c>
      <c r="H3">
        <f>'Content in 50ml'!H3/'Sample weight in g'!H3</f>
        <v>20.418400000000002</v>
      </c>
      <c r="I3">
        <f>'Content in 50ml'!I3/'Sample weight in g'!I3</f>
        <v>1.5700000000000002E-2</v>
      </c>
      <c r="J3">
        <f>'Content in 50ml'!J3/'Sample weight in g'!J3</f>
        <v>212.19450000000003</v>
      </c>
      <c r="K3">
        <f>'Content in 50ml'!K3/'Sample weight in g'!K3</f>
        <v>0.95499999999999996</v>
      </c>
      <c r="L3">
        <f>'Content in 50ml'!L3/'Sample weight in g'!L3</f>
        <v>7.060000000000001E-2</v>
      </c>
      <c r="M3">
        <f>'Content in 50ml'!M3/'Sample weight in g'!M3</f>
        <v>1.6503000000000001</v>
      </c>
      <c r="N3">
        <f>'Content in 50ml'!N3/'Sample weight in g'!N3</f>
        <v>4.7445000000000004</v>
      </c>
      <c r="O3">
        <f>'Content in 50ml'!O3/'Sample weight in g'!O3</f>
        <v>1.4647000000000001</v>
      </c>
      <c r="P3">
        <f>'Content in 50ml'!P3/'Sample weight in g'!P3</f>
        <v>94.93780000000001</v>
      </c>
    </row>
    <row r="4" spans="1:16" x14ac:dyDescent="0.2">
      <c r="A4" s="4" t="s">
        <v>21</v>
      </c>
      <c r="B4">
        <f>'Content in 50ml'!B4/'Sample weight in g'!B4</f>
        <v>81.425000000000011</v>
      </c>
      <c r="C4">
        <f>'Content in 50ml'!C4/'Sample weight in g'!C4</f>
        <v>509.28999999999996</v>
      </c>
      <c r="D4">
        <f>'Content in 50ml'!D4/'Sample weight in g'!D4</f>
        <v>96.492500000000007</v>
      </c>
      <c r="E4">
        <f>'Content in 50ml'!E4/'Sample weight in g'!E4</f>
        <v>24.316000000000003</v>
      </c>
      <c r="F4">
        <f>'Content in 50ml'!F4/'Sample weight in g'!F4</f>
        <v>4575.7300000000005</v>
      </c>
      <c r="G4">
        <f>'Content in 50ml'!G4/'Sample weight in g'!G4</f>
        <v>1.4530000000000003</v>
      </c>
      <c r="H4">
        <f>'Content in 50ml'!H4/'Sample weight in g'!H4</f>
        <v>15.8034</v>
      </c>
      <c r="I4">
        <f>'Content in 50ml'!I4/'Sample weight in g'!I4</f>
        <v>2.3225000000000003E-2</v>
      </c>
      <c r="J4">
        <f>'Content in 50ml'!J4/'Sample weight in g'!J4</f>
        <v>173.84450000000001</v>
      </c>
      <c r="K4">
        <f>'Content in 50ml'!K4/'Sample weight in g'!K4</f>
        <v>0.64200000000000002</v>
      </c>
      <c r="L4">
        <f>'Content in 50ml'!L4/'Sample weight in g'!L4</f>
        <v>4.540000000000001E-2</v>
      </c>
      <c r="M4">
        <f>'Content in 50ml'!M4/'Sample weight in g'!M4</f>
        <v>1.0948</v>
      </c>
      <c r="N4">
        <f>'Content in 50ml'!N4/'Sample weight in g'!N4</f>
        <v>3.3725000000000005</v>
      </c>
      <c r="O4">
        <f>'Content in 50ml'!O4/'Sample weight in g'!O4</f>
        <v>0.97920000000000007</v>
      </c>
      <c r="P4">
        <f>'Content in 50ml'!P4/'Sample weight in g'!P4</f>
        <v>69.387800000000013</v>
      </c>
    </row>
    <row r="5" spans="1:16" x14ac:dyDescent="0.2">
      <c r="A5" s="4" t="s">
        <v>22</v>
      </c>
      <c r="B5">
        <f>'Content in 50ml'!B5/'Sample weight in g'!B5</f>
        <v>119.17500000000001</v>
      </c>
      <c r="C5">
        <f>'Content in 50ml'!C5/'Sample weight in g'!C5</f>
        <v>789.29</v>
      </c>
      <c r="D5">
        <f>'Content in 50ml'!D5/'Sample weight in g'!D5</f>
        <v>110.8475</v>
      </c>
      <c r="E5">
        <f>'Content in 50ml'!E5/'Sample weight in g'!E5</f>
        <v>36.316000000000003</v>
      </c>
      <c r="F5">
        <f>'Content in 50ml'!F5/'Sample weight in g'!F5</f>
        <v>6137.7300000000005</v>
      </c>
      <c r="G5">
        <f>'Content in 50ml'!G5/'Sample weight in g'!G5</f>
        <v>2.7085000000000004</v>
      </c>
      <c r="H5">
        <f>'Content in 50ml'!H5/'Sample weight in g'!H5</f>
        <v>25.448399999999999</v>
      </c>
      <c r="I5">
        <f>'Content in 50ml'!I5/'Sample weight in g'!I5</f>
        <v>2.3625E-2</v>
      </c>
      <c r="J5">
        <f>'Content in 50ml'!J5/'Sample weight in g'!J5</f>
        <v>186.99450000000002</v>
      </c>
      <c r="K5">
        <f>'Content in 50ml'!K5/'Sample weight in g'!K5</f>
        <v>0.95550000000000002</v>
      </c>
      <c r="L5">
        <f>'Content in 50ml'!L5/'Sample weight in g'!L5</f>
        <v>8.185000000000002E-2</v>
      </c>
      <c r="M5">
        <f>'Content in 50ml'!M5/'Sample weight in g'!M5</f>
        <v>1.6428000000000003</v>
      </c>
      <c r="N5">
        <f>'Content in 50ml'!N5/'Sample weight in g'!N5</f>
        <v>4.9260000000000002</v>
      </c>
      <c r="O5">
        <f>'Content in 50ml'!O5/'Sample weight in g'!O5</f>
        <v>1.4602000000000002</v>
      </c>
      <c r="P5">
        <f>'Content in 50ml'!P5/'Sample weight in g'!P5</f>
        <v>94.137800000000013</v>
      </c>
    </row>
    <row r="6" spans="1:16" x14ac:dyDescent="0.2">
      <c r="A6" s="4" t="s">
        <v>23</v>
      </c>
      <c r="B6">
        <f>'Content in 50ml'!B6/'Sample weight in g'!B6</f>
        <v>119.125</v>
      </c>
      <c r="C6">
        <f>'Content in 50ml'!C6/'Sample weight in g'!C6</f>
        <v>743.29</v>
      </c>
      <c r="D6">
        <f>'Content in 50ml'!D6/'Sample weight in g'!D6</f>
        <v>100.9975</v>
      </c>
      <c r="E6">
        <f>'Content in 50ml'!E6/'Sample weight in g'!E6</f>
        <v>29.076000000000001</v>
      </c>
      <c r="F6">
        <f>'Content in 50ml'!F6/'Sample weight in g'!F6</f>
        <v>5867.7300000000005</v>
      </c>
      <c r="G6">
        <f>'Content in 50ml'!G6/'Sample weight in g'!G6</f>
        <v>3.3600000000000003</v>
      </c>
      <c r="H6">
        <f>'Content in 50ml'!H6/'Sample weight in g'!H6</f>
        <v>25.128399999999999</v>
      </c>
      <c r="I6">
        <f>'Content in 50ml'!I6/'Sample weight in g'!I6</f>
        <v>2.9049999999999999E-2</v>
      </c>
      <c r="J6">
        <f>'Content in 50ml'!J6/'Sample weight in g'!J6</f>
        <v>191.69450000000001</v>
      </c>
      <c r="K6">
        <f>'Content in 50ml'!K6/'Sample weight in g'!K6</f>
        <v>0.9</v>
      </c>
      <c r="L6">
        <f>'Content in 50ml'!L6/'Sample weight in g'!L6</f>
        <v>5.355E-2</v>
      </c>
      <c r="M6">
        <f>'Content in 50ml'!M6/'Sample weight in g'!M6</f>
        <v>1.7008000000000001</v>
      </c>
      <c r="N6">
        <f>'Content in 50ml'!N6/'Sample weight in g'!N6</f>
        <v>4.8330000000000002</v>
      </c>
      <c r="O6">
        <f>'Content in 50ml'!O6/'Sample weight in g'!O6</f>
        <v>1.5266999999999999</v>
      </c>
      <c r="P6">
        <f>'Content in 50ml'!P6/'Sample weight in g'!P6</f>
        <v>115.3378</v>
      </c>
    </row>
    <row r="7" spans="1:16" x14ac:dyDescent="0.2">
      <c r="A7" s="4" t="s">
        <v>24</v>
      </c>
      <c r="B7">
        <f>'Content in 50ml'!B7/'Sample weight in g'!B7</f>
        <v>91.475000000000009</v>
      </c>
      <c r="C7">
        <f>'Content in 50ml'!C7/'Sample weight in g'!C7</f>
        <v>464.44</v>
      </c>
      <c r="D7">
        <f>'Content in 50ml'!D7/'Sample weight in g'!D7</f>
        <v>99.125</v>
      </c>
      <c r="E7">
        <f>'Content in 50ml'!E7/'Sample weight in g'!E7</f>
        <v>29.795999999999999</v>
      </c>
      <c r="F7">
        <f>'Content in 50ml'!F7/'Sample weight in g'!F7</f>
        <v>5587.7300000000005</v>
      </c>
      <c r="G7">
        <f>'Content in 50ml'!G7/'Sample weight in g'!G7</f>
        <v>2.7174999999999998</v>
      </c>
      <c r="H7">
        <f>'Content in 50ml'!H7/'Sample weight in g'!H7</f>
        <v>23.598399999999998</v>
      </c>
      <c r="I7">
        <f>'Content in 50ml'!I7/'Sample weight in g'!I7</f>
        <v>1.5325E-2</v>
      </c>
      <c r="J7">
        <f>'Content in 50ml'!J7/'Sample weight in g'!J7</f>
        <v>258.99450000000002</v>
      </c>
      <c r="K7">
        <f>'Content in 50ml'!K7/'Sample weight in g'!K7</f>
        <v>0.82699999999999996</v>
      </c>
      <c r="L7">
        <f>'Content in 50ml'!L7/'Sample weight in g'!L7</f>
        <v>4.3800000000000006E-2</v>
      </c>
      <c r="M7">
        <f>'Content in 50ml'!M7/'Sample weight in g'!M7</f>
        <v>1.4143000000000001</v>
      </c>
      <c r="N7">
        <f>'Content in 50ml'!N7/'Sample weight in g'!N7</f>
        <v>4.0325000000000006</v>
      </c>
      <c r="O7">
        <f>'Content in 50ml'!O7/'Sample weight in g'!O7</f>
        <v>1.2927</v>
      </c>
      <c r="P7">
        <f>'Content in 50ml'!P7/'Sample weight in g'!P7</f>
        <v>109.98779999999999</v>
      </c>
    </row>
    <row r="8" spans="1:16" x14ac:dyDescent="0.2">
      <c r="A8" s="4" t="s">
        <v>25</v>
      </c>
      <c r="B8">
        <f>'Content in 50ml'!B8/'Sample weight in g'!B8</f>
        <v>115.77500000000001</v>
      </c>
      <c r="C8">
        <f>'Content in 50ml'!C8/'Sample weight in g'!C8</f>
        <v>738.79</v>
      </c>
      <c r="D8">
        <f>'Content in 50ml'!D8/'Sample weight in g'!D8</f>
        <v>132.02250000000001</v>
      </c>
      <c r="E8">
        <f>'Content in 50ml'!E8/'Sample weight in g'!E8</f>
        <v>36.161000000000001</v>
      </c>
      <c r="F8">
        <f>'Content in 50ml'!F8/'Sample weight in g'!F8</f>
        <v>6637.7300000000005</v>
      </c>
      <c r="G8">
        <f>'Content in 50ml'!G8/'Sample weight in g'!G8</f>
        <v>3.5060000000000002</v>
      </c>
      <c r="H8">
        <f>'Content in 50ml'!H8/'Sample weight in g'!H8</f>
        <v>26.0184</v>
      </c>
      <c r="I8">
        <f>'Content in 50ml'!I8/'Sample weight in g'!I8</f>
        <v>2.0000000000000004E-2</v>
      </c>
      <c r="J8">
        <f>'Content in 50ml'!J8/'Sample weight in g'!J8</f>
        <v>334.99450000000002</v>
      </c>
      <c r="K8">
        <f>'Content in 50ml'!K8/'Sample weight in g'!K8</f>
        <v>1.1465000000000001</v>
      </c>
      <c r="L8">
        <f>'Content in 50ml'!L8/'Sample weight in g'!L8</f>
        <v>6.1449999999999998E-2</v>
      </c>
      <c r="M8">
        <f>'Content in 50ml'!M8/'Sample weight in g'!M8</f>
        <v>1.9638</v>
      </c>
      <c r="N8">
        <f>'Content in 50ml'!N8/'Sample weight in g'!N8</f>
        <v>5.4110000000000005</v>
      </c>
      <c r="O8">
        <f>'Content in 50ml'!O8/'Sample weight in g'!O8</f>
        <v>1.7497</v>
      </c>
      <c r="P8">
        <f>'Content in 50ml'!P8/'Sample weight in g'!P8</f>
        <v>113.4378</v>
      </c>
    </row>
    <row r="9" spans="1:16" x14ac:dyDescent="0.2">
      <c r="A9" s="4" t="s">
        <v>26</v>
      </c>
      <c r="B9">
        <f>'Content in 50ml'!B9/'Sample weight in g'!B9</f>
        <v>74.275000000000006</v>
      </c>
      <c r="C9">
        <f>'Content in 50ml'!C9/'Sample weight in g'!C9</f>
        <v>421.94</v>
      </c>
      <c r="D9">
        <f>'Content in 50ml'!D9/'Sample weight in g'!D9</f>
        <v>91.077500000000015</v>
      </c>
      <c r="E9">
        <f>'Content in 50ml'!E9/'Sample weight in g'!E9</f>
        <v>23.131</v>
      </c>
      <c r="F9">
        <f>'Content in 50ml'!F9/'Sample weight in g'!F9</f>
        <v>4292.7300000000005</v>
      </c>
      <c r="G9">
        <f>'Content in 50ml'!G9/'Sample weight in g'!G9</f>
        <v>3.5765000000000002</v>
      </c>
      <c r="H9">
        <f>'Content in 50ml'!H9/'Sample weight in g'!H9</f>
        <v>15.478400000000001</v>
      </c>
      <c r="I9">
        <f>'Content in 50ml'!I9/'Sample weight in g'!I9</f>
        <v>1.7049999999999999E-2</v>
      </c>
      <c r="J9">
        <f>'Content in 50ml'!J9/'Sample weight in g'!J9</f>
        <v>149.14449999999999</v>
      </c>
      <c r="K9">
        <f>'Content in 50ml'!K9/'Sample weight in g'!K9</f>
        <v>0.65949999999999998</v>
      </c>
      <c r="L9">
        <f>'Content in 50ml'!L9/'Sample weight in g'!L9</f>
        <v>3.4750000000000003E-2</v>
      </c>
      <c r="M9">
        <f>'Content in 50ml'!M9/'Sample weight in g'!M9</f>
        <v>1.0718000000000001</v>
      </c>
      <c r="N9">
        <f>'Content in 50ml'!N9/'Sample weight in g'!N9</f>
        <v>3.3265000000000002</v>
      </c>
      <c r="O9">
        <f>'Content in 50ml'!O9/'Sample weight in g'!O9</f>
        <v>0.98220000000000018</v>
      </c>
      <c r="P9">
        <f>'Content in 50ml'!P9/'Sample weight in g'!P9</f>
        <v>73.287800000000004</v>
      </c>
    </row>
    <row r="10" spans="1:16" x14ac:dyDescent="0.2">
      <c r="A10" s="4" t="s">
        <v>27</v>
      </c>
      <c r="B10">
        <f>'Content in 50ml'!B10/'Sample weight in g'!B10</f>
        <v>121.325</v>
      </c>
      <c r="C10">
        <f>'Content in 50ml'!C10/'Sample weight in g'!C10</f>
        <v>838.79</v>
      </c>
      <c r="D10">
        <f>'Content in 50ml'!D10/'Sample weight in g'!D10</f>
        <v>115.57249999999999</v>
      </c>
      <c r="E10">
        <f>'Content in 50ml'!E10/'Sample weight in g'!E10</f>
        <v>32.396000000000001</v>
      </c>
      <c r="F10">
        <f>'Content in 50ml'!F10/'Sample weight in g'!F10</f>
        <v>6922.7300000000005</v>
      </c>
      <c r="G10">
        <f>'Content in 50ml'!G10/'Sample weight in g'!G10</f>
        <v>3.6924999999999999</v>
      </c>
      <c r="H10">
        <f>'Content in 50ml'!H10/'Sample weight in g'!H10</f>
        <v>28.108400000000003</v>
      </c>
      <c r="I10">
        <f>'Content in 50ml'!I10/'Sample weight in g'!I10</f>
        <v>2.1599999999999998E-2</v>
      </c>
      <c r="J10">
        <f>'Content in 50ml'!J10/'Sample weight in g'!J10</f>
        <v>346.79450000000003</v>
      </c>
      <c r="K10">
        <f>'Content in 50ml'!K10/'Sample weight in g'!K10</f>
        <v>1.0024999999999999</v>
      </c>
      <c r="L10">
        <f>'Content in 50ml'!L10/'Sample weight in g'!L10</f>
        <v>4.1450000000000001E-2</v>
      </c>
      <c r="M10">
        <f>'Content in 50ml'!M10/'Sample weight in g'!M10</f>
        <v>1.6867999999999999</v>
      </c>
      <c r="N10">
        <f>'Content in 50ml'!N10/'Sample weight in g'!N10</f>
        <v>4.5280000000000005</v>
      </c>
      <c r="O10">
        <f>'Content in 50ml'!O10/'Sample weight in g'!O10</f>
        <v>1.4852000000000001</v>
      </c>
      <c r="P10">
        <f>'Content in 50ml'!P10/'Sample weight in g'!P10</f>
        <v>110.98779999999999</v>
      </c>
    </row>
    <row r="11" spans="1:16" x14ac:dyDescent="0.2">
      <c r="A11" s="4" t="s">
        <v>28</v>
      </c>
      <c r="B11">
        <f>'Content in 50ml'!B11/'Sample weight in g'!B11</f>
        <v>80.625</v>
      </c>
      <c r="C11">
        <f>'Content in 50ml'!C11/'Sample weight in g'!C11</f>
        <v>457.69</v>
      </c>
      <c r="D11">
        <f>'Content in 50ml'!D11/'Sample weight in g'!D11</f>
        <v>106.39749999999999</v>
      </c>
      <c r="E11">
        <f>'Content in 50ml'!E11/'Sample weight in g'!E11</f>
        <v>27.211000000000002</v>
      </c>
      <c r="F11">
        <f>'Content in 50ml'!F11/'Sample weight in g'!F11</f>
        <v>5367.7300000000005</v>
      </c>
      <c r="G11">
        <f>'Content in 50ml'!G11/'Sample weight in g'!G11</f>
        <v>3.1110000000000002</v>
      </c>
      <c r="H11">
        <f>'Content in 50ml'!H11/'Sample weight in g'!H11</f>
        <v>23.4434</v>
      </c>
      <c r="I11">
        <f>'Content in 50ml'!I11/'Sample weight in g'!I11</f>
        <v>1.485E-2</v>
      </c>
      <c r="J11">
        <f>'Content in 50ml'!J11/'Sample weight in g'!J11</f>
        <v>206.89450000000002</v>
      </c>
      <c r="K11">
        <f>'Content in 50ml'!K11/'Sample weight in g'!K11</f>
        <v>0.82399999999999984</v>
      </c>
      <c r="L11">
        <f>'Content in 50ml'!L11/'Sample weight in g'!L11</f>
        <v>6.8550000000000014E-2</v>
      </c>
      <c r="M11">
        <f>'Content in 50ml'!M11/'Sample weight in g'!M11</f>
        <v>1.4538000000000002</v>
      </c>
      <c r="N11">
        <f>'Content in 50ml'!N11/'Sample weight in g'!N11</f>
        <v>4.3560000000000008</v>
      </c>
      <c r="O11">
        <f>'Content in 50ml'!O11/'Sample weight in g'!O11</f>
        <v>1.3182</v>
      </c>
      <c r="P11">
        <f>'Content in 50ml'!P11/'Sample weight in g'!P11</f>
        <v>107.4378</v>
      </c>
    </row>
    <row r="12" spans="1:16" x14ac:dyDescent="0.2">
      <c r="A12" s="4" t="s">
        <v>29</v>
      </c>
      <c r="B12">
        <f>'Content in 50ml'!B12/'Sample weight in g'!B12</f>
        <v>65.625</v>
      </c>
      <c r="C12">
        <f>'Content in 50ml'!C12/'Sample weight in g'!C12</f>
        <v>401.59000000000003</v>
      </c>
      <c r="D12">
        <f>'Content in 50ml'!D12/'Sample weight in g'!D12</f>
        <v>97.222500000000011</v>
      </c>
      <c r="E12">
        <f>'Content in 50ml'!E12/'Sample weight in g'!E12</f>
        <v>21.850999999999999</v>
      </c>
      <c r="F12">
        <f>'Content in 50ml'!F12/'Sample weight in g'!F12</f>
        <v>4214.2300000000005</v>
      </c>
      <c r="G12">
        <f>'Content in 50ml'!G12/'Sample weight in g'!G12</f>
        <v>4.3615000000000004</v>
      </c>
      <c r="H12">
        <f>'Content in 50ml'!H12/'Sample weight in g'!H12</f>
        <v>13.423399999999999</v>
      </c>
      <c r="I12">
        <f>'Content in 50ml'!I12/'Sample weight in g'!I12</f>
        <v>1.4175E-2</v>
      </c>
      <c r="J12">
        <f>'Content in 50ml'!J12/'Sample weight in g'!J12</f>
        <v>146.34450000000001</v>
      </c>
      <c r="K12">
        <f>'Content in 50ml'!K12/'Sample weight in g'!K12</f>
        <v>0.75</v>
      </c>
      <c r="L12">
        <f>'Content in 50ml'!L12/'Sample weight in g'!L12</f>
        <v>3.7100000000000015E-2</v>
      </c>
      <c r="M12">
        <f>'Content in 50ml'!M12/'Sample weight in g'!M12</f>
        <v>1.3132999999999999</v>
      </c>
      <c r="N12">
        <f>'Content in 50ml'!N12/'Sample weight in g'!N12</f>
        <v>3.7770000000000006</v>
      </c>
      <c r="O12">
        <f>'Content in 50ml'!O12/'Sample weight in g'!O12</f>
        <v>1.1837</v>
      </c>
      <c r="P12">
        <f>'Content in 50ml'!P12/'Sample weight in g'!P12</f>
        <v>67.68780000000001</v>
      </c>
    </row>
    <row r="13" spans="1:16" x14ac:dyDescent="0.2">
      <c r="A13" s="4" t="s">
        <v>30</v>
      </c>
      <c r="B13">
        <f>'Content in 50ml'!B13/'Sample weight in g'!B13</f>
        <v>112.125</v>
      </c>
      <c r="C13">
        <f>'Content in 50ml'!C13/'Sample weight in g'!C13</f>
        <v>702.29</v>
      </c>
      <c r="D13">
        <f>'Content in 50ml'!D13/'Sample weight in g'!D13</f>
        <v>112.3475</v>
      </c>
      <c r="E13">
        <f>'Content in 50ml'!E13/'Sample weight in g'!E13</f>
        <v>30.045999999999999</v>
      </c>
      <c r="F13">
        <f>'Content in 50ml'!F13/'Sample weight in g'!F13</f>
        <v>5767.7300000000005</v>
      </c>
      <c r="G13">
        <f>'Content in 50ml'!G13/'Sample weight in g'!G13</f>
        <v>2.1365000000000003</v>
      </c>
      <c r="H13">
        <f>'Content in 50ml'!H13/'Sample weight in g'!H13</f>
        <v>18.4984</v>
      </c>
      <c r="I13">
        <f>'Content in 50ml'!I13/'Sample weight in g'!I13</f>
        <v>1.4450000000000003E-2</v>
      </c>
      <c r="J13">
        <f>'Content in 50ml'!J13/'Sample weight in g'!J13</f>
        <v>138.69450000000001</v>
      </c>
      <c r="K13">
        <f>'Content in 50ml'!K13/'Sample weight in g'!K13</f>
        <v>0.88500000000000001</v>
      </c>
      <c r="L13">
        <f>'Content in 50ml'!L13/'Sample weight in g'!L13</f>
        <v>6.3800000000000009E-2</v>
      </c>
      <c r="M13">
        <f>'Content in 50ml'!M13/'Sample weight in g'!M13</f>
        <v>1.5938000000000001</v>
      </c>
      <c r="N13">
        <f>'Content in 50ml'!N13/'Sample weight in g'!N13</f>
        <v>4.524</v>
      </c>
      <c r="O13">
        <f>'Content in 50ml'!O13/'Sample weight in g'!O13</f>
        <v>1.4752000000000001</v>
      </c>
      <c r="P13">
        <f>'Content in 50ml'!P13/'Sample weight in g'!P13</f>
        <v>74.987800000000007</v>
      </c>
    </row>
    <row r="14" spans="1:16" x14ac:dyDescent="0.2">
      <c r="A14" s="4" t="s">
        <v>31</v>
      </c>
      <c r="B14">
        <f>'Content in 50ml'!B14/'Sample weight in g'!B14</f>
        <v>91.325000000000003</v>
      </c>
      <c r="C14">
        <f>'Content in 50ml'!C14/'Sample weight in g'!C14</f>
        <v>562.79</v>
      </c>
      <c r="D14">
        <f>'Content in 50ml'!D14/'Sample weight in g'!D14</f>
        <v>97.297500000000014</v>
      </c>
      <c r="E14">
        <f>'Content in 50ml'!E14/'Sample weight in g'!E14</f>
        <v>24.561000000000003</v>
      </c>
      <c r="F14">
        <f>'Content in 50ml'!F14/'Sample weight in g'!F14</f>
        <v>5497.7300000000005</v>
      </c>
      <c r="G14">
        <f>'Content in 50ml'!G14/'Sample weight in g'!G14</f>
        <v>3.0975000000000001</v>
      </c>
      <c r="H14">
        <f>'Content in 50ml'!H14/'Sample weight in g'!H14</f>
        <v>20.513400000000001</v>
      </c>
      <c r="I14">
        <f>'Content in 50ml'!I14/'Sample weight in g'!I14</f>
        <v>2.7875E-2</v>
      </c>
      <c r="J14">
        <f>'Content in 50ml'!J14/'Sample weight in g'!J14</f>
        <v>201.5445</v>
      </c>
      <c r="K14">
        <f>'Content in 50ml'!K14/'Sample weight in g'!K14</f>
        <v>0.77750000000000008</v>
      </c>
      <c r="L14">
        <f>'Content in 50ml'!L14/'Sample weight in g'!L14</f>
        <v>6.3500000000000015E-2</v>
      </c>
      <c r="M14">
        <f>'Content in 50ml'!M14/'Sample weight in g'!M14</f>
        <v>1.4053</v>
      </c>
      <c r="N14">
        <f>'Content in 50ml'!N14/'Sample weight in g'!N14</f>
        <v>4.267500000000001</v>
      </c>
      <c r="O14">
        <f>'Content in 50ml'!O14/'Sample weight in g'!O14</f>
        <v>1.2332000000000001</v>
      </c>
      <c r="P14">
        <f>'Content in 50ml'!P14/'Sample weight in g'!P14</f>
        <v>102.08780000000002</v>
      </c>
    </row>
    <row r="15" spans="1:16" x14ac:dyDescent="0.2">
      <c r="A15" s="4" t="s">
        <v>32</v>
      </c>
      <c r="B15">
        <f>'Content in 50ml'!B15/'Sample weight in g'!B15</f>
        <v>103.875</v>
      </c>
      <c r="C15">
        <f>'Content in 50ml'!C15/'Sample weight in g'!C15</f>
        <v>710.29</v>
      </c>
      <c r="D15">
        <f>'Content in 50ml'!D15/'Sample weight in g'!D15</f>
        <v>105.5475</v>
      </c>
      <c r="E15">
        <f>'Content in 50ml'!E15/'Sample weight in g'!E15</f>
        <v>28.286000000000001</v>
      </c>
      <c r="F15">
        <f>'Content in 50ml'!F15/'Sample weight in g'!F15</f>
        <v>5882.7300000000005</v>
      </c>
      <c r="G15">
        <f>'Content in 50ml'!G15/'Sample weight in g'!G15</f>
        <v>2.7170000000000005</v>
      </c>
      <c r="H15">
        <f>'Content in 50ml'!H15/'Sample weight in g'!H15</f>
        <v>22.413399999999999</v>
      </c>
      <c r="I15">
        <f>'Content in 50ml'!I15/'Sample weight in g'!I15</f>
        <v>2.3300000000000001E-2</v>
      </c>
      <c r="J15">
        <f>'Content in 50ml'!J15/'Sample weight in g'!J15</f>
        <v>209.19450000000003</v>
      </c>
      <c r="K15">
        <f>'Content in 50ml'!K15/'Sample weight in g'!K15</f>
        <v>0.90900000000000003</v>
      </c>
      <c r="L15">
        <f>'Content in 50ml'!L15/'Sample weight in g'!L15</f>
        <v>5.2850000000000008E-2</v>
      </c>
      <c r="M15">
        <f>'Content in 50ml'!M15/'Sample weight in g'!M15</f>
        <v>1.7187999999999999</v>
      </c>
      <c r="N15">
        <f>'Content in 50ml'!N15/'Sample weight in g'!N15</f>
        <v>4.6360000000000001</v>
      </c>
      <c r="O15">
        <f>'Content in 50ml'!O15/'Sample weight in g'!O15</f>
        <v>1.5112000000000001</v>
      </c>
      <c r="P15">
        <f>'Content in 50ml'!P15/'Sample weight in g'!P15</f>
        <v>118.98779999999999</v>
      </c>
    </row>
    <row r="16" spans="1:16" x14ac:dyDescent="0.2">
      <c r="A16" s="4" t="s">
        <v>33</v>
      </c>
      <c r="B16">
        <f>'Content in 50ml'!B16/'Sample weight in g'!B16</f>
        <v>180.625</v>
      </c>
      <c r="C16">
        <f>'Content in 50ml'!C16/'Sample weight in g'!C16</f>
        <v>1030.79</v>
      </c>
      <c r="D16">
        <f>'Content in 50ml'!D16/'Sample weight in g'!D16</f>
        <v>120.02249999999999</v>
      </c>
      <c r="E16">
        <f>'Content in 50ml'!E16/'Sample weight in g'!E16</f>
        <v>34.686</v>
      </c>
      <c r="F16">
        <f>'Content in 50ml'!F16/'Sample weight in g'!F16</f>
        <v>6222.7300000000005</v>
      </c>
      <c r="G16">
        <f>'Content in 50ml'!G16/'Sample weight in g'!G16</f>
        <v>1.1725000000000001</v>
      </c>
      <c r="H16">
        <f>'Content in 50ml'!H16/'Sample weight in g'!H16</f>
        <v>22.698399999999999</v>
      </c>
      <c r="I16">
        <f>'Content in 50ml'!I16/'Sample weight in g'!I16</f>
        <v>2.1299999999999999E-2</v>
      </c>
      <c r="J16">
        <f>'Content in 50ml'!J16/'Sample weight in g'!J16</f>
        <v>205.59450000000004</v>
      </c>
      <c r="K16">
        <f>'Content in 50ml'!K16/'Sample weight in g'!K16</f>
        <v>1.0580000000000001</v>
      </c>
      <c r="L16">
        <f>'Content in 50ml'!L16/'Sample weight in g'!L16</f>
        <v>6.5049999999999997E-2</v>
      </c>
      <c r="M16">
        <f>'Content in 50ml'!M16/'Sample weight in g'!M16</f>
        <v>2.0832999999999999</v>
      </c>
      <c r="N16">
        <f>'Content in 50ml'!N16/'Sample weight in g'!N16</f>
        <v>5.8010000000000002</v>
      </c>
      <c r="O16">
        <f>'Content in 50ml'!O16/'Sample weight in g'!O16</f>
        <v>1.8427</v>
      </c>
      <c r="P16">
        <f>'Content in 50ml'!P16/'Sample weight in g'!P16</f>
        <v>88.387800000000013</v>
      </c>
    </row>
    <row r="17" spans="1:16" x14ac:dyDescent="0.2">
      <c r="A17" s="4" t="s">
        <v>34</v>
      </c>
      <c r="B17">
        <f>'Content in 50ml'!B17/'Sample weight in g'!B17</f>
        <v>113.17500000000001</v>
      </c>
      <c r="C17">
        <f>'Content in 50ml'!C17/'Sample weight in g'!C17</f>
        <v>759.79</v>
      </c>
      <c r="D17">
        <f>'Content in 50ml'!D17/'Sample weight in g'!D17</f>
        <v>110.5475</v>
      </c>
      <c r="E17">
        <f>'Content in 50ml'!E17/'Sample weight in g'!E17</f>
        <v>64.355999999999995</v>
      </c>
      <c r="F17">
        <f>'Content in 50ml'!F17/'Sample weight in g'!F17</f>
        <v>6237.7300000000005</v>
      </c>
      <c r="G17">
        <f>'Content in 50ml'!G17/'Sample weight in g'!G17</f>
        <v>2.9935000000000005</v>
      </c>
      <c r="H17">
        <f>'Content in 50ml'!H17/'Sample weight in g'!H17</f>
        <v>26.113400000000002</v>
      </c>
      <c r="I17">
        <f>'Content in 50ml'!I17/'Sample weight in g'!I17</f>
        <v>2.5575000000000004E-2</v>
      </c>
      <c r="J17">
        <f>'Content in 50ml'!J17/'Sample weight in g'!J17</f>
        <v>270.54450000000003</v>
      </c>
      <c r="K17">
        <f>'Content in 50ml'!K17/'Sample weight in g'!K17</f>
        <v>0.96099999999999997</v>
      </c>
      <c r="L17">
        <f>'Content in 50ml'!L17/'Sample weight in g'!L17</f>
        <v>6.3250000000000001E-2</v>
      </c>
      <c r="M17">
        <f>'Content in 50ml'!M17/'Sample weight in g'!M17</f>
        <v>1.6938</v>
      </c>
      <c r="N17">
        <f>'Content in 50ml'!N17/'Sample weight in g'!N17</f>
        <v>5.726</v>
      </c>
      <c r="O17">
        <f>'Content in 50ml'!O17/'Sample weight in g'!O17</f>
        <v>1.5092000000000001</v>
      </c>
      <c r="P17">
        <f>'Content in 50ml'!P17/'Sample weight in g'!P17</f>
        <v>113.5878</v>
      </c>
    </row>
    <row r="18" spans="1:16" x14ac:dyDescent="0.2">
      <c r="A18" s="4" t="s">
        <v>35</v>
      </c>
      <c r="B18">
        <f>'Content in 50ml'!B18/'Sample weight in g'!B18</f>
        <v>110.47500000000001</v>
      </c>
      <c r="C18">
        <f>'Content in 50ml'!C18/'Sample weight in g'!C18</f>
        <v>774.29</v>
      </c>
      <c r="D18">
        <f>'Content in 50ml'!D18/'Sample weight in g'!D18</f>
        <v>122.4975</v>
      </c>
      <c r="E18">
        <f>'Content in 50ml'!E18/'Sample weight in g'!E18</f>
        <v>32.826000000000001</v>
      </c>
      <c r="F18">
        <f>'Content in 50ml'!F18/'Sample weight in g'!F18</f>
        <v>5902.7300000000005</v>
      </c>
      <c r="G18">
        <f>'Content in 50ml'!G18/'Sample weight in g'!G18</f>
        <v>3.0950000000000006</v>
      </c>
      <c r="H18">
        <f>'Content in 50ml'!H18/'Sample weight in g'!H18</f>
        <v>22.628399999999999</v>
      </c>
      <c r="I18">
        <f>'Content in 50ml'!I18/'Sample weight in g'!I18</f>
        <v>1.7049999999999999E-2</v>
      </c>
      <c r="J18">
        <f>'Content in 50ml'!J18/'Sample weight in g'!J18</f>
        <v>199.94450000000001</v>
      </c>
      <c r="K18">
        <f>'Content in 50ml'!K18/'Sample weight in g'!K18</f>
        <v>0.86350000000000005</v>
      </c>
      <c r="L18">
        <f>'Content in 50ml'!L18/'Sample weight in g'!L18</f>
        <v>4.87E-2</v>
      </c>
      <c r="M18">
        <f>'Content in 50ml'!M18/'Sample weight in g'!M18</f>
        <v>1.5223</v>
      </c>
      <c r="N18">
        <f>'Content in 50ml'!N18/'Sample weight in g'!N18</f>
        <v>4.6515000000000004</v>
      </c>
      <c r="O18">
        <f>'Content in 50ml'!O18/'Sample weight in g'!O18</f>
        <v>1.3712</v>
      </c>
      <c r="P18">
        <f>'Content in 50ml'!P18/'Sample weight in g'!P18</f>
        <v>94.487800000000007</v>
      </c>
    </row>
    <row r="19" spans="1:16" x14ac:dyDescent="0.2">
      <c r="A19" s="4" t="s">
        <v>36</v>
      </c>
      <c r="B19">
        <f>'Content in 50ml'!B19/'Sample weight in g'!B19</f>
        <v>116.72500000000001</v>
      </c>
      <c r="C19">
        <f>'Content in 50ml'!C19/'Sample weight in g'!C19</f>
        <v>848.29</v>
      </c>
      <c r="D19">
        <f>'Content in 50ml'!D19/'Sample weight in g'!D19</f>
        <v>131.19749999999999</v>
      </c>
      <c r="E19">
        <f>'Content in 50ml'!E19/'Sample weight in g'!E19</f>
        <v>33.336000000000006</v>
      </c>
      <c r="F19">
        <f>'Content in 50ml'!F19/'Sample weight in g'!F19</f>
        <v>6867.7300000000005</v>
      </c>
      <c r="G19">
        <f>'Content in 50ml'!G19/'Sample weight in g'!G19</f>
        <v>2.5705</v>
      </c>
      <c r="H19">
        <f>'Content in 50ml'!H19/'Sample weight in g'!H19</f>
        <v>28.958400000000001</v>
      </c>
      <c r="I19">
        <f>'Content in 50ml'!I19/'Sample weight in g'!I19</f>
        <v>2.6650000000000004E-2</v>
      </c>
      <c r="J19">
        <f>'Content in 50ml'!J19/'Sample weight in g'!J19</f>
        <v>226.44450000000003</v>
      </c>
      <c r="K19">
        <f>'Content in 50ml'!K19/'Sample weight in g'!K19</f>
        <v>1.137</v>
      </c>
      <c r="L19">
        <f>'Content in 50ml'!L19/'Sample weight in g'!L19</f>
        <v>7.6749999999999999E-2</v>
      </c>
      <c r="M19">
        <f>'Content in 50ml'!M19/'Sample weight in g'!M19</f>
        <v>2.1328</v>
      </c>
      <c r="N19">
        <f>'Content in 50ml'!N19/'Sample weight in g'!N19</f>
        <v>5.5110000000000001</v>
      </c>
      <c r="O19">
        <f>'Content in 50ml'!O19/'Sample weight in g'!O19</f>
        <v>1.9222000000000001</v>
      </c>
      <c r="P19">
        <f>'Content in 50ml'!P19/'Sample weight in g'!P19</f>
        <v>110.48779999999999</v>
      </c>
    </row>
    <row r="20" spans="1:16" x14ac:dyDescent="0.2">
      <c r="A20" s="4" t="s">
        <v>37</v>
      </c>
      <c r="B20">
        <f>'Content in 50ml'!B20/'Sample weight in g'!B20</f>
        <v>105.52500000000001</v>
      </c>
      <c r="C20">
        <f>'Content in 50ml'!C20/'Sample weight in g'!C20</f>
        <v>814.29</v>
      </c>
      <c r="D20">
        <f>'Content in 50ml'!D20/'Sample weight in g'!D20</f>
        <v>105.39749999999999</v>
      </c>
      <c r="E20">
        <f>'Content in 50ml'!E20/'Sample weight in g'!E20</f>
        <v>32.081000000000003</v>
      </c>
      <c r="F20">
        <f>'Content in 50ml'!F20/'Sample weight in g'!F20</f>
        <v>5367.7300000000005</v>
      </c>
      <c r="G20">
        <f>'Content in 50ml'!G20/'Sample weight in g'!G20</f>
        <v>2.8840000000000003</v>
      </c>
      <c r="H20">
        <f>'Content in 50ml'!H20/'Sample weight in g'!H20</f>
        <v>21.858400000000003</v>
      </c>
      <c r="I20">
        <f>'Content in 50ml'!I20/'Sample weight in g'!I20</f>
        <v>2.2750000000000003E-2</v>
      </c>
      <c r="J20">
        <f>'Content in 50ml'!J20/'Sample weight in g'!J20</f>
        <v>175.84450000000001</v>
      </c>
      <c r="K20">
        <f>'Content in 50ml'!K20/'Sample weight in g'!K20</f>
        <v>0.86299999999999999</v>
      </c>
      <c r="L20">
        <f>'Content in 50ml'!L20/'Sample weight in g'!L20</f>
        <v>7.4499999999999997E-2</v>
      </c>
      <c r="M20">
        <f>'Content in 50ml'!M20/'Sample weight in g'!M20</f>
        <v>1.6478000000000002</v>
      </c>
      <c r="N20">
        <f>'Content in 50ml'!N20/'Sample weight in g'!N20</f>
        <v>4.5834999999999999</v>
      </c>
      <c r="O20">
        <f>'Content in 50ml'!O20/'Sample weight in g'!O20</f>
        <v>1.4752000000000001</v>
      </c>
      <c r="P20">
        <f>'Content in 50ml'!P20/'Sample weight in g'!P20</f>
        <v>81.037800000000004</v>
      </c>
    </row>
    <row r="21" spans="1:16" x14ac:dyDescent="0.2">
      <c r="A21" s="4" t="s">
        <v>38</v>
      </c>
      <c r="B21">
        <f>'Content in 50ml'!B21/'Sample weight in g'!B21</f>
        <v>117.575</v>
      </c>
      <c r="C21">
        <f>'Content in 50ml'!C21/'Sample weight in g'!C21</f>
        <v>772.29</v>
      </c>
      <c r="D21">
        <f>'Content in 50ml'!D21/'Sample weight in g'!D21</f>
        <v>118.3725</v>
      </c>
      <c r="E21">
        <f>'Content in 50ml'!E21/'Sample weight in g'!E21</f>
        <v>30.026</v>
      </c>
      <c r="F21">
        <f>'Content in 50ml'!F21/'Sample weight in g'!F21</f>
        <v>6272.7300000000005</v>
      </c>
      <c r="G21">
        <f>'Content in 50ml'!G21/'Sample weight in g'!G21</f>
        <v>3.2895000000000003</v>
      </c>
      <c r="H21">
        <f>'Content in 50ml'!H21/'Sample weight in g'!H21</f>
        <v>23.1584</v>
      </c>
      <c r="I21">
        <f>'Content in 50ml'!I21/'Sample weight in g'!I21</f>
        <v>2.3675000000000002E-2</v>
      </c>
      <c r="J21">
        <f>'Content in 50ml'!J21/'Sample weight in g'!J21</f>
        <v>216.94450000000003</v>
      </c>
      <c r="K21">
        <f>'Content in 50ml'!K21/'Sample weight in g'!K21</f>
        <v>0.97599999999999998</v>
      </c>
      <c r="L21">
        <f>'Content in 50ml'!L21/'Sample weight in g'!L21</f>
        <v>7.535E-2</v>
      </c>
      <c r="M21">
        <f>'Content in 50ml'!M21/'Sample weight in g'!M21</f>
        <v>1.8452999999999999</v>
      </c>
      <c r="N21">
        <f>'Content in 50ml'!N21/'Sample weight in g'!N21</f>
        <v>5.5310000000000006</v>
      </c>
      <c r="O21">
        <f>'Content in 50ml'!O21/'Sample weight in g'!O21</f>
        <v>1.6297000000000001</v>
      </c>
      <c r="P21">
        <f>'Content in 50ml'!P21/'Sample weight in g'!P21</f>
        <v>116.6378</v>
      </c>
    </row>
    <row r="22" spans="1:16" x14ac:dyDescent="0.2">
      <c r="A22" s="4" t="s">
        <v>39</v>
      </c>
      <c r="B22">
        <f>'Content in 50ml'!B22/'Sample weight in g'!B22</f>
        <v>140.17500000000001</v>
      </c>
      <c r="C22">
        <f>'Content in 50ml'!C22/'Sample weight in g'!C22</f>
        <v>931.29</v>
      </c>
      <c r="D22">
        <f>'Content in 50ml'!D22/'Sample weight in g'!D22</f>
        <v>130.3475</v>
      </c>
      <c r="E22">
        <f>'Content in 50ml'!E22/'Sample weight in g'!E22</f>
        <v>37.191000000000003</v>
      </c>
      <c r="F22">
        <f>'Content in 50ml'!F22/'Sample weight in g'!F22</f>
        <v>7802.7300000000005</v>
      </c>
      <c r="G22">
        <f>'Content in 50ml'!G22/'Sample weight in g'!G22</f>
        <v>2.2789999999999999</v>
      </c>
      <c r="H22">
        <f>'Content in 50ml'!H22/'Sample weight in g'!H22</f>
        <v>31.8034</v>
      </c>
      <c r="I22">
        <f>'Content in 50ml'!I22/'Sample weight in g'!I22</f>
        <v>2.46E-2</v>
      </c>
      <c r="J22">
        <f>'Content in 50ml'!J22/'Sample weight in g'!J22</f>
        <v>290.14450000000005</v>
      </c>
      <c r="K22">
        <f>'Content in 50ml'!K22/'Sample weight in g'!K22</f>
        <v>1.1465000000000001</v>
      </c>
      <c r="L22">
        <f>'Content in 50ml'!L22/'Sample weight in g'!L22</f>
        <v>0.08</v>
      </c>
      <c r="M22">
        <f>'Content in 50ml'!M22/'Sample weight in g'!M22</f>
        <v>1.9992999999999999</v>
      </c>
      <c r="N22">
        <f>'Content in 50ml'!N22/'Sample weight in g'!N22</f>
        <v>5.8360000000000003</v>
      </c>
      <c r="O22">
        <f>'Content in 50ml'!O22/'Sample weight in g'!O22</f>
        <v>1.7822</v>
      </c>
      <c r="P22">
        <f>'Content in 50ml'!P22/'Sample weight in g'!P22</f>
        <v>137.73779999999999</v>
      </c>
    </row>
    <row r="23" spans="1:16" x14ac:dyDescent="0.2">
      <c r="A23" s="4" t="s">
        <v>40</v>
      </c>
      <c r="B23">
        <f>'Content in 50ml'!B23/'Sample weight in g'!B23</f>
        <v>115.92500000000001</v>
      </c>
      <c r="C23">
        <f>'Content in 50ml'!C23/'Sample weight in g'!C23</f>
        <v>663.79</v>
      </c>
      <c r="D23">
        <f>'Content in 50ml'!D23/'Sample weight in g'!D23</f>
        <v>130.92249999999999</v>
      </c>
      <c r="E23">
        <f>'Content in 50ml'!E23/'Sample weight in g'!E23</f>
        <v>37.786000000000001</v>
      </c>
      <c r="F23">
        <f>'Content in 50ml'!F23/'Sample weight in g'!F23</f>
        <v>6697.7300000000005</v>
      </c>
      <c r="G23">
        <f>'Content in 50ml'!G23/'Sample weight in g'!G23</f>
        <v>4.3414999999999999</v>
      </c>
      <c r="H23">
        <f>'Content in 50ml'!H23/'Sample weight in g'!H23</f>
        <v>33.418399999999998</v>
      </c>
      <c r="I23">
        <f>'Content in 50ml'!I23/'Sample weight in g'!I23</f>
        <v>1.7399999999999999E-2</v>
      </c>
      <c r="J23">
        <f>'Content in 50ml'!J23/'Sample weight in g'!J23</f>
        <v>604.24450000000002</v>
      </c>
      <c r="K23">
        <f>'Content in 50ml'!K23/'Sample weight in g'!K23</f>
        <v>0.93799999999999994</v>
      </c>
      <c r="L23">
        <f>'Content in 50ml'!L23/'Sample weight in g'!L23</f>
        <v>5.9249999999999997E-2</v>
      </c>
      <c r="M23">
        <f>'Content in 50ml'!M23/'Sample weight in g'!M23</f>
        <v>1.4658</v>
      </c>
      <c r="N23">
        <f>'Content in 50ml'!N23/'Sample weight in g'!N23</f>
        <v>3.9704999999999999</v>
      </c>
      <c r="O23">
        <f>'Content in 50ml'!O23/'Sample weight in g'!O23</f>
        <v>1.3432000000000002</v>
      </c>
      <c r="P23">
        <f>'Content in 50ml'!P23/'Sample weight in g'!P23</f>
        <v>81.587800000000016</v>
      </c>
    </row>
    <row r="24" spans="1:16" x14ac:dyDescent="0.2">
      <c r="A24" s="4" t="s">
        <v>41</v>
      </c>
      <c r="B24">
        <f>'Content in 50ml'!B24/'Sample weight in g'!B24</f>
        <v>82.325000000000003</v>
      </c>
      <c r="C24">
        <f>'Content in 50ml'!C24/'Sample weight in g'!C24</f>
        <v>424.74</v>
      </c>
      <c r="D24">
        <f>'Content in 50ml'!D24/'Sample weight in g'!D24</f>
        <v>87.085000000000008</v>
      </c>
      <c r="E24">
        <f>'Content in 50ml'!E24/'Sample weight in g'!E24</f>
        <v>17.651</v>
      </c>
      <c r="F24">
        <f>'Content in 50ml'!F24/'Sample weight in g'!F24</f>
        <v>3887.7300000000005</v>
      </c>
      <c r="G24">
        <f>'Content in 50ml'!G24/'Sample weight in g'!G24</f>
        <v>2.4370000000000003</v>
      </c>
      <c r="H24">
        <f>'Content in 50ml'!H24/'Sample weight in g'!H24</f>
        <v>13.983400000000001</v>
      </c>
      <c r="I24">
        <f>'Content in 50ml'!I24/'Sample weight in g'!I24</f>
        <v>1.4050000000000002E-2</v>
      </c>
      <c r="J24">
        <f>'Content in 50ml'!J24/'Sample weight in g'!J24</f>
        <v>118.64449999999999</v>
      </c>
      <c r="K24">
        <f>'Content in 50ml'!K24/'Sample weight in g'!K24</f>
        <v>0.70200000000000007</v>
      </c>
      <c r="L24">
        <f>'Content in 50ml'!L24/'Sample weight in g'!L24</f>
        <v>4.8050000000000009E-2</v>
      </c>
      <c r="M24">
        <f>'Content in 50ml'!M24/'Sample weight in g'!M24</f>
        <v>1.2703</v>
      </c>
      <c r="N24">
        <f>'Content in 50ml'!N24/'Sample weight in g'!N24</f>
        <v>3.512</v>
      </c>
      <c r="O24">
        <f>'Content in 50ml'!O24/'Sample weight in g'!O24</f>
        <v>1.1732000000000002</v>
      </c>
      <c r="P24">
        <f>'Content in 50ml'!P24/'Sample weight in g'!P24</f>
        <v>57.487800000000007</v>
      </c>
    </row>
    <row r="25" spans="1:16" x14ac:dyDescent="0.2">
      <c r="A25" s="4" t="s">
        <v>42</v>
      </c>
      <c r="B25">
        <f>'Content in 50ml'!B25/'Sample weight in g'!B25</f>
        <v>106.17500000000001</v>
      </c>
      <c r="C25">
        <f>'Content in 50ml'!C25/'Sample weight in g'!C25</f>
        <v>670.79</v>
      </c>
      <c r="D25">
        <f>'Content in 50ml'!D25/'Sample weight in g'!D25</f>
        <v>112.9975</v>
      </c>
      <c r="E25">
        <f>'Content in 50ml'!E25/'Sample weight in g'!E25</f>
        <v>24.421000000000003</v>
      </c>
      <c r="F25">
        <f>'Content in 50ml'!F25/'Sample weight in g'!F25</f>
        <v>5657.7300000000005</v>
      </c>
      <c r="G25">
        <f>'Content in 50ml'!G25/'Sample weight in g'!G25</f>
        <v>12.791500000000001</v>
      </c>
      <c r="H25">
        <f>'Content in 50ml'!H25/'Sample weight in g'!H25</f>
        <v>18.613399999999999</v>
      </c>
      <c r="I25">
        <f>'Content in 50ml'!I25/'Sample weight in g'!I25</f>
        <v>2.6825000000000002E-2</v>
      </c>
      <c r="J25">
        <f>'Content in 50ml'!J25/'Sample weight in g'!J25</f>
        <v>154.19450000000001</v>
      </c>
      <c r="K25">
        <f>'Content in 50ml'!K25/'Sample weight in g'!K25</f>
        <v>1.1239999999999999</v>
      </c>
      <c r="L25">
        <f>'Content in 50ml'!L25/'Sample weight in g'!L25</f>
        <v>6.3800000000000009E-2</v>
      </c>
      <c r="M25">
        <f>'Content in 50ml'!M25/'Sample weight in g'!M25</f>
        <v>2.0038</v>
      </c>
      <c r="N25">
        <f>'Content in 50ml'!N25/'Sample weight in g'!N25</f>
        <v>5.226</v>
      </c>
      <c r="O25">
        <f>'Content in 50ml'!O25/'Sample weight in g'!O25</f>
        <v>1.8087</v>
      </c>
      <c r="P25">
        <f>'Content in 50ml'!P25/'Sample weight in g'!P25</f>
        <v>75.987800000000007</v>
      </c>
    </row>
    <row r="28" spans="1:16" x14ac:dyDescent="0.2">
      <c r="A28" s="6" t="s">
        <v>61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53</v>
      </c>
      <c r="J28" s="4" t="s">
        <v>54</v>
      </c>
      <c r="K28" s="4" t="s">
        <v>55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</row>
    <row r="29" spans="1:16" x14ac:dyDescent="0.2">
      <c r="A29" s="4" t="s">
        <v>64</v>
      </c>
      <c r="B29">
        <f t="shared" ref="B29:P29" si="0">AVERAGE(B2:B5)</f>
        <v>99.762500000000003</v>
      </c>
      <c r="C29">
        <f t="shared" si="0"/>
        <v>636.57749999999999</v>
      </c>
      <c r="D29">
        <f t="shared" si="0"/>
        <v>106.80250000000001</v>
      </c>
      <c r="E29">
        <f t="shared" si="0"/>
        <v>28.141000000000002</v>
      </c>
      <c r="F29">
        <f t="shared" si="0"/>
        <v>5418.4800000000005</v>
      </c>
      <c r="G29">
        <f t="shared" si="0"/>
        <v>2.4821250000000004</v>
      </c>
      <c r="H29">
        <f t="shared" si="0"/>
        <v>20.703400000000002</v>
      </c>
      <c r="I29">
        <f t="shared" si="0"/>
        <v>2.1650000000000003E-2</v>
      </c>
      <c r="J29">
        <f t="shared" si="0"/>
        <v>212.71950000000004</v>
      </c>
      <c r="K29">
        <f t="shared" si="0"/>
        <v>0.88062499999999999</v>
      </c>
      <c r="L29">
        <f t="shared" si="0"/>
        <v>6.1462500000000017E-2</v>
      </c>
      <c r="M29">
        <f t="shared" si="0"/>
        <v>1.541425</v>
      </c>
      <c r="N29">
        <f t="shared" si="0"/>
        <v>4.3477500000000004</v>
      </c>
      <c r="O29">
        <f t="shared" si="0"/>
        <v>1.3647</v>
      </c>
      <c r="P29">
        <f t="shared" si="0"/>
        <v>86.775300000000016</v>
      </c>
    </row>
    <row r="30" spans="1:16" x14ac:dyDescent="0.2">
      <c r="A30" s="4" t="s">
        <v>65</v>
      </c>
      <c r="B30">
        <f t="shared" ref="B30:P30" si="1">AVERAGE(B6:B9)</f>
        <v>100.16249999999999</v>
      </c>
      <c r="C30">
        <f t="shared" si="1"/>
        <v>592.11500000000001</v>
      </c>
      <c r="D30">
        <f t="shared" si="1"/>
        <v>105.80562499999999</v>
      </c>
      <c r="E30">
        <f t="shared" si="1"/>
        <v>29.541</v>
      </c>
      <c r="F30">
        <f t="shared" si="1"/>
        <v>5596.4800000000005</v>
      </c>
      <c r="G30">
        <f t="shared" si="1"/>
        <v>3.29</v>
      </c>
      <c r="H30">
        <f t="shared" si="1"/>
        <v>22.555900000000001</v>
      </c>
      <c r="I30">
        <f t="shared" si="1"/>
        <v>2.0356249999999999E-2</v>
      </c>
      <c r="J30">
        <f t="shared" si="1"/>
        <v>233.70700000000002</v>
      </c>
      <c r="K30">
        <f t="shared" si="1"/>
        <v>0.88324999999999998</v>
      </c>
      <c r="L30">
        <f t="shared" si="1"/>
        <v>4.83875E-2</v>
      </c>
      <c r="M30">
        <f t="shared" si="1"/>
        <v>1.5376750000000001</v>
      </c>
      <c r="N30">
        <f t="shared" si="1"/>
        <v>4.4007500000000004</v>
      </c>
      <c r="O30">
        <f t="shared" si="1"/>
        <v>1.3878249999999999</v>
      </c>
      <c r="P30">
        <f t="shared" si="1"/>
        <v>103.0128</v>
      </c>
    </row>
    <row r="31" spans="1:16" x14ac:dyDescent="0.2">
      <c r="A31" s="4" t="s">
        <v>66</v>
      </c>
      <c r="B31">
        <f t="shared" ref="B31:P31" si="2">AVERAGE(B10:B13)</f>
        <v>94.924999999999997</v>
      </c>
      <c r="C31">
        <f t="shared" si="2"/>
        <v>600.09</v>
      </c>
      <c r="D31">
        <f t="shared" si="2"/>
        <v>107.88499999999999</v>
      </c>
      <c r="E31">
        <f t="shared" si="2"/>
        <v>27.875999999999998</v>
      </c>
      <c r="F31">
        <f t="shared" si="2"/>
        <v>5568.1050000000005</v>
      </c>
      <c r="G31">
        <f t="shared" si="2"/>
        <v>3.3253749999999997</v>
      </c>
      <c r="H31">
        <f t="shared" si="2"/>
        <v>20.868400000000001</v>
      </c>
      <c r="I31">
        <f t="shared" si="2"/>
        <v>1.6268749999999998E-2</v>
      </c>
      <c r="J31">
        <f t="shared" si="2"/>
        <v>209.68200000000002</v>
      </c>
      <c r="K31">
        <f t="shared" si="2"/>
        <v>0.86537500000000001</v>
      </c>
      <c r="L31">
        <f t="shared" si="2"/>
        <v>5.2725000000000008E-2</v>
      </c>
      <c r="M31">
        <f t="shared" si="2"/>
        <v>1.511925</v>
      </c>
      <c r="N31">
        <f t="shared" si="2"/>
        <v>4.2962500000000006</v>
      </c>
      <c r="O31">
        <f t="shared" si="2"/>
        <v>1.365575</v>
      </c>
      <c r="P31">
        <f t="shared" si="2"/>
        <v>90.275299999999987</v>
      </c>
    </row>
    <row r="32" spans="1:16" x14ac:dyDescent="0.2">
      <c r="A32" s="5" t="s">
        <v>67</v>
      </c>
      <c r="B32">
        <f t="shared" ref="B32:P32" si="3">AVERAGE(B14:B17)</f>
        <v>122.25</v>
      </c>
      <c r="C32">
        <f t="shared" si="3"/>
        <v>765.91499999999996</v>
      </c>
      <c r="D32">
        <f t="shared" si="3"/>
        <v>108.35375000000001</v>
      </c>
      <c r="E32">
        <f t="shared" si="3"/>
        <v>37.972250000000003</v>
      </c>
      <c r="F32">
        <f t="shared" si="3"/>
        <v>5960.2300000000005</v>
      </c>
      <c r="G32">
        <f t="shared" si="3"/>
        <v>2.4951250000000003</v>
      </c>
      <c r="H32">
        <f t="shared" si="3"/>
        <v>22.934650000000001</v>
      </c>
      <c r="I32">
        <f t="shared" si="3"/>
        <v>2.45125E-2</v>
      </c>
      <c r="J32">
        <f t="shared" si="3"/>
        <v>221.71950000000004</v>
      </c>
      <c r="K32">
        <f t="shared" si="3"/>
        <v>0.92637500000000006</v>
      </c>
      <c r="L32">
        <f t="shared" si="3"/>
        <v>6.1162500000000002E-2</v>
      </c>
      <c r="M32">
        <f t="shared" si="3"/>
        <v>1.7252999999999998</v>
      </c>
      <c r="N32">
        <f t="shared" si="3"/>
        <v>5.1076250000000005</v>
      </c>
      <c r="O32">
        <f t="shared" si="3"/>
        <v>1.5240750000000001</v>
      </c>
      <c r="P32">
        <f t="shared" si="3"/>
        <v>105.76280000000001</v>
      </c>
    </row>
    <row r="33" spans="1:16" x14ac:dyDescent="0.2">
      <c r="A33" s="4" t="s">
        <v>68</v>
      </c>
      <c r="B33">
        <f t="shared" ref="B33:P33" si="4">AVERAGE(B18:B21)</f>
        <v>112.575</v>
      </c>
      <c r="C33">
        <f t="shared" si="4"/>
        <v>802.29</v>
      </c>
      <c r="D33">
        <f t="shared" si="4"/>
        <v>119.36624999999999</v>
      </c>
      <c r="E33">
        <f t="shared" si="4"/>
        <v>32.067250000000001</v>
      </c>
      <c r="F33">
        <f t="shared" si="4"/>
        <v>6102.7300000000005</v>
      </c>
      <c r="G33">
        <f t="shared" si="4"/>
        <v>2.9597500000000005</v>
      </c>
      <c r="H33">
        <f t="shared" si="4"/>
        <v>24.1509</v>
      </c>
      <c r="I33">
        <f t="shared" si="4"/>
        <v>2.2531250000000003E-2</v>
      </c>
      <c r="J33">
        <f t="shared" si="4"/>
        <v>204.79450000000003</v>
      </c>
      <c r="K33">
        <f t="shared" si="4"/>
        <v>0.95987500000000003</v>
      </c>
      <c r="L33">
        <f t="shared" si="4"/>
        <v>6.8824999999999997E-2</v>
      </c>
      <c r="M33">
        <f t="shared" si="4"/>
        <v>1.78705</v>
      </c>
      <c r="N33">
        <f t="shared" si="4"/>
        <v>5.0692500000000003</v>
      </c>
      <c r="O33">
        <f t="shared" si="4"/>
        <v>1.5995750000000002</v>
      </c>
      <c r="P33">
        <f t="shared" si="4"/>
        <v>100.6628</v>
      </c>
    </row>
    <row r="34" spans="1:16" x14ac:dyDescent="0.2">
      <c r="A34" s="4" t="s">
        <v>69</v>
      </c>
      <c r="B34">
        <f>AVERAGE(B22:B25)</f>
        <v>111.15</v>
      </c>
      <c r="C34">
        <f t="shared" ref="C34:P34" si="5">AVERAGE(C22:C25)</f>
        <v>672.65249999999992</v>
      </c>
      <c r="D34">
        <f t="shared" si="5"/>
        <v>115.33812500000001</v>
      </c>
      <c r="E34">
        <f t="shared" si="5"/>
        <v>29.262250000000002</v>
      </c>
      <c r="F34">
        <f t="shared" si="5"/>
        <v>6011.4800000000005</v>
      </c>
      <c r="G34">
        <f t="shared" si="5"/>
        <v>5.4622500000000009</v>
      </c>
      <c r="H34">
        <f t="shared" si="5"/>
        <v>24.454650000000001</v>
      </c>
      <c r="I34">
        <f t="shared" si="5"/>
        <v>2.0718750000000001E-2</v>
      </c>
      <c r="J34">
        <f t="shared" si="5"/>
        <v>291.80700000000002</v>
      </c>
      <c r="K34">
        <f t="shared" si="5"/>
        <v>0.97762499999999997</v>
      </c>
      <c r="L34">
        <f t="shared" si="5"/>
        <v>6.2774999999999997E-2</v>
      </c>
      <c r="M34">
        <f t="shared" si="5"/>
        <v>1.6847999999999999</v>
      </c>
      <c r="N34">
        <f t="shared" si="5"/>
        <v>4.6361249999999998</v>
      </c>
      <c r="O34">
        <f t="shared" si="5"/>
        <v>1.5268250000000001</v>
      </c>
      <c r="P34">
        <f t="shared" si="5"/>
        <v>88.200299999999999</v>
      </c>
    </row>
    <row r="37" spans="1:16" x14ac:dyDescent="0.2">
      <c r="A37" s="6" t="s">
        <v>62</v>
      </c>
      <c r="B37" s="4" t="s">
        <v>46</v>
      </c>
      <c r="C37" s="4" t="s">
        <v>47</v>
      </c>
      <c r="D37" s="4" t="s">
        <v>48</v>
      </c>
      <c r="E37" s="4" t="s">
        <v>49</v>
      </c>
      <c r="F37" s="4" t="s">
        <v>50</v>
      </c>
      <c r="G37" s="4" t="s">
        <v>51</v>
      </c>
      <c r="H37" s="4" t="s">
        <v>52</v>
      </c>
      <c r="I37" s="4" t="s">
        <v>53</v>
      </c>
      <c r="J37" s="4" t="s">
        <v>54</v>
      </c>
      <c r="K37" s="4" t="s">
        <v>55</v>
      </c>
      <c r="L37" s="4" t="s">
        <v>56</v>
      </c>
      <c r="M37" s="4" t="s">
        <v>57</v>
      </c>
      <c r="N37" s="4" t="s">
        <v>58</v>
      </c>
      <c r="O37" s="4" t="s">
        <v>59</v>
      </c>
      <c r="P37" s="4" t="s">
        <v>60</v>
      </c>
    </row>
    <row r="38" spans="1:16" x14ac:dyDescent="0.2">
      <c r="A38" s="4" t="s">
        <v>64</v>
      </c>
      <c r="B38">
        <f t="shared" ref="B38:P38" si="6">STDEV(B2:B5)</f>
        <v>27.375578380495806</v>
      </c>
      <c r="C38">
        <f t="shared" si="6"/>
        <v>172.03099708579637</v>
      </c>
      <c r="D38">
        <f t="shared" si="6"/>
        <v>7.16859005197907</v>
      </c>
      <c r="E38">
        <f t="shared" si="6"/>
        <v>5.5946194389490591</v>
      </c>
      <c r="F38">
        <f t="shared" si="6"/>
        <v>666.87998670425452</v>
      </c>
      <c r="G38">
        <f t="shared" si="6"/>
        <v>0.73113158585396487</v>
      </c>
      <c r="H38">
        <f t="shared" si="6"/>
        <v>3.9496772020001689</v>
      </c>
      <c r="I38">
        <f t="shared" si="6"/>
        <v>3.9809441928601143E-3</v>
      </c>
      <c r="J38">
        <f t="shared" si="6"/>
        <v>46.240611659737517</v>
      </c>
      <c r="K38">
        <f t="shared" si="6"/>
        <v>0.15923534731124675</v>
      </c>
      <c r="L38">
        <f t="shared" si="6"/>
        <v>1.7686029090782353E-2</v>
      </c>
      <c r="M38">
        <f t="shared" si="6"/>
        <v>0.30412589909443716</v>
      </c>
      <c r="N38">
        <f t="shared" si="6"/>
        <v>0.69351670251455944</v>
      </c>
      <c r="O38">
        <f t="shared" si="6"/>
        <v>0.26065973989091634</v>
      </c>
      <c r="P38">
        <f t="shared" si="6"/>
        <v>11.92513976158488</v>
      </c>
    </row>
    <row r="39" spans="1:16" x14ac:dyDescent="0.2">
      <c r="A39" s="4" t="s">
        <v>65</v>
      </c>
      <c r="B39">
        <f t="shared" ref="B39:P39" si="7">STDEV(B6:B9)</f>
        <v>21.205045586683752</v>
      </c>
      <c r="C39">
        <f t="shared" si="7"/>
        <v>172.84662999318195</v>
      </c>
      <c r="D39">
        <f t="shared" si="7"/>
        <v>17.999916825618101</v>
      </c>
      <c r="E39">
        <f t="shared" si="7"/>
        <v>5.3289695689379419</v>
      </c>
      <c r="F39">
        <f t="shared" si="7"/>
        <v>975.98134374246024</v>
      </c>
      <c r="G39">
        <f t="shared" si="7"/>
        <v>0.39217109361434088</v>
      </c>
      <c r="H39">
        <f t="shared" si="7"/>
        <v>4.8230168636100128</v>
      </c>
      <c r="I39">
        <f t="shared" si="7"/>
        <v>6.1088179093831277E-3</v>
      </c>
      <c r="J39">
        <f t="shared" si="7"/>
        <v>81.270088542259302</v>
      </c>
      <c r="K39">
        <f t="shared" si="7"/>
        <v>0.20232749854299789</v>
      </c>
      <c r="L39">
        <f t="shared" si="7"/>
        <v>1.1609003330748649E-2</v>
      </c>
      <c r="M39">
        <f t="shared" si="7"/>
        <v>0.38316801688902274</v>
      </c>
      <c r="N39">
        <f t="shared" si="7"/>
        <v>0.9123351449257382</v>
      </c>
      <c r="O39">
        <f t="shared" si="7"/>
        <v>0.32854232984503012</v>
      </c>
      <c r="P39">
        <f t="shared" si="7"/>
        <v>19.940014209289487</v>
      </c>
    </row>
    <row r="40" spans="1:16" x14ac:dyDescent="0.2">
      <c r="A40" s="4" t="s">
        <v>66</v>
      </c>
      <c r="B40">
        <f t="shared" ref="B40:P40" si="8">STDEV(B10:B13)</f>
        <v>26.17747123004817</v>
      </c>
      <c r="C40">
        <f t="shared" si="8"/>
        <v>205.83370310358134</v>
      </c>
      <c r="D40">
        <f t="shared" si="8"/>
        <v>8.0604616286330977</v>
      </c>
      <c r="E40">
        <f t="shared" si="8"/>
        <v>4.5417379199303713</v>
      </c>
      <c r="F40">
        <f t="shared" si="8"/>
        <v>1117.7338215484638</v>
      </c>
      <c r="G40">
        <f t="shared" si="8"/>
        <v>0.94299455415536249</v>
      </c>
      <c r="H40">
        <f t="shared" si="8"/>
        <v>6.3270095621865448</v>
      </c>
      <c r="I40">
        <f t="shared" si="8"/>
        <v>3.5649552942498435E-3</v>
      </c>
      <c r="J40">
        <f t="shared" si="8"/>
        <v>96.364709783544015</v>
      </c>
      <c r="K40">
        <f t="shared" si="8"/>
        <v>0.1067890248730327</v>
      </c>
      <c r="L40">
        <f t="shared" si="8"/>
        <v>1.5751745934974973E-2</v>
      </c>
      <c r="M40">
        <f t="shared" si="8"/>
        <v>0.16341683664788029</v>
      </c>
      <c r="N40">
        <f t="shared" si="8"/>
        <v>0.35532555494926044</v>
      </c>
      <c r="O40">
        <f t="shared" si="8"/>
        <v>0.14335351117662476</v>
      </c>
      <c r="P40">
        <f t="shared" si="8"/>
        <v>22.116825231785299</v>
      </c>
    </row>
    <row r="41" spans="1:16" x14ac:dyDescent="0.2">
      <c r="A41" s="5" t="s">
        <v>67</v>
      </c>
      <c r="B41">
        <f t="shared" ref="B41:P41" si="9">STDEV(B14:B17)</f>
        <v>39.93324638276566</v>
      </c>
      <c r="C41">
        <f t="shared" si="9"/>
        <v>195.40572108649567</v>
      </c>
      <c r="D41">
        <f t="shared" si="9"/>
        <v>9.5059274271372303</v>
      </c>
      <c r="E41">
        <f t="shared" si="9"/>
        <v>18.079332295469317</v>
      </c>
      <c r="F41">
        <f t="shared" si="9"/>
        <v>349.20147002363359</v>
      </c>
      <c r="G41">
        <f t="shared" si="9"/>
        <v>0.89625120873930586</v>
      </c>
      <c r="H41">
        <f t="shared" si="9"/>
        <v>2.3305520626380933</v>
      </c>
      <c r="I41">
        <f t="shared" si="9"/>
        <v>2.8416911044892505E-3</v>
      </c>
      <c r="J41">
        <f t="shared" si="9"/>
        <v>32.69965596149288</v>
      </c>
      <c r="K41">
        <f t="shared" si="9"/>
        <v>0.11688981635141099</v>
      </c>
      <c r="L41">
        <f t="shared" si="9"/>
        <v>5.5985675251204485E-3</v>
      </c>
      <c r="M41">
        <f t="shared" si="9"/>
        <v>0.2778479800178521</v>
      </c>
      <c r="N41">
        <f t="shared" si="9"/>
        <v>0.77274331389321371</v>
      </c>
      <c r="O41">
        <f t="shared" si="9"/>
        <v>0.24934393081311054</v>
      </c>
      <c r="P41">
        <f t="shared" si="9"/>
        <v>13.558853196343577</v>
      </c>
    </row>
    <row r="42" spans="1:16" x14ac:dyDescent="0.2">
      <c r="A42" s="4" t="s">
        <v>68</v>
      </c>
      <c r="B42">
        <f t="shared" ref="B42:P42" si="10">STDEV(B18:B21)</f>
        <v>5.6667156860624885</v>
      </c>
      <c r="C42">
        <f t="shared" si="10"/>
        <v>36.258332375699062</v>
      </c>
      <c r="D42">
        <f t="shared" si="10"/>
        <v>10.737732826346537</v>
      </c>
      <c r="E42">
        <f t="shared" si="10"/>
        <v>1.4551424615251038</v>
      </c>
      <c r="F42">
        <f t="shared" si="10"/>
        <v>630.96486959787762</v>
      </c>
      <c r="G42">
        <f t="shared" si="10"/>
        <v>0.30783179931038113</v>
      </c>
      <c r="H42">
        <f t="shared" si="10"/>
        <v>3.2491370649245881</v>
      </c>
      <c r="I42">
        <f t="shared" si="10"/>
        <v>4.0151471019129565E-3</v>
      </c>
      <c r="J42">
        <f t="shared" si="10"/>
        <v>22.195870486797023</v>
      </c>
      <c r="K42">
        <f t="shared" si="10"/>
        <v>0.12949412792349618</v>
      </c>
      <c r="L42">
        <f t="shared" si="10"/>
        <v>1.3448698821819193E-2</v>
      </c>
      <c r="M42">
        <f t="shared" si="10"/>
        <v>0.26609475129484733</v>
      </c>
      <c r="N42">
        <f t="shared" si="10"/>
        <v>0.52243795484886701</v>
      </c>
      <c r="O42">
        <f t="shared" si="10"/>
        <v>0.2398740554957943</v>
      </c>
      <c r="P42">
        <f t="shared" si="10"/>
        <v>16.072777192093003</v>
      </c>
    </row>
    <row r="43" spans="1:16" x14ac:dyDescent="0.2">
      <c r="A43" s="4" t="s">
        <v>69</v>
      </c>
      <c r="B43">
        <f>STDEV(B22:B25)</f>
        <v>23.950521914981255</v>
      </c>
      <c r="C43">
        <f t="shared" ref="C43:P43" si="11">STDEV(C22:C25)</f>
        <v>206.91059009066385</v>
      </c>
      <c r="D43">
        <f t="shared" si="11"/>
        <v>20.590221624900021</v>
      </c>
      <c r="E43">
        <f t="shared" si="11"/>
        <v>9.8957603506080609</v>
      </c>
      <c r="F43">
        <f t="shared" si="11"/>
        <v>1664.8291954431813</v>
      </c>
      <c r="G43">
        <f t="shared" si="11"/>
        <v>4.9752455299546092</v>
      </c>
      <c r="H43">
        <f t="shared" si="11"/>
        <v>9.6284339112512622</v>
      </c>
      <c r="I43">
        <f t="shared" si="11"/>
        <v>5.9954626941268368E-3</v>
      </c>
      <c r="J43">
        <f t="shared" si="11"/>
        <v>221.0146351677493</v>
      </c>
      <c r="K43">
        <f t="shared" si="11"/>
        <v>0.20614209298442687</v>
      </c>
      <c r="L43">
        <f t="shared" si="11"/>
        <v>1.3253961671892739E-2</v>
      </c>
      <c r="M43">
        <f t="shared" si="11"/>
        <v>0.37436279195454242</v>
      </c>
      <c r="N43">
        <f t="shared" si="11"/>
        <v>1.0792537834849913</v>
      </c>
      <c r="O43">
        <f t="shared" si="11"/>
        <v>0.3180349495993578</v>
      </c>
      <c r="P43">
        <f t="shared" si="11"/>
        <v>34.593312817171274</v>
      </c>
    </row>
    <row r="46" spans="1:16" x14ac:dyDescent="0.2">
      <c r="A46" s="6" t="s">
        <v>63</v>
      </c>
      <c r="B46" s="4" t="s">
        <v>46</v>
      </c>
      <c r="C46" s="4" t="s">
        <v>47</v>
      </c>
      <c r="D46" s="4" t="s">
        <v>48</v>
      </c>
      <c r="E46" s="4" t="s">
        <v>49</v>
      </c>
      <c r="F46" s="4" t="s">
        <v>50</v>
      </c>
      <c r="G46" s="4" t="s">
        <v>51</v>
      </c>
      <c r="H46" s="4" t="s">
        <v>52</v>
      </c>
      <c r="I46" s="4" t="s">
        <v>53</v>
      </c>
      <c r="J46" s="4" t="s">
        <v>54</v>
      </c>
      <c r="K46" s="4" t="s">
        <v>55</v>
      </c>
      <c r="L46" s="4" t="s">
        <v>56</v>
      </c>
      <c r="M46" s="4" t="s">
        <v>57</v>
      </c>
      <c r="N46" s="4" t="s">
        <v>58</v>
      </c>
      <c r="O46" s="4" t="s">
        <v>59</v>
      </c>
      <c r="P46" s="4" t="s">
        <v>60</v>
      </c>
    </row>
    <row r="47" spans="1:16" x14ac:dyDescent="0.2">
      <c r="A47" s="4" t="s">
        <v>64</v>
      </c>
      <c r="B47">
        <f>B38/SQRT(4)</f>
        <v>13.687789190247903</v>
      </c>
      <c r="C47">
        <f t="shared" ref="C47:P47" si="12">C38/SQRT(4)</f>
        <v>86.015498542898186</v>
      </c>
      <c r="D47">
        <f t="shared" si="12"/>
        <v>3.584295025989535</v>
      </c>
      <c r="E47">
        <f t="shared" si="12"/>
        <v>2.7973097194745296</v>
      </c>
      <c r="F47">
        <f t="shared" si="12"/>
        <v>333.43999335212726</v>
      </c>
      <c r="G47">
        <f t="shared" si="12"/>
        <v>0.36556579292698244</v>
      </c>
      <c r="H47">
        <f t="shared" si="12"/>
        <v>1.9748386010000845</v>
      </c>
      <c r="I47">
        <f t="shared" si="12"/>
        <v>1.9904720964300572E-3</v>
      </c>
      <c r="J47">
        <f t="shared" si="12"/>
        <v>23.120305829868759</v>
      </c>
      <c r="K47">
        <f t="shared" si="12"/>
        <v>7.9617673655623375E-2</v>
      </c>
      <c r="L47">
        <f t="shared" si="12"/>
        <v>8.8430145453911764E-3</v>
      </c>
      <c r="M47">
        <f t="shared" si="12"/>
        <v>0.15206294954721858</v>
      </c>
      <c r="N47">
        <f t="shared" si="12"/>
        <v>0.34675835125727972</v>
      </c>
      <c r="O47">
        <f t="shared" si="12"/>
        <v>0.13032986994545817</v>
      </c>
      <c r="P47">
        <f t="shared" si="12"/>
        <v>5.9625698807924401</v>
      </c>
    </row>
    <row r="48" spans="1:16" x14ac:dyDescent="0.2">
      <c r="A48" s="4" t="s">
        <v>65</v>
      </c>
      <c r="B48">
        <f t="shared" ref="B48:P52" si="13">B39/SQRT(4)</f>
        <v>10.602522793341876</v>
      </c>
      <c r="C48">
        <f t="shared" si="13"/>
        <v>86.423314996590975</v>
      </c>
      <c r="D48">
        <f t="shared" si="13"/>
        <v>8.9999584128090504</v>
      </c>
      <c r="E48">
        <f t="shared" si="13"/>
        <v>2.664484784468971</v>
      </c>
      <c r="F48">
        <f t="shared" si="13"/>
        <v>487.99067187123012</v>
      </c>
      <c r="G48">
        <f t="shared" si="13"/>
        <v>0.19608554680717044</v>
      </c>
      <c r="H48">
        <f t="shared" si="13"/>
        <v>2.4115084318050064</v>
      </c>
      <c r="I48">
        <f t="shared" si="13"/>
        <v>3.0544089546915639E-3</v>
      </c>
      <c r="J48">
        <f t="shared" si="13"/>
        <v>40.635044271129651</v>
      </c>
      <c r="K48">
        <f t="shared" si="13"/>
        <v>0.10116374927149895</v>
      </c>
      <c r="L48">
        <f t="shared" si="13"/>
        <v>5.8045016653743243E-3</v>
      </c>
      <c r="M48">
        <f t="shared" si="13"/>
        <v>0.19158400844451137</v>
      </c>
      <c r="N48">
        <f t="shared" si="13"/>
        <v>0.4561675724628691</v>
      </c>
      <c r="O48">
        <f t="shared" si="13"/>
        <v>0.16427116492251506</v>
      </c>
      <c r="P48">
        <f t="shared" si="13"/>
        <v>9.9700071046447434</v>
      </c>
    </row>
    <row r="49" spans="1:16" x14ac:dyDescent="0.2">
      <c r="A49" s="4" t="s">
        <v>66</v>
      </c>
      <c r="B49">
        <f t="shared" si="13"/>
        <v>13.088735615024085</v>
      </c>
      <c r="C49">
        <f t="shared" si="13"/>
        <v>102.91685155179067</v>
      </c>
      <c r="D49">
        <f t="shared" si="13"/>
        <v>4.0302308143165488</v>
      </c>
      <c r="E49">
        <f t="shared" si="13"/>
        <v>2.2708689599651857</v>
      </c>
      <c r="F49">
        <f t="shared" si="13"/>
        <v>558.86691077423188</v>
      </c>
      <c r="G49">
        <f t="shared" si="13"/>
        <v>0.47149727707768124</v>
      </c>
      <c r="H49">
        <f t="shared" si="13"/>
        <v>3.1635047810932724</v>
      </c>
      <c r="I49">
        <f t="shared" si="13"/>
        <v>1.7824776471249218E-3</v>
      </c>
      <c r="J49">
        <f t="shared" si="13"/>
        <v>48.182354891772007</v>
      </c>
      <c r="K49">
        <f t="shared" si="13"/>
        <v>5.3394512436516349E-2</v>
      </c>
      <c r="L49">
        <f t="shared" si="13"/>
        <v>7.8758729674874867E-3</v>
      </c>
      <c r="M49">
        <f t="shared" si="13"/>
        <v>8.1708418323940143E-2</v>
      </c>
      <c r="N49">
        <f t="shared" si="13"/>
        <v>0.17766277747463022</v>
      </c>
      <c r="O49">
        <f t="shared" si="13"/>
        <v>7.167675558831238E-2</v>
      </c>
      <c r="P49">
        <f t="shared" si="13"/>
        <v>11.058412615892649</v>
      </c>
    </row>
    <row r="50" spans="1:16" x14ac:dyDescent="0.2">
      <c r="A50" s="5" t="s">
        <v>67</v>
      </c>
      <c r="B50">
        <f t="shared" si="13"/>
        <v>19.96662319138283</v>
      </c>
      <c r="C50">
        <f t="shared" si="13"/>
        <v>97.702860543247837</v>
      </c>
      <c r="D50">
        <f t="shared" si="13"/>
        <v>4.7529637135686151</v>
      </c>
      <c r="E50">
        <f t="shared" si="13"/>
        <v>9.0396661477346587</v>
      </c>
      <c r="F50">
        <f t="shared" si="13"/>
        <v>174.60073501181679</v>
      </c>
      <c r="G50">
        <f t="shared" si="13"/>
        <v>0.44812560436965293</v>
      </c>
      <c r="H50">
        <f t="shared" si="13"/>
        <v>1.1652760313190467</v>
      </c>
      <c r="I50">
        <f t="shared" si="13"/>
        <v>1.4208455522446253E-3</v>
      </c>
      <c r="J50">
        <f t="shared" si="13"/>
        <v>16.34982798074644</v>
      </c>
      <c r="K50">
        <f t="shared" si="13"/>
        <v>5.8444908175705496E-2</v>
      </c>
      <c r="L50">
        <f t="shared" si="13"/>
        <v>2.7992837625602242E-3</v>
      </c>
      <c r="M50">
        <f t="shared" si="13"/>
        <v>0.13892399000892605</v>
      </c>
      <c r="N50">
        <f t="shared" si="13"/>
        <v>0.38637165694660686</v>
      </c>
      <c r="O50">
        <f t="shared" si="13"/>
        <v>0.12467196540655527</v>
      </c>
      <c r="P50">
        <f t="shared" si="13"/>
        <v>6.7794265981717885</v>
      </c>
    </row>
    <row r="51" spans="1:16" x14ac:dyDescent="0.2">
      <c r="A51" s="4" t="s">
        <v>68</v>
      </c>
      <c r="B51">
        <f t="shared" si="13"/>
        <v>2.8333578430312443</v>
      </c>
      <c r="C51">
        <f t="shared" si="13"/>
        <v>18.129166187849531</v>
      </c>
      <c r="D51">
        <f t="shared" si="13"/>
        <v>5.3688664131732686</v>
      </c>
      <c r="E51">
        <f t="shared" si="13"/>
        <v>0.72757123076255192</v>
      </c>
      <c r="F51">
        <f t="shared" si="13"/>
        <v>315.48243479893881</v>
      </c>
      <c r="G51">
        <f t="shared" si="13"/>
        <v>0.15391589965519056</v>
      </c>
      <c r="H51">
        <f t="shared" si="13"/>
        <v>1.624568532462294</v>
      </c>
      <c r="I51">
        <f t="shared" si="13"/>
        <v>2.0075735509564783E-3</v>
      </c>
      <c r="J51">
        <f t="shared" si="13"/>
        <v>11.097935243398512</v>
      </c>
      <c r="K51">
        <f t="shared" si="13"/>
        <v>6.4747063961748091E-2</v>
      </c>
      <c r="L51">
        <f t="shared" si="13"/>
        <v>6.7243494109095964E-3</v>
      </c>
      <c r="M51">
        <f t="shared" si="13"/>
        <v>0.13304737564742367</v>
      </c>
      <c r="N51">
        <f t="shared" si="13"/>
        <v>0.26121897742443351</v>
      </c>
      <c r="O51">
        <f t="shared" si="13"/>
        <v>0.11993702774789715</v>
      </c>
      <c r="P51">
        <f t="shared" si="13"/>
        <v>8.0363885960465016</v>
      </c>
    </row>
    <row r="52" spans="1:16" x14ac:dyDescent="0.2">
      <c r="A52" s="4" t="s">
        <v>69</v>
      </c>
      <c r="B52">
        <f t="shared" si="13"/>
        <v>11.975260957490628</v>
      </c>
      <c r="C52">
        <f t="shared" si="13"/>
        <v>103.45529504533192</v>
      </c>
      <c r="D52">
        <f t="shared" si="13"/>
        <v>10.295110812450011</v>
      </c>
      <c r="E52">
        <f t="shared" si="13"/>
        <v>4.9478801753040305</v>
      </c>
      <c r="F52">
        <f t="shared" si="13"/>
        <v>832.41459772159067</v>
      </c>
      <c r="G52">
        <f t="shared" si="13"/>
        <v>2.4876227649773046</v>
      </c>
      <c r="H52">
        <f t="shared" si="13"/>
        <v>4.8142169556256311</v>
      </c>
      <c r="I52">
        <f t="shared" si="13"/>
        <v>2.9977313470634184E-3</v>
      </c>
      <c r="J52">
        <f t="shared" si="13"/>
        <v>110.50731758387465</v>
      </c>
      <c r="K52">
        <f t="shared" si="13"/>
        <v>0.10307104649221344</v>
      </c>
      <c r="L52">
        <f t="shared" si="13"/>
        <v>6.6269808359463696E-3</v>
      </c>
      <c r="M52">
        <f t="shared" si="13"/>
        <v>0.18718139597727121</v>
      </c>
      <c r="N52">
        <f t="shared" si="13"/>
        <v>0.53962689174249567</v>
      </c>
      <c r="O52">
        <f t="shared" si="13"/>
        <v>0.1590174747996789</v>
      </c>
      <c r="P52">
        <f t="shared" si="13"/>
        <v>17.296656408585637</v>
      </c>
    </row>
  </sheetData>
  <conditionalFormatting sqref="B29:B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{54FB5A51-3A8B-9D4D-A426-7849094ADF1F}</x14:id>
        </ext>
      </extLst>
    </cfRule>
  </conditionalFormatting>
  <conditionalFormatting sqref="C29:C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{A45F6FAB-C562-FA41-932E-95BC9F321508}</x14:id>
        </ext>
      </extLst>
    </cfRule>
  </conditionalFormatting>
  <conditionalFormatting sqref="D29:D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{865107F6-3F83-D143-A0DD-5301D19727E1}</x14:id>
        </ext>
      </extLst>
    </cfRule>
  </conditionalFormatting>
  <conditionalFormatting sqref="E29:E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{0B7106B2-2831-8144-B2B8-2AD05807CF5E}</x14:id>
        </ext>
      </extLst>
    </cfRule>
  </conditionalFormatting>
  <conditionalFormatting sqref="F29:F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{6BC7B12C-FF4B-404E-86AA-E2022B2C12AD}</x14:id>
        </ext>
      </extLst>
    </cfRule>
  </conditionalFormatting>
  <conditionalFormatting sqref="G29:G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{5A5F3651-34D1-C944-AF30-0E510FA8429C}</x14:id>
        </ext>
      </extLst>
    </cfRule>
  </conditionalFormatting>
  <conditionalFormatting sqref="H29:H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{1FB760C0-36DE-934B-914C-91701B81DDD4}</x14:id>
        </ext>
      </extLst>
    </cfRule>
  </conditionalFormatting>
  <conditionalFormatting sqref="I29:I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{6CFE73F6-3D7B-1643-92CA-05A276632CDF}</x14:id>
        </ext>
      </extLst>
    </cfRule>
  </conditionalFormatting>
  <conditionalFormatting sqref="J29:J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{6ABABA67-503F-DD4D-A02E-711FCD8C058E}</x14:id>
        </ext>
      </extLst>
    </cfRule>
  </conditionalFormatting>
  <conditionalFormatting sqref="K29:K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{4D8EB449-DF1F-1743-B8E1-6C0A27C0C5D6}</x14:id>
        </ext>
      </extLst>
    </cfRule>
  </conditionalFormatting>
  <conditionalFormatting sqref="L29:L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{BD5E639B-AA39-4647-8A64-F6094D9A8011}</x14:id>
        </ext>
      </extLst>
    </cfRule>
  </conditionalFormatting>
  <conditionalFormatting sqref="M29:M3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{D0E36515-76B6-0644-9E97-A10756A7D405}</x14:id>
        </ext>
      </extLst>
    </cfRule>
  </conditionalFormatting>
  <conditionalFormatting sqref="N29:N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{AC14CA78-358F-FF4F-BE5D-B575690A09A9}</x14:id>
        </ext>
      </extLst>
    </cfRule>
  </conditionalFormatting>
  <conditionalFormatting sqref="O29:O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{052A883A-F059-6545-A692-3C336C7BBA81}</x14:id>
        </ext>
      </extLst>
    </cfRule>
  </conditionalFormatting>
  <conditionalFormatting sqref="P29:P3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{FCDFDD9E-8F4E-E647-8D8B-6238AAAE43D2}</x14:id>
        </ext>
      </extLst>
    </cfRule>
  </conditionalFormatting>
  <conditionalFormatting sqref="B34:P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{A7424B5A-C265-314F-8871-009694EA2DB6}</x14:id>
        </ext>
      </extLst>
    </cfRule>
  </conditionalFormatting>
  <conditionalFormatting sqref="B38:P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{6DB10CB2-D9B3-5E41-8FC4-FA5B6E02D850}</x14:id>
        </ext>
      </extLst>
    </cfRule>
  </conditionalFormatting>
  <conditionalFormatting sqref="B47:P5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{A88C1A12-FB2B-4C40-B87F-6C6674E6C319}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FB5A51-3A8B-9D4D-A426-7849094AD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A45F6FAB-C562-FA41-932E-95BC9F3215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865107F6-3F83-D143-A0DD-5301D19727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0B7106B2-2831-8144-B2B8-2AD05807CF5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6BC7B12C-FF4B-404E-86AA-E2022B2C12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5A5F3651-34D1-C944-AF30-0E510FA842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1FB760C0-36DE-934B-914C-91701B81D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6CFE73F6-3D7B-1643-92CA-05A276632C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6ABABA67-503F-DD4D-A02E-711FCD8C05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4D8EB449-DF1F-1743-B8E1-6C0A27C0C5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BD5E639B-AA39-4647-8A64-F6094D9A80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D0E36515-76B6-0644-9E97-A10756A7D4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AC14CA78-358F-FF4F-BE5D-B575690A09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052A883A-F059-6545-A692-3C336C7BBA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FCDFDD9E-8F4E-E647-8D8B-6238AAAE43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A7424B5A-C265-314F-8871-009694EA2D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6DB10CB2-D9B3-5E41-8FC4-FA5B6E02D8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B38:P43</xm:sqref>
        </x14:conditionalFormatting>
        <x14:conditionalFormatting xmlns:xm="http://schemas.microsoft.com/office/excel/2006/main">
          <x14:cfRule type="dataBar" id="{A88C1A12-FB2B-4C40-B87F-6C6674E6C3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6B36-288F-C244-B762-B07B65DB7508}">
  <dimension ref="A1:P25"/>
  <sheetViews>
    <sheetView workbookViewId="0">
      <selection activeCell="I35" sqref="I35"/>
    </sheetView>
  </sheetViews>
  <sheetFormatPr baseColWidth="10" defaultRowHeight="15" x14ac:dyDescent="0.2"/>
  <cols>
    <col min="1" max="1" width="14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126.92500000000001</v>
      </c>
      <c r="C2">
        <v>780.29</v>
      </c>
      <c r="D2">
        <v>112.3725</v>
      </c>
      <c r="E2">
        <v>24.746000000000002</v>
      </c>
      <c r="F2">
        <v>5702.7300000000005</v>
      </c>
      <c r="G2">
        <v>2.5910000000000006</v>
      </c>
      <c r="H2">
        <v>21.1434</v>
      </c>
      <c r="I2">
        <v>2.4050000000000002E-2</v>
      </c>
      <c r="J2">
        <v>277.84450000000004</v>
      </c>
      <c r="K2">
        <v>0.97</v>
      </c>
      <c r="L2">
        <v>4.8000000000000015E-2</v>
      </c>
      <c r="M2">
        <v>1.7778</v>
      </c>
      <c r="N2">
        <v>4.3480000000000008</v>
      </c>
      <c r="O2">
        <v>1.5547000000000002</v>
      </c>
      <c r="P2">
        <v>88.637800000000013</v>
      </c>
    </row>
    <row r="3" spans="1:16" x14ac:dyDescent="0.2">
      <c r="A3" s="4" t="s">
        <v>20</v>
      </c>
      <c r="B3">
        <v>71.525000000000006</v>
      </c>
      <c r="C3">
        <v>467.44</v>
      </c>
      <c r="D3">
        <v>107.4975</v>
      </c>
      <c r="E3">
        <v>27.186000000000003</v>
      </c>
      <c r="F3">
        <v>5257.7300000000005</v>
      </c>
      <c r="G3">
        <v>3.1760000000000002</v>
      </c>
      <c r="H3">
        <v>20.418400000000002</v>
      </c>
      <c r="I3">
        <v>1.5700000000000002E-2</v>
      </c>
      <c r="J3">
        <v>212.19450000000003</v>
      </c>
      <c r="K3">
        <v>0.95499999999999996</v>
      </c>
      <c r="L3">
        <v>7.060000000000001E-2</v>
      </c>
      <c r="M3">
        <v>1.6503000000000001</v>
      </c>
      <c r="N3">
        <v>4.7445000000000004</v>
      </c>
      <c r="O3">
        <v>1.4647000000000001</v>
      </c>
      <c r="P3">
        <v>94.93780000000001</v>
      </c>
    </row>
    <row r="4" spans="1:16" x14ac:dyDescent="0.2">
      <c r="A4" s="4" t="s">
        <v>21</v>
      </c>
      <c r="B4">
        <v>81.425000000000011</v>
      </c>
      <c r="C4">
        <v>509.28999999999996</v>
      </c>
      <c r="D4">
        <v>96.492500000000007</v>
      </c>
      <c r="E4">
        <v>24.316000000000003</v>
      </c>
      <c r="F4">
        <v>4575.7300000000005</v>
      </c>
      <c r="G4">
        <v>1.4530000000000003</v>
      </c>
      <c r="H4">
        <v>15.8034</v>
      </c>
      <c r="I4">
        <v>2.3225000000000003E-2</v>
      </c>
      <c r="J4">
        <v>173.84450000000001</v>
      </c>
      <c r="K4">
        <v>0.64200000000000002</v>
      </c>
      <c r="L4">
        <v>4.540000000000001E-2</v>
      </c>
      <c r="M4">
        <v>1.0948</v>
      </c>
      <c r="N4">
        <v>3.3725000000000005</v>
      </c>
      <c r="O4">
        <v>0.97920000000000007</v>
      </c>
      <c r="P4">
        <v>69.387800000000013</v>
      </c>
    </row>
    <row r="5" spans="1:16" x14ac:dyDescent="0.2">
      <c r="A5" s="4" t="s">
        <v>22</v>
      </c>
      <c r="B5">
        <v>119.17500000000001</v>
      </c>
      <c r="C5">
        <v>789.29</v>
      </c>
      <c r="D5">
        <v>110.8475</v>
      </c>
      <c r="E5">
        <v>36.316000000000003</v>
      </c>
      <c r="F5">
        <v>6137.7300000000005</v>
      </c>
      <c r="G5">
        <v>2.7085000000000004</v>
      </c>
      <c r="H5">
        <v>25.448399999999999</v>
      </c>
      <c r="I5">
        <v>2.3625E-2</v>
      </c>
      <c r="J5">
        <v>186.99450000000002</v>
      </c>
      <c r="K5">
        <v>0.95550000000000002</v>
      </c>
      <c r="L5">
        <v>8.185000000000002E-2</v>
      </c>
      <c r="M5">
        <v>1.6428000000000003</v>
      </c>
      <c r="N5">
        <v>4.9260000000000002</v>
      </c>
      <c r="O5">
        <v>1.4602000000000002</v>
      </c>
      <c r="P5">
        <v>94.137800000000013</v>
      </c>
    </row>
    <row r="6" spans="1:16" x14ac:dyDescent="0.2">
      <c r="A6" s="4" t="s">
        <v>23</v>
      </c>
      <c r="B6">
        <v>119.125</v>
      </c>
      <c r="C6">
        <v>743.29</v>
      </c>
      <c r="D6">
        <v>100.9975</v>
      </c>
      <c r="E6">
        <v>29.076000000000001</v>
      </c>
      <c r="F6">
        <v>5867.7300000000005</v>
      </c>
      <c r="G6">
        <v>3.3600000000000003</v>
      </c>
      <c r="H6">
        <v>25.128399999999999</v>
      </c>
      <c r="I6">
        <v>2.9049999999999999E-2</v>
      </c>
      <c r="J6">
        <v>191.69450000000001</v>
      </c>
      <c r="K6">
        <v>0.9</v>
      </c>
      <c r="L6">
        <v>5.355E-2</v>
      </c>
      <c r="M6">
        <v>1.7008000000000001</v>
      </c>
      <c r="N6">
        <v>4.8330000000000002</v>
      </c>
      <c r="O6">
        <v>1.5266999999999999</v>
      </c>
      <c r="P6">
        <v>115.3378</v>
      </c>
    </row>
    <row r="7" spans="1:16" x14ac:dyDescent="0.2">
      <c r="A7" s="4" t="s">
        <v>24</v>
      </c>
      <c r="B7">
        <v>91.475000000000009</v>
      </c>
      <c r="C7">
        <v>464.44</v>
      </c>
      <c r="D7">
        <v>99.125</v>
      </c>
      <c r="E7">
        <v>29.795999999999999</v>
      </c>
      <c r="F7">
        <v>5587.7300000000005</v>
      </c>
      <c r="G7">
        <v>2.7174999999999998</v>
      </c>
      <c r="H7">
        <v>23.598399999999998</v>
      </c>
      <c r="I7">
        <v>1.5325E-2</v>
      </c>
      <c r="J7">
        <v>258.99450000000002</v>
      </c>
      <c r="K7">
        <v>0.82699999999999996</v>
      </c>
      <c r="L7">
        <v>4.3800000000000006E-2</v>
      </c>
      <c r="M7">
        <v>1.4143000000000001</v>
      </c>
      <c r="N7">
        <v>4.0325000000000006</v>
      </c>
      <c r="O7">
        <v>1.2927</v>
      </c>
      <c r="P7">
        <v>109.98779999999999</v>
      </c>
    </row>
    <row r="8" spans="1:16" x14ac:dyDescent="0.2">
      <c r="A8" s="4" t="s">
        <v>25</v>
      </c>
      <c r="B8">
        <v>115.77500000000001</v>
      </c>
      <c r="C8">
        <v>738.79</v>
      </c>
      <c r="D8">
        <v>132.02250000000001</v>
      </c>
      <c r="E8">
        <v>36.161000000000001</v>
      </c>
      <c r="F8">
        <v>6637.7300000000005</v>
      </c>
      <c r="G8">
        <v>3.5060000000000002</v>
      </c>
      <c r="H8">
        <v>26.0184</v>
      </c>
      <c r="I8">
        <v>2.0000000000000004E-2</v>
      </c>
      <c r="J8">
        <v>334.99450000000002</v>
      </c>
      <c r="K8">
        <v>1.1465000000000001</v>
      </c>
      <c r="L8">
        <v>6.1449999999999998E-2</v>
      </c>
      <c r="M8">
        <v>1.9638</v>
      </c>
      <c r="N8">
        <v>5.4110000000000005</v>
      </c>
      <c r="O8">
        <v>1.7497</v>
      </c>
      <c r="P8">
        <v>113.4378</v>
      </c>
    </row>
    <row r="9" spans="1:16" x14ac:dyDescent="0.2">
      <c r="A9" s="4" t="s">
        <v>26</v>
      </c>
      <c r="B9">
        <v>74.275000000000006</v>
      </c>
      <c r="C9">
        <v>421.94</v>
      </c>
      <c r="D9">
        <v>91.077500000000015</v>
      </c>
      <c r="E9">
        <v>23.131</v>
      </c>
      <c r="F9">
        <v>4292.7300000000005</v>
      </c>
      <c r="G9">
        <v>3.5765000000000002</v>
      </c>
      <c r="H9">
        <v>15.478400000000001</v>
      </c>
      <c r="I9">
        <v>1.7049999999999999E-2</v>
      </c>
      <c r="J9">
        <v>149.14449999999999</v>
      </c>
      <c r="K9">
        <v>0.65949999999999998</v>
      </c>
      <c r="L9">
        <v>3.4750000000000003E-2</v>
      </c>
      <c r="M9">
        <v>1.0718000000000001</v>
      </c>
      <c r="N9">
        <v>3.3265000000000002</v>
      </c>
      <c r="O9">
        <v>0.98220000000000018</v>
      </c>
      <c r="P9">
        <v>73.287800000000004</v>
      </c>
    </row>
    <row r="10" spans="1:16" x14ac:dyDescent="0.2">
      <c r="A10" s="4" t="s">
        <v>27</v>
      </c>
      <c r="B10">
        <v>121.325</v>
      </c>
      <c r="C10">
        <v>838.79</v>
      </c>
      <c r="D10">
        <v>115.57249999999999</v>
      </c>
      <c r="E10">
        <v>32.396000000000001</v>
      </c>
      <c r="F10">
        <v>6922.7300000000005</v>
      </c>
      <c r="G10">
        <v>3.6924999999999999</v>
      </c>
      <c r="H10">
        <v>28.108400000000003</v>
      </c>
      <c r="I10">
        <v>2.1599999999999998E-2</v>
      </c>
      <c r="J10">
        <v>346.79450000000003</v>
      </c>
      <c r="K10">
        <v>1.0024999999999999</v>
      </c>
      <c r="L10">
        <v>4.1450000000000001E-2</v>
      </c>
      <c r="M10">
        <v>1.6867999999999999</v>
      </c>
      <c r="N10">
        <v>4.5280000000000005</v>
      </c>
      <c r="O10">
        <v>1.4852000000000001</v>
      </c>
      <c r="P10">
        <v>110.98779999999999</v>
      </c>
    </row>
    <row r="11" spans="1:16" x14ac:dyDescent="0.2">
      <c r="A11" s="4" t="s">
        <v>28</v>
      </c>
      <c r="B11">
        <v>80.625</v>
      </c>
      <c r="C11">
        <v>457.69</v>
      </c>
      <c r="D11">
        <v>106.39749999999999</v>
      </c>
      <c r="E11">
        <v>27.211000000000002</v>
      </c>
      <c r="F11">
        <v>5367.7300000000005</v>
      </c>
      <c r="G11">
        <v>3.1110000000000002</v>
      </c>
      <c r="H11">
        <v>23.4434</v>
      </c>
      <c r="I11">
        <v>1.485E-2</v>
      </c>
      <c r="J11">
        <v>206.89450000000002</v>
      </c>
      <c r="K11">
        <v>0.82399999999999984</v>
      </c>
      <c r="L11">
        <v>6.8550000000000014E-2</v>
      </c>
      <c r="M11">
        <v>1.4538000000000002</v>
      </c>
      <c r="N11">
        <v>4.3560000000000008</v>
      </c>
      <c r="O11">
        <v>1.3182</v>
      </c>
      <c r="P11">
        <v>107.4378</v>
      </c>
    </row>
    <row r="12" spans="1:16" x14ac:dyDescent="0.2">
      <c r="A12" s="4" t="s">
        <v>29</v>
      </c>
      <c r="B12">
        <v>65.625</v>
      </c>
      <c r="C12">
        <v>401.59000000000003</v>
      </c>
      <c r="D12">
        <v>97.222500000000011</v>
      </c>
      <c r="E12">
        <v>21.850999999999999</v>
      </c>
      <c r="F12">
        <v>4214.2300000000005</v>
      </c>
      <c r="G12">
        <v>4.3615000000000004</v>
      </c>
      <c r="H12">
        <v>13.423399999999999</v>
      </c>
      <c r="I12">
        <v>1.4175E-2</v>
      </c>
      <c r="J12">
        <v>146.34450000000001</v>
      </c>
      <c r="K12">
        <v>0.75</v>
      </c>
      <c r="L12">
        <v>3.7100000000000015E-2</v>
      </c>
      <c r="M12">
        <v>1.3132999999999999</v>
      </c>
      <c r="N12">
        <v>3.7770000000000006</v>
      </c>
      <c r="O12">
        <v>1.1837</v>
      </c>
      <c r="P12">
        <v>67.68780000000001</v>
      </c>
    </row>
    <row r="13" spans="1:16" x14ac:dyDescent="0.2">
      <c r="A13" s="4" t="s">
        <v>30</v>
      </c>
      <c r="B13">
        <v>112.125</v>
      </c>
      <c r="C13">
        <v>702.29</v>
      </c>
      <c r="D13">
        <v>112.3475</v>
      </c>
      <c r="E13">
        <v>30.045999999999999</v>
      </c>
      <c r="F13">
        <v>5767.7300000000005</v>
      </c>
      <c r="G13">
        <v>2.1365000000000003</v>
      </c>
      <c r="H13">
        <v>18.4984</v>
      </c>
      <c r="I13">
        <v>1.4450000000000003E-2</v>
      </c>
      <c r="J13">
        <v>138.69450000000001</v>
      </c>
      <c r="K13">
        <v>0.88500000000000001</v>
      </c>
      <c r="L13">
        <v>6.3800000000000009E-2</v>
      </c>
      <c r="M13">
        <v>1.5938000000000001</v>
      </c>
      <c r="N13">
        <v>4.524</v>
      </c>
      <c r="O13">
        <v>1.4752000000000001</v>
      </c>
      <c r="P13">
        <v>74.987800000000007</v>
      </c>
    </row>
    <row r="14" spans="1:16" x14ac:dyDescent="0.2">
      <c r="A14" s="4" t="s">
        <v>31</v>
      </c>
      <c r="B14">
        <v>91.325000000000003</v>
      </c>
      <c r="C14">
        <v>562.79</v>
      </c>
      <c r="D14">
        <v>97.297500000000014</v>
      </c>
      <c r="E14">
        <v>24.561000000000003</v>
      </c>
      <c r="F14">
        <v>5497.7300000000005</v>
      </c>
      <c r="G14">
        <v>3.0975000000000001</v>
      </c>
      <c r="H14">
        <v>20.513400000000001</v>
      </c>
      <c r="I14">
        <v>2.7875E-2</v>
      </c>
      <c r="J14">
        <v>201.5445</v>
      </c>
      <c r="K14">
        <v>0.77750000000000008</v>
      </c>
      <c r="L14">
        <v>6.3500000000000015E-2</v>
      </c>
      <c r="M14">
        <v>1.4053</v>
      </c>
      <c r="N14">
        <v>4.267500000000001</v>
      </c>
      <c r="O14">
        <v>1.2332000000000001</v>
      </c>
      <c r="P14">
        <v>102.08780000000002</v>
      </c>
    </row>
    <row r="15" spans="1:16" x14ac:dyDescent="0.2">
      <c r="A15" s="4" t="s">
        <v>32</v>
      </c>
      <c r="B15">
        <v>103.875</v>
      </c>
      <c r="C15">
        <v>710.29</v>
      </c>
      <c r="D15">
        <v>105.5475</v>
      </c>
      <c r="E15">
        <v>28.286000000000001</v>
      </c>
      <c r="F15">
        <v>5882.7300000000005</v>
      </c>
      <c r="G15">
        <v>2.7170000000000005</v>
      </c>
      <c r="H15">
        <v>22.413399999999999</v>
      </c>
      <c r="I15">
        <v>2.3300000000000001E-2</v>
      </c>
      <c r="J15">
        <v>209.19450000000003</v>
      </c>
      <c r="K15">
        <v>0.90900000000000003</v>
      </c>
      <c r="L15">
        <v>5.2850000000000008E-2</v>
      </c>
      <c r="M15">
        <v>1.7187999999999999</v>
      </c>
      <c r="N15">
        <v>4.6360000000000001</v>
      </c>
      <c r="O15">
        <v>1.5112000000000001</v>
      </c>
      <c r="P15">
        <v>118.98779999999999</v>
      </c>
    </row>
    <row r="16" spans="1:16" x14ac:dyDescent="0.2">
      <c r="A16" s="4" t="s">
        <v>33</v>
      </c>
      <c r="B16">
        <v>180.625</v>
      </c>
      <c r="C16">
        <v>1030.79</v>
      </c>
      <c r="D16">
        <v>120.02249999999999</v>
      </c>
      <c r="E16">
        <v>34.686</v>
      </c>
      <c r="F16">
        <v>6222.7300000000005</v>
      </c>
      <c r="G16">
        <v>1.1725000000000001</v>
      </c>
      <c r="H16">
        <v>22.698399999999999</v>
      </c>
      <c r="I16">
        <v>2.1299999999999999E-2</v>
      </c>
      <c r="J16">
        <v>205.59450000000004</v>
      </c>
      <c r="K16">
        <v>1.0580000000000001</v>
      </c>
      <c r="L16">
        <v>6.5049999999999997E-2</v>
      </c>
      <c r="M16">
        <v>2.0832999999999999</v>
      </c>
      <c r="N16">
        <v>5.8010000000000002</v>
      </c>
      <c r="O16">
        <v>1.8427</v>
      </c>
      <c r="P16">
        <v>88.387800000000013</v>
      </c>
    </row>
    <row r="17" spans="1:16" x14ac:dyDescent="0.2">
      <c r="A17" s="4" t="s">
        <v>34</v>
      </c>
      <c r="B17">
        <v>113.17500000000001</v>
      </c>
      <c r="C17">
        <v>759.79</v>
      </c>
      <c r="D17">
        <v>110.5475</v>
      </c>
      <c r="E17">
        <v>64.355999999999995</v>
      </c>
      <c r="F17">
        <v>6237.7300000000005</v>
      </c>
      <c r="G17">
        <v>2.9935000000000005</v>
      </c>
      <c r="H17">
        <v>26.113400000000002</v>
      </c>
      <c r="I17">
        <v>2.5575000000000004E-2</v>
      </c>
      <c r="J17">
        <v>270.54450000000003</v>
      </c>
      <c r="K17">
        <v>0.96099999999999997</v>
      </c>
      <c r="L17">
        <v>6.3250000000000001E-2</v>
      </c>
      <c r="M17">
        <v>1.6938</v>
      </c>
      <c r="N17">
        <v>5.726</v>
      </c>
      <c r="O17">
        <v>1.5092000000000001</v>
      </c>
      <c r="P17">
        <v>113.5878</v>
      </c>
    </row>
    <row r="18" spans="1:16" x14ac:dyDescent="0.2">
      <c r="A18" s="4" t="s">
        <v>35</v>
      </c>
      <c r="B18">
        <v>110.47500000000001</v>
      </c>
      <c r="C18">
        <v>774.29</v>
      </c>
      <c r="D18">
        <v>122.4975</v>
      </c>
      <c r="E18">
        <v>32.826000000000001</v>
      </c>
      <c r="F18">
        <v>5902.7300000000005</v>
      </c>
      <c r="G18">
        <v>3.0950000000000006</v>
      </c>
      <c r="H18">
        <v>22.628399999999999</v>
      </c>
      <c r="I18">
        <v>1.7049999999999999E-2</v>
      </c>
      <c r="J18">
        <v>199.94450000000001</v>
      </c>
      <c r="K18">
        <v>0.86350000000000005</v>
      </c>
      <c r="L18">
        <v>4.87E-2</v>
      </c>
      <c r="M18">
        <v>1.5223</v>
      </c>
      <c r="N18">
        <v>4.6515000000000004</v>
      </c>
      <c r="O18">
        <v>1.3712</v>
      </c>
      <c r="P18">
        <v>94.487800000000007</v>
      </c>
    </row>
    <row r="19" spans="1:16" x14ac:dyDescent="0.2">
      <c r="A19" s="4" t="s">
        <v>36</v>
      </c>
      <c r="B19">
        <v>116.72500000000001</v>
      </c>
      <c r="C19">
        <v>848.29</v>
      </c>
      <c r="D19">
        <v>131.19749999999999</v>
      </c>
      <c r="E19">
        <v>33.336000000000006</v>
      </c>
      <c r="F19">
        <v>6867.7300000000005</v>
      </c>
      <c r="G19">
        <v>2.5705</v>
      </c>
      <c r="H19">
        <v>28.958400000000001</v>
      </c>
      <c r="I19">
        <v>2.6650000000000004E-2</v>
      </c>
      <c r="J19">
        <v>226.44450000000003</v>
      </c>
      <c r="K19">
        <v>1.137</v>
      </c>
      <c r="L19">
        <v>7.6749999999999999E-2</v>
      </c>
      <c r="M19">
        <v>2.1328</v>
      </c>
      <c r="N19">
        <v>5.5110000000000001</v>
      </c>
      <c r="O19">
        <v>1.9222000000000001</v>
      </c>
      <c r="P19">
        <v>110.48779999999999</v>
      </c>
    </row>
    <row r="20" spans="1:16" x14ac:dyDescent="0.2">
      <c r="A20" s="4" t="s">
        <v>37</v>
      </c>
      <c r="B20">
        <v>105.52500000000001</v>
      </c>
      <c r="C20">
        <v>814.29</v>
      </c>
      <c r="D20">
        <v>105.39749999999999</v>
      </c>
      <c r="E20">
        <v>32.081000000000003</v>
      </c>
      <c r="F20">
        <v>5367.7300000000005</v>
      </c>
      <c r="G20">
        <v>2.8840000000000003</v>
      </c>
      <c r="H20">
        <v>21.858400000000003</v>
      </c>
      <c r="I20">
        <v>2.2750000000000003E-2</v>
      </c>
      <c r="J20">
        <v>175.84450000000001</v>
      </c>
      <c r="K20">
        <v>0.86299999999999999</v>
      </c>
      <c r="L20">
        <v>7.4499999999999997E-2</v>
      </c>
      <c r="M20">
        <v>1.6478000000000002</v>
      </c>
      <c r="N20">
        <v>4.5834999999999999</v>
      </c>
      <c r="O20">
        <v>1.4752000000000001</v>
      </c>
      <c r="P20">
        <v>81.037800000000004</v>
      </c>
    </row>
    <row r="21" spans="1:16" x14ac:dyDescent="0.2">
      <c r="A21" s="4" t="s">
        <v>38</v>
      </c>
      <c r="B21">
        <v>117.575</v>
      </c>
      <c r="C21">
        <v>772.29</v>
      </c>
      <c r="D21">
        <v>118.3725</v>
      </c>
      <c r="E21">
        <v>30.026</v>
      </c>
      <c r="F21">
        <v>6272.7300000000005</v>
      </c>
      <c r="G21">
        <v>3.2895000000000003</v>
      </c>
      <c r="H21">
        <v>23.1584</v>
      </c>
      <c r="I21">
        <v>2.3675000000000002E-2</v>
      </c>
      <c r="J21">
        <v>216.94450000000003</v>
      </c>
      <c r="K21">
        <v>0.97599999999999998</v>
      </c>
      <c r="L21">
        <v>7.535E-2</v>
      </c>
      <c r="M21">
        <v>1.8452999999999999</v>
      </c>
      <c r="N21">
        <v>5.5310000000000006</v>
      </c>
      <c r="O21">
        <v>1.6297000000000001</v>
      </c>
      <c r="P21">
        <v>116.6378</v>
      </c>
    </row>
    <row r="22" spans="1:16" x14ac:dyDescent="0.2">
      <c r="A22" s="4" t="s">
        <v>39</v>
      </c>
      <c r="B22">
        <v>140.17500000000001</v>
      </c>
      <c r="C22">
        <v>931.29</v>
      </c>
      <c r="D22">
        <v>130.3475</v>
      </c>
      <c r="E22">
        <v>37.191000000000003</v>
      </c>
      <c r="F22">
        <v>7802.7300000000005</v>
      </c>
      <c r="G22">
        <v>2.2789999999999999</v>
      </c>
      <c r="H22">
        <v>31.8034</v>
      </c>
      <c r="I22">
        <v>2.46E-2</v>
      </c>
      <c r="J22">
        <v>290.14450000000005</v>
      </c>
      <c r="K22">
        <v>1.1465000000000001</v>
      </c>
      <c r="L22">
        <v>0.08</v>
      </c>
      <c r="M22">
        <v>1.9992999999999999</v>
      </c>
      <c r="N22">
        <v>5.8360000000000003</v>
      </c>
      <c r="O22">
        <v>1.7822</v>
      </c>
      <c r="P22">
        <v>137.73779999999999</v>
      </c>
    </row>
    <row r="23" spans="1:16" x14ac:dyDescent="0.2">
      <c r="A23" s="4" t="s">
        <v>40</v>
      </c>
      <c r="B23">
        <v>115.92500000000001</v>
      </c>
      <c r="C23">
        <v>663.79</v>
      </c>
      <c r="D23">
        <v>130.92249999999999</v>
      </c>
      <c r="E23">
        <v>37.786000000000001</v>
      </c>
      <c r="F23">
        <v>6697.7300000000005</v>
      </c>
      <c r="G23">
        <v>4.3414999999999999</v>
      </c>
      <c r="H23">
        <v>33.418399999999998</v>
      </c>
      <c r="I23">
        <v>1.7399999999999999E-2</v>
      </c>
      <c r="J23">
        <v>604.24450000000002</v>
      </c>
      <c r="K23">
        <v>0.93799999999999994</v>
      </c>
      <c r="L23">
        <v>5.9249999999999997E-2</v>
      </c>
      <c r="M23">
        <v>1.4658</v>
      </c>
      <c r="N23">
        <v>3.9704999999999999</v>
      </c>
      <c r="O23">
        <v>1.3432000000000002</v>
      </c>
      <c r="P23">
        <v>81.587800000000016</v>
      </c>
    </row>
    <row r="24" spans="1:16" x14ac:dyDescent="0.2">
      <c r="A24" s="4" t="s">
        <v>41</v>
      </c>
      <c r="B24">
        <v>82.325000000000003</v>
      </c>
      <c r="C24">
        <v>424.74</v>
      </c>
      <c r="D24">
        <v>87.085000000000008</v>
      </c>
      <c r="E24">
        <v>17.651</v>
      </c>
      <c r="F24">
        <v>3887.7300000000005</v>
      </c>
      <c r="G24">
        <v>2.4370000000000003</v>
      </c>
      <c r="H24">
        <v>13.983400000000001</v>
      </c>
      <c r="I24">
        <v>1.4050000000000002E-2</v>
      </c>
      <c r="J24">
        <v>118.64449999999999</v>
      </c>
      <c r="K24">
        <v>0.70200000000000007</v>
      </c>
      <c r="L24">
        <v>4.8050000000000009E-2</v>
      </c>
      <c r="M24">
        <v>1.2703</v>
      </c>
      <c r="N24">
        <v>3.512</v>
      </c>
      <c r="O24">
        <v>1.1732000000000002</v>
      </c>
      <c r="P24">
        <v>57.487800000000007</v>
      </c>
    </row>
    <row r="25" spans="1:16" x14ac:dyDescent="0.2">
      <c r="A25" s="4" t="s">
        <v>42</v>
      </c>
      <c r="B25">
        <v>106.17500000000001</v>
      </c>
      <c r="C25">
        <v>670.79</v>
      </c>
      <c r="D25">
        <v>112.9975</v>
      </c>
      <c r="E25">
        <v>24.421000000000003</v>
      </c>
      <c r="F25">
        <v>5657.7300000000005</v>
      </c>
      <c r="G25">
        <v>12.791500000000001</v>
      </c>
      <c r="H25">
        <v>18.613399999999999</v>
      </c>
      <c r="I25">
        <v>2.6825000000000002E-2</v>
      </c>
      <c r="J25">
        <v>154.19450000000001</v>
      </c>
      <c r="K25">
        <v>1.1239999999999999</v>
      </c>
      <c r="L25">
        <v>6.3800000000000009E-2</v>
      </c>
      <c r="M25">
        <v>2.0038</v>
      </c>
      <c r="N25">
        <v>5.226</v>
      </c>
      <c r="O25">
        <v>1.8087</v>
      </c>
      <c r="P25">
        <v>75.987800000000007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SQ5. F.ESC</vt:lpstr>
      <vt:lpstr>SQ5. F.ESC OHNE</vt:lpstr>
      <vt:lpstr>SQ5. F.ESC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2022-05-20T08:38:55Z</dcterms:modified>
</cp:coreProperties>
</file>