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kbuinnemtat/Desktop/ICP-MS ANALYSED RESULTS/Sequential Extraction F/"/>
    </mc:Choice>
  </mc:AlternateContent>
  <xr:revisionPtr revIDLastSave="0" documentId="13_ncr:1_{81A881AC-B105-894E-8AAB-561A1F919199}" xr6:coauthVersionLast="47" xr6:coauthVersionMax="47" xr10:uidLastSave="{00000000-0000-0000-0000-000000000000}"/>
  <bookViews>
    <workbookView xWindow="0" yWindow="500" windowWidth="28800" windowHeight="16400" activeTab="6" xr2:uid="{F982B243-F41F-4EF3-813A-0AA03D9E8142}"/>
  </bookViews>
  <sheets>
    <sheet name="SQ3. F.ESC" sheetId="2" r:id="rId1"/>
    <sheet name="SQ3. F.ESC OHNE" sheetId="3" r:id="rId2"/>
    <sheet name="SQ3. F.ESC CLEAN" sheetId="4" r:id="rId3"/>
    <sheet name="Content in 50ml" sheetId="5" r:id="rId4"/>
    <sheet name="Sample weight in g" sheetId="6" r:id="rId5"/>
    <sheet name="Concerntration ug per g" sheetId="7" r:id="rId6"/>
    <sheet name="Concerntration ready" sheetId="8" r:id="rId7"/>
    <sheet name="Concerntration for Stats" sheetId="9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7" i="8" l="1"/>
  <c r="D47" i="8"/>
  <c r="E47" i="8"/>
  <c r="F47" i="8"/>
  <c r="G47" i="8"/>
  <c r="H47" i="8"/>
  <c r="I47" i="8"/>
  <c r="J47" i="8"/>
  <c r="K47" i="8"/>
  <c r="L47" i="8"/>
  <c r="M47" i="8"/>
  <c r="N47" i="8"/>
  <c r="O47" i="8"/>
  <c r="P47" i="8"/>
  <c r="C48" i="8"/>
  <c r="D48" i="8"/>
  <c r="E48" i="8"/>
  <c r="F48" i="8"/>
  <c r="G48" i="8"/>
  <c r="H48" i="8"/>
  <c r="I48" i="8"/>
  <c r="J48" i="8"/>
  <c r="K48" i="8"/>
  <c r="L48" i="8"/>
  <c r="M48" i="8"/>
  <c r="N48" i="8"/>
  <c r="O48" i="8"/>
  <c r="P48" i="8"/>
  <c r="C49" i="8"/>
  <c r="D49" i="8"/>
  <c r="E49" i="8"/>
  <c r="F49" i="8"/>
  <c r="G49" i="8"/>
  <c r="H49" i="8"/>
  <c r="I49" i="8"/>
  <c r="J49" i="8"/>
  <c r="K49" i="8"/>
  <c r="L49" i="8"/>
  <c r="M49" i="8"/>
  <c r="N49" i="8"/>
  <c r="O49" i="8"/>
  <c r="P49" i="8"/>
  <c r="C50" i="8"/>
  <c r="D50" i="8"/>
  <c r="E50" i="8"/>
  <c r="F50" i="8"/>
  <c r="G50" i="8"/>
  <c r="H50" i="8"/>
  <c r="I50" i="8"/>
  <c r="J50" i="8"/>
  <c r="K50" i="8"/>
  <c r="L50" i="8"/>
  <c r="M50" i="8"/>
  <c r="N50" i="8"/>
  <c r="O50" i="8"/>
  <c r="P50" i="8"/>
  <c r="C51" i="8"/>
  <c r="D51" i="8"/>
  <c r="E51" i="8"/>
  <c r="F51" i="8"/>
  <c r="G51" i="8"/>
  <c r="H51" i="8"/>
  <c r="I51" i="8"/>
  <c r="J51" i="8"/>
  <c r="K51" i="8"/>
  <c r="L51" i="8"/>
  <c r="M51" i="8"/>
  <c r="N51" i="8"/>
  <c r="O51" i="8"/>
  <c r="P51" i="8"/>
  <c r="C52" i="8"/>
  <c r="D52" i="8"/>
  <c r="E52" i="8"/>
  <c r="F52" i="8"/>
  <c r="G52" i="8"/>
  <c r="H52" i="8"/>
  <c r="I52" i="8"/>
  <c r="J52" i="8"/>
  <c r="K52" i="8"/>
  <c r="L52" i="8"/>
  <c r="M52" i="8"/>
  <c r="N52" i="8"/>
  <c r="O52" i="8"/>
  <c r="P52" i="8"/>
  <c r="B48" i="8"/>
  <c r="B49" i="8"/>
  <c r="B50" i="8"/>
  <c r="B51" i="8"/>
  <c r="B52" i="8"/>
  <c r="C43" i="8"/>
  <c r="D43" i="8"/>
  <c r="E43" i="8"/>
  <c r="F43" i="8"/>
  <c r="G43" i="8"/>
  <c r="H43" i="8"/>
  <c r="I43" i="8"/>
  <c r="J43" i="8"/>
  <c r="K43" i="8"/>
  <c r="L43" i="8"/>
  <c r="M43" i="8"/>
  <c r="N43" i="8"/>
  <c r="O43" i="8"/>
  <c r="P43" i="8"/>
  <c r="B43" i="8"/>
  <c r="C34" i="8"/>
  <c r="D34" i="8"/>
  <c r="E34" i="8"/>
  <c r="F34" i="8"/>
  <c r="G34" i="8"/>
  <c r="H34" i="8"/>
  <c r="I34" i="8"/>
  <c r="J34" i="8"/>
  <c r="K34" i="8"/>
  <c r="L34" i="8"/>
  <c r="M34" i="8"/>
  <c r="N34" i="8"/>
  <c r="O34" i="8"/>
  <c r="P34" i="8"/>
  <c r="B34" i="8"/>
  <c r="P25" i="8"/>
  <c r="O25" i="8"/>
  <c r="N25" i="8"/>
  <c r="M25" i="8"/>
  <c r="L25" i="8"/>
  <c r="K25" i="8"/>
  <c r="J25" i="8"/>
  <c r="I25" i="8"/>
  <c r="H25" i="8"/>
  <c r="G25" i="8"/>
  <c r="F25" i="8"/>
  <c r="E25" i="8"/>
  <c r="D25" i="8"/>
  <c r="C25" i="8"/>
  <c r="B25" i="8"/>
  <c r="P24" i="8"/>
  <c r="O24" i="8"/>
  <c r="N24" i="8"/>
  <c r="M24" i="8"/>
  <c r="L24" i="8"/>
  <c r="K24" i="8"/>
  <c r="J24" i="8"/>
  <c r="I24" i="8"/>
  <c r="H24" i="8"/>
  <c r="G24" i="8"/>
  <c r="F24" i="8"/>
  <c r="E24" i="8"/>
  <c r="D24" i="8"/>
  <c r="C24" i="8"/>
  <c r="B24" i="8"/>
  <c r="P23" i="8"/>
  <c r="O23" i="8"/>
  <c r="N23" i="8"/>
  <c r="M23" i="8"/>
  <c r="L23" i="8"/>
  <c r="K23" i="8"/>
  <c r="J23" i="8"/>
  <c r="I23" i="8"/>
  <c r="H23" i="8"/>
  <c r="G23" i="8"/>
  <c r="F23" i="8"/>
  <c r="E23" i="8"/>
  <c r="D23" i="8"/>
  <c r="C23" i="8"/>
  <c r="B23" i="8"/>
  <c r="P22" i="8"/>
  <c r="O22" i="8"/>
  <c r="N22" i="8"/>
  <c r="M22" i="8"/>
  <c r="L22" i="8"/>
  <c r="K22" i="8"/>
  <c r="J22" i="8"/>
  <c r="I22" i="8"/>
  <c r="H22" i="8"/>
  <c r="G22" i="8"/>
  <c r="F22" i="8"/>
  <c r="E22" i="8"/>
  <c r="D22" i="8"/>
  <c r="C22" i="8"/>
  <c r="B22" i="8"/>
  <c r="C2" i="7"/>
  <c r="D2" i="7"/>
  <c r="E2" i="7"/>
  <c r="F2" i="7"/>
  <c r="G2" i="7"/>
  <c r="H2" i="7"/>
  <c r="I2" i="7"/>
  <c r="J2" i="7"/>
  <c r="K2" i="7"/>
  <c r="L2" i="7"/>
  <c r="M2" i="7"/>
  <c r="N2" i="7"/>
  <c r="O2" i="7"/>
  <c r="P2" i="7"/>
  <c r="C3" i="7"/>
  <c r="D3" i="7"/>
  <c r="E3" i="7"/>
  <c r="F3" i="7"/>
  <c r="G3" i="7"/>
  <c r="H3" i="7"/>
  <c r="I3" i="7"/>
  <c r="J3" i="7"/>
  <c r="K3" i="7"/>
  <c r="L3" i="7"/>
  <c r="M3" i="7"/>
  <c r="N3" i="7"/>
  <c r="O3" i="7"/>
  <c r="P3" i="7"/>
  <c r="C4" i="7"/>
  <c r="D4" i="7"/>
  <c r="E4" i="7"/>
  <c r="F4" i="7"/>
  <c r="G4" i="7"/>
  <c r="H4" i="7"/>
  <c r="I4" i="7"/>
  <c r="J4" i="7"/>
  <c r="K4" i="7"/>
  <c r="L4" i="7"/>
  <c r="M4" i="7"/>
  <c r="N4" i="7"/>
  <c r="O4" i="7"/>
  <c r="P4" i="7"/>
  <c r="C5" i="7"/>
  <c r="D5" i="7"/>
  <c r="E5" i="7"/>
  <c r="F5" i="7"/>
  <c r="G5" i="7"/>
  <c r="H5" i="7"/>
  <c r="I5" i="7"/>
  <c r="J5" i="7"/>
  <c r="K5" i="7"/>
  <c r="L5" i="7"/>
  <c r="M5" i="7"/>
  <c r="N5" i="7"/>
  <c r="O5" i="7"/>
  <c r="P5" i="7"/>
  <c r="C6" i="7"/>
  <c r="D6" i="7"/>
  <c r="E6" i="7"/>
  <c r="F6" i="7"/>
  <c r="G6" i="7"/>
  <c r="H6" i="7"/>
  <c r="I6" i="7"/>
  <c r="J6" i="7"/>
  <c r="K6" i="7"/>
  <c r="L6" i="7"/>
  <c r="M6" i="7"/>
  <c r="N6" i="7"/>
  <c r="O6" i="7"/>
  <c r="P6" i="7"/>
  <c r="C7" i="7"/>
  <c r="D7" i="7"/>
  <c r="E7" i="7"/>
  <c r="F7" i="7"/>
  <c r="G7" i="7"/>
  <c r="H7" i="7"/>
  <c r="I7" i="7"/>
  <c r="J7" i="7"/>
  <c r="K7" i="7"/>
  <c r="L7" i="7"/>
  <c r="M7" i="7"/>
  <c r="N7" i="7"/>
  <c r="O7" i="7"/>
  <c r="P7" i="7"/>
  <c r="C8" i="7"/>
  <c r="D8" i="7"/>
  <c r="E8" i="7"/>
  <c r="F8" i="7"/>
  <c r="G8" i="7"/>
  <c r="H8" i="7"/>
  <c r="I8" i="7"/>
  <c r="J8" i="7"/>
  <c r="K8" i="7"/>
  <c r="L8" i="7"/>
  <c r="M8" i="7"/>
  <c r="N8" i="7"/>
  <c r="O8" i="7"/>
  <c r="P8" i="7"/>
  <c r="C9" i="7"/>
  <c r="D9" i="7"/>
  <c r="E9" i="7"/>
  <c r="F9" i="7"/>
  <c r="G9" i="7"/>
  <c r="H9" i="7"/>
  <c r="I9" i="7"/>
  <c r="J9" i="7"/>
  <c r="K9" i="7"/>
  <c r="L9" i="7"/>
  <c r="M9" i="7"/>
  <c r="N9" i="7"/>
  <c r="O9" i="7"/>
  <c r="P9" i="7"/>
  <c r="C10" i="7"/>
  <c r="D10" i="7"/>
  <c r="E10" i="7"/>
  <c r="F10" i="7"/>
  <c r="G10" i="7"/>
  <c r="H10" i="7"/>
  <c r="I10" i="7"/>
  <c r="J10" i="7"/>
  <c r="K10" i="7"/>
  <c r="L10" i="7"/>
  <c r="M10" i="7"/>
  <c r="N10" i="7"/>
  <c r="O10" i="7"/>
  <c r="P10" i="7"/>
  <c r="C11" i="7"/>
  <c r="D11" i="7"/>
  <c r="E11" i="7"/>
  <c r="F11" i="7"/>
  <c r="G11" i="7"/>
  <c r="H11" i="7"/>
  <c r="I11" i="7"/>
  <c r="J11" i="7"/>
  <c r="K11" i="7"/>
  <c r="L11" i="7"/>
  <c r="M11" i="7"/>
  <c r="N11" i="7"/>
  <c r="O11" i="7"/>
  <c r="P11" i="7"/>
  <c r="C12" i="7"/>
  <c r="D12" i="7"/>
  <c r="E12" i="7"/>
  <c r="F12" i="7"/>
  <c r="G12" i="7"/>
  <c r="H12" i="7"/>
  <c r="I12" i="7"/>
  <c r="J12" i="7"/>
  <c r="K12" i="7"/>
  <c r="L12" i="7"/>
  <c r="M12" i="7"/>
  <c r="N12" i="7"/>
  <c r="O12" i="7"/>
  <c r="P12" i="7"/>
  <c r="C13" i="7"/>
  <c r="D13" i="7"/>
  <c r="E13" i="7"/>
  <c r="F13" i="7"/>
  <c r="G13" i="7"/>
  <c r="H13" i="7"/>
  <c r="I13" i="7"/>
  <c r="J13" i="7"/>
  <c r="K13" i="7"/>
  <c r="L13" i="7"/>
  <c r="M13" i="7"/>
  <c r="N13" i="7"/>
  <c r="O13" i="7"/>
  <c r="P13" i="7"/>
  <c r="C14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C16" i="7"/>
  <c r="D16" i="7"/>
  <c r="E16" i="7"/>
  <c r="F16" i="7"/>
  <c r="G16" i="7"/>
  <c r="H16" i="7"/>
  <c r="I16" i="7"/>
  <c r="J16" i="7"/>
  <c r="K16" i="7"/>
  <c r="L16" i="7"/>
  <c r="M16" i="7"/>
  <c r="N16" i="7"/>
  <c r="O16" i="7"/>
  <c r="P16" i="7"/>
  <c r="C17" i="7"/>
  <c r="D17" i="7"/>
  <c r="E17" i="7"/>
  <c r="F17" i="7"/>
  <c r="G17" i="7"/>
  <c r="H17" i="7"/>
  <c r="I17" i="7"/>
  <c r="J17" i="7"/>
  <c r="K17" i="7"/>
  <c r="L17" i="7"/>
  <c r="M17" i="7"/>
  <c r="N17" i="7"/>
  <c r="O17" i="7"/>
  <c r="P17" i="7"/>
  <c r="C18" i="7"/>
  <c r="D18" i="7"/>
  <c r="E18" i="7"/>
  <c r="F18" i="7"/>
  <c r="G18" i="7"/>
  <c r="H18" i="7"/>
  <c r="I18" i="7"/>
  <c r="J18" i="7"/>
  <c r="K18" i="7"/>
  <c r="L18" i="7"/>
  <c r="M18" i="7"/>
  <c r="N18" i="7"/>
  <c r="O18" i="7"/>
  <c r="P18" i="7"/>
  <c r="C19" i="7"/>
  <c r="D19" i="7"/>
  <c r="E19" i="7"/>
  <c r="F19" i="7"/>
  <c r="G19" i="7"/>
  <c r="H19" i="7"/>
  <c r="I19" i="7"/>
  <c r="J19" i="7"/>
  <c r="K19" i="7"/>
  <c r="L19" i="7"/>
  <c r="M19" i="7"/>
  <c r="N19" i="7"/>
  <c r="O19" i="7"/>
  <c r="P19" i="7"/>
  <c r="C20" i="7"/>
  <c r="D20" i="7"/>
  <c r="E20" i="7"/>
  <c r="F20" i="7"/>
  <c r="G20" i="7"/>
  <c r="H20" i="7"/>
  <c r="I20" i="7"/>
  <c r="J20" i="7"/>
  <c r="K20" i="7"/>
  <c r="L20" i="7"/>
  <c r="M20" i="7"/>
  <c r="N20" i="7"/>
  <c r="O20" i="7"/>
  <c r="P20" i="7"/>
  <c r="C21" i="7"/>
  <c r="D21" i="7"/>
  <c r="E21" i="7"/>
  <c r="F21" i="7"/>
  <c r="G21" i="7"/>
  <c r="H21" i="7"/>
  <c r="I21" i="7"/>
  <c r="J21" i="7"/>
  <c r="K21" i="7"/>
  <c r="L21" i="7"/>
  <c r="M21" i="7"/>
  <c r="N21" i="7"/>
  <c r="O21" i="7"/>
  <c r="P21" i="7"/>
  <c r="C22" i="7"/>
  <c r="D22" i="7"/>
  <c r="E22" i="7"/>
  <c r="F22" i="7"/>
  <c r="G22" i="7"/>
  <c r="H22" i="7"/>
  <c r="I22" i="7"/>
  <c r="J22" i="7"/>
  <c r="K22" i="7"/>
  <c r="L22" i="7"/>
  <c r="M22" i="7"/>
  <c r="N22" i="7"/>
  <c r="O22" i="7"/>
  <c r="P22" i="7"/>
  <c r="C23" i="7"/>
  <c r="D23" i="7"/>
  <c r="E23" i="7"/>
  <c r="F23" i="7"/>
  <c r="G23" i="7"/>
  <c r="H23" i="7"/>
  <c r="I23" i="7"/>
  <c r="J23" i="7"/>
  <c r="K23" i="7"/>
  <c r="L23" i="7"/>
  <c r="M23" i="7"/>
  <c r="N23" i="7"/>
  <c r="O23" i="7"/>
  <c r="P23" i="7"/>
  <c r="C24" i="7"/>
  <c r="D24" i="7"/>
  <c r="E24" i="7"/>
  <c r="F24" i="7"/>
  <c r="G24" i="7"/>
  <c r="H24" i="7"/>
  <c r="I24" i="7"/>
  <c r="J24" i="7"/>
  <c r="K24" i="7"/>
  <c r="L24" i="7"/>
  <c r="M24" i="7"/>
  <c r="N24" i="7"/>
  <c r="O24" i="7"/>
  <c r="P24" i="7"/>
  <c r="C25" i="7"/>
  <c r="D25" i="7"/>
  <c r="E25" i="7"/>
  <c r="F25" i="7"/>
  <c r="G25" i="7"/>
  <c r="H25" i="7"/>
  <c r="I25" i="7"/>
  <c r="J25" i="7"/>
  <c r="K25" i="7"/>
  <c r="L25" i="7"/>
  <c r="M25" i="7"/>
  <c r="N25" i="7"/>
  <c r="O25" i="7"/>
  <c r="P25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C2" i="5"/>
  <c r="D2" i="5"/>
  <c r="E2" i="5"/>
  <c r="F2" i="5"/>
  <c r="G2" i="5"/>
  <c r="H2" i="5"/>
  <c r="I2" i="5"/>
  <c r="J2" i="5"/>
  <c r="K2" i="5"/>
  <c r="L2" i="5"/>
  <c r="M2" i="5"/>
  <c r="N2" i="5"/>
  <c r="O2" i="5"/>
  <c r="P2" i="5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C6" i="5"/>
  <c r="D6" i="5"/>
  <c r="E6" i="5"/>
  <c r="F6" i="5"/>
  <c r="G6" i="5"/>
  <c r="G6" i="8" s="1"/>
  <c r="H6" i="5"/>
  <c r="I6" i="5"/>
  <c r="J6" i="5"/>
  <c r="K6" i="5"/>
  <c r="L6" i="5"/>
  <c r="M6" i="5"/>
  <c r="N6" i="5"/>
  <c r="O6" i="5"/>
  <c r="O6" i="8" s="1"/>
  <c r="P6" i="5"/>
  <c r="C7" i="5"/>
  <c r="D7" i="5"/>
  <c r="E7" i="5"/>
  <c r="F7" i="5"/>
  <c r="G7" i="5"/>
  <c r="H7" i="5"/>
  <c r="H7" i="8" s="1"/>
  <c r="I7" i="5"/>
  <c r="I7" i="8" s="1"/>
  <c r="J7" i="5"/>
  <c r="K7" i="5"/>
  <c r="L7" i="5"/>
  <c r="M7" i="5"/>
  <c r="N7" i="5"/>
  <c r="O7" i="5"/>
  <c r="P7" i="5"/>
  <c r="P7" i="8" s="1"/>
  <c r="C8" i="5"/>
  <c r="C8" i="8" s="1"/>
  <c r="D8" i="5"/>
  <c r="D8" i="8" s="1"/>
  <c r="E8" i="5"/>
  <c r="F8" i="5"/>
  <c r="G8" i="5"/>
  <c r="H8" i="5"/>
  <c r="I8" i="5"/>
  <c r="J8" i="5"/>
  <c r="J8" i="8" s="1"/>
  <c r="K8" i="5"/>
  <c r="K8" i="8" s="1"/>
  <c r="L8" i="5"/>
  <c r="L8" i="8" s="1"/>
  <c r="M8" i="5"/>
  <c r="N8" i="5"/>
  <c r="O8" i="5"/>
  <c r="P8" i="5"/>
  <c r="C9" i="5"/>
  <c r="D9" i="5"/>
  <c r="D9" i="8" s="1"/>
  <c r="E9" i="5"/>
  <c r="E9" i="8" s="1"/>
  <c r="F9" i="5"/>
  <c r="F9" i="8" s="1"/>
  <c r="G9" i="5"/>
  <c r="H9" i="5"/>
  <c r="I9" i="5"/>
  <c r="J9" i="5"/>
  <c r="K9" i="5"/>
  <c r="L9" i="5"/>
  <c r="L9" i="8" s="1"/>
  <c r="M9" i="5"/>
  <c r="M9" i="8" s="1"/>
  <c r="N9" i="5"/>
  <c r="N9" i="8" s="1"/>
  <c r="O9" i="5"/>
  <c r="P9" i="5"/>
  <c r="C10" i="5"/>
  <c r="D10" i="5"/>
  <c r="E10" i="5"/>
  <c r="F10" i="5"/>
  <c r="F10" i="8" s="1"/>
  <c r="G10" i="5"/>
  <c r="G10" i="8" s="1"/>
  <c r="H10" i="5"/>
  <c r="I10" i="5"/>
  <c r="J10" i="5"/>
  <c r="K10" i="5"/>
  <c r="L10" i="5"/>
  <c r="M10" i="5"/>
  <c r="N10" i="5"/>
  <c r="N10" i="8" s="1"/>
  <c r="O10" i="5"/>
  <c r="O10" i="8" s="1"/>
  <c r="P10" i="5"/>
  <c r="C11" i="5"/>
  <c r="D11" i="5"/>
  <c r="E11" i="5"/>
  <c r="F11" i="5"/>
  <c r="G11" i="5"/>
  <c r="H11" i="5"/>
  <c r="H11" i="8" s="1"/>
  <c r="I11" i="5"/>
  <c r="J11" i="5"/>
  <c r="K11" i="5"/>
  <c r="L11" i="5"/>
  <c r="M11" i="5"/>
  <c r="N11" i="5"/>
  <c r="O11" i="5"/>
  <c r="P11" i="5"/>
  <c r="P11" i="8" s="1"/>
  <c r="C12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C14" i="5"/>
  <c r="D14" i="5"/>
  <c r="E14" i="5"/>
  <c r="F14" i="5"/>
  <c r="G14" i="5"/>
  <c r="H14" i="5"/>
  <c r="I14" i="5"/>
  <c r="I14" i="8" s="1"/>
  <c r="J14" i="5"/>
  <c r="K14" i="5"/>
  <c r="L14" i="5"/>
  <c r="M14" i="5"/>
  <c r="N14" i="5"/>
  <c r="O14" i="5"/>
  <c r="P14" i="5"/>
  <c r="C15" i="5"/>
  <c r="C15" i="8" s="1"/>
  <c r="D15" i="5"/>
  <c r="E15" i="5"/>
  <c r="F15" i="5"/>
  <c r="G15" i="5"/>
  <c r="H15" i="5"/>
  <c r="I15" i="5"/>
  <c r="J15" i="5"/>
  <c r="J15" i="8" s="1"/>
  <c r="J41" i="8" s="1"/>
  <c r="K15" i="5"/>
  <c r="K15" i="8" s="1"/>
  <c r="K41" i="8" s="1"/>
  <c r="L15" i="5"/>
  <c r="M15" i="5"/>
  <c r="N15" i="5"/>
  <c r="O15" i="5"/>
  <c r="P15" i="5"/>
  <c r="C16" i="5"/>
  <c r="D16" i="5"/>
  <c r="D16" i="8" s="1"/>
  <c r="E16" i="5"/>
  <c r="E16" i="8" s="1"/>
  <c r="F16" i="5"/>
  <c r="G16" i="5"/>
  <c r="H16" i="5"/>
  <c r="I16" i="5"/>
  <c r="J16" i="5"/>
  <c r="K16" i="5"/>
  <c r="L16" i="5"/>
  <c r="L16" i="8" s="1"/>
  <c r="M16" i="5"/>
  <c r="M16" i="8" s="1"/>
  <c r="N16" i="5"/>
  <c r="O16" i="5"/>
  <c r="P16" i="5"/>
  <c r="C17" i="5"/>
  <c r="D17" i="5"/>
  <c r="E17" i="5"/>
  <c r="F17" i="5"/>
  <c r="F17" i="8" s="1"/>
  <c r="G17" i="5"/>
  <c r="G17" i="8" s="1"/>
  <c r="H17" i="5"/>
  <c r="I17" i="5"/>
  <c r="J17" i="5"/>
  <c r="K17" i="5"/>
  <c r="L17" i="5"/>
  <c r="M17" i="5"/>
  <c r="N17" i="5"/>
  <c r="N17" i="8" s="1"/>
  <c r="O17" i="5"/>
  <c r="O17" i="8" s="1"/>
  <c r="P17" i="5"/>
  <c r="P17" i="8" s="1"/>
  <c r="C18" i="5"/>
  <c r="D18" i="5"/>
  <c r="E18" i="5"/>
  <c r="F18" i="5"/>
  <c r="G18" i="5"/>
  <c r="G18" i="8" s="1"/>
  <c r="H18" i="5"/>
  <c r="H18" i="8" s="1"/>
  <c r="I18" i="5"/>
  <c r="I18" i="8" s="1"/>
  <c r="J18" i="5"/>
  <c r="K18" i="5"/>
  <c r="L18" i="5"/>
  <c r="M18" i="5"/>
  <c r="N18" i="5"/>
  <c r="O18" i="5"/>
  <c r="O18" i="8" s="1"/>
  <c r="P18" i="5"/>
  <c r="P18" i="8" s="1"/>
  <c r="C19" i="5"/>
  <c r="C19" i="8" s="1"/>
  <c r="D19" i="5"/>
  <c r="E19" i="5"/>
  <c r="F19" i="5"/>
  <c r="G19" i="5"/>
  <c r="H19" i="5"/>
  <c r="H19" i="8" s="1"/>
  <c r="I19" i="5"/>
  <c r="I19" i="8" s="1"/>
  <c r="J19" i="5"/>
  <c r="J19" i="8" s="1"/>
  <c r="K19" i="5"/>
  <c r="K19" i="8" s="1"/>
  <c r="L19" i="5"/>
  <c r="M19" i="5"/>
  <c r="N19" i="5"/>
  <c r="O19" i="5"/>
  <c r="P19" i="5"/>
  <c r="P19" i="8" s="1"/>
  <c r="C20" i="5"/>
  <c r="C20" i="8" s="1"/>
  <c r="D20" i="5"/>
  <c r="D20" i="8" s="1"/>
  <c r="E20" i="5"/>
  <c r="F20" i="5"/>
  <c r="G20" i="5"/>
  <c r="H20" i="5"/>
  <c r="I20" i="5"/>
  <c r="J20" i="5"/>
  <c r="J20" i="8" s="1"/>
  <c r="K20" i="5"/>
  <c r="K20" i="8" s="1"/>
  <c r="L20" i="5"/>
  <c r="L20" i="8" s="1"/>
  <c r="M20" i="5"/>
  <c r="N20" i="5"/>
  <c r="O20" i="5"/>
  <c r="P20" i="5"/>
  <c r="C21" i="5"/>
  <c r="D21" i="5"/>
  <c r="D21" i="8" s="1"/>
  <c r="E21" i="5"/>
  <c r="E21" i="8" s="1"/>
  <c r="F21" i="5"/>
  <c r="G21" i="5"/>
  <c r="H21" i="5"/>
  <c r="I21" i="5"/>
  <c r="J21" i="5"/>
  <c r="K21" i="5"/>
  <c r="L21" i="5"/>
  <c r="L21" i="8" s="1"/>
  <c r="M21" i="5"/>
  <c r="M21" i="8" s="1"/>
  <c r="N21" i="5"/>
  <c r="O21" i="5"/>
  <c r="P21" i="5"/>
  <c r="C22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C24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C25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B3" i="5"/>
  <c r="B4" i="5"/>
  <c r="B5" i="5"/>
  <c r="B6" i="5"/>
  <c r="B7" i="5"/>
  <c r="B8" i="5"/>
  <c r="B8" i="8" s="1"/>
  <c r="B9" i="5"/>
  <c r="B9" i="8" s="1"/>
  <c r="B10" i="5"/>
  <c r="B11" i="5"/>
  <c r="B12" i="5"/>
  <c r="B13" i="5"/>
  <c r="B14" i="5"/>
  <c r="B15" i="5"/>
  <c r="B16" i="5"/>
  <c r="B16" i="8" s="1"/>
  <c r="B17" i="5"/>
  <c r="B17" i="8" s="1"/>
  <c r="B18" i="5"/>
  <c r="B19" i="5"/>
  <c r="B20" i="5"/>
  <c r="B21" i="5"/>
  <c r="B22" i="5"/>
  <c r="B23" i="5"/>
  <c r="B24" i="5"/>
  <c r="B25" i="5"/>
  <c r="P21" i="8"/>
  <c r="O21" i="8"/>
  <c r="N21" i="8"/>
  <c r="K21" i="8"/>
  <c r="J21" i="8"/>
  <c r="I21" i="8"/>
  <c r="H21" i="8"/>
  <c r="G21" i="8"/>
  <c r="F21" i="8"/>
  <c r="C21" i="8"/>
  <c r="B21" i="8"/>
  <c r="P20" i="8"/>
  <c r="O20" i="8"/>
  <c r="N20" i="8"/>
  <c r="M20" i="8"/>
  <c r="I20" i="8"/>
  <c r="H20" i="8"/>
  <c r="G20" i="8"/>
  <c r="F20" i="8"/>
  <c r="E20" i="8"/>
  <c r="B20" i="8"/>
  <c r="O19" i="8"/>
  <c r="N19" i="8"/>
  <c r="M19" i="8"/>
  <c r="L19" i="8"/>
  <c r="G19" i="8"/>
  <c r="F19" i="8"/>
  <c r="E19" i="8"/>
  <c r="D19" i="8"/>
  <c r="B19" i="8"/>
  <c r="N18" i="8"/>
  <c r="N33" i="8" s="1"/>
  <c r="M18" i="8"/>
  <c r="M33" i="8" s="1"/>
  <c r="L18" i="8"/>
  <c r="K18" i="8"/>
  <c r="J18" i="8"/>
  <c r="F18" i="8"/>
  <c r="E18" i="8"/>
  <c r="D18" i="8"/>
  <c r="C18" i="8"/>
  <c r="B18" i="8"/>
  <c r="B33" i="8" s="1"/>
  <c r="M17" i="8"/>
  <c r="L17" i="8"/>
  <c r="K17" i="8"/>
  <c r="J17" i="8"/>
  <c r="I17" i="8"/>
  <c r="H17" i="8"/>
  <c r="E17" i="8"/>
  <c r="D17" i="8"/>
  <c r="C17" i="8"/>
  <c r="P16" i="8"/>
  <c r="O16" i="8"/>
  <c r="N16" i="8"/>
  <c r="K16" i="8"/>
  <c r="J16" i="8"/>
  <c r="I16" i="8"/>
  <c r="H16" i="8"/>
  <c r="G16" i="8"/>
  <c r="F16" i="8"/>
  <c r="C16" i="8"/>
  <c r="P15" i="8"/>
  <c r="O15" i="8"/>
  <c r="N15" i="8"/>
  <c r="M15" i="8"/>
  <c r="L15" i="8"/>
  <c r="I15" i="8"/>
  <c r="H15" i="8"/>
  <c r="G15" i="8"/>
  <c r="F15" i="8"/>
  <c r="E15" i="8"/>
  <c r="D15" i="8"/>
  <c r="B15" i="8"/>
  <c r="P14" i="8"/>
  <c r="O14" i="8"/>
  <c r="N14" i="8"/>
  <c r="M14" i="8"/>
  <c r="L14" i="8"/>
  <c r="K14" i="8"/>
  <c r="J14" i="8"/>
  <c r="H14" i="8"/>
  <c r="G14" i="8"/>
  <c r="F14" i="8"/>
  <c r="E14" i="8"/>
  <c r="D14" i="8"/>
  <c r="C14" i="8"/>
  <c r="B14" i="8"/>
  <c r="P13" i="8"/>
  <c r="O13" i="8"/>
  <c r="N13" i="8"/>
  <c r="M13" i="8"/>
  <c r="L13" i="8"/>
  <c r="K13" i="8"/>
  <c r="J13" i="8"/>
  <c r="I13" i="8"/>
  <c r="H13" i="8"/>
  <c r="G13" i="8"/>
  <c r="F13" i="8"/>
  <c r="E13" i="8"/>
  <c r="D13" i="8"/>
  <c r="C13" i="8"/>
  <c r="B13" i="8"/>
  <c r="P12" i="8"/>
  <c r="O12" i="8"/>
  <c r="N12" i="8"/>
  <c r="M12" i="8"/>
  <c r="L12" i="8"/>
  <c r="K12" i="8"/>
  <c r="J12" i="8"/>
  <c r="I12" i="8"/>
  <c r="H12" i="8"/>
  <c r="G12" i="8"/>
  <c r="F12" i="8"/>
  <c r="E12" i="8"/>
  <c r="D12" i="8"/>
  <c r="C12" i="8"/>
  <c r="B12" i="8"/>
  <c r="O11" i="8"/>
  <c r="N11" i="8"/>
  <c r="M11" i="8"/>
  <c r="L11" i="8"/>
  <c r="K11" i="8"/>
  <c r="J11" i="8"/>
  <c r="I11" i="8"/>
  <c r="G11" i="8"/>
  <c r="F11" i="8"/>
  <c r="E11" i="8"/>
  <c r="D11" i="8"/>
  <c r="C11" i="8"/>
  <c r="B11" i="8"/>
  <c r="P10" i="8"/>
  <c r="M10" i="8"/>
  <c r="L10" i="8"/>
  <c r="K10" i="8"/>
  <c r="J10" i="8"/>
  <c r="I10" i="8"/>
  <c r="H10" i="8"/>
  <c r="H31" i="8" s="1"/>
  <c r="E10" i="8"/>
  <c r="D10" i="8"/>
  <c r="C10" i="8"/>
  <c r="B10" i="8"/>
  <c r="P9" i="8"/>
  <c r="O9" i="8"/>
  <c r="K9" i="8"/>
  <c r="J9" i="8"/>
  <c r="I9" i="8"/>
  <c r="H9" i="8"/>
  <c r="G9" i="8"/>
  <c r="C9" i="8"/>
  <c r="P8" i="8"/>
  <c r="O8" i="8"/>
  <c r="N8" i="8"/>
  <c r="M8" i="8"/>
  <c r="I8" i="8"/>
  <c r="H8" i="8"/>
  <c r="G8" i="8"/>
  <c r="F8" i="8"/>
  <c r="E8" i="8"/>
  <c r="O7" i="8"/>
  <c r="N7" i="8"/>
  <c r="M7" i="8"/>
  <c r="L7" i="8"/>
  <c r="K7" i="8"/>
  <c r="J7" i="8"/>
  <c r="G7" i="8"/>
  <c r="F7" i="8"/>
  <c r="E7" i="8"/>
  <c r="D7" i="8"/>
  <c r="C7" i="8"/>
  <c r="B7" i="8"/>
  <c r="P6" i="8"/>
  <c r="P30" i="8" s="1"/>
  <c r="N6" i="8"/>
  <c r="M6" i="8"/>
  <c r="L6" i="8"/>
  <c r="K6" i="8"/>
  <c r="J6" i="8"/>
  <c r="I6" i="8"/>
  <c r="H6" i="8"/>
  <c r="F6" i="8"/>
  <c r="E6" i="8"/>
  <c r="D6" i="8"/>
  <c r="C6" i="8"/>
  <c r="B6" i="8"/>
  <c r="P5" i="8"/>
  <c r="O5" i="8"/>
  <c r="N5" i="8"/>
  <c r="M5" i="8"/>
  <c r="L5" i="8"/>
  <c r="K5" i="8"/>
  <c r="J5" i="8"/>
  <c r="I5" i="8"/>
  <c r="H5" i="8"/>
  <c r="G5" i="8"/>
  <c r="F5" i="8"/>
  <c r="E5" i="8"/>
  <c r="D5" i="8"/>
  <c r="C5" i="8"/>
  <c r="B5" i="8"/>
  <c r="P4" i="8"/>
  <c r="O4" i="8"/>
  <c r="N4" i="8"/>
  <c r="M4" i="8"/>
  <c r="L4" i="8"/>
  <c r="K4" i="8"/>
  <c r="J4" i="8"/>
  <c r="I4" i="8"/>
  <c r="H4" i="8"/>
  <c r="G4" i="8"/>
  <c r="F4" i="8"/>
  <c r="E4" i="8"/>
  <c r="D4" i="8"/>
  <c r="C4" i="8"/>
  <c r="B4" i="8"/>
  <c r="P3" i="8"/>
  <c r="O3" i="8"/>
  <c r="N3" i="8"/>
  <c r="M3" i="8"/>
  <c r="L3" i="8"/>
  <c r="K3" i="8"/>
  <c r="J3" i="8"/>
  <c r="I3" i="8"/>
  <c r="H3" i="8"/>
  <c r="G3" i="8"/>
  <c r="F3" i="8"/>
  <c r="E3" i="8"/>
  <c r="D3" i="8"/>
  <c r="C3" i="8"/>
  <c r="B3" i="8"/>
  <c r="P2" i="8"/>
  <c r="O2" i="8"/>
  <c r="N2" i="8"/>
  <c r="M2" i="8"/>
  <c r="L2" i="8"/>
  <c r="K2" i="8"/>
  <c r="J2" i="8"/>
  <c r="I2" i="8"/>
  <c r="I29" i="8" s="1"/>
  <c r="H2" i="8"/>
  <c r="G2" i="8"/>
  <c r="F2" i="8"/>
  <c r="E2" i="8"/>
  <c r="D2" i="8"/>
  <c r="C2" i="8"/>
  <c r="B2" i="8"/>
  <c r="B2" i="7"/>
  <c r="B2" i="5"/>
  <c r="K3" i="3"/>
  <c r="K4" i="3"/>
  <c r="K5" i="3"/>
  <c r="K6" i="3"/>
  <c r="K7" i="3"/>
  <c r="K8" i="3"/>
  <c r="K9" i="3"/>
  <c r="M9" i="3" s="1"/>
  <c r="K10" i="3"/>
  <c r="K11" i="3"/>
  <c r="K12" i="3"/>
  <c r="K13" i="3"/>
  <c r="K14" i="3"/>
  <c r="M14" i="3" s="1"/>
  <c r="K15" i="3"/>
  <c r="K16" i="3"/>
  <c r="M16" i="3" s="1"/>
  <c r="K17" i="3"/>
  <c r="K18" i="3"/>
  <c r="K19" i="3"/>
  <c r="K20" i="3"/>
  <c r="K21" i="3"/>
  <c r="K22" i="3"/>
  <c r="K23" i="3"/>
  <c r="K24" i="3"/>
  <c r="K25" i="3"/>
  <c r="K26" i="3"/>
  <c r="K27" i="3"/>
  <c r="L3" i="3"/>
  <c r="L4" i="3"/>
  <c r="L5" i="3"/>
  <c r="L6" i="3"/>
  <c r="M6" i="3" s="1"/>
  <c r="L7" i="3"/>
  <c r="M7" i="3" s="1"/>
  <c r="L8" i="3"/>
  <c r="L9" i="3"/>
  <c r="L10" i="3"/>
  <c r="L11" i="3"/>
  <c r="L12" i="3"/>
  <c r="L13" i="3"/>
  <c r="L14" i="3"/>
  <c r="L15" i="3"/>
  <c r="M15" i="3" s="1"/>
  <c r="L16" i="3"/>
  <c r="L17" i="3"/>
  <c r="L18" i="3"/>
  <c r="L19" i="3"/>
  <c r="L20" i="3"/>
  <c r="L21" i="3"/>
  <c r="M21" i="3" s="1"/>
  <c r="L22" i="3"/>
  <c r="M22" i="3" s="1"/>
  <c r="L23" i="3"/>
  <c r="M23" i="3" s="1"/>
  <c r="L24" i="3"/>
  <c r="L25" i="3"/>
  <c r="L26" i="3"/>
  <c r="L27" i="3"/>
  <c r="M11" i="3"/>
  <c r="M17" i="3"/>
  <c r="M19" i="3"/>
  <c r="M27" i="3"/>
  <c r="C3" i="3"/>
  <c r="D3" i="3"/>
  <c r="E3" i="3"/>
  <c r="G3" i="3"/>
  <c r="H3" i="3"/>
  <c r="I3" i="3"/>
  <c r="J3" i="3"/>
  <c r="M3" i="3"/>
  <c r="N3" i="3"/>
  <c r="O3" i="3"/>
  <c r="P3" i="3"/>
  <c r="Q3" i="3"/>
  <c r="R3" i="3"/>
  <c r="S3" i="3"/>
  <c r="T3" i="3"/>
  <c r="C4" i="3"/>
  <c r="D4" i="3"/>
  <c r="E4" i="3"/>
  <c r="G4" i="3"/>
  <c r="H4" i="3"/>
  <c r="I4" i="3"/>
  <c r="J4" i="3"/>
  <c r="M4" i="3"/>
  <c r="N4" i="3"/>
  <c r="O4" i="3"/>
  <c r="P4" i="3"/>
  <c r="Q4" i="3"/>
  <c r="R4" i="3"/>
  <c r="S4" i="3"/>
  <c r="T4" i="3"/>
  <c r="C5" i="3"/>
  <c r="D5" i="3"/>
  <c r="E5" i="3"/>
  <c r="G5" i="3"/>
  <c r="H5" i="3"/>
  <c r="I5" i="3"/>
  <c r="J5" i="3"/>
  <c r="M5" i="3"/>
  <c r="N5" i="3"/>
  <c r="O5" i="3"/>
  <c r="P5" i="3"/>
  <c r="Q5" i="3"/>
  <c r="R5" i="3"/>
  <c r="S5" i="3"/>
  <c r="T5" i="3"/>
  <c r="C6" i="3"/>
  <c r="D6" i="3"/>
  <c r="E6" i="3"/>
  <c r="G6" i="3"/>
  <c r="H6" i="3"/>
  <c r="I6" i="3"/>
  <c r="J6" i="3"/>
  <c r="N6" i="3"/>
  <c r="O6" i="3"/>
  <c r="P6" i="3"/>
  <c r="Q6" i="3"/>
  <c r="R6" i="3"/>
  <c r="S6" i="3"/>
  <c r="T6" i="3"/>
  <c r="C7" i="3"/>
  <c r="D7" i="3"/>
  <c r="E7" i="3"/>
  <c r="F7" i="3" s="1"/>
  <c r="G7" i="3"/>
  <c r="H7" i="3"/>
  <c r="I7" i="3"/>
  <c r="J7" i="3"/>
  <c r="N7" i="3"/>
  <c r="O7" i="3"/>
  <c r="P7" i="3"/>
  <c r="Q7" i="3"/>
  <c r="R7" i="3"/>
  <c r="S7" i="3"/>
  <c r="T7" i="3"/>
  <c r="C8" i="3"/>
  <c r="D8" i="3"/>
  <c r="E8" i="3"/>
  <c r="G8" i="3"/>
  <c r="H8" i="3"/>
  <c r="I8" i="3"/>
  <c r="J8" i="3"/>
  <c r="N8" i="3"/>
  <c r="O8" i="3"/>
  <c r="P8" i="3"/>
  <c r="Q8" i="3"/>
  <c r="R8" i="3"/>
  <c r="S8" i="3"/>
  <c r="T8" i="3"/>
  <c r="C9" i="3"/>
  <c r="D9" i="3"/>
  <c r="E9" i="3"/>
  <c r="G9" i="3"/>
  <c r="H9" i="3"/>
  <c r="I9" i="3"/>
  <c r="J9" i="3"/>
  <c r="N9" i="3"/>
  <c r="O9" i="3"/>
  <c r="P9" i="3"/>
  <c r="Q9" i="3"/>
  <c r="R9" i="3"/>
  <c r="S9" i="3"/>
  <c r="T9" i="3"/>
  <c r="C10" i="3"/>
  <c r="D10" i="3"/>
  <c r="E10" i="3"/>
  <c r="F10" i="3" s="1"/>
  <c r="G10" i="3"/>
  <c r="H10" i="3"/>
  <c r="I10" i="3"/>
  <c r="J10" i="3"/>
  <c r="N10" i="3"/>
  <c r="O10" i="3"/>
  <c r="P10" i="3"/>
  <c r="Q10" i="3"/>
  <c r="R10" i="3"/>
  <c r="S10" i="3"/>
  <c r="T10" i="3"/>
  <c r="C11" i="3"/>
  <c r="D11" i="3"/>
  <c r="E11" i="3"/>
  <c r="G11" i="3"/>
  <c r="H11" i="3"/>
  <c r="I11" i="3"/>
  <c r="J11" i="3"/>
  <c r="N11" i="3"/>
  <c r="O11" i="3"/>
  <c r="P11" i="3"/>
  <c r="Q11" i="3"/>
  <c r="R11" i="3"/>
  <c r="S11" i="3"/>
  <c r="T11" i="3"/>
  <c r="C12" i="3"/>
  <c r="D12" i="3"/>
  <c r="E12" i="3"/>
  <c r="G12" i="3"/>
  <c r="H12" i="3"/>
  <c r="I12" i="3"/>
  <c r="J12" i="3"/>
  <c r="M12" i="3"/>
  <c r="N12" i="3"/>
  <c r="O12" i="3"/>
  <c r="P12" i="3"/>
  <c r="Q12" i="3"/>
  <c r="R12" i="3"/>
  <c r="S12" i="3"/>
  <c r="T12" i="3"/>
  <c r="C13" i="3"/>
  <c r="D13" i="3"/>
  <c r="E13" i="3"/>
  <c r="G13" i="3"/>
  <c r="H13" i="3"/>
  <c r="I13" i="3"/>
  <c r="J13" i="3"/>
  <c r="M13" i="3"/>
  <c r="N13" i="3"/>
  <c r="O13" i="3"/>
  <c r="P13" i="3"/>
  <c r="Q13" i="3"/>
  <c r="R13" i="3"/>
  <c r="S13" i="3"/>
  <c r="T13" i="3"/>
  <c r="C14" i="3"/>
  <c r="D14" i="3"/>
  <c r="E14" i="3"/>
  <c r="G14" i="3"/>
  <c r="H14" i="3"/>
  <c r="I14" i="3"/>
  <c r="J14" i="3"/>
  <c r="N14" i="3"/>
  <c r="O14" i="3"/>
  <c r="P14" i="3"/>
  <c r="Q14" i="3"/>
  <c r="R14" i="3"/>
  <c r="S14" i="3"/>
  <c r="T14" i="3"/>
  <c r="C15" i="3"/>
  <c r="D15" i="3"/>
  <c r="E15" i="3"/>
  <c r="G15" i="3"/>
  <c r="H15" i="3"/>
  <c r="I15" i="3"/>
  <c r="J15" i="3"/>
  <c r="N15" i="3"/>
  <c r="O15" i="3"/>
  <c r="P15" i="3"/>
  <c r="Q15" i="3"/>
  <c r="R15" i="3"/>
  <c r="S15" i="3"/>
  <c r="T15" i="3"/>
  <c r="C16" i="3"/>
  <c r="D16" i="3"/>
  <c r="E16" i="3"/>
  <c r="G16" i="3"/>
  <c r="H16" i="3"/>
  <c r="I16" i="3"/>
  <c r="J16" i="3"/>
  <c r="N16" i="3"/>
  <c r="O16" i="3"/>
  <c r="P16" i="3"/>
  <c r="Q16" i="3"/>
  <c r="R16" i="3"/>
  <c r="S16" i="3"/>
  <c r="T16" i="3"/>
  <c r="C17" i="3"/>
  <c r="D17" i="3"/>
  <c r="E17" i="3"/>
  <c r="G17" i="3"/>
  <c r="H17" i="3"/>
  <c r="I17" i="3"/>
  <c r="J17" i="3"/>
  <c r="N17" i="3"/>
  <c r="O17" i="3"/>
  <c r="P17" i="3"/>
  <c r="Q17" i="3"/>
  <c r="R17" i="3"/>
  <c r="S17" i="3"/>
  <c r="T17" i="3"/>
  <c r="C18" i="3"/>
  <c r="D18" i="3"/>
  <c r="E18" i="3"/>
  <c r="G18" i="3"/>
  <c r="H18" i="3"/>
  <c r="I18" i="3"/>
  <c r="J18" i="3"/>
  <c r="N18" i="3"/>
  <c r="O18" i="3"/>
  <c r="P18" i="3"/>
  <c r="Q18" i="3"/>
  <c r="R18" i="3"/>
  <c r="S18" i="3"/>
  <c r="T18" i="3"/>
  <c r="C19" i="3"/>
  <c r="D19" i="3"/>
  <c r="F19" i="3" s="1"/>
  <c r="E19" i="3"/>
  <c r="G19" i="3"/>
  <c r="H19" i="3"/>
  <c r="I19" i="3"/>
  <c r="J19" i="3"/>
  <c r="N19" i="3"/>
  <c r="O19" i="3"/>
  <c r="P19" i="3"/>
  <c r="Q19" i="3"/>
  <c r="R19" i="3"/>
  <c r="S19" i="3"/>
  <c r="T19" i="3"/>
  <c r="C20" i="3"/>
  <c r="D20" i="3"/>
  <c r="F20" i="3" s="1"/>
  <c r="E20" i="3"/>
  <c r="G20" i="3"/>
  <c r="H20" i="3"/>
  <c r="I20" i="3"/>
  <c r="J20" i="3"/>
  <c r="M20" i="3"/>
  <c r="N20" i="3"/>
  <c r="O20" i="3"/>
  <c r="P20" i="3"/>
  <c r="Q20" i="3"/>
  <c r="R20" i="3"/>
  <c r="S20" i="3"/>
  <c r="T20" i="3"/>
  <c r="C21" i="3"/>
  <c r="D21" i="3"/>
  <c r="E21" i="3"/>
  <c r="G21" i="3"/>
  <c r="H21" i="3"/>
  <c r="I21" i="3"/>
  <c r="J21" i="3"/>
  <c r="N21" i="3"/>
  <c r="O21" i="3"/>
  <c r="P21" i="3"/>
  <c r="Q21" i="3"/>
  <c r="R21" i="3"/>
  <c r="S21" i="3"/>
  <c r="T21" i="3"/>
  <c r="C22" i="3"/>
  <c r="D22" i="3"/>
  <c r="E22" i="3"/>
  <c r="G22" i="3"/>
  <c r="H22" i="3"/>
  <c r="I22" i="3"/>
  <c r="J22" i="3"/>
  <c r="N22" i="3"/>
  <c r="O22" i="3"/>
  <c r="P22" i="3"/>
  <c r="Q22" i="3"/>
  <c r="R22" i="3"/>
  <c r="S22" i="3"/>
  <c r="T22" i="3"/>
  <c r="C23" i="3"/>
  <c r="D23" i="3"/>
  <c r="E23" i="3"/>
  <c r="G23" i="3"/>
  <c r="H23" i="3"/>
  <c r="I23" i="3"/>
  <c r="J23" i="3"/>
  <c r="N23" i="3"/>
  <c r="O23" i="3"/>
  <c r="P23" i="3"/>
  <c r="Q23" i="3"/>
  <c r="R23" i="3"/>
  <c r="S23" i="3"/>
  <c r="T23" i="3"/>
  <c r="C24" i="3"/>
  <c r="D24" i="3"/>
  <c r="F24" i="3" s="1"/>
  <c r="E24" i="3"/>
  <c r="G24" i="3"/>
  <c r="H24" i="3"/>
  <c r="I24" i="3"/>
  <c r="J24" i="3"/>
  <c r="M24" i="3"/>
  <c r="N24" i="3"/>
  <c r="O24" i="3"/>
  <c r="P24" i="3"/>
  <c r="Q24" i="3"/>
  <c r="R24" i="3"/>
  <c r="S24" i="3"/>
  <c r="T24" i="3"/>
  <c r="C25" i="3"/>
  <c r="D25" i="3"/>
  <c r="E25" i="3"/>
  <c r="G25" i="3"/>
  <c r="H25" i="3"/>
  <c r="I25" i="3"/>
  <c r="J25" i="3"/>
  <c r="M25" i="3"/>
  <c r="N25" i="3"/>
  <c r="O25" i="3"/>
  <c r="P25" i="3"/>
  <c r="Q25" i="3"/>
  <c r="R25" i="3"/>
  <c r="S25" i="3"/>
  <c r="T25" i="3"/>
  <c r="C26" i="3"/>
  <c r="D26" i="3"/>
  <c r="E26" i="3"/>
  <c r="G26" i="3"/>
  <c r="H26" i="3"/>
  <c r="I26" i="3"/>
  <c r="J26" i="3"/>
  <c r="N26" i="3"/>
  <c r="O26" i="3"/>
  <c r="P26" i="3"/>
  <c r="Q26" i="3"/>
  <c r="R26" i="3"/>
  <c r="S26" i="3"/>
  <c r="T26" i="3"/>
  <c r="C27" i="3"/>
  <c r="D27" i="3"/>
  <c r="E27" i="3"/>
  <c r="G27" i="3"/>
  <c r="H27" i="3"/>
  <c r="I27" i="3"/>
  <c r="J27" i="3"/>
  <c r="N27" i="3"/>
  <c r="O27" i="3"/>
  <c r="P27" i="3"/>
  <c r="Q27" i="3"/>
  <c r="R27" i="3"/>
  <c r="S27" i="3"/>
  <c r="T27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3" i="3"/>
  <c r="C40" i="8" l="1"/>
  <c r="J29" i="8"/>
  <c r="C29" i="8"/>
  <c r="K29" i="8"/>
  <c r="D38" i="8"/>
  <c r="L38" i="8"/>
  <c r="E38" i="8"/>
  <c r="M38" i="8"/>
  <c r="D40" i="8"/>
  <c r="O32" i="8"/>
  <c r="H38" i="8"/>
  <c r="P38" i="8"/>
  <c r="B38" i="8"/>
  <c r="B47" i="8" s="1"/>
  <c r="P32" i="8"/>
  <c r="C41" i="8"/>
  <c r="D29" i="8"/>
  <c r="M29" i="8"/>
  <c r="J39" i="8"/>
  <c r="M31" i="8"/>
  <c r="I30" i="8"/>
  <c r="L29" i="8"/>
  <c r="I39" i="8"/>
  <c r="H32" i="8"/>
  <c r="C33" i="8"/>
  <c r="E29" i="8"/>
  <c r="I31" i="8"/>
  <c r="N29" i="8"/>
  <c r="E31" i="8"/>
  <c r="K32" i="8"/>
  <c r="P40" i="8"/>
  <c r="H40" i="8"/>
  <c r="J30" i="8"/>
  <c r="F29" i="8"/>
  <c r="K30" i="8"/>
  <c r="J31" i="8"/>
  <c r="G38" i="8"/>
  <c r="O38" i="8"/>
  <c r="B29" i="8"/>
  <c r="K40" i="8"/>
  <c r="B40" i="8"/>
  <c r="F33" i="8"/>
  <c r="H30" i="8"/>
  <c r="G32" i="8"/>
  <c r="B31" i="8"/>
  <c r="L40" i="8"/>
  <c r="E33" i="8"/>
  <c r="P42" i="8"/>
  <c r="P33" i="8"/>
  <c r="F30" i="8"/>
  <c r="P31" i="8"/>
  <c r="F41" i="8"/>
  <c r="L33" i="8"/>
  <c r="I33" i="8"/>
  <c r="I42" i="8"/>
  <c r="I32" i="8"/>
  <c r="I41" i="8"/>
  <c r="J32" i="8"/>
  <c r="D33" i="8"/>
  <c r="O42" i="8"/>
  <c r="O33" i="8"/>
  <c r="G42" i="8"/>
  <c r="G33" i="8"/>
  <c r="O31" i="8"/>
  <c r="O40" i="8"/>
  <c r="G31" i="8"/>
  <c r="G40" i="8"/>
  <c r="O30" i="8"/>
  <c r="O39" i="8"/>
  <c r="G30" i="8"/>
  <c r="G39" i="8"/>
  <c r="H42" i="8"/>
  <c r="H33" i="8"/>
  <c r="J33" i="8"/>
  <c r="J42" i="8"/>
  <c r="F31" i="8"/>
  <c r="F40" i="8"/>
  <c r="C30" i="8"/>
  <c r="L30" i="8"/>
  <c r="C32" i="8"/>
  <c r="L32" i="8"/>
  <c r="N31" i="8"/>
  <c r="N40" i="8"/>
  <c r="D30" i="8"/>
  <c r="M30" i="8"/>
  <c r="D32" i="8"/>
  <c r="M41" i="8"/>
  <c r="E30" i="8"/>
  <c r="N30" i="8"/>
  <c r="E41" i="8"/>
  <c r="N41" i="8"/>
  <c r="K33" i="8"/>
  <c r="G29" i="8"/>
  <c r="O29" i="8"/>
  <c r="C31" i="8"/>
  <c r="K31" i="8"/>
  <c r="E32" i="8"/>
  <c r="M32" i="8"/>
  <c r="I38" i="8"/>
  <c r="C39" i="8"/>
  <c r="K39" i="8"/>
  <c r="E40" i="8"/>
  <c r="M40" i="8"/>
  <c r="G41" i="8"/>
  <c r="O41" i="8"/>
  <c r="H29" i="8"/>
  <c r="P29" i="8"/>
  <c r="D31" i="8"/>
  <c r="L31" i="8"/>
  <c r="F32" i="8"/>
  <c r="N32" i="8"/>
  <c r="J38" i="8"/>
  <c r="D39" i="8"/>
  <c r="L39" i="8"/>
  <c r="H41" i="8"/>
  <c r="P41" i="8"/>
  <c r="C38" i="8"/>
  <c r="K38" i="8"/>
  <c r="E39" i="8"/>
  <c r="M39" i="8"/>
  <c r="C42" i="8"/>
  <c r="K42" i="8"/>
  <c r="F39" i="8"/>
  <c r="N39" i="8"/>
  <c r="D42" i="8"/>
  <c r="L42" i="8"/>
  <c r="I40" i="8"/>
  <c r="E42" i="8"/>
  <c r="M42" i="8"/>
  <c r="F38" i="8"/>
  <c r="N38" i="8"/>
  <c r="H39" i="8"/>
  <c r="P39" i="8"/>
  <c r="J40" i="8"/>
  <c r="D41" i="8"/>
  <c r="L41" i="8"/>
  <c r="F42" i="8"/>
  <c r="N42" i="8"/>
  <c r="B39" i="8"/>
  <c r="B32" i="8"/>
  <c r="B30" i="8"/>
  <c r="B42" i="8"/>
  <c r="B41" i="8"/>
  <c r="M8" i="3"/>
  <c r="F12" i="3"/>
  <c r="F8" i="3"/>
  <c r="F27" i="3"/>
  <c r="M26" i="3"/>
  <c r="M18" i="3"/>
  <c r="M10" i="3"/>
  <c r="F3" i="3"/>
  <c r="F23" i="3"/>
  <c r="F22" i="3"/>
  <c r="F26" i="3"/>
  <c r="F15" i="3"/>
  <c r="F14" i="3"/>
  <c r="F4" i="3"/>
  <c r="F16" i="3"/>
  <c r="F11" i="3"/>
  <c r="F6" i="3"/>
  <c r="F18" i="3"/>
  <c r="F21" i="3"/>
  <c r="F13" i="3"/>
  <c r="F5" i="3"/>
  <c r="F25" i="3"/>
  <c r="F17" i="3"/>
  <c r="F9" i="3"/>
</calcChain>
</file>

<file path=xl/sharedStrings.xml><?xml version="1.0" encoding="utf-8"?>
<sst xmlns="http://schemas.openxmlformats.org/spreadsheetml/2006/main" count="446" uniqueCount="70">
  <si>
    <t>Probenname</t>
  </si>
  <si>
    <t>24Mg-3V</t>
  </si>
  <si>
    <t>28Si-3V</t>
  </si>
  <si>
    <t>31P-0V</t>
  </si>
  <si>
    <t>31P-3V</t>
  </si>
  <si>
    <t>55Mn-3V</t>
  </si>
  <si>
    <t>56Fe-3V</t>
  </si>
  <si>
    <t>63Cu-3V</t>
  </si>
  <si>
    <t>66Zn-3V</t>
  </si>
  <si>
    <t>74Ge-3V</t>
  </si>
  <si>
    <t>74Ge</t>
  </si>
  <si>
    <t>75As-3V</t>
  </si>
  <si>
    <t>89Y</t>
  </si>
  <si>
    <t>111Cd-3V</t>
  </si>
  <si>
    <t>139La</t>
  </si>
  <si>
    <t>140Ce</t>
  </si>
  <si>
    <t>146Nd</t>
  </si>
  <si>
    <t>208Pb</t>
  </si>
  <si>
    <t>ppb</t>
  </si>
  <si>
    <t xml:space="preserve">SQ3(125%.1) F.   </t>
  </si>
  <si>
    <t xml:space="preserve">SQ3(125%.2) F.   </t>
  </si>
  <si>
    <t xml:space="preserve">SQ3(125%.3) F.   </t>
  </si>
  <si>
    <t xml:space="preserve">SQ3(125%.4) F.   </t>
  </si>
  <si>
    <t xml:space="preserve">SQ3(100%.1) F.   </t>
  </si>
  <si>
    <t xml:space="preserve">SQ3(100%.2) F.   </t>
  </si>
  <si>
    <t xml:space="preserve">SQ3(100%.3) F.   </t>
  </si>
  <si>
    <t xml:space="preserve">SQ3(100%.4) F.   </t>
  </si>
  <si>
    <t xml:space="preserve">SQ3(50%.1) F.   </t>
  </si>
  <si>
    <t xml:space="preserve">SQ3(50%.2) F.   </t>
  </si>
  <si>
    <t xml:space="preserve">SQ3(50%.3) F.   </t>
  </si>
  <si>
    <t xml:space="preserve">SQ3(50%.4) F.   </t>
  </si>
  <si>
    <t xml:space="preserve">SQ3(25%.1) F.   </t>
  </si>
  <si>
    <t xml:space="preserve">SQ3(25%.2) F.   </t>
  </si>
  <si>
    <t xml:space="preserve">SQ3(25%.3) F.   </t>
  </si>
  <si>
    <t xml:space="preserve">SQ3(25%.4) F.   </t>
  </si>
  <si>
    <t xml:space="preserve">SQ3(RZ.1) F.   </t>
  </si>
  <si>
    <t xml:space="preserve">SQ3(RZ.2) F.   </t>
  </si>
  <si>
    <t xml:space="preserve">SQ3(RZ.3) F.   </t>
  </si>
  <si>
    <t xml:space="preserve">SQ3(RZ.4) F.   </t>
  </si>
  <si>
    <t xml:space="preserve">SQ3(Control.1) F.   </t>
  </si>
  <si>
    <t xml:space="preserve">SQ3(Control.2) F.   </t>
  </si>
  <si>
    <t xml:space="preserve">SQ3(Control.3) F.   </t>
  </si>
  <si>
    <t xml:space="preserve">SQ3(Control.4) F.   </t>
  </si>
  <si>
    <t xml:space="preserve">SeqExtBlank_Fesc_S3   </t>
  </si>
  <si>
    <t>31P-AV</t>
  </si>
  <si>
    <t>74Ge-AV</t>
  </si>
  <si>
    <t>Mg</t>
  </si>
  <si>
    <t>Si</t>
  </si>
  <si>
    <t>P</t>
  </si>
  <si>
    <t>Mn</t>
  </si>
  <si>
    <t>Fe</t>
  </si>
  <si>
    <t>Cu</t>
  </si>
  <si>
    <t>Zn</t>
  </si>
  <si>
    <t>Ge</t>
  </si>
  <si>
    <t>As</t>
  </si>
  <si>
    <t>Y</t>
  </si>
  <si>
    <t>Cd</t>
  </si>
  <si>
    <t>La</t>
  </si>
  <si>
    <t>Ce</t>
  </si>
  <si>
    <t>Nd</t>
  </si>
  <si>
    <t>Pb</t>
  </si>
  <si>
    <t>Average</t>
  </si>
  <si>
    <t>STDEV</t>
  </si>
  <si>
    <t>STDEV ERR.</t>
  </si>
  <si>
    <t xml:space="preserve">SQ3(125%)F.  </t>
  </si>
  <si>
    <t>SQ3(100% )F.</t>
  </si>
  <si>
    <t xml:space="preserve">SQ3(50%.) F.  </t>
  </si>
  <si>
    <t xml:space="preserve">SQ3(25%.) F. </t>
  </si>
  <si>
    <t xml:space="preserve">SQ3(RZ.) F.   </t>
  </si>
  <si>
    <t xml:space="preserve">SQ3(Control) F.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</si>
</sst>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/>
    <xf numFmtId="0" fontId="1" fillId="0" borderId="0" xfId="0" applyFont="1"/>
    <xf numFmtId="0" fontId="0" fillId="2" borderId="0" xfId="0" applyFill="1"/>
    <xf numFmtId="0" fontId="0" fillId="3" borderId="0" xfId="0" applyFill="1"/>
    <xf numFmtId="0" fontId="2" fillId="3" borderId="0" xfId="0" applyFont="1" applyFill="1"/>
    <xf numFmtId="0" fontId="3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B26E1-0219-3B48-B111-7BF2EB8FAD6A}">
  <dimension ref="A1:S27"/>
  <sheetViews>
    <sheetView workbookViewId="0">
      <selection activeCell="F34" sqref="F34"/>
    </sheetView>
  </sheetViews>
  <sheetFormatPr baseColWidth="10" defaultRowHeight="15" x14ac:dyDescent="0.2"/>
  <cols>
    <col min="1" max="1" width="19.1640625" customWidth="1"/>
    <col min="257" max="257" width="19.1640625" customWidth="1"/>
    <col min="513" max="513" width="19.1640625" customWidth="1"/>
    <col min="769" max="769" width="19.1640625" customWidth="1"/>
    <col min="1025" max="1025" width="19.1640625" customWidth="1"/>
    <col min="1281" max="1281" width="19.1640625" customWidth="1"/>
    <col min="1537" max="1537" width="19.1640625" customWidth="1"/>
    <col min="1793" max="1793" width="19.1640625" customWidth="1"/>
    <col min="2049" max="2049" width="19.1640625" customWidth="1"/>
    <col min="2305" max="2305" width="19.1640625" customWidth="1"/>
    <col min="2561" max="2561" width="19.1640625" customWidth="1"/>
    <col min="2817" max="2817" width="19.1640625" customWidth="1"/>
    <col min="3073" max="3073" width="19.1640625" customWidth="1"/>
    <col min="3329" max="3329" width="19.1640625" customWidth="1"/>
    <col min="3585" max="3585" width="19.1640625" customWidth="1"/>
    <col min="3841" max="3841" width="19.1640625" customWidth="1"/>
    <col min="4097" max="4097" width="19.1640625" customWidth="1"/>
    <col min="4353" max="4353" width="19.1640625" customWidth="1"/>
    <col min="4609" max="4609" width="19.1640625" customWidth="1"/>
    <col min="4865" max="4865" width="19.1640625" customWidth="1"/>
    <col min="5121" max="5121" width="19.1640625" customWidth="1"/>
    <col min="5377" max="5377" width="19.1640625" customWidth="1"/>
    <col min="5633" max="5633" width="19.1640625" customWidth="1"/>
    <col min="5889" max="5889" width="19.1640625" customWidth="1"/>
    <col min="6145" max="6145" width="19.1640625" customWidth="1"/>
    <col min="6401" max="6401" width="19.1640625" customWidth="1"/>
    <col min="6657" max="6657" width="19.1640625" customWidth="1"/>
    <col min="6913" max="6913" width="19.1640625" customWidth="1"/>
    <col min="7169" max="7169" width="19.1640625" customWidth="1"/>
    <col min="7425" max="7425" width="19.1640625" customWidth="1"/>
    <col min="7681" max="7681" width="19.1640625" customWidth="1"/>
    <col min="7937" max="7937" width="19.1640625" customWidth="1"/>
    <col min="8193" max="8193" width="19.1640625" customWidth="1"/>
    <col min="8449" max="8449" width="19.1640625" customWidth="1"/>
    <col min="8705" max="8705" width="19.1640625" customWidth="1"/>
    <col min="8961" max="8961" width="19.1640625" customWidth="1"/>
    <col min="9217" max="9217" width="19.1640625" customWidth="1"/>
    <col min="9473" max="9473" width="19.1640625" customWidth="1"/>
    <col min="9729" max="9729" width="19.1640625" customWidth="1"/>
    <col min="9985" max="9985" width="19.1640625" customWidth="1"/>
    <col min="10241" max="10241" width="19.1640625" customWidth="1"/>
    <col min="10497" max="10497" width="19.1640625" customWidth="1"/>
    <col min="10753" max="10753" width="19.1640625" customWidth="1"/>
    <col min="11009" max="11009" width="19.1640625" customWidth="1"/>
    <col min="11265" max="11265" width="19.1640625" customWidth="1"/>
    <col min="11521" max="11521" width="19.1640625" customWidth="1"/>
    <col min="11777" max="11777" width="19.1640625" customWidth="1"/>
    <col min="12033" max="12033" width="19.1640625" customWidth="1"/>
    <col min="12289" max="12289" width="19.1640625" customWidth="1"/>
    <col min="12545" max="12545" width="19.1640625" customWidth="1"/>
    <col min="12801" max="12801" width="19.1640625" customWidth="1"/>
    <col min="13057" max="13057" width="19.1640625" customWidth="1"/>
    <col min="13313" max="13313" width="19.1640625" customWidth="1"/>
    <col min="13569" max="13569" width="19.1640625" customWidth="1"/>
    <col min="13825" max="13825" width="19.1640625" customWidth="1"/>
    <col min="14081" max="14081" width="19.1640625" customWidth="1"/>
    <col min="14337" max="14337" width="19.1640625" customWidth="1"/>
    <col min="14593" max="14593" width="19.1640625" customWidth="1"/>
    <col min="14849" max="14849" width="19.1640625" customWidth="1"/>
    <col min="15105" max="15105" width="19.1640625" customWidth="1"/>
    <col min="15361" max="15361" width="19.1640625" customWidth="1"/>
    <col min="15617" max="15617" width="19.1640625" customWidth="1"/>
    <col min="15873" max="15873" width="19.1640625" customWidth="1"/>
    <col min="16129" max="16129" width="19.1640625" customWidth="1"/>
  </cols>
  <sheetData>
    <row r="1" spans="1:1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2"/>
    </row>
    <row r="2" spans="1:19" x14ac:dyDescent="0.2">
      <c r="A2" s="3"/>
      <c r="B2" s="1" t="s">
        <v>18</v>
      </c>
      <c r="C2" s="1" t="s">
        <v>18</v>
      </c>
      <c r="D2" s="1" t="s">
        <v>18</v>
      </c>
      <c r="E2" s="1" t="s">
        <v>18</v>
      </c>
      <c r="F2" s="1" t="s">
        <v>18</v>
      </c>
      <c r="G2" s="1" t="s">
        <v>18</v>
      </c>
      <c r="H2" s="1" t="s">
        <v>18</v>
      </c>
      <c r="I2" s="1" t="s">
        <v>18</v>
      </c>
      <c r="J2" s="1" t="s">
        <v>18</v>
      </c>
      <c r="K2" s="1" t="s">
        <v>18</v>
      </c>
      <c r="L2" s="1" t="s">
        <v>18</v>
      </c>
      <c r="M2" s="1" t="s">
        <v>18</v>
      </c>
      <c r="N2" s="1" t="s">
        <v>18</v>
      </c>
      <c r="O2" s="1" t="s">
        <v>18</v>
      </c>
      <c r="P2" s="1" t="s">
        <v>18</v>
      </c>
      <c r="Q2" s="1" t="s">
        <v>18</v>
      </c>
      <c r="R2" s="1" t="s">
        <v>18</v>
      </c>
      <c r="S2" s="2"/>
    </row>
    <row r="3" spans="1:19" x14ac:dyDescent="0.2">
      <c r="A3" s="4" t="s">
        <v>19</v>
      </c>
      <c r="B3">
        <v>7499</v>
      </c>
      <c r="C3">
        <v>1329</v>
      </c>
      <c r="D3">
        <v>195.5</v>
      </c>
      <c r="E3">
        <v>295.60000000000002</v>
      </c>
      <c r="F3">
        <v>4626</v>
      </c>
      <c r="G3">
        <v>427.8</v>
      </c>
      <c r="H3">
        <v>46.68</v>
      </c>
      <c r="I3">
        <v>238.7</v>
      </c>
      <c r="J3">
        <v>0.29299999999999998</v>
      </c>
      <c r="K3">
        <v>-0.107</v>
      </c>
      <c r="L3">
        <v>146.30000000000001</v>
      </c>
      <c r="M3">
        <v>36.799999999999997</v>
      </c>
      <c r="N3">
        <v>4.3899999999999997</v>
      </c>
      <c r="O3">
        <v>42.21</v>
      </c>
      <c r="P3">
        <v>79.36</v>
      </c>
      <c r="Q3">
        <v>42.44</v>
      </c>
      <c r="R3">
        <v>52.12</v>
      </c>
    </row>
    <row r="4" spans="1:19" x14ac:dyDescent="0.2">
      <c r="A4" s="4" t="s">
        <v>20</v>
      </c>
      <c r="B4">
        <v>4693</v>
      </c>
      <c r="C4">
        <v>1155</v>
      </c>
      <c r="D4">
        <v>179.8</v>
      </c>
      <c r="E4">
        <v>321.10000000000002</v>
      </c>
      <c r="F4">
        <v>3987</v>
      </c>
      <c r="G4">
        <v>736.2</v>
      </c>
      <c r="H4">
        <v>37.74</v>
      </c>
      <c r="I4">
        <v>216.3</v>
      </c>
      <c r="J4">
        <v>0.441</v>
      </c>
      <c r="K4">
        <v>-0.159</v>
      </c>
      <c r="L4">
        <v>180.4</v>
      </c>
      <c r="M4">
        <v>40.36</v>
      </c>
      <c r="N4">
        <v>4.7489999999999997</v>
      </c>
      <c r="O4">
        <v>43.99</v>
      </c>
      <c r="P4">
        <v>82.32</v>
      </c>
      <c r="Q4">
        <v>45.19</v>
      </c>
      <c r="R4">
        <v>60.96</v>
      </c>
    </row>
    <row r="5" spans="1:19" x14ac:dyDescent="0.2">
      <c r="A5" s="4" t="s">
        <v>21</v>
      </c>
      <c r="B5">
        <v>4598</v>
      </c>
      <c r="C5">
        <v>1107</v>
      </c>
      <c r="D5">
        <v>127.5</v>
      </c>
      <c r="E5">
        <v>330.3</v>
      </c>
      <c r="F5">
        <v>5713</v>
      </c>
      <c r="G5">
        <v>445.3</v>
      </c>
      <c r="H5">
        <v>56.52</v>
      </c>
      <c r="I5">
        <v>379</v>
      </c>
      <c r="J5">
        <v>0.20699999999999999</v>
      </c>
      <c r="K5">
        <v>-9.4E-2</v>
      </c>
      <c r="L5">
        <v>121.7</v>
      </c>
      <c r="M5">
        <v>37.86</v>
      </c>
      <c r="N5">
        <v>7.4480000000000004</v>
      </c>
      <c r="O5">
        <v>40.86</v>
      </c>
      <c r="P5">
        <v>80.67</v>
      </c>
      <c r="Q5">
        <v>42.55</v>
      </c>
      <c r="R5">
        <v>83.96</v>
      </c>
    </row>
    <row r="6" spans="1:19" x14ac:dyDescent="0.2">
      <c r="A6" s="4" t="s">
        <v>22</v>
      </c>
      <c r="B6">
        <v>5994</v>
      </c>
      <c r="C6">
        <v>1206</v>
      </c>
      <c r="D6">
        <v>190</v>
      </c>
      <c r="E6">
        <v>402.1</v>
      </c>
      <c r="F6">
        <v>7173</v>
      </c>
      <c r="G6">
        <v>1152</v>
      </c>
      <c r="H6">
        <v>57.18</v>
      </c>
      <c r="I6">
        <v>319.7</v>
      </c>
      <c r="J6">
        <v>0.33600000000000002</v>
      </c>
      <c r="K6">
        <v>-0.14599999999999999</v>
      </c>
      <c r="L6">
        <v>309.5</v>
      </c>
      <c r="M6">
        <v>38.08</v>
      </c>
      <c r="N6">
        <v>8.8439999999999994</v>
      </c>
      <c r="O6">
        <v>40.35</v>
      </c>
      <c r="P6">
        <v>82.09</v>
      </c>
      <c r="Q6">
        <v>42.51</v>
      </c>
      <c r="R6">
        <v>146.19999999999999</v>
      </c>
    </row>
    <row r="7" spans="1:19" x14ac:dyDescent="0.2">
      <c r="A7" s="4" t="s">
        <v>23</v>
      </c>
      <c r="B7">
        <v>7198</v>
      </c>
      <c r="C7">
        <v>3373</v>
      </c>
      <c r="D7">
        <v>1052</v>
      </c>
      <c r="E7">
        <v>1428</v>
      </c>
      <c r="F7">
        <v>7763</v>
      </c>
      <c r="G7">
        <v>17820</v>
      </c>
      <c r="H7">
        <v>59.27</v>
      </c>
      <c r="I7">
        <v>288.39999999999998</v>
      </c>
      <c r="J7">
        <v>0.40600000000000003</v>
      </c>
      <c r="K7">
        <v>-0.05</v>
      </c>
      <c r="L7">
        <v>2439</v>
      </c>
      <c r="M7">
        <v>56.58</v>
      </c>
      <c r="N7">
        <v>6.1630000000000003</v>
      </c>
      <c r="O7">
        <v>53.94</v>
      </c>
      <c r="P7">
        <v>111.5</v>
      </c>
      <c r="Q7">
        <v>56.68</v>
      </c>
      <c r="R7">
        <v>175.5</v>
      </c>
    </row>
    <row r="8" spans="1:19" x14ac:dyDescent="0.2">
      <c r="A8" s="4" t="s">
        <v>24</v>
      </c>
      <c r="B8">
        <v>7954</v>
      </c>
      <c r="C8">
        <v>1192</v>
      </c>
      <c r="D8">
        <v>406.6</v>
      </c>
      <c r="E8">
        <v>735</v>
      </c>
      <c r="F8">
        <v>5183</v>
      </c>
      <c r="G8">
        <v>4043</v>
      </c>
      <c r="H8">
        <v>63.57</v>
      </c>
      <c r="I8">
        <v>338.2</v>
      </c>
      <c r="J8">
        <v>0.32400000000000001</v>
      </c>
      <c r="K8">
        <v>-0.157</v>
      </c>
      <c r="L8">
        <v>1009</v>
      </c>
      <c r="M8">
        <v>45.84</v>
      </c>
      <c r="N8">
        <v>5.2190000000000003</v>
      </c>
      <c r="O8">
        <v>47.72</v>
      </c>
      <c r="P8">
        <v>90.02</v>
      </c>
      <c r="Q8">
        <v>47.41</v>
      </c>
      <c r="R8">
        <v>121.4</v>
      </c>
    </row>
    <row r="9" spans="1:19" x14ac:dyDescent="0.2">
      <c r="A9" s="4" t="s">
        <v>25</v>
      </c>
      <c r="B9">
        <v>8197</v>
      </c>
      <c r="C9">
        <v>1225</v>
      </c>
      <c r="D9">
        <v>283</v>
      </c>
      <c r="E9">
        <v>335.8</v>
      </c>
      <c r="F9">
        <v>4871</v>
      </c>
      <c r="G9">
        <v>1213</v>
      </c>
      <c r="H9">
        <v>68.739999999999995</v>
      </c>
      <c r="I9">
        <v>311.89999999999998</v>
      </c>
      <c r="J9">
        <v>0.55300000000000005</v>
      </c>
      <c r="K9">
        <v>-8.8999999999999996E-2</v>
      </c>
      <c r="L9">
        <v>279.3</v>
      </c>
      <c r="M9">
        <v>50.71</v>
      </c>
      <c r="N9">
        <v>5.8890000000000002</v>
      </c>
      <c r="O9">
        <v>56.18</v>
      </c>
      <c r="P9">
        <v>100.3</v>
      </c>
      <c r="Q9">
        <v>56.59</v>
      </c>
      <c r="R9">
        <v>77.39</v>
      </c>
    </row>
    <row r="10" spans="1:19" x14ac:dyDescent="0.2">
      <c r="A10" s="4" t="s">
        <v>26</v>
      </c>
      <c r="B10">
        <v>6328</v>
      </c>
      <c r="C10">
        <v>5220</v>
      </c>
      <c r="D10">
        <v>647.1</v>
      </c>
      <c r="E10">
        <v>955.9</v>
      </c>
      <c r="F10">
        <v>6579</v>
      </c>
      <c r="G10">
        <v>10570</v>
      </c>
      <c r="H10">
        <v>59.94</v>
      </c>
      <c r="I10">
        <v>313.3</v>
      </c>
      <c r="J10">
        <v>0.36399999999999999</v>
      </c>
      <c r="K10">
        <v>-7.2999999999999995E-2</v>
      </c>
      <c r="L10">
        <v>889.7</v>
      </c>
      <c r="M10">
        <v>64.599999999999994</v>
      </c>
      <c r="N10">
        <v>6.6189999999999998</v>
      </c>
      <c r="O10">
        <v>61.49</v>
      </c>
      <c r="P10">
        <v>132</v>
      </c>
      <c r="Q10">
        <v>66.36</v>
      </c>
      <c r="R10">
        <v>268.60000000000002</v>
      </c>
    </row>
    <row r="11" spans="1:19" x14ac:dyDescent="0.2">
      <c r="A11" s="4" t="s">
        <v>27</v>
      </c>
      <c r="B11">
        <v>8213</v>
      </c>
      <c r="C11">
        <v>5325</v>
      </c>
      <c r="D11">
        <v>1262</v>
      </c>
      <c r="E11">
        <v>1728</v>
      </c>
      <c r="F11">
        <v>4923</v>
      </c>
      <c r="G11">
        <v>22760</v>
      </c>
      <c r="H11">
        <v>62.1</v>
      </c>
      <c r="I11">
        <v>324.7</v>
      </c>
      <c r="J11">
        <v>0.40799999999999997</v>
      </c>
      <c r="K11">
        <v>-0.121</v>
      </c>
      <c r="L11">
        <v>3334</v>
      </c>
      <c r="M11">
        <v>65.06</v>
      </c>
      <c r="N11">
        <v>5.4749999999999996</v>
      </c>
      <c r="O11">
        <v>60.71</v>
      </c>
      <c r="P11">
        <v>120.3</v>
      </c>
      <c r="Q11">
        <v>64.430000000000007</v>
      </c>
      <c r="R11">
        <v>217.4</v>
      </c>
    </row>
    <row r="12" spans="1:19" x14ac:dyDescent="0.2">
      <c r="A12" s="4" t="s">
        <v>28</v>
      </c>
      <c r="B12">
        <v>6741</v>
      </c>
      <c r="C12">
        <v>4570</v>
      </c>
      <c r="D12">
        <v>577.70000000000005</v>
      </c>
      <c r="E12">
        <v>874.8</v>
      </c>
      <c r="F12">
        <v>3734</v>
      </c>
      <c r="G12">
        <v>10330</v>
      </c>
      <c r="H12">
        <v>52.09</v>
      </c>
      <c r="I12">
        <v>272.3</v>
      </c>
      <c r="J12">
        <v>0.40500000000000003</v>
      </c>
      <c r="K12">
        <v>-0.14699999999999999</v>
      </c>
      <c r="L12">
        <v>1201</v>
      </c>
      <c r="M12">
        <v>56.74</v>
      </c>
      <c r="N12">
        <v>4.4829999999999997</v>
      </c>
      <c r="O12">
        <v>54.7</v>
      </c>
      <c r="P12">
        <v>104.3</v>
      </c>
      <c r="Q12">
        <v>57.55</v>
      </c>
      <c r="R12">
        <v>148.19999999999999</v>
      </c>
    </row>
    <row r="13" spans="1:19" x14ac:dyDescent="0.2">
      <c r="A13" s="4" t="s">
        <v>29</v>
      </c>
      <c r="B13">
        <v>5822</v>
      </c>
      <c r="C13">
        <v>996.8</v>
      </c>
      <c r="D13">
        <v>137.30000000000001</v>
      </c>
      <c r="E13">
        <v>328.5</v>
      </c>
      <c r="F13">
        <v>5450</v>
      </c>
      <c r="G13">
        <v>686</v>
      </c>
      <c r="H13">
        <v>53.24</v>
      </c>
      <c r="I13">
        <v>231.4</v>
      </c>
      <c r="J13">
        <v>0.32300000000000001</v>
      </c>
      <c r="K13">
        <v>-0.14199999999999999</v>
      </c>
      <c r="L13">
        <v>137.5</v>
      </c>
      <c r="M13">
        <v>38.36</v>
      </c>
      <c r="N13">
        <v>4.9859999999999998</v>
      </c>
      <c r="O13">
        <v>39.01</v>
      </c>
      <c r="P13">
        <v>77.510000000000005</v>
      </c>
      <c r="Q13">
        <v>41.13</v>
      </c>
      <c r="R13">
        <v>78.81</v>
      </c>
    </row>
    <row r="14" spans="1:19" x14ac:dyDescent="0.2">
      <c r="A14" s="4" t="s">
        <v>30</v>
      </c>
      <c r="B14">
        <v>4959</v>
      </c>
      <c r="C14">
        <v>1160</v>
      </c>
      <c r="D14">
        <v>55.23</v>
      </c>
      <c r="E14">
        <v>281.2</v>
      </c>
      <c r="F14">
        <v>5337</v>
      </c>
      <c r="G14">
        <v>268.89999999999998</v>
      </c>
      <c r="H14">
        <v>37.590000000000003</v>
      </c>
      <c r="I14">
        <v>197.3</v>
      </c>
      <c r="J14">
        <v>0.33800000000000002</v>
      </c>
      <c r="K14">
        <v>-0.188</v>
      </c>
      <c r="L14">
        <v>81.010000000000005</v>
      </c>
      <c r="M14">
        <v>38.78</v>
      </c>
      <c r="N14">
        <v>5.3579999999999997</v>
      </c>
      <c r="O14">
        <v>43.16</v>
      </c>
      <c r="P14">
        <v>92.04</v>
      </c>
      <c r="Q14">
        <v>44.17</v>
      </c>
      <c r="R14">
        <v>53.19</v>
      </c>
    </row>
    <row r="15" spans="1:19" x14ac:dyDescent="0.2">
      <c r="A15" s="4" t="s">
        <v>31</v>
      </c>
      <c r="B15">
        <v>7734</v>
      </c>
      <c r="C15">
        <v>1515</v>
      </c>
      <c r="D15">
        <v>1255</v>
      </c>
      <c r="E15">
        <v>1783</v>
      </c>
      <c r="F15">
        <v>5277</v>
      </c>
      <c r="G15">
        <v>13080</v>
      </c>
      <c r="H15">
        <v>75</v>
      </c>
      <c r="I15">
        <v>339.9</v>
      </c>
      <c r="J15">
        <v>0.31</v>
      </c>
      <c r="K15">
        <v>-5.8999999999999997E-2</v>
      </c>
      <c r="L15">
        <v>2518</v>
      </c>
      <c r="M15">
        <v>60.25</v>
      </c>
      <c r="N15">
        <v>5.8040000000000003</v>
      </c>
      <c r="O15">
        <v>58.11</v>
      </c>
      <c r="P15">
        <v>119.9</v>
      </c>
      <c r="Q15">
        <v>61.65</v>
      </c>
      <c r="R15">
        <v>223.1</v>
      </c>
    </row>
    <row r="16" spans="1:19" x14ac:dyDescent="0.2">
      <c r="A16" s="4" t="s">
        <v>32</v>
      </c>
      <c r="B16">
        <v>6503</v>
      </c>
      <c r="C16">
        <v>1161</v>
      </c>
      <c r="D16">
        <v>403.2</v>
      </c>
      <c r="E16">
        <v>685.5</v>
      </c>
      <c r="F16">
        <v>4616</v>
      </c>
      <c r="G16">
        <v>3681</v>
      </c>
      <c r="H16">
        <v>49.88</v>
      </c>
      <c r="I16">
        <v>285.89999999999998</v>
      </c>
      <c r="J16">
        <v>0.246</v>
      </c>
      <c r="K16">
        <v>-0.122</v>
      </c>
      <c r="L16">
        <v>742</v>
      </c>
      <c r="M16">
        <v>48.03</v>
      </c>
      <c r="N16">
        <v>4.7839999999999998</v>
      </c>
      <c r="O16">
        <v>48.2</v>
      </c>
      <c r="P16">
        <v>98.4</v>
      </c>
      <c r="Q16">
        <v>51.34</v>
      </c>
      <c r="R16">
        <v>100.3</v>
      </c>
    </row>
    <row r="17" spans="1:18" x14ac:dyDescent="0.2">
      <c r="A17" s="4" t="s">
        <v>33</v>
      </c>
      <c r="B17">
        <v>6248</v>
      </c>
      <c r="C17">
        <v>1141</v>
      </c>
      <c r="D17">
        <v>231.1</v>
      </c>
      <c r="E17">
        <v>414.2</v>
      </c>
      <c r="F17">
        <v>5895</v>
      </c>
      <c r="G17">
        <v>1327</v>
      </c>
      <c r="H17">
        <v>45.77</v>
      </c>
      <c r="I17">
        <v>261.10000000000002</v>
      </c>
      <c r="J17">
        <v>0.35199999999999998</v>
      </c>
      <c r="K17">
        <v>-0.115</v>
      </c>
      <c r="L17">
        <v>312.39999999999998</v>
      </c>
      <c r="M17">
        <v>42.62</v>
      </c>
      <c r="N17">
        <v>5.4610000000000003</v>
      </c>
      <c r="O17">
        <v>44.97</v>
      </c>
      <c r="P17">
        <v>93.43</v>
      </c>
      <c r="Q17">
        <v>46.49</v>
      </c>
      <c r="R17">
        <v>90.59</v>
      </c>
    </row>
    <row r="18" spans="1:18" x14ac:dyDescent="0.2">
      <c r="A18" s="4" t="s">
        <v>34</v>
      </c>
      <c r="B18">
        <v>7331</v>
      </c>
      <c r="C18">
        <v>1155</v>
      </c>
      <c r="D18">
        <v>273.5</v>
      </c>
      <c r="E18">
        <v>414.6</v>
      </c>
      <c r="F18">
        <v>8982</v>
      </c>
      <c r="G18">
        <v>836.7</v>
      </c>
      <c r="H18">
        <v>77.97</v>
      </c>
      <c r="I18">
        <v>356.2</v>
      </c>
      <c r="J18">
        <v>0.40400000000000003</v>
      </c>
      <c r="K18">
        <v>-0.123</v>
      </c>
      <c r="L18">
        <v>233.2</v>
      </c>
      <c r="M18">
        <v>43.32</v>
      </c>
      <c r="N18">
        <v>7.26</v>
      </c>
      <c r="O18">
        <v>46.91</v>
      </c>
      <c r="P18">
        <v>87.97</v>
      </c>
      <c r="Q18">
        <v>47.25</v>
      </c>
      <c r="R18">
        <v>87.07</v>
      </c>
    </row>
    <row r="19" spans="1:18" x14ac:dyDescent="0.2">
      <c r="A19" s="4" t="s">
        <v>35</v>
      </c>
      <c r="B19">
        <v>2906</v>
      </c>
      <c r="C19">
        <v>2068</v>
      </c>
      <c r="D19">
        <v>119.5</v>
      </c>
      <c r="E19">
        <v>283.10000000000002</v>
      </c>
      <c r="F19">
        <v>4334</v>
      </c>
      <c r="G19">
        <v>1050</v>
      </c>
      <c r="H19">
        <v>48.6</v>
      </c>
      <c r="I19">
        <v>192.2</v>
      </c>
      <c r="J19">
        <v>0.40100000000000002</v>
      </c>
      <c r="K19">
        <v>-0.19</v>
      </c>
      <c r="L19">
        <v>111.3</v>
      </c>
      <c r="M19">
        <v>49.66</v>
      </c>
      <c r="N19">
        <v>3.9590000000000001</v>
      </c>
      <c r="O19">
        <v>47.92</v>
      </c>
      <c r="P19">
        <v>97.47</v>
      </c>
      <c r="Q19">
        <v>52.35</v>
      </c>
      <c r="R19">
        <v>77.319999999999993</v>
      </c>
    </row>
    <row r="20" spans="1:18" x14ac:dyDescent="0.2">
      <c r="A20" s="4" t="s">
        <v>36</v>
      </c>
      <c r="B20">
        <v>8437</v>
      </c>
      <c r="C20">
        <v>2417</v>
      </c>
      <c r="D20">
        <v>1191</v>
      </c>
      <c r="E20">
        <v>1683</v>
      </c>
      <c r="F20">
        <v>6198</v>
      </c>
      <c r="G20">
        <v>13890</v>
      </c>
      <c r="H20">
        <v>64.16</v>
      </c>
      <c r="I20">
        <v>357.7</v>
      </c>
      <c r="J20">
        <v>0.39800000000000002</v>
      </c>
      <c r="K20">
        <v>-0.21099999999999999</v>
      </c>
      <c r="L20">
        <v>1862</v>
      </c>
      <c r="M20">
        <v>62.51</v>
      </c>
      <c r="N20">
        <v>5.46</v>
      </c>
      <c r="O20">
        <v>58.43</v>
      </c>
      <c r="P20">
        <v>130.4</v>
      </c>
      <c r="Q20">
        <v>62.27</v>
      </c>
      <c r="R20">
        <v>271.8</v>
      </c>
    </row>
    <row r="21" spans="1:18" x14ac:dyDescent="0.2">
      <c r="A21" s="4" t="s">
        <v>37</v>
      </c>
      <c r="B21">
        <v>6133</v>
      </c>
      <c r="C21">
        <v>1369</v>
      </c>
      <c r="D21">
        <v>858.9</v>
      </c>
      <c r="E21">
        <v>1363</v>
      </c>
      <c r="F21">
        <v>5582</v>
      </c>
      <c r="G21">
        <v>6790</v>
      </c>
      <c r="H21">
        <v>57.04</v>
      </c>
      <c r="I21">
        <v>320</v>
      </c>
      <c r="J21">
        <v>0.41099999999999998</v>
      </c>
      <c r="K21">
        <v>-6.5000000000000002E-2</v>
      </c>
      <c r="L21">
        <v>1057</v>
      </c>
      <c r="M21">
        <v>48.27</v>
      </c>
      <c r="N21">
        <v>4.9610000000000003</v>
      </c>
      <c r="O21">
        <v>49.3</v>
      </c>
      <c r="P21">
        <v>111.1</v>
      </c>
      <c r="Q21">
        <v>52.21</v>
      </c>
      <c r="R21">
        <v>196.6</v>
      </c>
    </row>
    <row r="22" spans="1:18" x14ac:dyDescent="0.2">
      <c r="A22" s="4" t="s">
        <v>38</v>
      </c>
      <c r="B22">
        <v>9483</v>
      </c>
      <c r="C22">
        <v>1046</v>
      </c>
      <c r="D22">
        <v>389.4</v>
      </c>
      <c r="E22">
        <v>554.79999999999995</v>
      </c>
      <c r="F22">
        <v>6025</v>
      </c>
      <c r="G22">
        <v>2075</v>
      </c>
      <c r="H22">
        <v>58.05</v>
      </c>
      <c r="I22">
        <v>332.1</v>
      </c>
      <c r="J22">
        <v>0.20499999999999999</v>
      </c>
      <c r="K22">
        <v>-8.4000000000000005E-2</v>
      </c>
      <c r="L22">
        <v>585.4</v>
      </c>
      <c r="M22">
        <v>46.52</v>
      </c>
      <c r="N22">
        <v>6.3659999999999997</v>
      </c>
      <c r="O22">
        <v>47.09</v>
      </c>
      <c r="P22">
        <v>96.47</v>
      </c>
      <c r="Q22">
        <v>48.66</v>
      </c>
      <c r="R22">
        <v>81.069999999999993</v>
      </c>
    </row>
    <row r="23" spans="1:18" x14ac:dyDescent="0.2">
      <c r="A23" s="4" t="s">
        <v>39</v>
      </c>
      <c r="B23">
        <v>6679</v>
      </c>
      <c r="C23">
        <v>3671</v>
      </c>
      <c r="D23">
        <v>861.4</v>
      </c>
      <c r="E23">
        <v>1146</v>
      </c>
      <c r="F23">
        <v>5907</v>
      </c>
      <c r="G23">
        <v>13180</v>
      </c>
      <c r="H23">
        <v>66.62</v>
      </c>
      <c r="I23">
        <v>331.9</v>
      </c>
      <c r="J23">
        <v>0.49199999999999999</v>
      </c>
      <c r="K23">
        <v>-4.7E-2</v>
      </c>
      <c r="L23">
        <v>1500</v>
      </c>
      <c r="M23">
        <v>64.77</v>
      </c>
      <c r="N23">
        <v>6.1840000000000002</v>
      </c>
      <c r="O23">
        <v>65.02</v>
      </c>
      <c r="P23">
        <v>140.6</v>
      </c>
      <c r="Q23">
        <v>67.56</v>
      </c>
      <c r="R23">
        <v>173.7</v>
      </c>
    </row>
    <row r="24" spans="1:18" x14ac:dyDescent="0.2">
      <c r="A24" s="4" t="s">
        <v>40</v>
      </c>
      <c r="B24">
        <v>8540</v>
      </c>
      <c r="C24">
        <v>1208</v>
      </c>
      <c r="D24">
        <v>538.9</v>
      </c>
      <c r="E24">
        <v>829.8</v>
      </c>
      <c r="F24">
        <v>6600</v>
      </c>
      <c r="G24">
        <v>4878</v>
      </c>
      <c r="H24">
        <v>52.38</v>
      </c>
      <c r="I24">
        <v>280.39999999999998</v>
      </c>
      <c r="J24">
        <v>0.41699999999999998</v>
      </c>
      <c r="K24">
        <v>-0.11700000000000001</v>
      </c>
      <c r="L24">
        <v>1672</v>
      </c>
      <c r="M24">
        <v>43.31</v>
      </c>
      <c r="N24">
        <v>6.0679999999999996</v>
      </c>
      <c r="O24">
        <v>39.75</v>
      </c>
      <c r="P24">
        <v>75.36</v>
      </c>
      <c r="Q24">
        <v>42.97</v>
      </c>
      <c r="R24">
        <v>122.5</v>
      </c>
    </row>
    <row r="25" spans="1:18" x14ac:dyDescent="0.2">
      <c r="A25" s="4" t="s">
        <v>41</v>
      </c>
      <c r="B25">
        <v>9422</v>
      </c>
      <c r="C25">
        <v>1223</v>
      </c>
      <c r="D25">
        <v>539</v>
      </c>
      <c r="E25">
        <v>624.20000000000005</v>
      </c>
      <c r="F25">
        <v>5090</v>
      </c>
      <c r="G25">
        <v>3545</v>
      </c>
      <c r="H25">
        <v>50.42</v>
      </c>
      <c r="I25">
        <v>333.7</v>
      </c>
      <c r="J25">
        <v>0.45700000000000002</v>
      </c>
      <c r="K25">
        <v>-9.9000000000000005E-2</v>
      </c>
      <c r="L25">
        <v>696.5</v>
      </c>
      <c r="M25">
        <v>62.81</v>
      </c>
      <c r="N25">
        <v>4.3029999999999999</v>
      </c>
      <c r="O25">
        <v>58.63</v>
      </c>
      <c r="P25">
        <v>117.6</v>
      </c>
      <c r="Q25">
        <v>64</v>
      </c>
      <c r="R25">
        <v>110.9</v>
      </c>
    </row>
    <row r="26" spans="1:18" x14ac:dyDescent="0.2">
      <c r="A26" s="4" t="s">
        <v>42</v>
      </c>
      <c r="B26">
        <v>6962</v>
      </c>
      <c r="C26">
        <v>1068</v>
      </c>
      <c r="D26">
        <v>281.8</v>
      </c>
      <c r="E26">
        <v>432.2</v>
      </c>
      <c r="F26">
        <v>3667</v>
      </c>
      <c r="G26">
        <v>1045</v>
      </c>
      <c r="H26">
        <v>45.75</v>
      </c>
      <c r="I26">
        <v>266.5</v>
      </c>
      <c r="J26">
        <v>0.38</v>
      </c>
      <c r="K26">
        <v>2.1000000000000001E-2</v>
      </c>
      <c r="L26">
        <v>160.30000000000001</v>
      </c>
      <c r="M26">
        <v>40.299999999999997</v>
      </c>
      <c r="N26">
        <v>4.2670000000000003</v>
      </c>
      <c r="O26">
        <v>42.71</v>
      </c>
      <c r="P26">
        <v>76.75</v>
      </c>
      <c r="Q26">
        <v>44.31</v>
      </c>
      <c r="R26">
        <v>59.75</v>
      </c>
    </row>
    <row r="27" spans="1:18" x14ac:dyDescent="0.2">
      <c r="A27" s="1" t="s">
        <v>43</v>
      </c>
      <c r="B27">
        <v>39.950000000000003</v>
      </c>
      <c r="C27">
        <v>554.6</v>
      </c>
      <c r="D27">
        <v>-859.8</v>
      </c>
      <c r="E27">
        <v>-35.35</v>
      </c>
      <c r="F27">
        <v>4.266</v>
      </c>
      <c r="G27">
        <v>23.48</v>
      </c>
      <c r="H27">
        <v>14.64</v>
      </c>
      <c r="I27">
        <v>-1.121</v>
      </c>
      <c r="J27">
        <v>-0.16400000000000001</v>
      </c>
      <c r="K27">
        <v>-0.151</v>
      </c>
      <c r="L27">
        <v>-4.6779999999999999</v>
      </c>
      <c r="M27">
        <v>-0.26600000000000001</v>
      </c>
      <c r="N27">
        <v>-0.33600000000000002</v>
      </c>
      <c r="O27">
        <v>-0.57599999999999996</v>
      </c>
      <c r="P27">
        <v>-0.46700000000000003</v>
      </c>
      <c r="Q27">
        <v>-0.443</v>
      </c>
      <c r="R27">
        <v>-0.91500000000000004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A7E92-1DD2-154D-AA94-3DFAC6445319}">
  <dimension ref="A1:U27"/>
  <sheetViews>
    <sheetView workbookViewId="0">
      <selection activeCell="E42" sqref="E42"/>
    </sheetView>
  </sheetViews>
  <sheetFormatPr baseColWidth="10" defaultRowHeight="15" x14ac:dyDescent="0.2"/>
  <cols>
    <col min="1" max="1" width="19.1640625" customWidth="1"/>
    <col min="259" max="259" width="19.1640625" customWidth="1"/>
    <col min="515" max="515" width="19.1640625" customWidth="1"/>
    <col min="771" max="771" width="19.1640625" customWidth="1"/>
    <col min="1027" max="1027" width="19.1640625" customWidth="1"/>
    <col min="1283" max="1283" width="19.1640625" customWidth="1"/>
    <col min="1539" max="1539" width="19.1640625" customWidth="1"/>
    <col min="1795" max="1795" width="19.1640625" customWidth="1"/>
    <col min="2051" max="2051" width="19.1640625" customWidth="1"/>
    <col min="2307" max="2307" width="19.1640625" customWidth="1"/>
    <col min="2563" max="2563" width="19.1640625" customWidth="1"/>
    <col min="2819" max="2819" width="19.1640625" customWidth="1"/>
    <col min="3075" max="3075" width="19.1640625" customWidth="1"/>
    <col min="3331" max="3331" width="19.1640625" customWidth="1"/>
    <col min="3587" max="3587" width="19.1640625" customWidth="1"/>
    <col min="3843" max="3843" width="19.1640625" customWidth="1"/>
    <col min="4099" max="4099" width="19.1640625" customWidth="1"/>
    <col min="4355" max="4355" width="19.1640625" customWidth="1"/>
    <col min="4611" max="4611" width="19.1640625" customWidth="1"/>
    <col min="4867" max="4867" width="19.1640625" customWidth="1"/>
    <col min="5123" max="5123" width="19.1640625" customWidth="1"/>
    <col min="5379" max="5379" width="19.1640625" customWidth="1"/>
    <col min="5635" max="5635" width="19.1640625" customWidth="1"/>
    <col min="5891" max="5891" width="19.1640625" customWidth="1"/>
    <col min="6147" max="6147" width="19.1640625" customWidth="1"/>
    <col min="6403" max="6403" width="19.1640625" customWidth="1"/>
    <col min="6659" max="6659" width="19.1640625" customWidth="1"/>
    <col min="6915" max="6915" width="19.1640625" customWidth="1"/>
    <col min="7171" max="7171" width="19.1640625" customWidth="1"/>
    <col min="7427" max="7427" width="19.1640625" customWidth="1"/>
    <col min="7683" max="7683" width="19.1640625" customWidth="1"/>
    <col min="7939" max="7939" width="19.1640625" customWidth="1"/>
    <col min="8195" max="8195" width="19.1640625" customWidth="1"/>
    <col min="8451" max="8451" width="19.1640625" customWidth="1"/>
    <col min="8707" max="8707" width="19.1640625" customWidth="1"/>
    <col min="8963" max="8963" width="19.1640625" customWidth="1"/>
    <col min="9219" max="9219" width="19.1640625" customWidth="1"/>
    <col min="9475" max="9475" width="19.1640625" customWidth="1"/>
    <col min="9731" max="9731" width="19.1640625" customWidth="1"/>
    <col min="9987" max="9987" width="19.1640625" customWidth="1"/>
    <col min="10243" max="10243" width="19.1640625" customWidth="1"/>
    <col min="10499" max="10499" width="19.1640625" customWidth="1"/>
    <col min="10755" max="10755" width="19.1640625" customWidth="1"/>
    <col min="11011" max="11011" width="19.1640625" customWidth="1"/>
    <col min="11267" max="11267" width="19.1640625" customWidth="1"/>
    <col min="11523" max="11523" width="19.1640625" customWidth="1"/>
    <col min="11779" max="11779" width="19.1640625" customWidth="1"/>
    <col min="12035" max="12035" width="19.1640625" customWidth="1"/>
    <col min="12291" max="12291" width="19.1640625" customWidth="1"/>
    <col min="12547" max="12547" width="19.1640625" customWidth="1"/>
    <col min="12803" max="12803" width="19.1640625" customWidth="1"/>
    <col min="13059" max="13059" width="19.1640625" customWidth="1"/>
    <col min="13315" max="13315" width="19.1640625" customWidth="1"/>
    <col min="13571" max="13571" width="19.1640625" customWidth="1"/>
    <col min="13827" max="13827" width="19.1640625" customWidth="1"/>
    <col min="14083" max="14083" width="19.1640625" customWidth="1"/>
    <col min="14339" max="14339" width="19.1640625" customWidth="1"/>
    <col min="14595" max="14595" width="19.1640625" customWidth="1"/>
    <col min="14851" max="14851" width="19.1640625" customWidth="1"/>
    <col min="15107" max="15107" width="19.1640625" customWidth="1"/>
    <col min="15363" max="15363" width="19.1640625" customWidth="1"/>
    <col min="15619" max="15619" width="19.1640625" customWidth="1"/>
    <col min="15875" max="15875" width="19.1640625" customWidth="1"/>
    <col min="16131" max="16131" width="19.1640625" customWidth="1"/>
  </cols>
  <sheetData>
    <row r="1" spans="1:2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45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2"/>
    </row>
    <row r="2" spans="1:21" x14ac:dyDescent="0.2">
      <c r="A2" s="3"/>
      <c r="B2" s="1" t="s">
        <v>18</v>
      </c>
      <c r="C2" s="1" t="s">
        <v>18</v>
      </c>
      <c r="D2" s="1" t="s">
        <v>18</v>
      </c>
      <c r="E2" s="1" t="s">
        <v>18</v>
      </c>
      <c r="F2" s="1" t="s">
        <v>18</v>
      </c>
      <c r="G2" s="1" t="s">
        <v>18</v>
      </c>
      <c r="H2" s="1" t="s">
        <v>18</v>
      </c>
      <c r="I2" s="1" t="s">
        <v>18</v>
      </c>
      <c r="J2" s="1" t="s">
        <v>18</v>
      </c>
      <c r="K2" s="1" t="s">
        <v>18</v>
      </c>
      <c r="L2" s="1" t="s">
        <v>18</v>
      </c>
      <c r="M2" s="1" t="s">
        <v>18</v>
      </c>
      <c r="N2" s="1" t="s">
        <v>18</v>
      </c>
      <c r="O2" s="1" t="s">
        <v>18</v>
      </c>
      <c r="P2" s="1" t="s">
        <v>18</v>
      </c>
      <c r="Q2" s="1" t="s">
        <v>18</v>
      </c>
      <c r="R2" s="1" t="s">
        <v>18</v>
      </c>
      <c r="S2" s="1" t="s">
        <v>18</v>
      </c>
      <c r="T2" s="1" t="s">
        <v>18</v>
      </c>
      <c r="U2" s="2"/>
    </row>
    <row r="3" spans="1:21" x14ac:dyDescent="0.2">
      <c r="A3" s="4" t="s">
        <v>19</v>
      </c>
      <c r="B3">
        <f>'SQ3. F.ESC'!B3-'SQ3. F.ESC'!B$27</f>
        <v>7459.05</v>
      </c>
      <c r="C3">
        <f>'SQ3. F.ESC'!C3-'SQ3. F.ESC'!C$27</f>
        <v>774.4</v>
      </c>
      <c r="D3">
        <f>'SQ3. F.ESC'!D3-'SQ3. F.ESC'!D$27</f>
        <v>1055.3</v>
      </c>
      <c r="E3">
        <f>'SQ3. F.ESC'!E3-'SQ3. F.ESC'!E$27</f>
        <v>330.95000000000005</v>
      </c>
      <c r="F3">
        <f>AVERAGE(D3:E3)</f>
        <v>693.125</v>
      </c>
      <c r="G3">
        <f>'SQ3. F.ESC'!F3-'SQ3. F.ESC'!F$27</f>
        <v>4621.7340000000004</v>
      </c>
      <c r="H3">
        <f>'SQ3. F.ESC'!G3-'SQ3. F.ESC'!G$27</f>
        <v>404.32</v>
      </c>
      <c r="I3">
        <f>'SQ3. F.ESC'!H3-'SQ3. F.ESC'!H$27</f>
        <v>32.04</v>
      </c>
      <c r="J3">
        <f>'SQ3. F.ESC'!I3-'SQ3. F.ESC'!I$27</f>
        <v>239.821</v>
      </c>
      <c r="K3">
        <f>'SQ3. F.ESC'!J3-'SQ3. F.ESC'!J$27</f>
        <v>0.45699999999999996</v>
      </c>
      <c r="L3">
        <f>'SQ3. F.ESC'!K3-'SQ3. F.ESC'!K$27</f>
        <v>4.3999999999999997E-2</v>
      </c>
      <c r="M3">
        <f t="shared" ref="M3:M27" si="0">AVERAGE(K3:L3)</f>
        <v>0.2505</v>
      </c>
      <c r="N3">
        <f>'SQ3. F.ESC'!L3-'SQ3. F.ESC'!L$27</f>
        <v>150.97800000000001</v>
      </c>
      <c r="O3">
        <f>'SQ3. F.ESC'!M3-'SQ3. F.ESC'!M$27</f>
        <v>37.065999999999995</v>
      </c>
      <c r="P3">
        <f>'SQ3. F.ESC'!N3-'SQ3. F.ESC'!N$27</f>
        <v>4.726</v>
      </c>
      <c r="Q3">
        <f>'SQ3. F.ESC'!O3-'SQ3. F.ESC'!O$27</f>
        <v>42.786000000000001</v>
      </c>
      <c r="R3">
        <f>'SQ3. F.ESC'!P3-'SQ3. F.ESC'!P$27</f>
        <v>79.826999999999998</v>
      </c>
      <c r="S3">
        <f>'SQ3. F.ESC'!Q3-'SQ3. F.ESC'!Q$27</f>
        <v>42.882999999999996</v>
      </c>
      <c r="T3">
        <f>'SQ3. F.ESC'!R3-'SQ3. F.ESC'!R$27</f>
        <v>53.034999999999997</v>
      </c>
    </row>
    <row r="4" spans="1:21" x14ac:dyDescent="0.2">
      <c r="A4" s="4" t="s">
        <v>20</v>
      </c>
      <c r="B4">
        <f>'SQ3. F.ESC'!B4-'SQ3. F.ESC'!B$27</f>
        <v>4653.05</v>
      </c>
      <c r="C4">
        <f>'SQ3. F.ESC'!C4-'SQ3. F.ESC'!C$27</f>
        <v>600.4</v>
      </c>
      <c r="D4">
        <f>'SQ3. F.ESC'!D4-'SQ3. F.ESC'!D$27</f>
        <v>1039.5999999999999</v>
      </c>
      <c r="E4">
        <f>'SQ3. F.ESC'!E4-'SQ3. F.ESC'!E$27</f>
        <v>356.45000000000005</v>
      </c>
      <c r="F4">
        <f t="shared" ref="F4:F27" si="1">AVERAGE(D4:E4)</f>
        <v>698.02499999999998</v>
      </c>
      <c r="G4">
        <f>'SQ3. F.ESC'!F4-'SQ3. F.ESC'!F$27</f>
        <v>3982.7339999999999</v>
      </c>
      <c r="H4">
        <f>'SQ3. F.ESC'!G4-'SQ3. F.ESC'!G$27</f>
        <v>712.72</v>
      </c>
      <c r="I4">
        <f>'SQ3. F.ESC'!H4-'SQ3. F.ESC'!H$27</f>
        <v>23.1</v>
      </c>
      <c r="J4">
        <f>'SQ3. F.ESC'!I4-'SQ3. F.ESC'!I$27</f>
        <v>217.42100000000002</v>
      </c>
      <c r="K4">
        <f>'SQ3. F.ESC'!J4-'SQ3. F.ESC'!J$27</f>
        <v>0.60499999999999998</v>
      </c>
      <c r="L4">
        <f>'SQ3. F.ESC'!K4-'SQ3. F.ESC'!K$27</f>
        <v>-8.0000000000000071E-3</v>
      </c>
      <c r="M4">
        <f t="shared" si="0"/>
        <v>0.29849999999999999</v>
      </c>
      <c r="N4">
        <f>'SQ3. F.ESC'!L4-'SQ3. F.ESC'!L$27</f>
        <v>185.078</v>
      </c>
      <c r="O4">
        <f>'SQ3. F.ESC'!M4-'SQ3. F.ESC'!M$27</f>
        <v>40.625999999999998</v>
      </c>
      <c r="P4">
        <f>'SQ3. F.ESC'!N4-'SQ3. F.ESC'!N$27</f>
        <v>5.085</v>
      </c>
      <c r="Q4">
        <f>'SQ3. F.ESC'!O4-'SQ3. F.ESC'!O$27</f>
        <v>44.566000000000003</v>
      </c>
      <c r="R4">
        <f>'SQ3. F.ESC'!P4-'SQ3. F.ESC'!P$27</f>
        <v>82.786999999999992</v>
      </c>
      <c r="S4">
        <f>'SQ3. F.ESC'!Q4-'SQ3. F.ESC'!Q$27</f>
        <v>45.632999999999996</v>
      </c>
      <c r="T4">
        <f>'SQ3. F.ESC'!R4-'SQ3. F.ESC'!R$27</f>
        <v>61.875</v>
      </c>
    </row>
    <row r="5" spans="1:21" x14ac:dyDescent="0.2">
      <c r="A5" s="4" t="s">
        <v>21</v>
      </c>
      <c r="B5">
        <f>'SQ3. F.ESC'!B5-'SQ3. F.ESC'!B$27</f>
        <v>4558.05</v>
      </c>
      <c r="C5">
        <f>'SQ3. F.ESC'!C5-'SQ3. F.ESC'!C$27</f>
        <v>552.4</v>
      </c>
      <c r="D5">
        <f>'SQ3. F.ESC'!D5-'SQ3. F.ESC'!D$27</f>
        <v>987.3</v>
      </c>
      <c r="E5">
        <f>'SQ3. F.ESC'!E5-'SQ3. F.ESC'!E$27</f>
        <v>365.65000000000003</v>
      </c>
      <c r="F5">
        <f t="shared" si="1"/>
        <v>676.47500000000002</v>
      </c>
      <c r="G5">
        <f>'SQ3. F.ESC'!F5-'SQ3. F.ESC'!F$27</f>
        <v>5708.7340000000004</v>
      </c>
      <c r="H5">
        <f>'SQ3. F.ESC'!G5-'SQ3. F.ESC'!G$27</f>
        <v>421.82</v>
      </c>
      <c r="I5">
        <f>'SQ3. F.ESC'!H5-'SQ3. F.ESC'!H$27</f>
        <v>41.88</v>
      </c>
      <c r="J5">
        <f>'SQ3. F.ESC'!I5-'SQ3. F.ESC'!I$27</f>
        <v>380.12099999999998</v>
      </c>
      <c r="K5">
        <f>'SQ3. F.ESC'!J5-'SQ3. F.ESC'!J$27</f>
        <v>0.371</v>
      </c>
      <c r="L5">
        <f>'SQ3. F.ESC'!K5-'SQ3. F.ESC'!K$27</f>
        <v>5.6999999999999995E-2</v>
      </c>
      <c r="M5">
        <f t="shared" si="0"/>
        <v>0.214</v>
      </c>
      <c r="N5">
        <f>'SQ3. F.ESC'!L5-'SQ3. F.ESC'!L$27</f>
        <v>126.378</v>
      </c>
      <c r="O5">
        <f>'SQ3. F.ESC'!M5-'SQ3. F.ESC'!M$27</f>
        <v>38.125999999999998</v>
      </c>
      <c r="P5">
        <f>'SQ3. F.ESC'!N5-'SQ3. F.ESC'!N$27</f>
        <v>7.7840000000000007</v>
      </c>
      <c r="Q5">
        <f>'SQ3. F.ESC'!O5-'SQ3. F.ESC'!O$27</f>
        <v>41.436</v>
      </c>
      <c r="R5">
        <f>'SQ3. F.ESC'!P5-'SQ3. F.ESC'!P$27</f>
        <v>81.137</v>
      </c>
      <c r="S5">
        <f>'SQ3. F.ESC'!Q5-'SQ3. F.ESC'!Q$27</f>
        <v>42.992999999999995</v>
      </c>
      <c r="T5">
        <f>'SQ3. F.ESC'!R5-'SQ3. F.ESC'!R$27</f>
        <v>84.875</v>
      </c>
    </row>
    <row r="6" spans="1:21" x14ac:dyDescent="0.2">
      <c r="A6" s="4" t="s">
        <v>22</v>
      </c>
      <c r="B6">
        <f>'SQ3. F.ESC'!B6-'SQ3. F.ESC'!B$27</f>
        <v>5954.05</v>
      </c>
      <c r="C6">
        <f>'SQ3. F.ESC'!C6-'SQ3. F.ESC'!C$27</f>
        <v>651.4</v>
      </c>
      <c r="D6">
        <f>'SQ3. F.ESC'!D6-'SQ3. F.ESC'!D$27</f>
        <v>1049.8</v>
      </c>
      <c r="E6">
        <f>'SQ3. F.ESC'!E6-'SQ3. F.ESC'!E$27</f>
        <v>437.45000000000005</v>
      </c>
      <c r="F6">
        <f t="shared" si="1"/>
        <v>743.625</v>
      </c>
      <c r="G6">
        <f>'SQ3. F.ESC'!F6-'SQ3. F.ESC'!F$27</f>
        <v>7168.7340000000004</v>
      </c>
      <c r="H6">
        <f>'SQ3. F.ESC'!G6-'SQ3. F.ESC'!G$27</f>
        <v>1128.52</v>
      </c>
      <c r="I6">
        <f>'SQ3. F.ESC'!H6-'SQ3. F.ESC'!H$27</f>
        <v>42.54</v>
      </c>
      <c r="J6">
        <f>'SQ3. F.ESC'!I6-'SQ3. F.ESC'!I$27</f>
        <v>320.82099999999997</v>
      </c>
      <c r="K6">
        <f>'SQ3. F.ESC'!J6-'SQ3. F.ESC'!J$27</f>
        <v>0.5</v>
      </c>
      <c r="L6">
        <f>'SQ3. F.ESC'!K6-'SQ3. F.ESC'!K$27</f>
        <v>5.0000000000000044E-3</v>
      </c>
      <c r="M6">
        <f t="shared" si="0"/>
        <v>0.2525</v>
      </c>
      <c r="N6">
        <f>'SQ3. F.ESC'!L6-'SQ3. F.ESC'!L$27</f>
        <v>314.178</v>
      </c>
      <c r="O6">
        <f>'SQ3. F.ESC'!M6-'SQ3. F.ESC'!M$27</f>
        <v>38.345999999999997</v>
      </c>
      <c r="P6">
        <f>'SQ3. F.ESC'!N6-'SQ3. F.ESC'!N$27</f>
        <v>9.18</v>
      </c>
      <c r="Q6">
        <f>'SQ3. F.ESC'!O6-'SQ3. F.ESC'!O$27</f>
        <v>40.926000000000002</v>
      </c>
      <c r="R6">
        <f>'SQ3. F.ESC'!P6-'SQ3. F.ESC'!P$27</f>
        <v>82.557000000000002</v>
      </c>
      <c r="S6">
        <f>'SQ3. F.ESC'!Q6-'SQ3. F.ESC'!Q$27</f>
        <v>42.952999999999996</v>
      </c>
      <c r="T6">
        <f>'SQ3. F.ESC'!R6-'SQ3. F.ESC'!R$27</f>
        <v>147.11499999999998</v>
      </c>
    </row>
    <row r="7" spans="1:21" x14ac:dyDescent="0.2">
      <c r="A7" s="4" t="s">
        <v>23</v>
      </c>
      <c r="B7">
        <f>'SQ3. F.ESC'!B7-'SQ3. F.ESC'!B$27</f>
        <v>7158.05</v>
      </c>
      <c r="C7">
        <f>'SQ3. F.ESC'!C7-'SQ3. F.ESC'!C$27</f>
        <v>2818.4</v>
      </c>
      <c r="D7">
        <f>'SQ3. F.ESC'!D7-'SQ3. F.ESC'!D$27</f>
        <v>1911.8</v>
      </c>
      <c r="E7">
        <f>'SQ3. F.ESC'!E7-'SQ3. F.ESC'!E$27</f>
        <v>1463.35</v>
      </c>
      <c r="F7">
        <f t="shared" si="1"/>
        <v>1687.5749999999998</v>
      </c>
      <c r="G7">
        <f>'SQ3. F.ESC'!F7-'SQ3. F.ESC'!F$27</f>
        <v>7758.7340000000004</v>
      </c>
      <c r="H7">
        <f>'SQ3. F.ESC'!G7-'SQ3. F.ESC'!G$27</f>
        <v>17796.52</v>
      </c>
      <c r="I7">
        <f>'SQ3. F.ESC'!H7-'SQ3. F.ESC'!H$27</f>
        <v>44.63</v>
      </c>
      <c r="J7">
        <f>'SQ3. F.ESC'!I7-'SQ3. F.ESC'!I$27</f>
        <v>289.52099999999996</v>
      </c>
      <c r="K7">
        <f>'SQ3. F.ESC'!J7-'SQ3. F.ESC'!J$27</f>
        <v>0.57000000000000006</v>
      </c>
      <c r="L7">
        <f>'SQ3. F.ESC'!K7-'SQ3. F.ESC'!K$27</f>
        <v>0.10099999999999999</v>
      </c>
      <c r="M7">
        <f t="shared" si="0"/>
        <v>0.33550000000000002</v>
      </c>
      <c r="N7">
        <f>'SQ3. F.ESC'!L7-'SQ3. F.ESC'!L$27</f>
        <v>2443.6779999999999</v>
      </c>
      <c r="O7">
        <f>'SQ3. F.ESC'!M7-'SQ3. F.ESC'!M$27</f>
        <v>56.845999999999997</v>
      </c>
      <c r="P7">
        <f>'SQ3. F.ESC'!N7-'SQ3. F.ESC'!N$27</f>
        <v>6.4990000000000006</v>
      </c>
      <c r="Q7">
        <f>'SQ3. F.ESC'!O7-'SQ3. F.ESC'!O$27</f>
        <v>54.515999999999998</v>
      </c>
      <c r="R7">
        <f>'SQ3. F.ESC'!P7-'SQ3. F.ESC'!P$27</f>
        <v>111.967</v>
      </c>
      <c r="S7">
        <f>'SQ3. F.ESC'!Q7-'SQ3. F.ESC'!Q$27</f>
        <v>57.122999999999998</v>
      </c>
      <c r="T7">
        <f>'SQ3. F.ESC'!R7-'SQ3. F.ESC'!R$27</f>
        <v>176.41499999999999</v>
      </c>
    </row>
    <row r="8" spans="1:21" x14ac:dyDescent="0.2">
      <c r="A8" s="4" t="s">
        <v>24</v>
      </c>
      <c r="B8">
        <f>'SQ3. F.ESC'!B8-'SQ3. F.ESC'!B$27</f>
        <v>7914.05</v>
      </c>
      <c r="C8">
        <f>'SQ3. F.ESC'!C8-'SQ3. F.ESC'!C$27</f>
        <v>637.4</v>
      </c>
      <c r="D8">
        <f>'SQ3. F.ESC'!D8-'SQ3. F.ESC'!D$27</f>
        <v>1266.4000000000001</v>
      </c>
      <c r="E8">
        <f>'SQ3. F.ESC'!E8-'SQ3. F.ESC'!E$27</f>
        <v>770.35</v>
      </c>
      <c r="F8">
        <f t="shared" si="1"/>
        <v>1018.375</v>
      </c>
      <c r="G8">
        <f>'SQ3. F.ESC'!F8-'SQ3. F.ESC'!F$27</f>
        <v>5178.7340000000004</v>
      </c>
      <c r="H8">
        <f>'SQ3. F.ESC'!G8-'SQ3. F.ESC'!G$27</f>
        <v>4019.52</v>
      </c>
      <c r="I8">
        <f>'SQ3. F.ESC'!H8-'SQ3. F.ESC'!H$27</f>
        <v>48.93</v>
      </c>
      <c r="J8">
        <f>'SQ3. F.ESC'!I8-'SQ3. F.ESC'!I$27</f>
        <v>339.32099999999997</v>
      </c>
      <c r="K8">
        <f>'SQ3. F.ESC'!J8-'SQ3. F.ESC'!J$27</f>
        <v>0.48799999999999999</v>
      </c>
      <c r="L8">
        <f>'SQ3. F.ESC'!K8-'SQ3. F.ESC'!K$27</f>
        <v>-6.0000000000000053E-3</v>
      </c>
      <c r="M8">
        <f t="shared" si="0"/>
        <v>0.24099999999999999</v>
      </c>
      <c r="N8">
        <f>'SQ3. F.ESC'!L8-'SQ3. F.ESC'!L$27</f>
        <v>1013.678</v>
      </c>
      <c r="O8">
        <f>'SQ3. F.ESC'!M8-'SQ3. F.ESC'!M$27</f>
        <v>46.106000000000002</v>
      </c>
      <c r="P8">
        <f>'SQ3. F.ESC'!N8-'SQ3. F.ESC'!N$27</f>
        <v>5.5550000000000006</v>
      </c>
      <c r="Q8">
        <f>'SQ3. F.ESC'!O8-'SQ3. F.ESC'!O$27</f>
        <v>48.295999999999999</v>
      </c>
      <c r="R8">
        <f>'SQ3. F.ESC'!P8-'SQ3. F.ESC'!P$27</f>
        <v>90.486999999999995</v>
      </c>
      <c r="S8">
        <f>'SQ3. F.ESC'!Q8-'SQ3. F.ESC'!Q$27</f>
        <v>47.852999999999994</v>
      </c>
      <c r="T8">
        <f>'SQ3. F.ESC'!R8-'SQ3. F.ESC'!R$27</f>
        <v>122.31500000000001</v>
      </c>
    </row>
    <row r="9" spans="1:21" x14ac:dyDescent="0.2">
      <c r="A9" s="4" t="s">
        <v>25</v>
      </c>
      <c r="B9">
        <f>'SQ3. F.ESC'!B9-'SQ3. F.ESC'!B$27</f>
        <v>8157.05</v>
      </c>
      <c r="C9">
        <f>'SQ3. F.ESC'!C9-'SQ3. F.ESC'!C$27</f>
        <v>670.4</v>
      </c>
      <c r="D9">
        <f>'SQ3. F.ESC'!D9-'SQ3. F.ESC'!D$27</f>
        <v>1142.8</v>
      </c>
      <c r="E9">
        <f>'SQ3. F.ESC'!E9-'SQ3. F.ESC'!E$27</f>
        <v>371.15000000000003</v>
      </c>
      <c r="F9">
        <f t="shared" si="1"/>
        <v>756.97500000000002</v>
      </c>
      <c r="G9">
        <f>'SQ3. F.ESC'!F9-'SQ3. F.ESC'!F$27</f>
        <v>4866.7340000000004</v>
      </c>
      <c r="H9">
        <f>'SQ3. F.ESC'!G9-'SQ3. F.ESC'!G$27</f>
        <v>1189.52</v>
      </c>
      <c r="I9">
        <f>'SQ3. F.ESC'!H9-'SQ3. F.ESC'!H$27</f>
        <v>54.099999999999994</v>
      </c>
      <c r="J9">
        <f>'SQ3. F.ESC'!I9-'SQ3. F.ESC'!I$27</f>
        <v>313.02099999999996</v>
      </c>
      <c r="K9">
        <f>'SQ3. F.ESC'!J9-'SQ3. F.ESC'!J$27</f>
        <v>0.71700000000000008</v>
      </c>
      <c r="L9">
        <f>'SQ3. F.ESC'!K9-'SQ3. F.ESC'!K$27</f>
        <v>6.2E-2</v>
      </c>
      <c r="M9">
        <f t="shared" si="0"/>
        <v>0.38950000000000007</v>
      </c>
      <c r="N9">
        <f>'SQ3. F.ESC'!L9-'SQ3. F.ESC'!L$27</f>
        <v>283.97800000000001</v>
      </c>
      <c r="O9">
        <f>'SQ3. F.ESC'!M9-'SQ3. F.ESC'!M$27</f>
        <v>50.975999999999999</v>
      </c>
      <c r="P9">
        <f>'SQ3. F.ESC'!N9-'SQ3. F.ESC'!N$27</f>
        <v>6.2250000000000005</v>
      </c>
      <c r="Q9">
        <f>'SQ3. F.ESC'!O9-'SQ3. F.ESC'!O$27</f>
        <v>56.756</v>
      </c>
      <c r="R9">
        <f>'SQ3. F.ESC'!P9-'SQ3. F.ESC'!P$27</f>
        <v>100.767</v>
      </c>
      <c r="S9">
        <f>'SQ3. F.ESC'!Q9-'SQ3. F.ESC'!Q$27</f>
        <v>57.033000000000001</v>
      </c>
      <c r="T9">
        <f>'SQ3. F.ESC'!R9-'SQ3. F.ESC'!R$27</f>
        <v>78.305000000000007</v>
      </c>
    </row>
    <row r="10" spans="1:21" x14ac:dyDescent="0.2">
      <c r="A10" s="4" t="s">
        <v>26</v>
      </c>
      <c r="B10">
        <f>'SQ3. F.ESC'!B10-'SQ3. F.ESC'!B$27</f>
        <v>6288.05</v>
      </c>
      <c r="C10">
        <f>'SQ3. F.ESC'!C10-'SQ3. F.ESC'!C$27</f>
        <v>4665.3999999999996</v>
      </c>
      <c r="D10">
        <f>'SQ3. F.ESC'!D10-'SQ3. F.ESC'!D$27</f>
        <v>1506.9</v>
      </c>
      <c r="E10">
        <f>'SQ3. F.ESC'!E10-'SQ3. F.ESC'!E$27</f>
        <v>991.25</v>
      </c>
      <c r="F10">
        <f t="shared" si="1"/>
        <v>1249.075</v>
      </c>
      <c r="G10">
        <f>'SQ3. F.ESC'!F10-'SQ3. F.ESC'!F$27</f>
        <v>6574.7340000000004</v>
      </c>
      <c r="H10">
        <f>'SQ3. F.ESC'!G10-'SQ3. F.ESC'!G$27</f>
        <v>10546.52</v>
      </c>
      <c r="I10">
        <f>'SQ3. F.ESC'!H10-'SQ3. F.ESC'!H$27</f>
        <v>45.3</v>
      </c>
      <c r="J10">
        <f>'SQ3. F.ESC'!I10-'SQ3. F.ESC'!I$27</f>
        <v>314.42099999999999</v>
      </c>
      <c r="K10">
        <f>'SQ3. F.ESC'!J10-'SQ3. F.ESC'!J$27</f>
        <v>0.52800000000000002</v>
      </c>
      <c r="L10">
        <f>'SQ3. F.ESC'!K10-'SQ3. F.ESC'!K$27</f>
        <v>7.8E-2</v>
      </c>
      <c r="M10">
        <f t="shared" si="0"/>
        <v>0.30299999999999999</v>
      </c>
      <c r="N10">
        <f>'SQ3. F.ESC'!L10-'SQ3. F.ESC'!L$27</f>
        <v>894.37800000000004</v>
      </c>
      <c r="O10">
        <f>'SQ3. F.ESC'!M10-'SQ3. F.ESC'!M$27</f>
        <v>64.866</v>
      </c>
      <c r="P10">
        <f>'SQ3. F.ESC'!N10-'SQ3. F.ESC'!N$27</f>
        <v>6.9550000000000001</v>
      </c>
      <c r="Q10">
        <f>'SQ3. F.ESC'!O10-'SQ3. F.ESC'!O$27</f>
        <v>62.066000000000003</v>
      </c>
      <c r="R10">
        <f>'SQ3. F.ESC'!P10-'SQ3. F.ESC'!P$27</f>
        <v>132.46700000000001</v>
      </c>
      <c r="S10">
        <f>'SQ3. F.ESC'!Q10-'SQ3. F.ESC'!Q$27</f>
        <v>66.802999999999997</v>
      </c>
      <c r="T10">
        <f>'SQ3. F.ESC'!R10-'SQ3. F.ESC'!R$27</f>
        <v>269.51500000000004</v>
      </c>
    </row>
    <row r="11" spans="1:21" x14ac:dyDescent="0.2">
      <c r="A11" s="4" t="s">
        <v>27</v>
      </c>
      <c r="B11">
        <f>'SQ3. F.ESC'!B11-'SQ3. F.ESC'!B$27</f>
        <v>8173.05</v>
      </c>
      <c r="C11">
        <f>'SQ3. F.ESC'!C11-'SQ3. F.ESC'!C$27</f>
        <v>4770.3999999999996</v>
      </c>
      <c r="D11">
        <f>'SQ3. F.ESC'!D11-'SQ3. F.ESC'!D$27</f>
        <v>2121.8000000000002</v>
      </c>
      <c r="E11">
        <f>'SQ3. F.ESC'!E11-'SQ3. F.ESC'!E$27</f>
        <v>1763.35</v>
      </c>
      <c r="F11">
        <f t="shared" si="1"/>
        <v>1942.575</v>
      </c>
      <c r="G11">
        <f>'SQ3. F.ESC'!F11-'SQ3. F.ESC'!F$27</f>
        <v>4918.7340000000004</v>
      </c>
      <c r="H11">
        <f>'SQ3. F.ESC'!G11-'SQ3. F.ESC'!G$27</f>
        <v>22736.52</v>
      </c>
      <c r="I11">
        <f>'SQ3. F.ESC'!H11-'SQ3. F.ESC'!H$27</f>
        <v>47.46</v>
      </c>
      <c r="J11">
        <f>'SQ3. F.ESC'!I11-'SQ3. F.ESC'!I$27</f>
        <v>325.82099999999997</v>
      </c>
      <c r="K11">
        <f>'SQ3. F.ESC'!J11-'SQ3. F.ESC'!J$27</f>
        <v>0.57199999999999995</v>
      </c>
      <c r="L11">
        <f>'SQ3. F.ESC'!K11-'SQ3. F.ESC'!K$27</f>
        <v>0.03</v>
      </c>
      <c r="M11">
        <f t="shared" si="0"/>
        <v>0.30099999999999999</v>
      </c>
      <c r="N11">
        <f>'SQ3. F.ESC'!L11-'SQ3. F.ESC'!L$27</f>
        <v>3338.6779999999999</v>
      </c>
      <c r="O11">
        <f>'SQ3. F.ESC'!M11-'SQ3. F.ESC'!M$27</f>
        <v>65.326000000000008</v>
      </c>
      <c r="P11">
        <f>'SQ3. F.ESC'!N11-'SQ3. F.ESC'!N$27</f>
        <v>5.8109999999999999</v>
      </c>
      <c r="Q11">
        <f>'SQ3. F.ESC'!O11-'SQ3. F.ESC'!O$27</f>
        <v>61.286000000000001</v>
      </c>
      <c r="R11">
        <f>'SQ3. F.ESC'!P11-'SQ3. F.ESC'!P$27</f>
        <v>120.767</v>
      </c>
      <c r="S11">
        <f>'SQ3. F.ESC'!Q11-'SQ3. F.ESC'!Q$27</f>
        <v>64.873000000000005</v>
      </c>
      <c r="T11">
        <f>'SQ3. F.ESC'!R11-'SQ3. F.ESC'!R$27</f>
        <v>218.315</v>
      </c>
    </row>
    <row r="12" spans="1:21" x14ac:dyDescent="0.2">
      <c r="A12" s="4" t="s">
        <v>28</v>
      </c>
      <c r="B12">
        <f>'SQ3. F.ESC'!B12-'SQ3. F.ESC'!B$27</f>
        <v>6701.05</v>
      </c>
      <c r="C12">
        <f>'SQ3. F.ESC'!C12-'SQ3. F.ESC'!C$27</f>
        <v>4015.4</v>
      </c>
      <c r="D12">
        <f>'SQ3. F.ESC'!D12-'SQ3. F.ESC'!D$27</f>
        <v>1437.5</v>
      </c>
      <c r="E12">
        <f>'SQ3. F.ESC'!E12-'SQ3. F.ESC'!E$27</f>
        <v>910.15</v>
      </c>
      <c r="F12">
        <f t="shared" si="1"/>
        <v>1173.825</v>
      </c>
      <c r="G12">
        <f>'SQ3. F.ESC'!F12-'SQ3. F.ESC'!F$27</f>
        <v>3729.7339999999999</v>
      </c>
      <c r="H12">
        <f>'SQ3. F.ESC'!G12-'SQ3. F.ESC'!G$27</f>
        <v>10306.52</v>
      </c>
      <c r="I12">
        <f>'SQ3. F.ESC'!H12-'SQ3. F.ESC'!H$27</f>
        <v>37.450000000000003</v>
      </c>
      <c r="J12">
        <f>'SQ3. F.ESC'!I12-'SQ3. F.ESC'!I$27</f>
        <v>273.42099999999999</v>
      </c>
      <c r="K12">
        <f>'SQ3. F.ESC'!J12-'SQ3. F.ESC'!J$27</f>
        <v>0.56900000000000006</v>
      </c>
      <c r="L12">
        <f>'SQ3. F.ESC'!K12-'SQ3. F.ESC'!K$27</f>
        <v>4.0000000000000036E-3</v>
      </c>
      <c r="M12">
        <f t="shared" si="0"/>
        <v>0.28650000000000003</v>
      </c>
      <c r="N12">
        <f>'SQ3. F.ESC'!L12-'SQ3. F.ESC'!L$27</f>
        <v>1205.6780000000001</v>
      </c>
      <c r="O12">
        <f>'SQ3. F.ESC'!M12-'SQ3. F.ESC'!M$27</f>
        <v>57.006</v>
      </c>
      <c r="P12">
        <f>'SQ3. F.ESC'!N12-'SQ3. F.ESC'!N$27</f>
        <v>4.819</v>
      </c>
      <c r="Q12">
        <f>'SQ3. F.ESC'!O12-'SQ3. F.ESC'!O$27</f>
        <v>55.276000000000003</v>
      </c>
      <c r="R12">
        <f>'SQ3. F.ESC'!P12-'SQ3. F.ESC'!P$27</f>
        <v>104.767</v>
      </c>
      <c r="S12">
        <f>'SQ3. F.ESC'!Q12-'SQ3. F.ESC'!Q$27</f>
        <v>57.992999999999995</v>
      </c>
      <c r="T12">
        <f>'SQ3. F.ESC'!R12-'SQ3. F.ESC'!R$27</f>
        <v>149.11499999999998</v>
      </c>
    </row>
    <row r="13" spans="1:21" x14ac:dyDescent="0.2">
      <c r="A13" s="4" t="s">
        <v>29</v>
      </c>
      <c r="B13">
        <f>'SQ3. F.ESC'!B13-'SQ3. F.ESC'!B$27</f>
        <v>5782.05</v>
      </c>
      <c r="C13">
        <f>'SQ3. F.ESC'!C13-'SQ3. F.ESC'!C$27</f>
        <v>442.19999999999993</v>
      </c>
      <c r="D13">
        <f>'SQ3. F.ESC'!D13-'SQ3. F.ESC'!D$27</f>
        <v>997.09999999999991</v>
      </c>
      <c r="E13">
        <f>'SQ3. F.ESC'!E13-'SQ3. F.ESC'!E$27</f>
        <v>363.85</v>
      </c>
      <c r="F13">
        <f t="shared" si="1"/>
        <v>680.47499999999991</v>
      </c>
      <c r="G13">
        <f>'SQ3. F.ESC'!F13-'SQ3. F.ESC'!F$27</f>
        <v>5445.7340000000004</v>
      </c>
      <c r="H13">
        <f>'SQ3. F.ESC'!G13-'SQ3. F.ESC'!G$27</f>
        <v>662.52</v>
      </c>
      <c r="I13">
        <f>'SQ3. F.ESC'!H13-'SQ3. F.ESC'!H$27</f>
        <v>38.6</v>
      </c>
      <c r="J13">
        <f>'SQ3. F.ESC'!I13-'SQ3. F.ESC'!I$27</f>
        <v>232.52100000000002</v>
      </c>
      <c r="K13">
        <f>'SQ3. F.ESC'!J13-'SQ3. F.ESC'!J$27</f>
        <v>0.48699999999999999</v>
      </c>
      <c r="L13">
        <f>'SQ3. F.ESC'!K13-'SQ3. F.ESC'!K$27</f>
        <v>9.000000000000008E-3</v>
      </c>
      <c r="M13">
        <f t="shared" si="0"/>
        <v>0.248</v>
      </c>
      <c r="N13">
        <f>'SQ3. F.ESC'!L13-'SQ3. F.ESC'!L$27</f>
        <v>142.178</v>
      </c>
      <c r="O13">
        <f>'SQ3. F.ESC'!M13-'SQ3. F.ESC'!M$27</f>
        <v>38.625999999999998</v>
      </c>
      <c r="P13">
        <f>'SQ3. F.ESC'!N13-'SQ3. F.ESC'!N$27</f>
        <v>5.3220000000000001</v>
      </c>
      <c r="Q13">
        <f>'SQ3. F.ESC'!O13-'SQ3. F.ESC'!O$27</f>
        <v>39.585999999999999</v>
      </c>
      <c r="R13">
        <f>'SQ3. F.ESC'!P13-'SQ3. F.ESC'!P$27</f>
        <v>77.977000000000004</v>
      </c>
      <c r="S13">
        <f>'SQ3. F.ESC'!Q13-'SQ3. F.ESC'!Q$27</f>
        <v>41.573</v>
      </c>
      <c r="T13">
        <f>'SQ3. F.ESC'!R13-'SQ3. F.ESC'!R$27</f>
        <v>79.725000000000009</v>
      </c>
    </row>
    <row r="14" spans="1:21" x14ac:dyDescent="0.2">
      <c r="A14" s="4" t="s">
        <v>30</v>
      </c>
      <c r="B14">
        <f>'SQ3. F.ESC'!B14-'SQ3. F.ESC'!B$27</f>
        <v>4919.05</v>
      </c>
      <c r="C14">
        <f>'SQ3. F.ESC'!C14-'SQ3. F.ESC'!C$27</f>
        <v>605.4</v>
      </c>
      <c r="D14">
        <f>'SQ3. F.ESC'!D14-'SQ3. F.ESC'!D$27</f>
        <v>915.03</v>
      </c>
      <c r="E14">
        <f>'SQ3. F.ESC'!E14-'SQ3. F.ESC'!E$27</f>
        <v>316.55</v>
      </c>
      <c r="F14">
        <f t="shared" si="1"/>
        <v>615.79</v>
      </c>
      <c r="G14">
        <f>'SQ3. F.ESC'!F14-'SQ3. F.ESC'!F$27</f>
        <v>5332.7340000000004</v>
      </c>
      <c r="H14">
        <f>'SQ3. F.ESC'!G14-'SQ3. F.ESC'!G$27</f>
        <v>245.42</v>
      </c>
      <c r="I14">
        <f>'SQ3. F.ESC'!H14-'SQ3. F.ESC'!H$27</f>
        <v>22.950000000000003</v>
      </c>
      <c r="J14">
        <f>'SQ3. F.ESC'!I14-'SQ3. F.ESC'!I$27</f>
        <v>198.42100000000002</v>
      </c>
      <c r="K14">
        <f>'SQ3. F.ESC'!J14-'SQ3. F.ESC'!J$27</f>
        <v>0.502</v>
      </c>
      <c r="L14">
        <f>'SQ3. F.ESC'!K14-'SQ3. F.ESC'!K$27</f>
        <v>-3.7000000000000005E-2</v>
      </c>
      <c r="M14">
        <f t="shared" si="0"/>
        <v>0.23249999999999998</v>
      </c>
      <c r="N14">
        <f>'SQ3. F.ESC'!L14-'SQ3. F.ESC'!L$27</f>
        <v>85.688000000000002</v>
      </c>
      <c r="O14">
        <f>'SQ3. F.ESC'!M14-'SQ3. F.ESC'!M$27</f>
        <v>39.045999999999999</v>
      </c>
      <c r="P14">
        <f>'SQ3. F.ESC'!N14-'SQ3. F.ESC'!N$27</f>
        <v>5.694</v>
      </c>
      <c r="Q14">
        <f>'SQ3. F.ESC'!O14-'SQ3. F.ESC'!O$27</f>
        <v>43.735999999999997</v>
      </c>
      <c r="R14">
        <f>'SQ3. F.ESC'!P14-'SQ3. F.ESC'!P$27</f>
        <v>92.507000000000005</v>
      </c>
      <c r="S14">
        <f>'SQ3. F.ESC'!Q14-'SQ3. F.ESC'!Q$27</f>
        <v>44.613</v>
      </c>
      <c r="T14">
        <f>'SQ3. F.ESC'!R14-'SQ3. F.ESC'!R$27</f>
        <v>54.104999999999997</v>
      </c>
    </row>
    <row r="15" spans="1:21" x14ac:dyDescent="0.2">
      <c r="A15" s="4" t="s">
        <v>31</v>
      </c>
      <c r="B15">
        <f>'SQ3. F.ESC'!B15-'SQ3. F.ESC'!B$27</f>
        <v>7694.05</v>
      </c>
      <c r="C15">
        <f>'SQ3. F.ESC'!C15-'SQ3. F.ESC'!C$27</f>
        <v>960.4</v>
      </c>
      <c r="D15">
        <f>'SQ3. F.ESC'!D15-'SQ3. F.ESC'!D$27</f>
        <v>2114.8000000000002</v>
      </c>
      <c r="E15">
        <f>'SQ3. F.ESC'!E15-'SQ3. F.ESC'!E$27</f>
        <v>1818.35</v>
      </c>
      <c r="F15">
        <f t="shared" si="1"/>
        <v>1966.575</v>
      </c>
      <c r="G15">
        <f>'SQ3. F.ESC'!F15-'SQ3. F.ESC'!F$27</f>
        <v>5272.7340000000004</v>
      </c>
      <c r="H15">
        <f>'SQ3. F.ESC'!G15-'SQ3. F.ESC'!G$27</f>
        <v>13056.52</v>
      </c>
      <c r="I15">
        <f>'SQ3. F.ESC'!H15-'SQ3. F.ESC'!H$27</f>
        <v>60.36</v>
      </c>
      <c r="J15">
        <f>'SQ3. F.ESC'!I15-'SQ3. F.ESC'!I$27</f>
        <v>341.02099999999996</v>
      </c>
      <c r="K15">
        <f>'SQ3. F.ESC'!J15-'SQ3. F.ESC'!J$27</f>
        <v>0.47399999999999998</v>
      </c>
      <c r="L15">
        <f>'SQ3. F.ESC'!K15-'SQ3. F.ESC'!K$27</f>
        <v>9.1999999999999998E-2</v>
      </c>
      <c r="M15">
        <f t="shared" si="0"/>
        <v>0.28299999999999997</v>
      </c>
      <c r="N15">
        <f>'SQ3. F.ESC'!L15-'SQ3. F.ESC'!L$27</f>
        <v>2522.6779999999999</v>
      </c>
      <c r="O15">
        <f>'SQ3. F.ESC'!M15-'SQ3. F.ESC'!M$27</f>
        <v>60.515999999999998</v>
      </c>
      <c r="P15">
        <f>'SQ3. F.ESC'!N15-'SQ3. F.ESC'!N$27</f>
        <v>6.1400000000000006</v>
      </c>
      <c r="Q15">
        <f>'SQ3. F.ESC'!O15-'SQ3. F.ESC'!O$27</f>
        <v>58.686</v>
      </c>
      <c r="R15">
        <f>'SQ3. F.ESC'!P15-'SQ3. F.ESC'!P$27</f>
        <v>120.367</v>
      </c>
      <c r="S15">
        <f>'SQ3. F.ESC'!Q15-'SQ3. F.ESC'!Q$27</f>
        <v>62.092999999999996</v>
      </c>
      <c r="T15">
        <f>'SQ3. F.ESC'!R15-'SQ3. F.ESC'!R$27</f>
        <v>224.01499999999999</v>
      </c>
    </row>
    <row r="16" spans="1:21" x14ac:dyDescent="0.2">
      <c r="A16" s="4" t="s">
        <v>32</v>
      </c>
      <c r="B16">
        <f>'SQ3. F.ESC'!B16-'SQ3. F.ESC'!B$27</f>
        <v>6463.05</v>
      </c>
      <c r="C16">
        <f>'SQ3. F.ESC'!C16-'SQ3. F.ESC'!C$27</f>
        <v>606.4</v>
      </c>
      <c r="D16">
        <f>'SQ3. F.ESC'!D16-'SQ3. F.ESC'!D$27</f>
        <v>1263</v>
      </c>
      <c r="E16">
        <f>'SQ3. F.ESC'!E16-'SQ3. F.ESC'!E$27</f>
        <v>720.85</v>
      </c>
      <c r="F16">
        <f t="shared" si="1"/>
        <v>991.92499999999995</v>
      </c>
      <c r="G16">
        <f>'SQ3. F.ESC'!F16-'SQ3. F.ESC'!F$27</f>
        <v>4611.7340000000004</v>
      </c>
      <c r="H16">
        <f>'SQ3. F.ESC'!G16-'SQ3. F.ESC'!G$27</f>
        <v>3657.52</v>
      </c>
      <c r="I16">
        <f>'SQ3. F.ESC'!H16-'SQ3. F.ESC'!H$27</f>
        <v>35.24</v>
      </c>
      <c r="J16">
        <f>'SQ3. F.ESC'!I16-'SQ3. F.ESC'!I$27</f>
        <v>287.02099999999996</v>
      </c>
      <c r="K16">
        <f>'SQ3. F.ESC'!J16-'SQ3. F.ESC'!J$27</f>
        <v>0.41000000000000003</v>
      </c>
      <c r="L16">
        <f>'SQ3. F.ESC'!K16-'SQ3. F.ESC'!K$27</f>
        <v>2.8999999999999998E-2</v>
      </c>
      <c r="M16">
        <f t="shared" si="0"/>
        <v>0.21950000000000003</v>
      </c>
      <c r="N16">
        <f>'SQ3. F.ESC'!L16-'SQ3. F.ESC'!L$27</f>
        <v>746.678</v>
      </c>
      <c r="O16">
        <f>'SQ3. F.ESC'!M16-'SQ3. F.ESC'!M$27</f>
        <v>48.295999999999999</v>
      </c>
      <c r="P16">
        <f>'SQ3. F.ESC'!N16-'SQ3. F.ESC'!N$27</f>
        <v>5.12</v>
      </c>
      <c r="Q16">
        <f>'SQ3. F.ESC'!O16-'SQ3. F.ESC'!O$27</f>
        <v>48.776000000000003</v>
      </c>
      <c r="R16">
        <f>'SQ3. F.ESC'!P16-'SQ3. F.ESC'!P$27</f>
        <v>98.867000000000004</v>
      </c>
      <c r="S16">
        <f>'SQ3. F.ESC'!Q16-'SQ3. F.ESC'!Q$27</f>
        <v>51.783000000000001</v>
      </c>
      <c r="T16">
        <f>'SQ3. F.ESC'!R16-'SQ3. F.ESC'!R$27</f>
        <v>101.215</v>
      </c>
    </row>
    <row r="17" spans="1:20" x14ac:dyDescent="0.2">
      <c r="A17" s="4" t="s">
        <v>33</v>
      </c>
      <c r="B17">
        <f>'SQ3. F.ESC'!B17-'SQ3. F.ESC'!B$27</f>
        <v>6208.05</v>
      </c>
      <c r="C17">
        <f>'SQ3. F.ESC'!C17-'SQ3. F.ESC'!C$27</f>
        <v>586.4</v>
      </c>
      <c r="D17">
        <f>'SQ3. F.ESC'!D17-'SQ3. F.ESC'!D$27</f>
        <v>1090.8999999999999</v>
      </c>
      <c r="E17">
        <f>'SQ3. F.ESC'!E17-'SQ3. F.ESC'!E$27</f>
        <v>449.55</v>
      </c>
      <c r="F17">
        <f t="shared" si="1"/>
        <v>770.22499999999991</v>
      </c>
      <c r="G17">
        <f>'SQ3. F.ESC'!F17-'SQ3. F.ESC'!F$27</f>
        <v>5890.7340000000004</v>
      </c>
      <c r="H17">
        <f>'SQ3. F.ESC'!G17-'SQ3. F.ESC'!G$27</f>
        <v>1303.52</v>
      </c>
      <c r="I17">
        <f>'SQ3. F.ESC'!H17-'SQ3. F.ESC'!H$27</f>
        <v>31.130000000000003</v>
      </c>
      <c r="J17">
        <f>'SQ3. F.ESC'!I17-'SQ3. F.ESC'!I$27</f>
        <v>262.221</v>
      </c>
      <c r="K17">
        <f>'SQ3. F.ESC'!J17-'SQ3. F.ESC'!J$27</f>
        <v>0.51600000000000001</v>
      </c>
      <c r="L17">
        <f>'SQ3. F.ESC'!K17-'SQ3. F.ESC'!K$27</f>
        <v>3.599999999999999E-2</v>
      </c>
      <c r="M17">
        <f t="shared" si="0"/>
        <v>0.27600000000000002</v>
      </c>
      <c r="N17">
        <f>'SQ3. F.ESC'!L17-'SQ3. F.ESC'!L$27</f>
        <v>317.07799999999997</v>
      </c>
      <c r="O17">
        <f>'SQ3. F.ESC'!M17-'SQ3. F.ESC'!M$27</f>
        <v>42.885999999999996</v>
      </c>
      <c r="P17">
        <f>'SQ3. F.ESC'!N17-'SQ3. F.ESC'!N$27</f>
        <v>5.7970000000000006</v>
      </c>
      <c r="Q17">
        <f>'SQ3. F.ESC'!O17-'SQ3. F.ESC'!O$27</f>
        <v>45.545999999999999</v>
      </c>
      <c r="R17">
        <f>'SQ3. F.ESC'!P17-'SQ3. F.ESC'!P$27</f>
        <v>93.897000000000006</v>
      </c>
      <c r="S17">
        <f>'SQ3. F.ESC'!Q17-'SQ3. F.ESC'!Q$27</f>
        <v>46.933</v>
      </c>
      <c r="T17">
        <f>'SQ3. F.ESC'!R17-'SQ3. F.ESC'!R$27</f>
        <v>91.50500000000001</v>
      </c>
    </row>
    <row r="18" spans="1:20" x14ac:dyDescent="0.2">
      <c r="A18" s="4" t="s">
        <v>34</v>
      </c>
      <c r="B18">
        <f>'SQ3. F.ESC'!B18-'SQ3. F.ESC'!B$27</f>
        <v>7291.05</v>
      </c>
      <c r="C18">
        <f>'SQ3. F.ESC'!C18-'SQ3. F.ESC'!C$27</f>
        <v>600.4</v>
      </c>
      <c r="D18">
        <f>'SQ3. F.ESC'!D18-'SQ3. F.ESC'!D$27</f>
        <v>1133.3</v>
      </c>
      <c r="E18">
        <f>'SQ3. F.ESC'!E18-'SQ3. F.ESC'!E$27</f>
        <v>449.95000000000005</v>
      </c>
      <c r="F18">
        <f t="shared" si="1"/>
        <v>791.625</v>
      </c>
      <c r="G18">
        <f>'SQ3. F.ESC'!F18-'SQ3. F.ESC'!F$27</f>
        <v>8977.7340000000004</v>
      </c>
      <c r="H18">
        <f>'SQ3. F.ESC'!G18-'SQ3. F.ESC'!G$27</f>
        <v>813.22</v>
      </c>
      <c r="I18">
        <f>'SQ3. F.ESC'!H18-'SQ3. F.ESC'!H$27</f>
        <v>63.33</v>
      </c>
      <c r="J18">
        <f>'SQ3. F.ESC'!I18-'SQ3. F.ESC'!I$27</f>
        <v>357.32099999999997</v>
      </c>
      <c r="K18">
        <f>'SQ3. F.ESC'!J18-'SQ3. F.ESC'!J$27</f>
        <v>0.56800000000000006</v>
      </c>
      <c r="L18">
        <f>'SQ3. F.ESC'!K18-'SQ3. F.ESC'!K$27</f>
        <v>2.7999999999999997E-2</v>
      </c>
      <c r="M18">
        <f t="shared" si="0"/>
        <v>0.29800000000000004</v>
      </c>
      <c r="N18">
        <f>'SQ3. F.ESC'!L18-'SQ3. F.ESC'!L$27</f>
        <v>237.87799999999999</v>
      </c>
      <c r="O18">
        <f>'SQ3. F.ESC'!M18-'SQ3. F.ESC'!M$27</f>
        <v>43.585999999999999</v>
      </c>
      <c r="P18">
        <f>'SQ3. F.ESC'!N18-'SQ3. F.ESC'!N$27</f>
        <v>7.5960000000000001</v>
      </c>
      <c r="Q18">
        <f>'SQ3. F.ESC'!O18-'SQ3. F.ESC'!O$27</f>
        <v>47.485999999999997</v>
      </c>
      <c r="R18">
        <f>'SQ3. F.ESC'!P18-'SQ3. F.ESC'!P$27</f>
        <v>88.436999999999998</v>
      </c>
      <c r="S18">
        <f>'SQ3. F.ESC'!Q18-'SQ3. F.ESC'!Q$27</f>
        <v>47.692999999999998</v>
      </c>
      <c r="T18">
        <f>'SQ3. F.ESC'!R18-'SQ3. F.ESC'!R$27</f>
        <v>87.984999999999999</v>
      </c>
    </row>
    <row r="19" spans="1:20" x14ac:dyDescent="0.2">
      <c r="A19" s="4" t="s">
        <v>35</v>
      </c>
      <c r="B19">
        <f>'SQ3. F.ESC'!B19-'SQ3. F.ESC'!B$27</f>
        <v>2866.05</v>
      </c>
      <c r="C19">
        <f>'SQ3. F.ESC'!C19-'SQ3. F.ESC'!C$27</f>
        <v>1513.4</v>
      </c>
      <c r="D19">
        <f>'SQ3. F.ESC'!D19-'SQ3. F.ESC'!D$27</f>
        <v>979.3</v>
      </c>
      <c r="E19">
        <f>'SQ3. F.ESC'!E19-'SQ3. F.ESC'!E$27</f>
        <v>318.45000000000005</v>
      </c>
      <c r="F19">
        <f t="shared" si="1"/>
        <v>648.875</v>
      </c>
      <c r="G19">
        <f>'SQ3. F.ESC'!F19-'SQ3. F.ESC'!F$27</f>
        <v>4329.7340000000004</v>
      </c>
      <c r="H19">
        <f>'SQ3. F.ESC'!G19-'SQ3. F.ESC'!G$27</f>
        <v>1026.52</v>
      </c>
      <c r="I19">
        <f>'SQ3. F.ESC'!H19-'SQ3. F.ESC'!H$27</f>
        <v>33.96</v>
      </c>
      <c r="J19">
        <f>'SQ3. F.ESC'!I19-'SQ3. F.ESC'!I$27</f>
        <v>193.321</v>
      </c>
      <c r="K19">
        <f>'SQ3. F.ESC'!J19-'SQ3. F.ESC'!J$27</f>
        <v>0.56500000000000006</v>
      </c>
      <c r="L19">
        <f>'SQ3. F.ESC'!K19-'SQ3. F.ESC'!K$27</f>
        <v>-3.9000000000000007E-2</v>
      </c>
      <c r="M19">
        <f t="shared" si="0"/>
        <v>0.26300000000000001</v>
      </c>
      <c r="N19">
        <f>'SQ3. F.ESC'!L19-'SQ3. F.ESC'!L$27</f>
        <v>115.97799999999999</v>
      </c>
      <c r="O19">
        <f>'SQ3. F.ESC'!M19-'SQ3. F.ESC'!M$27</f>
        <v>49.925999999999995</v>
      </c>
      <c r="P19">
        <f>'SQ3. F.ESC'!N19-'SQ3. F.ESC'!N$27</f>
        <v>4.2949999999999999</v>
      </c>
      <c r="Q19">
        <f>'SQ3. F.ESC'!O19-'SQ3. F.ESC'!O$27</f>
        <v>48.496000000000002</v>
      </c>
      <c r="R19">
        <f>'SQ3. F.ESC'!P19-'SQ3. F.ESC'!P$27</f>
        <v>97.936999999999998</v>
      </c>
      <c r="S19">
        <f>'SQ3. F.ESC'!Q19-'SQ3. F.ESC'!Q$27</f>
        <v>52.792999999999999</v>
      </c>
      <c r="T19">
        <f>'SQ3. F.ESC'!R19-'SQ3. F.ESC'!R$27</f>
        <v>78.234999999999999</v>
      </c>
    </row>
    <row r="20" spans="1:20" x14ac:dyDescent="0.2">
      <c r="A20" s="4" t="s">
        <v>36</v>
      </c>
      <c r="B20">
        <f>'SQ3. F.ESC'!B20-'SQ3. F.ESC'!B$27</f>
        <v>8397.0499999999993</v>
      </c>
      <c r="C20">
        <f>'SQ3. F.ESC'!C20-'SQ3. F.ESC'!C$27</f>
        <v>1862.4</v>
      </c>
      <c r="D20">
        <f>'SQ3. F.ESC'!D20-'SQ3. F.ESC'!D$27</f>
        <v>2050.8000000000002</v>
      </c>
      <c r="E20">
        <f>'SQ3. F.ESC'!E20-'SQ3. F.ESC'!E$27</f>
        <v>1718.35</v>
      </c>
      <c r="F20">
        <f t="shared" si="1"/>
        <v>1884.575</v>
      </c>
      <c r="G20">
        <f>'SQ3. F.ESC'!F20-'SQ3. F.ESC'!F$27</f>
        <v>6193.7340000000004</v>
      </c>
      <c r="H20">
        <f>'SQ3. F.ESC'!G20-'SQ3. F.ESC'!G$27</f>
        <v>13866.52</v>
      </c>
      <c r="I20">
        <f>'SQ3. F.ESC'!H20-'SQ3. F.ESC'!H$27</f>
        <v>49.519999999999996</v>
      </c>
      <c r="J20">
        <f>'SQ3. F.ESC'!I20-'SQ3. F.ESC'!I$27</f>
        <v>358.82099999999997</v>
      </c>
      <c r="K20">
        <f>'SQ3. F.ESC'!J20-'SQ3. F.ESC'!J$27</f>
        <v>0.56200000000000006</v>
      </c>
      <c r="L20">
        <f>'SQ3. F.ESC'!K20-'SQ3. F.ESC'!K$27</f>
        <v>-0.06</v>
      </c>
      <c r="M20">
        <f t="shared" si="0"/>
        <v>0.251</v>
      </c>
      <c r="N20">
        <f>'SQ3. F.ESC'!L20-'SQ3. F.ESC'!L$27</f>
        <v>1866.6780000000001</v>
      </c>
      <c r="O20">
        <f>'SQ3. F.ESC'!M20-'SQ3. F.ESC'!M$27</f>
        <v>62.775999999999996</v>
      </c>
      <c r="P20">
        <f>'SQ3. F.ESC'!N20-'SQ3. F.ESC'!N$27</f>
        <v>5.7960000000000003</v>
      </c>
      <c r="Q20">
        <f>'SQ3. F.ESC'!O20-'SQ3. F.ESC'!O$27</f>
        <v>59.006</v>
      </c>
      <c r="R20">
        <f>'SQ3. F.ESC'!P20-'SQ3. F.ESC'!P$27</f>
        <v>130.86700000000002</v>
      </c>
      <c r="S20">
        <f>'SQ3. F.ESC'!Q20-'SQ3. F.ESC'!Q$27</f>
        <v>62.713000000000001</v>
      </c>
      <c r="T20">
        <f>'SQ3. F.ESC'!R20-'SQ3. F.ESC'!R$27</f>
        <v>272.71500000000003</v>
      </c>
    </row>
    <row r="21" spans="1:20" x14ac:dyDescent="0.2">
      <c r="A21" s="4" t="s">
        <v>37</v>
      </c>
      <c r="B21">
        <f>'SQ3. F.ESC'!B21-'SQ3. F.ESC'!B$27</f>
        <v>6093.05</v>
      </c>
      <c r="C21">
        <f>'SQ3. F.ESC'!C21-'SQ3. F.ESC'!C$27</f>
        <v>814.4</v>
      </c>
      <c r="D21">
        <f>'SQ3. F.ESC'!D21-'SQ3. F.ESC'!D$27</f>
        <v>1718.6999999999998</v>
      </c>
      <c r="E21">
        <f>'SQ3. F.ESC'!E21-'SQ3. F.ESC'!E$27</f>
        <v>1398.35</v>
      </c>
      <c r="F21">
        <f t="shared" si="1"/>
        <v>1558.5249999999999</v>
      </c>
      <c r="G21">
        <f>'SQ3. F.ESC'!F21-'SQ3. F.ESC'!F$27</f>
        <v>5577.7340000000004</v>
      </c>
      <c r="H21">
        <f>'SQ3. F.ESC'!G21-'SQ3. F.ESC'!G$27</f>
        <v>6766.52</v>
      </c>
      <c r="I21">
        <f>'SQ3. F.ESC'!H21-'SQ3. F.ESC'!H$27</f>
        <v>42.4</v>
      </c>
      <c r="J21">
        <f>'SQ3. F.ESC'!I21-'SQ3. F.ESC'!I$27</f>
        <v>321.12099999999998</v>
      </c>
      <c r="K21">
        <f>'SQ3. F.ESC'!J21-'SQ3. F.ESC'!J$27</f>
        <v>0.57499999999999996</v>
      </c>
      <c r="L21">
        <f>'SQ3. F.ESC'!K21-'SQ3. F.ESC'!K$27</f>
        <v>8.5999999999999993E-2</v>
      </c>
      <c r="M21">
        <f t="shared" si="0"/>
        <v>0.33049999999999996</v>
      </c>
      <c r="N21">
        <f>'SQ3. F.ESC'!L21-'SQ3. F.ESC'!L$27</f>
        <v>1061.6780000000001</v>
      </c>
      <c r="O21">
        <f>'SQ3. F.ESC'!M21-'SQ3. F.ESC'!M$27</f>
        <v>48.536000000000001</v>
      </c>
      <c r="P21">
        <f>'SQ3. F.ESC'!N21-'SQ3. F.ESC'!N$27</f>
        <v>5.2970000000000006</v>
      </c>
      <c r="Q21">
        <f>'SQ3. F.ESC'!O21-'SQ3. F.ESC'!O$27</f>
        <v>49.875999999999998</v>
      </c>
      <c r="R21">
        <f>'SQ3. F.ESC'!P21-'SQ3. F.ESC'!P$27</f>
        <v>111.56699999999999</v>
      </c>
      <c r="S21">
        <f>'SQ3. F.ESC'!Q21-'SQ3. F.ESC'!Q$27</f>
        <v>52.652999999999999</v>
      </c>
      <c r="T21">
        <f>'SQ3. F.ESC'!R21-'SQ3. F.ESC'!R$27</f>
        <v>197.51499999999999</v>
      </c>
    </row>
    <row r="22" spans="1:20" x14ac:dyDescent="0.2">
      <c r="A22" s="4" t="s">
        <v>38</v>
      </c>
      <c r="B22">
        <f>'SQ3. F.ESC'!B22-'SQ3. F.ESC'!B$27</f>
        <v>9443.0499999999993</v>
      </c>
      <c r="C22">
        <f>'SQ3. F.ESC'!C22-'SQ3. F.ESC'!C$27</f>
        <v>491.4</v>
      </c>
      <c r="D22">
        <f>'SQ3. F.ESC'!D22-'SQ3. F.ESC'!D$27</f>
        <v>1249.1999999999998</v>
      </c>
      <c r="E22">
        <f>'SQ3. F.ESC'!E22-'SQ3. F.ESC'!E$27</f>
        <v>590.15</v>
      </c>
      <c r="F22">
        <f t="shared" si="1"/>
        <v>919.67499999999995</v>
      </c>
      <c r="G22">
        <f>'SQ3. F.ESC'!F22-'SQ3. F.ESC'!F$27</f>
        <v>6020.7340000000004</v>
      </c>
      <c r="H22">
        <f>'SQ3. F.ESC'!G22-'SQ3. F.ESC'!G$27</f>
        <v>2051.52</v>
      </c>
      <c r="I22">
        <f>'SQ3. F.ESC'!H22-'SQ3. F.ESC'!H$27</f>
        <v>43.41</v>
      </c>
      <c r="J22">
        <f>'SQ3. F.ESC'!I22-'SQ3. F.ESC'!I$27</f>
        <v>333.221</v>
      </c>
      <c r="K22">
        <f>'SQ3. F.ESC'!J22-'SQ3. F.ESC'!J$27</f>
        <v>0.36899999999999999</v>
      </c>
      <c r="L22">
        <f>'SQ3. F.ESC'!K22-'SQ3. F.ESC'!K$27</f>
        <v>6.699999999999999E-2</v>
      </c>
      <c r="M22">
        <f t="shared" si="0"/>
        <v>0.218</v>
      </c>
      <c r="N22">
        <f>'SQ3. F.ESC'!L22-'SQ3. F.ESC'!L$27</f>
        <v>590.07799999999997</v>
      </c>
      <c r="O22">
        <f>'SQ3. F.ESC'!M22-'SQ3. F.ESC'!M$27</f>
        <v>46.786000000000001</v>
      </c>
      <c r="P22">
        <f>'SQ3. F.ESC'!N22-'SQ3. F.ESC'!N$27</f>
        <v>6.702</v>
      </c>
      <c r="Q22">
        <f>'SQ3. F.ESC'!O22-'SQ3. F.ESC'!O$27</f>
        <v>47.666000000000004</v>
      </c>
      <c r="R22">
        <f>'SQ3. F.ESC'!P22-'SQ3. F.ESC'!P$27</f>
        <v>96.936999999999998</v>
      </c>
      <c r="S22">
        <f>'SQ3. F.ESC'!Q22-'SQ3. F.ESC'!Q$27</f>
        <v>49.102999999999994</v>
      </c>
      <c r="T22">
        <f>'SQ3. F.ESC'!R22-'SQ3. F.ESC'!R$27</f>
        <v>81.984999999999999</v>
      </c>
    </row>
    <row r="23" spans="1:20" x14ac:dyDescent="0.2">
      <c r="A23" s="4" t="s">
        <v>39</v>
      </c>
      <c r="B23">
        <f>'SQ3. F.ESC'!B23-'SQ3. F.ESC'!B$27</f>
        <v>6639.05</v>
      </c>
      <c r="C23">
        <f>'SQ3. F.ESC'!C23-'SQ3. F.ESC'!C$27</f>
        <v>3116.4</v>
      </c>
      <c r="D23">
        <f>'SQ3. F.ESC'!D23-'SQ3. F.ESC'!D$27</f>
        <v>1721.1999999999998</v>
      </c>
      <c r="E23">
        <f>'SQ3. F.ESC'!E23-'SQ3. F.ESC'!E$27</f>
        <v>1181.3499999999999</v>
      </c>
      <c r="F23">
        <f t="shared" si="1"/>
        <v>1451.2749999999999</v>
      </c>
      <c r="G23">
        <f>'SQ3. F.ESC'!F23-'SQ3. F.ESC'!F$27</f>
        <v>5902.7340000000004</v>
      </c>
      <c r="H23">
        <f>'SQ3. F.ESC'!G23-'SQ3. F.ESC'!G$27</f>
        <v>13156.52</v>
      </c>
      <c r="I23">
        <f>'SQ3. F.ESC'!H23-'SQ3. F.ESC'!H$27</f>
        <v>51.980000000000004</v>
      </c>
      <c r="J23">
        <f>'SQ3. F.ESC'!I23-'SQ3. F.ESC'!I$27</f>
        <v>333.02099999999996</v>
      </c>
      <c r="K23">
        <f>'SQ3. F.ESC'!J23-'SQ3. F.ESC'!J$27</f>
        <v>0.65600000000000003</v>
      </c>
      <c r="L23">
        <f>'SQ3. F.ESC'!K23-'SQ3. F.ESC'!K$27</f>
        <v>0.104</v>
      </c>
      <c r="M23">
        <f t="shared" si="0"/>
        <v>0.38</v>
      </c>
      <c r="N23">
        <f>'SQ3. F.ESC'!L23-'SQ3. F.ESC'!L$27</f>
        <v>1504.6780000000001</v>
      </c>
      <c r="O23">
        <f>'SQ3. F.ESC'!M23-'SQ3. F.ESC'!M$27</f>
        <v>65.036000000000001</v>
      </c>
      <c r="P23">
        <f>'SQ3. F.ESC'!N23-'SQ3. F.ESC'!N$27</f>
        <v>6.5200000000000005</v>
      </c>
      <c r="Q23">
        <f>'SQ3. F.ESC'!O23-'SQ3. F.ESC'!O$27</f>
        <v>65.595999999999989</v>
      </c>
      <c r="R23">
        <f>'SQ3. F.ESC'!P23-'SQ3. F.ESC'!P$27</f>
        <v>141.06700000000001</v>
      </c>
      <c r="S23">
        <f>'SQ3. F.ESC'!Q23-'SQ3. F.ESC'!Q$27</f>
        <v>68.003</v>
      </c>
      <c r="T23">
        <f>'SQ3. F.ESC'!R23-'SQ3. F.ESC'!R$27</f>
        <v>174.61499999999998</v>
      </c>
    </row>
    <row r="24" spans="1:20" x14ac:dyDescent="0.2">
      <c r="A24" s="4" t="s">
        <v>40</v>
      </c>
      <c r="B24">
        <f>'SQ3. F.ESC'!B24-'SQ3. F.ESC'!B$27</f>
        <v>8500.0499999999993</v>
      </c>
      <c r="C24">
        <f>'SQ3. F.ESC'!C24-'SQ3. F.ESC'!C$27</f>
        <v>653.4</v>
      </c>
      <c r="D24">
        <f>'SQ3. F.ESC'!D24-'SQ3. F.ESC'!D$27</f>
        <v>1398.6999999999998</v>
      </c>
      <c r="E24">
        <f>'SQ3. F.ESC'!E24-'SQ3. F.ESC'!E$27</f>
        <v>865.15</v>
      </c>
      <c r="F24">
        <f t="shared" si="1"/>
        <v>1131.925</v>
      </c>
      <c r="G24">
        <f>'SQ3. F.ESC'!F24-'SQ3. F.ESC'!F$27</f>
        <v>6595.7340000000004</v>
      </c>
      <c r="H24">
        <f>'SQ3. F.ESC'!G24-'SQ3. F.ESC'!G$27</f>
        <v>4854.5200000000004</v>
      </c>
      <c r="I24">
        <f>'SQ3. F.ESC'!H24-'SQ3. F.ESC'!H$27</f>
        <v>37.74</v>
      </c>
      <c r="J24">
        <f>'SQ3. F.ESC'!I24-'SQ3. F.ESC'!I$27</f>
        <v>281.52099999999996</v>
      </c>
      <c r="K24">
        <f>'SQ3. F.ESC'!J24-'SQ3. F.ESC'!J$27</f>
        <v>0.58099999999999996</v>
      </c>
      <c r="L24">
        <f>'SQ3. F.ESC'!K24-'SQ3. F.ESC'!K$27</f>
        <v>3.3999999999999989E-2</v>
      </c>
      <c r="M24">
        <f t="shared" si="0"/>
        <v>0.3075</v>
      </c>
      <c r="N24">
        <f>'SQ3. F.ESC'!L24-'SQ3. F.ESC'!L$27</f>
        <v>1676.6780000000001</v>
      </c>
      <c r="O24">
        <f>'SQ3. F.ESC'!M24-'SQ3. F.ESC'!M$27</f>
        <v>43.576000000000001</v>
      </c>
      <c r="P24">
        <f>'SQ3. F.ESC'!N24-'SQ3. F.ESC'!N$27</f>
        <v>6.4039999999999999</v>
      </c>
      <c r="Q24">
        <f>'SQ3. F.ESC'!O24-'SQ3. F.ESC'!O$27</f>
        <v>40.326000000000001</v>
      </c>
      <c r="R24">
        <f>'SQ3. F.ESC'!P24-'SQ3. F.ESC'!P$27</f>
        <v>75.826999999999998</v>
      </c>
      <c r="S24">
        <f>'SQ3. F.ESC'!Q24-'SQ3. F.ESC'!Q$27</f>
        <v>43.412999999999997</v>
      </c>
      <c r="T24">
        <f>'SQ3. F.ESC'!R24-'SQ3. F.ESC'!R$27</f>
        <v>123.41500000000001</v>
      </c>
    </row>
    <row r="25" spans="1:20" x14ac:dyDescent="0.2">
      <c r="A25" s="4" t="s">
        <v>41</v>
      </c>
      <c r="B25">
        <f>'SQ3. F.ESC'!B25-'SQ3. F.ESC'!B$27</f>
        <v>9382.0499999999993</v>
      </c>
      <c r="C25">
        <f>'SQ3. F.ESC'!C25-'SQ3. F.ESC'!C$27</f>
        <v>668.4</v>
      </c>
      <c r="D25">
        <f>'SQ3. F.ESC'!D25-'SQ3. F.ESC'!D$27</f>
        <v>1398.8</v>
      </c>
      <c r="E25">
        <f>'SQ3. F.ESC'!E25-'SQ3. F.ESC'!E$27</f>
        <v>659.55000000000007</v>
      </c>
      <c r="F25">
        <f t="shared" si="1"/>
        <v>1029.175</v>
      </c>
      <c r="G25">
        <f>'SQ3. F.ESC'!F25-'SQ3. F.ESC'!F$27</f>
        <v>5085.7340000000004</v>
      </c>
      <c r="H25">
        <f>'SQ3. F.ESC'!G25-'SQ3. F.ESC'!G$27</f>
        <v>3521.52</v>
      </c>
      <c r="I25">
        <f>'SQ3. F.ESC'!H25-'SQ3. F.ESC'!H$27</f>
        <v>35.78</v>
      </c>
      <c r="J25">
        <f>'SQ3. F.ESC'!I25-'SQ3. F.ESC'!I$27</f>
        <v>334.82099999999997</v>
      </c>
      <c r="K25">
        <f>'SQ3. F.ESC'!J25-'SQ3. F.ESC'!J$27</f>
        <v>0.621</v>
      </c>
      <c r="L25">
        <f>'SQ3. F.ESC'!K25-'SQ3. F.ESC'!K$27</f>
        <v>5.1999999999999991E-2</v>
      </c>
      <c r="M25">
        <f t="shared" si="0"/>
        <v>0.33650000000000002</v>
      </c>
      <c r="N25">
        <f>'SQ3. F.ESC'!L25-'SQ3. F.ESC'!L$27</f>
        <v>701.178</v>
      </c>
      <c r="O25">
        <f>'SQ3. F.ESC'!M25-'SQ3. F.ESC'!M$27</f>
        <v>63.076000000000001</v>
      </c>
      <c r="P25">
        <f>'SQ3. F.ESC'!N25-'SQ3. F.ESC'!N$27</f>
        <v>4.6390000000000002</v>
      </c>
      <c r="Q25">
        <f>'SQ3. F.ESC'!O25-'SQ3. F.ESC'!O$27</f>
        <v>59.206000000000003</v>
      </c>
      <c r="R25">
        <f>'SQ3. F.ESC'!P25-'SQ3. F.ESC'!P$27</f>
        <v>118.06699999999999</v>
      </c>
      <c r="S25">
        <f>'SQ3. F.ESC'!Q25-'SQ3. F.ESC'!Q$27</f>
        <v>64.442999999999998</v>
      </c>
      <c r="T25">
        <f>'SQ3. F.ESC'!R25-'SQ3. F.ESC'!R$27</f>
        <v>111.81500000000001</v>
      </c>
    </row>
    <row r="26" spans="1:20" x14ac:dyDescent="0.2">
      <c r="A26" s="4" t="s">
        <v>42</v>
      </c>
      <c r="B26">
        <f>'SQ3. F.ESC'!B26-'SQ3. F.ESC'!B$27</f>
        <v>6922.05</v>
      </c>
      <c r="C26">
        <f>'SQ3. F.ESC'!C26-'SQ3. F.ESC'!C$27</f>
        <v>513.4</v>
      </c>
      <c r="D26">
        <f>'SQ3. F.ESC'!D26-'SQ3. F.ESC'!D$27</f>
        <v>1141.5999999999999</v>
      </c>
      <c r="E26">
        <f>'SQ3. F.ESC'!E26-'SQ3. F.ESC'!E$27</f>
        <v>467.55</v>
      </c>
      <c r="F26">
        <f t="shared" si="1"/>
        <v>804.57499999999993</v>
      </c>
      <c r="G26">
        <f>'SQ3. F.ESC'!F26-'SQ3. F.ESC'!F$27</f>
        <v>3662.7339999999999</v>
      </c>
      <c r="H26">
        <f>'SQ3. F.ESC'!G26-'SQ3. F.ESC'!G$27</f>
        <v>1021.52</v>
      </c>
      <c r="I26">
        <f>'SQ3. F.ESC'!H26-'SQ3. F.ESC'!H$27</f>
        <v>31.11</v>
      </c>
      <c r="J26">
        <f>'SQ3. F.ESC'!I26-'SQ3. F.ESC'!I$27</f>
        <v>267.62099999999998</v>
      </c>
      <c r="K26">
        <f>'SQ3. F.ESC'!J26-'SQ3. F.ESC'!J$27</f>
        <v>0.54400000000000004</v>
      </c>
      <c r="L26">
        <f>'SQ3. F.ESC'!K26-'SQ3. F.ESC'!K$27</f>
        <v>0.17199999999999999</v>
      </c>
      <c r="M26">
        <f t="shared" si="0"/>
        <v>0.35799999999999998</v>
      </c>
      <c r="N26">
        <f>'SQ3. F.ESC'!L26-'SQ3. F.ESC'!L$27</f>
        <v>164.97800000000001</v>
      </c>
      <c r="O26">
        <f>'SQ3. F.ESC'!M26-'SQ3. F.ESC'!M$27</f>
        <v>40.565999999999995</v>
      </c>
      <c r="P26">
        <f>'SQ3. F.ESC'!N26-'SQ3. F.ESC'!N$27</f>
        <v>4.6030000000000006</v>
      </c>
      <c r="Q26">
        <f>'SQ3. F.ESC'!O26-'SQ3. F.ESC'!O$27</f>
        <v>43.286000000000001</v>
      </c>
      <c r="R26">
        <f>'SQ3. F.ESC'!P26-'SQ3. F.ESC'!P$27</f>
        <v>77.216999999999999</v>
      </c>
      <c r="S26">
        <f>'SQ3. F.ESC'!Q26-'SQ3. F.ESC'!Q$27</f>
        <v>44.753</v>
      </c>
      <c r="T26">
        <f>'SQ3. F.ESC'!R26-'SQ3. F.ESC'!R$27</f>
        <v>60.664999999999999</v>
      </c>
    </row>
    <row r="27" spans="1:20" x14ac:dyDescent="0.2">
      <c r="A27" s="1" t="s">
        <v>43</v>
      </c>
      <c r="B27">
        <f>'SQ3. F.ESC'!B27-'SQ3. F.ESC'!B$27</f>
        <v>0</v>
      </c>
      <c r="C27">
        <f>'SQ3. F.ESC'!C27-'SQ3. F.ESC'!C$27</f>
        <v>0</v>
      </c>
      <c r="D27">
        <f>'SQ3. F.ESC'!D27-'SQ3. F.ESC'!D$27</f>
        <v>0</v>
      </c>
      <c r="E27">
        <f>'SQ3. F.ESC'!E27-'SQ3. F.ESC'!E$27</f>
        <v>0</v>
      </c>
      <c r="F27">
        <f t="shared" si="1"/>
        <v>0</v>
      </c>
      <c r="G27">
        <f>'SQ3. F.ESC'!F27-'SQ3. F.ESC'!F$27</f>
        <v>0</v>
      </c>
      <c r="H27">
        <f>'SQ3. F.ESC'!G27-'SQ3. F.ESC'!G$27</f>
        <v>0</v>
      </c>
      <c r="I27">
        <f>'SQ3. F.ESC'!H27-'SQ3. F.ESC'!H$27</f>
        <v>0</v>
      </c>
      <c r="J27">
        <f>'SQ3. F.ESC'!I27-'SQ3. F.ESC'!I$27</f>
        <v>0</v>
      </c>
      <c r="K27">
        <f>'SQ3. F.ESC'!J27-'SQ3. F.ESC'!J$27</f>
        <v>0</v>
      </c>
      <c r="L27">
        <f>'SQ3. F.ESC'!K27-'SQ3. F.ESC'!K$27</f>
        <v>0</v>
      </c>
      <c r="M27">
        <f t="shared" si="0"/>
        <v>0</v>
      </c>
      <c r="N27">
        <f>'SQ3. F.ESC'!L27-'SQ3. F.ESC'!L$27</f>
        <v>0</v>
      </c>
      <c r="O27">
        <f>'SQ3. F.ESC'!M27-'SQ3. F.ESC'!M$27</f>
        <v>0</v>
      </c>
      <c r="P27">
        <f>'SQ3. F.ESC'!N27-'SQ3. F.ESC'!N$27</f>
        <v>0</v>
      </c>
      <c r="Q27">
        <f>'SQ3. F.ESC'!O27-'SQ3. F.ESC'!O$27</f>
        <v>0</v>
      </c>
      <c r="R27">
        <f>'SQ3. F.ESC'!P27-'SQ3. F.ESC'!P$27</f>
        <v>0</v>
      </c>
      <c r="S27">
        <f>'SQ3. F.ESC'!Q27-'SQ3. F.ESC'!Q$27</f>
        <v>0</v>
      </c>
      <c r="T27">
        <f>'SQ3. F.ESC'!R27-'SQ3. F.ESC'!R$27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D3DAF-33EE-2048-97D5-BA56F7BD9903}">
  <dimension ref="A1:P27"/>
  <sheetViews>
    <sheetView workbookViewId="0">
      <selection activeCell="E34" sqref="E34"/>
    </sheetView>
  </sheetViews>
  <sheetFormatPr baseColWidth="10" defaultRowHeight="15" x14ac:dyDescent="0.2"/>
  <cols>
    <col min="1" max="1" width="16.83203125" customWidth="1"/>
  </cols>
  <sheetData>
    <row r="1" spans="1:16" x14ac:dyDescent="0.2">
      <c r="A1" s="4" t="s">
        <v>0</v>
      </c>
      <c r="B1" s="4" t="s">
        <v>1</v>
      </c>
      <c r="C1" s="4" t="s">
        <v>2</v>
      </c>
      <c r="D1" s="4" t="s">
        <v>44</v>
      </c>
      <c r="E1" s="4" t="s">
        <v>5</v>
      </c>
      <c r="F1" s="4" t="s">
        <v>6</v>
      </c>
      <c r="G1" s="4" t="s">
        <v>7</v>
      </c>
      <c r="H1" s="4" t="s">
        <v>8</v>
      </c>
      <c r="I1" s="4" t="s">
        <v>45</v>
      </c>
      <c r="J1" s="4" t="s">
        <v>11</v>
      </c>
      <c r="K1" s="4" t="s">
        <v>12</v>
      </c>
      <c r="L1" s="4" t="s">
        <v>13</v>
      </c>
      <c r="M1" s="4" t="s">
        <v>14</v>
      </c>
      <c r="N1" s="4" t="s">
        <v>15</v>
      </c>
      <c r="O1" s="4" t="s">
        <v>16</v>
      </c>
      <c r="P1" s="4" t="s">
        <v>17</v>
      </c>
    </row>
    <row r="2" spans="1:16" x14ac:dyDescent="0.2">
      <c r="A2" s="4"/>
      <c r="B2" s="4" t="s">
        <v>18</v>
      </c>
      <c r="C2" s="4" t="s">
        <v>18</v>
      </c>
      <c r="D2" s="4" t="s">
        <v>18</v>
      </c>
      <c r="E2" s="4" t="s">
        <v>18</v>
      </c>
      <c r="F2" s="4" t="s">
        <v>18</v>
      </c>
      <c r="G2" s="4" t="s">
        <v>18</v>
      </c>
      <c r="H2" s="4" t="s">
        <v>18</v>
      </c>
      <c r="I2" s="4" t="s">
        <v>18</v>
      </c>
      <c r="J2" s="4" t="s">
        <v>18</v>
      </c>
      <c r="K2" s="4" t="s">
        <v>18</v>
      </c>
      <c r="L2" s="4" t="s">
        <v>18</v>
      </c>
      <c r="M2" s="4" t="s">
        <v>18</v>
      </c>
      <c r="N2" s="4" t="s">
        <v>18</v>
      </c>
      <c r="O2" s="4" t="s">
        <v>18</v>
      </c>
      <c r="P2" s="4" t="s">
        <v>18</v>
      </c>
    </row>
    <row r="3" spans="1:16" x14ac:dyDescent="0.2">
      <c r="A3" s="4" t="s">
        <v>19</v>
      </c>
      <c r="B3">
        <v>7459.05</v>
      </c>
      <c r="C3">
        <v>774.4</v>
      </c>
      <c r="D3">
        <v>693.125</v>
      </c>
      <c r="E3">
        <v>4621.7340000000004</v>
      </c>
      <c r="F3">
        <v>404.32</v>
      </c>
      <c r="G3">
        <v>32.04</v>
      </c>
      <c r="H3">
        <v>239.821</v>
      </c>
      <c r="I3">
        <v>0.2505</v>
      </c>
      <c r="J3">
        <v>150.97800000000001</v>
      </c>
      <c r="K3">
        <v>37.065999999999995</v>
      </c>
      <c r="L3">
        <v>4.726</v>
      </c>
      <c r="M3">
        <v>42.786000000000001</v>
      </c>
      <c r="N3">
        <v>79.826999999999998</v>
      </c>
      <c r="O3">
        <v>42.882999999999996</v>
      </c>
      <c r="P3">
        <v>53.034999999999997</v>
      </c>
    </row>
    <row r="4" spans="1:16" x14ac:dyDescent="0.2">
      <c r="A4" s="4" t="s">
        <v>20</v>
      </c>
      <c r="B4">
        <v>4653.05</v>
      </c>
      <c r="C4">
        <v>600.4</v>
      </c>
      <c r="D4">
        <v>698.02499999999998</v>
      </c>
      <c r="E4">
        <v>3982.7339999999999</v>
      </c>
      <c r="F4">
        <v>712.72</v>
      </c>
      <c r="G4">
        <v>23.1</v>
      </c>
      <c r="H4">
        <v>217.42100000000002</v>
      </c>
      <c r="I4">
        <v>0.29849999999999999</v>
      </c>
      <c r="J4">
        <v>185.078</v>
      </c>
      <c r="K4">
        <v>40.625999999999998</v>
      </c>
      <c r="L4">
        <v>5.085</v>
      </c>
      <c r="M4">
        <v>44.566000000000003</v>
      </c>
      <c r="N4">
        <v>82.786999999999992</v>
      </c>
      <c r="O4">
        <v>45.632999999999996</v>
      </c>
      <c r="P4">
        <v>61.875</v>
      </c>
    </row>
    <row r="5" spans="1:16" x14ac:dyDescent="0.2">
      <c r="A5" s="4" t="s">
        <v>21</v>
      </c>
      <c r="B5">
        <v>4558.05</v>
      </c>
      <c r="C5">
        <v>552.4</v>
      </c>
      <c r="D5">
        <v>676.47500000000002</v>
      </c>
      <c r="E5">
        <v>5708.7340000000004</v>
      </c>
      <c r="F5">
        <v>421.82</v>
      </c>
      <c r="G5">
        <v>41.88</v>
      </c>
      <c r="H5">
        <v>380.12099999999998</v>
      </c>
      <c r="I5">
        <v>0.214</v>
      </c>
      <c r="J5">
        <v>126.378</v>
      </c>
      <c r="K5">
        <v>38.125999999999998</v>
      </c>
      <c r="L5">
        <v>7.7840000000000007</v>
      </c>
      <c r="M5">
        <v>41.436</v>
      </c>
      <c r="N5">
        <v>81.137</v>
      </c>
      <c r="O5">
        <v>42.992999999999995</v>
      </c>
      <c r="P5">
        <v>84.875</v>
      </c>
    </row>
    <row r="6" spans="1:16" x14ac:dyDescent="0.2">
      <c r="A6" s="4" t="s">
        <v>22</v>
      </c>
      <c r="B6">
        <v>5954.05</v>
      </c>
      <c r="C6">
        <v>651.4</v>
      </c>
      <c r="D6">
        <v>743.625</v>
      </c>
      <c r="E6">
        <v>7168.7340000000004</v>
      </c>
      <c r="F6">
        <v>1128.52</v>
      </c>
      <c r="G6">
        <v>42.54</v>
      </c>
      <c r="H6">
        <v>320.82099999999997</v>
      </c>
      <c r="I6">
        <v>0.2525</v>
      </c>
      <c r="J6">
        <v>314.178</v>
      </c>
      <c r="K6">
        <v>38.345999999999997</v>
      </c>
      <c r="L6">
        <v>9.18</v>
      </c>
      <c r="M6">
        <v>40.926000000000002</v>
      </c>
      <c r="N6">
        <v>82.557000000000002</v>
      </c>
      <c r="O6">
        <v>42.952999999999996</v>
      </c>
      <c r="P6">
        <v>147.11499999999998</v>
      </c>
    </row>
    <row r="7" spans="1:16" x14ac:dyDescent="0.2">
      <c r="A7" s="4" t="s">
        <v>23</v>
      </c>
      <c r="B7">
        <v>7158.05</v>
      </c>
      <c r="C7">
        <v>2818.4</v>
      </c>
      <c r="D7">
        <v>1687.5749999999998</v>
      </c>
      <c r="E7">
        <v>7758.7340000000004</v>
      </c>
      <c r="F7">
        <v>17796.52</v>
      </c>
      <c r="G7">
        <v>44.63</v>
      </c>
      <c r="H7">
        <v>289.52099999999996</v>
      </c>
      <c r="I7">
        <v>0.33550000000000002</v>
      </c>
      <c r="J7">
        <v>2443.6779999999999</v>
      </c>
      <c r="K7">
        <v>56.845999999999997</v>
      </c>
      <c r="L7">
        <v>6.4990000000000006</v>
      </c>
      <c r="M7">
        <v>54.515999999999998</v>
      </c>
      <c r="N7">
        <v>111.967</v>
      </c>
      <c r="O7">
        <v>57.122999999999998</v>
      </c>
      <c r="P7">
        <v>176.41499999999999</v>
      </c>
    </row>
    <row r="8" spans="1:16" x14ac:dyDescent="0.2">
      <c r="A8" s="4" t="s">
        <v>24</v>
      </c>
      <c r="B8">
        <v>7914.05</v>
      </c>
      <c r="C8">
        <v>637.4</v>
      </c>
      <c r="D8">
        <v>1018.375</v>
      </c>
      <c r="E8">
        <v>5178.7340000000004</v>
      </c>
      <c r="F8">
        <v>4019.52</v>
      </c>
      <c r="G8">
        <v>48.93</v>
      </c>
      <c r="H8">
        <v>339.32099999999997</v>
      </c>
      <c r="I8">
        <v>0.24099999999999999</v>
      </c>
      <c r="J8">
        <v>1013.678</v>
      </c>
      <c r="K8">
        <v>46.106000000000002</v>
      </c>
      <c r="L8">
        <v>5.5550000000000006</v>
      </c>
      <c r="M8">
        <v>48.295999999999999</v>
      </c>
      <c r="N8">
        <v>90.486999999999995</v>
      </c>
      <c r="O8">
        <v>47.852999999999994</v>
      </c>
      <c r="P8">
        <v>122.31500000000001</v>
      </c>
    </row>
    <row r="9" spans="1:16" x14ac:dyDescent="0.2">
      <c r="A9" s="4" t="s">
        <v>25</v>
      </c>
      <c r="B9">
        <v>8157.05</v>
      </c>
      <c r="C9">
        <v>670.4</v>
      </c>
      <c r="D9">
        <v>756.97500000000002</v>
      </c>
      <c r="E9">
        <v>4866.7340000000004</v>
      </c>
      <c r="F9">
        <v>1189.52</v>
      </c>
      <c r="G9">
        <v>54.099999999999994</v>
      </c>
      <c r="H9">
        <v>313.02099999999996</v>
      </c>
      <c r="I9">
        <v>0.38950000000000007</v>
      </c>
      <c r="J9">
        <v>283.97800000000001</v>
      </c>
      <c r="K9">
        <v>50.975999999999999</v>
      </c>
      <c r="L9">
        <v>6.2250000000000005</v>
      </c>
      <c r="M9">
        <v>56.756</v>
      </c>
      <c r="N9">
        <v>100.767</v>
      </c>
      <c r="O9">
        <v>57.033000000000001</v>
      </c>
      <c r="P9">
        <v>78.305000000000007</v>
      </c>
    </row>
    <row r="10" spans="1:16" x14ac:dyDescent="0.2">
      <c r="A10" s="4" t="s">
        <v>26</v>
      </c>
      <c r="B10">
        <v>6288.05</v>
      </c>
      <c r="C10">
        <v>4665.3999999999996</v>
      </c>
      <c r="D10">
        <v>1249.075</v>
      </c>
      <c r="E10">
        <v>6574.7340000000004</v>
      </c>
      <c r="F10">
        <v>10546.52</v>
      </c>
      <c r="G10">
        <v>45.3</v>
      </c>
      <c r="H10">
        <v>314.42099999999999</v>
      </c>
      <c r="I10">
        <v>0.30299999999999999</v>
      </c>
      <c r="J10">
        <v>894.37800000000004</v>
      </c>
      <c r="K10">
        <v>64.866</v>
      </c>
      <c r="L10">
        <v>6.9550000000000001</v>
      </c>
      <c r="M10">
        <v>62.066000000000003</v>
      </c>
      <c r="N10">
        <v>132.46700000000001</v>
      </c>
      <c r="O10">
        <v>66.802999999999997</v>
      </c>
      <c r="P10">
        <v>269.51500000000004</v>
      </c>
    </row>
    <row r="11" spans="1:16" x14ac:dyDescent="0.2">
      <c r="A11" s="4" t="s">
        <v>27</v>
      </c>
      <c r="B11">
        <v>8173.05</v>
      </c>
      <c r="C11">
        <v>4770.3999999999996</v>
      </c>
      <c r="D11">
        <v>1942.575</v>
      </c>
      <c r="E11">
        <v>4918.7340000000004</v>
      </c>
      <c r="F11">
        <v>22736.52</v>
      </c>
      <c r="G11">
        <v>47.46</v>
      </c>
      <c r="H11">
        <v>325.82099999999997</v>
      </c>
      <c r="I11">
        <v>0.30099999999999999</v>
      </c>
      <c r="J11">
        <v>3338.6779999999999</v>
      </c>
      <c r="K11">
        <v>65.326000000000008</v>
      </c>
      <c r="L11">
        <v>5.8109999999999999</v>
      </c>
      <c r="M11">
        <v>61.286000000000001</v>
      </c>
      <c r="N11">
        <v>120.767</v>
      </c>
      <c r="O11">
        <v>64.873000000000005</v>
      </c>
      <c r="P11">
        <v>218.315</v>
      </c>
    </row>
    <row r="12" spans="1:16" x14ac:dyDescent="0.2">
      <c r="A12" s="4" t="s">
        <v>28</v>
      </c>
      <c r="B12">
        <v>6701.05</v>
      </c>
      <c r="C12">
        <v>4015.4</v>
      </c>
      <c r="D12">
        <v>1173.825</v>
      </c>
      <c r="E12">
        <v>3729.7339999999999</v>
      </c>
      <c r="F12">
        <v>10306.52</v>
      </c>
      <c r="G12">
        <v>37.450000000000003</v>
      </c>
      <c r="H12">
        <v>273.42099999999999</v>
      </c>
      <c r="I12">
        <v>0.28650000000000003</v>
      </c>
      <c r="J12">
        <v>1205.6780000000001</v>
      </c>
      <c r="K12">
        <v>57.006</v>
      </c>
      <c r="L12">
        <v>4.819</v>
      </c>
      <c r="M12">
        <v>55.276000000000003</v>
      </c>
      <c r="N12">
        <v>104.767</v>
      </c>
      <c r="O12">
        <v>57.992999999999995</v>
      </c>
      <c r="P12">
        <v>149.11499999999998</v>
      </c>
    </row>
    <row r="13" spans="1:16" x14ac:dyDescent="0.2">
      <c r="A13" s="4" t="s">
        <v>29</v>
      </c>
      <c r="B13">
        <v>5782.05</v>
      </c>
      <c r="C13">
        <v>442.19999999999993</v>
      </c>
      <c r="D13">
        <v>680.47499999999991</v>
      </c>
      <c r="E13">
        <v>5445.7340000000004</v>
      </c>
      <c r="F13">
        <v>662.52</v>
      </c>
      <c r="G13">
        <v>38.6</v>
      </c>
      <c r="H13">
        <v>232.52100000000002</v>
      </c>
      <c r="I13">
        <v>0.248</v>
      </c>
      <c r="J13">
        <v>142.178</v>
      </c>
      <c r="K13">
        <v>38.625999999999998</v>
      </c>
      <c r="L13">
        <v>5.3220000000000001</v>
      </c>
      <c r="M13">
        <v>39.585999999999999</v>
      </c>
      <c r="N13">
        <v>77.977000000000004</v>
      </c>
      <c r="O13">
        <v>41.573</v>
      </c>
      <c r="P13">
        <v>79.725000000000009</v>
      </c>
    </row>
    <row r="14" spans="1:16" x14ac:dyDescent="0.2">
      <c r="A14" s="4" t="s">
        <v>30</v>
      </c>
      <c r="B14">
        <v>4919.05</v>
      </c>
      <c r="C14">
        <v>605.4</v>
      </c>
      <c r="D14">
        <v>615.79</v>
      </c>
      <c r="E14">
        <v>5332.7340000000004</v>
      </c>
      <c r="F14">
        <v>245.42</v>
      </c>
      <c r="G14">
        <v>22.950000000000003</v>
      </c>
      <c r="H14">
        <v>198.42100000000002</v>
      </c>
      <c r="I14">
        <v>0.23249999999999998</v>
      </c>
      <c r="J14">
        <v>85.688000000000002</v>
      </c>
      <c r="K14">
        <v>39.045999999999999</v>
      </c>
      <c r="L14">
        <v>5.694</v>
      </c>
      <c r="M14">
        <v>43.735999999999997</v>
      </c>
      <c r="N14">
        <v>92.507000000000005</v>
      </c>
      <c r="O14">
        <v>44.613</v>
      </c>
      <c r="P14">
        <v>54.104999999999997</v>
      </c>
    </row>
    <row r="15" spans="1:16" x14ac:dyDescent="0.2">
      <c r="A15" s="4" t="s">
        <v>31</v>
      </c>
      <c r="B15">
        <v>7694.05</v>
      </c>
      <c r="C15">
        <v>960.4</v>
      </c>
      <c r="D15">
        <v>1966.575</v>
      </c>
      <c r="E15">
        <v>5272.7340000000004</v>
      </c>
      <c r="F15">
        <v>13056.52</v>
      </c>
      <c r="G15">
        <v>60.36</v>
      </c>
      <c r="H15">
        <v>341.02099999999996</v>
      </c>
      <c r="I15">
        <v>0.28299999999999997</v>
      </c>
      <c r="J15">
        <v>2522.6779999999999</v>
      </c>
      <c r="K15">
        <v>60.515999999999998</v>
      </c>
      <c r="L15">
        <v>6.1400000000000006</v>
      </c>
      <c r="M15">
        <v>58.686</v>
      </c>
      <c r="N15">
        <v>120.367</v>
      </c>
      <c r="O15">
        <v>62.092999999999996</v>
      </c>
      <c r="P15">
        <v>224.01499999999999</v>
      </c>
    </row>
    <row r="16" spans="1:16" x14ac:dyDescent="0.2">
      <c r="A16" s="4" t="s">
        <v>32</v>
      </c>
      <c r="B16">
        <v>6463.05</v>
      </c>
      <c r="C16">
        <v>606.4</v>
      </c>
      <c r="D16">
        <v>991.92499999999995</v>
      </c>
      <c r="E16">
        <v>4611.7340000000004</v>
      </c>
      <c r="F16">
        <v>3657.52</v>
      </c>
      <c r="G16">
        <v>35.24</v>
      </c>
      <c r="H16">
        <v>287.02099999999996</v>
      </c>
      <c r="I16">
        <v>0.21950000000000003</v>
      </c>
      <c r="J16">
        <v>746.678</v>
      </c>
      <c r="K16">
        <v>48.295999999999999</v>
      </c>
      <c r="L16">
        <v>5.12</v>
      </c>
      <c r="M16">
        <v>48.776000000000003</v>
      </c>
      <c r="N16">
        <v>98.867000000000004</v>
      </c>
      <c r="O16">
        <v>51.783000000000001</v>
      </c>
      <c r="P16">
        <v>101.215</v>
      </c>
    </row>
    <row r="17" spans="1:16" x14ac:dyDescent="0.2">
      <c r="A17" s="4" t="s">
        <v>33</v>
      </c>
      <c r="B17">
        <v>6208.05</v>
      </c>
      <c r="C17">
        <v>586.4</v>
      </c>
      <c r="D17">
        <v>770.22499999999991</v>
      </c>
      <c r="E17">
        <v>5890.7340000000004</v>
      </c>
      <c r="F17">
        <v>1303.52</v>
      </c>
      <c r="G17">
        <v>31.130000000000003</v>
      </c>
      <c r="H17">
        <v>262.221</v>
      </c>
      <c r="I17">
        <v>0.27600000000000002</v>
      </c>
      <c r="J17">
        <v>317.07799999999997</v>
      </c>
      <c r="K17">
        <v>42.885999999999996</v>
      </c>
      <c r="L17">
        <v>5.7970000000000006</v>
      </c>
      <c r="M17">
        <v>45.545999999999999</v>
      </c>
      <c r="N17">
        <v>93.897000000000006</v>
      </c>
      <c r="O17">
        <v>46.933</v>
      </c>
      <c r="P17">
        <v>91.50500000000001</v>
      </c>
    </row>
    <row r="18" spans="1:16" x14ac:dyDescent="0.2">
      <c r="A18" s="4" t="s">
        <v>34</v>
      </c>
      <c r="B18">
        <v>7291.05</v>
      </c>
      <c r="C18">
        <v>600.4</v>
      </c>
      <c r="D18">
        <v>791.625</v>
      </c>
      <c r="E18">
        <v>8977.7340000000004</v>
      </c>
      <c r="F18">
        <v>813.22</v>
      </c>
      <c r="G18">
        <v>63.33</v>
      </c>
      <c r="H18">
        <v>357.32099999999997</v>
      </c>
      <c r="I18">
        <v>0.29800000000000004</v>
      </c>
      <c r="J18">
        <v>237.87799999999999</v>
      </c>
      <c r="K18">
        <v>43.585999999999999</v>
      </c>
      <c r="L18">
        <v>7.5960000000000001</v>
      </c>
      <c r="M18">
        <v>47.485999999999997</v>
      </c>
      <c r="N18">
        <v>88.436999999999998</v>
      </c>
      <c r="O18">
        <v>47.692999999999998</v>
      </c>
      <c r="P18">
        <v>87.984999999999999</v>
      </c>
    </row>
    <row r="19" spans="1:16" x14ac:dyDescent="0.2">
      <c r="A19" s="4" t="s">
        <v>35</v>
      </c>
      <c r="B19">
        <v>2866.05</v>
      </c>
      <c r="C19">
        <v>1513.4</v>
      </c>
      <c r="D19">
        <v>648.875</v>
      </c>
      <c r="E19">
        <v>4329.7340000000004</v>
      </c>
      <c r="F19">
        <v>1026.52</v>
      </c>
      <c r="G19">
        <v>33.96</v>
      </c>
      <c r="H19">
        <v>193.321</v>
      </c>
      <c r="I19">
        <v>0.26300000000000001</v>
      </c>
      <c r="J19">
        <v>115.97799999999999</v>
      </c>
      <c r="K19">
        <v>49.925999999999995</v>
      </c>
      <c r="L19">
        <v>4.2949999999999999</v>
      </c>
      <c r="M19">
        <v>48.496000000000002</v>
      </c>
      <c r="N19">
        <v>97.936999999999998</v>
      </c>
      <c r="O19">
        <v>52.792999999999999</v>
      </c>
      <c r="P19">
        <v>78.234999999999999</v>
      </c>
    </row>
    <row r="20" spans="1:16" x14ac:dyDescent="0.2">
      <c r="A20" s="4" t="s">
        <v>36</v>
      </c>
      <c r="B20">
        <v>8397.0499999999993</v>
      </c>
      <c r="C20">
        <v>1862.4</v>
      </c>
      <c r="D20">
        <v>1884.575</v>
      </c>
      <c r="E20">
        <v>6193.7340000000004</v>
      </c>
      <c r="F20">
        <v>13866.52</v>
      </c>
      <c r="G20">
        <v>49.519999999999996</v>
      </c>
      <c r="H20">
        <v>358.82099999999997</v>
      </c>
      <c r="I20">
        <v>0.251</v>
      </c>
      <c r="J20">
        <v>1866.6780000000001</v>
      </c>
      <c r="K20">
        <v>62.775999999999996</v>
      </c>
      <c r="L20">
        <v>5.7960000000000003</v>
      </c>
      <c r="M20">
        <v>59.006</v>
      </c>
      <c r="N20">
        <v>130.86700000000002</v>
      </c>
      <c r="O20">
        <v>62.713000000000001</v>
      </c>
      <c r="P20">
        <v>272.71500000000003</v>
      </c>
    </row>
    <row r="21" spans="1:16" x14ac:dyDescent="0.2">
      <c r="A21" s="4" t="s">
        <v>37</v>
      </c>
      <c r="B21">
        <v>6093.05</v>
      </c>
      <c r="C21">
        <v>814.4</v>
      </c>
      <c r="D21">
        <v>1558.5249999999999</v>
      </c>
      <c r="E21">
        <v>5577.7340000000004</v>
      </c>
      <c r="F21">
        <v>6766.52</v>
      </c>
      <c r="G21">
        <v>42.4</v>
      </c>
      <c r="H21">
        <v>321.12099999999998</v>
      </c>
      <c r="I21">
        <v>0.33049999999999996</v>
      </c>
      <c r="J21">
        <v>1061.6780000000001</v>
      </c>
      <c r="K21">
        <v>48.536000000000001</v>
      </c>
      <c r="L21">
        <v>5.2970000000000006</v>
      </c>
      <c r="M21">
        <v>49.875999999999998</v>
      </c>
      <c r="N21">
        <v>111.56699999999999</v>
      </c>
      <c r="O21">
        <v>52.652999999999999</v>
      </c>
      <c r="P21">
        <v>197.51499999999999</v>
      </c>
    </row>
    <row r="22" spans="1:16" x14ac:dyDescent="0.2">
      <c r="A22" s="4" t="s">
        <v>38</v>
      </c>
      <c r="B22">
        <v>9443.0499999999993</v>
      </c>
      <c r="C22">
        <v>491.4</v>
      </c>
      <c r="D22">
        <v>919.67499999999995</v>
      </c>
      <c r="E22">
        <v>6020.7340000000004</v>
      </c>
      <c r="F22">
        <v>2051.52</v>
      </c>
      <c r="G22">
        <v>43.41</v>
      </c>
      <c r="H22">
        <v>333.221</v>
      </c>
      <c r="I22">
        <v>0.218</v>
      </c>
      <c r="J22">
        <v>590.07799999999997</v>
      </c>
      <c r="K22">
        <v>46.786000000000001</v>
      </c>
      <c r="L22">
        <v>6.702</v>
      </c>
      <c r="M22">
        <v>47.666000000000004</v>
      </c>
      <c r="N22">
        <v>96.936999999999998</v>
      </c>
      <c r="O22">
        <v>49.102999999999994</v>
      </c>
      <c r="P22">
        <v>81.984999999999999</v>
      </c>
    </row>
    <row r="23" spans="1:16" x14ac:dyDescent="0.2">
      <c r="A23" s="4" t="s">
        <v>39</v>
      </c>
      <c r="B23">
        <v>6639.05</v>
      </c>
      <c r="C23">
        <v>3116.4</v>
      </c>
      <c r="D23">
        <v>1451.2749999999999</v>
      </c>
      <c r="E23">
        <v>5902.7340000000004</v>
      </c>
      <c r="F23">
        <v>13156.52</v>
      </c>
      <c r="G23">
        <v>51.980000000000004</v>
      </c>
      <c r="H23">
        <v>333.02099999999996</v>
      </c>
      <c r="I23">
        <v>0.38</v>
      </c>
      <c r="J23">
        <v>1504.6780000000001</v>
      </c>
      <c r="K23">
        <v>65.036000000000001</v>
      </c>
      <c r="L23">
        <v>6.5200000000000005</v>
      </c>
      <c r="M23">
        <v>65.595999999999989</v>
      </c>
      <c r="N23">
        <v>141.06700000000001</v>
      </c>
      <c r="O23">
        <v>68.003</v>
      </c>
      <c r="P23">
        <v>174.61499999999998</v>
      </c>
    </row>
    <row r="24" spans="1:16" x14ac:dyDescent="0.2">
      <c r="A24" s="4" t="s">
        <v>40</v>
      </c>
      <c r="B24">
        <v>8500.0499999999993</v>
      </c>
      <c r="C24">
        <v>653.4</v>
      </c>
      <c r="D24">
        <v>1131.925</v>
      </c>
      <c r="E24">
        <v>6595.7340000000004</v>
      </c>
      <c r="F24">
        <v>4854.5200000000004</v>
      </c>
      <c r="G24">
        <v>37.74</v>
      </c>
      <c r="H24">
        <v>281.52099999999996</v>
      </c>
      <c r="I24">
        <v>0.3075</v>
      </c>
      <c r="J24">
        <v>1676.6780000000001</v>
      </c>
      <c r="K24">
        <v>43.576000000000001</v>
      </c>
      <c r="L24">
        <v>6.4039999999999999</v>
      </c>
      <c r="M24">
        <v>40.326000000000001</v>
      </c>
      <c r="N24">
        <v>75.826999999999998</v>
      </c>
      <c r="O24">
        <v>43.412999999999997</v>
      </c>
      <c r="P24">
        <v>123.41500000000001</v>
      </c>
    </row>
    <row r="25" spans="1:16" x14ac:dyDescent="0.2">
      <c r="A25" s="4" t="s">
        <v>41</v>
      </c>
      <c r="B25">
        <v>9382.0499999999993</v>
      </c>
      <c r="C25">
        <v>668.4</v>
      </c>
      <c r="D25">
        <v>1029.175</v>
      </c>
      <c r="E25">
        <v>5085.7340000000004</v>
      </c>
      <c r="F25">
        <v>3521.52</v>
      </c>
      <c r="G25">
        <v>35.78</v>
      </c>
      <c r="H25">
        <v>334.82099999999997</v>
      </c>
      <c r="I25">
        <v>0.33650000000000002</v>
      </c>
      <c r="J25">
        <v>701.178</v>
      </c>
      <c r="K25">
        <v>63.076000000000001</v>
      </c>
      <c r="L25">
        <v>4.6390000000000002</v>
      </c>
      <c r="M25">
        <v>59.206000000000003</v>
      </c>
      <c r="N25">
        <v>118.06699999999999</v>
      </c>
      <c r="O25">
        <v>64.442999999999998</v>
      </c>
      <c r="P25">
        <v>111.81500000000001</v>
      </c>
    </row>
    <row r="26" spans="1:16" x14ac:dyDescent="0.2">
      <c r="A26" s="4" t="s">
        <v>42</v>
      </c>
      <c r="B26">
        <v>6922.05</v>
      </c>
      <c r="C26">
        <v>513.4</v>
      </c>
      <c r="D26">
        <v>804.57499999999993</v>
      </c>
      <c r="E26">
        <v>3662.7339999999999</v>
      </c>
      <c r="F26">
        <v>1021.52</v>
      </c>
      <c r="G26">
        <v>31.11</v>
      </c>
      <c r="H26">
        <v>267.62099999999998</v>
      </c>
      <c r="I26">
        <v>0.35799999999999998</v>
      </c>
      <c r="J26">
        <v>164.97800000000001</v>
      </c>
      <c r="K26">
        <v>40.565999999999995</v>
      </c>
      <c r="L26">
        <v>4.6030000000000006</v>
      </c>
      <c r="M26">
        <v>43.286000000000001</v>
      </c>
      <c r="N26">
        <v>77.216999999999999</v>
      </c>
      <c r="O26">
        <v>44.753</v>
      </c>
      <c r="P26">
        <v>60.664999999999999</v>
      </c>
    </row>
    <row r="27" spans="1:16" x14ac:dyDescent="0.2">
      <c r="A27" s="4" t="s">
        <v>43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ECD176-B7E8-964A-8344-8F1DDA25C5EC}">
  <dimension ref="A1:P25"/>
  <sheetViews>
    <sheetView workbookViewId="0">
      <selection activeCell="K32" sqref="K32"/>
    </sheetView>
  </sheetViews>
  <sheetFormatPr baseColWidth="10" defaultRowHeight="15" x14ac:dyDescent="0.2"/>
  <cols>
    <col min="1" max="1" width="16.83203125" customWidth="1"/>
  </cols>
  <sheetData>
    <row r="1" spans="1:16" x14ac:dyDescent="0.2">
      <c r="A1" s="4" t="s">
        <v>0</v>
      </c>
      <c r="B1" s="4" t="s">
        <v>46</v>
      </c>
      <c r="C1" s="4" t="s">
        <v>47</v>
      </c>
      <c r="D1" s="4" t="s">
        <v>48</v>
      </c>
      <c r="E1" s="4" t="s">
        <v>49</v>
      </c>
      <c r="F1" s="4" t="s">
        <v>50</v>
      </c>
      <c r="G1" s="4" t="s">
        <v>51</v>
      </c>
      <c r="H1" s="4" t="s">
        <v>52</v>
      </c>
      <c r="I1" s="4" t="s">
        <v>53</v>
      </c>
      <c r="J1" s="4" t="s">
        <v>54</v>
      </c>
      <c r="K1" s="4" t="s">
        <v>55</v>
      </c>
      <c r="L1" s="4" t="s">
        <v>56</v>
      </c>
      <c r="M1" s="4" t="s">
        <v>57</v>
      </c>
      <c r="N1" s="4" t="s">
        <v>58</v>
      </c>
      <c r="O1" s="4" t="s">
        <v>59</v>
      </c>
      <c r="P1" s="4" t="s">
        <v>60</v>
      </c>
    </row>
    <row r="2" spans="1:16" x14ac:dyDescent="0.2">
      <c r="A2" s="4" t="s">
        <v>19</v>
      </c>
      <c r="B2">
        <f>'SQ3. F.ESC CLEAN'!B3*0.05</f>
        <v>372.95250000000004</v>
      </c>
      <c r="C2">
        <f>'SQ3. F.ESC CLEAN'!C3*0.05</f>
        <v>38.72</v>
      </c>
      <c r="D2">
        <f>'SQ3. F.ESC CLEAN'!D3*0.05</f>
        <v>34.65625</v>
      </c>
      <c r="E2">
        <f>'SQ3. F.ESC CLEAN'!E3*0.05</f>
        <v>231.08670000000004</v>
      </c>
      <c r="F2">
        <f>'SQ3. F.ESC CLEAN'!F3*0.05</f>
        <v>20.216000000000001</v>
      </c>
      <c r="G2">
        <f>'SQ3. F.ESC CLEAN'!G3*0.05</f>
        <v>1.6020000000000001</v>
      </c>
      <c r="H2">
        <f>'SQ3. F.ESC CLEAN'!H3*0.05</f>
        <v>11.991050000000001</v>
      </c>
      <c r="I2">
        <f>'SQ3. F.ESC CLEAN'!I3*0.05</f>
        <v>1.2525000000000001E-2</v>
      </c>
      <c r="J2">
        <f>'SQ3. F.ESC CLEAN'!J3*0.05</f>
        <v>7.5489000000000006</v>
      </c>
      <c r="K2">
        <f>'SQ3. F.ESC CLEAN'!K3*0.05</f>
        <v>1.8532999999999999</v>
      </c>
      <c r="L2">
        <f>'SQ3. F.ESC CLEAN'!L3*0.05</f>
        <v>0.23630000000000001</v>
      </c>
      <c r="M2">
        <f>'SQ3. F.ESC CLEAN'!M3*0.05</f>
        <v>2.1393</v>
      </c>
      <c r="N2">
        <f>'SQ3. F.ESC CLEAN'!N3*0.05</f>
        <v>3.9913500000000002</v>
      </c>
      <c r="O2">
        <f>'SQ3. F.ESC CLEAN'!O3*0.05</f>
        <v>2.1441499999999998</v>
      </c>
      <c r="P2">
        <f>'SQ3. F.ESC CLEAN'!P3*0.05</f>
        <v>2.6517499999999998</v>
      </c>
    </row>
    <row r="3" spans="1:16" x14ac:dyDescent="0.2">
      <c r="A3" s="4" t="s">
        <v>20</v>
      </c>
      <c r="B3">
        <f>'SQ3. F.ESC CLEAN'!B4*0.05</f>
        <v>232.65250000000003</v>
      </c>
      <c r="C3">
        <f>'SQ3. F.ESC CLEAN'!C4*0.05</f>
        <v>30.02</v>
      </c>
      <c r="D3">
        <f>'SQ3. F.ESC CLEAN'!D4*0.05</f>
        <v>34.901249999999997</v>
      </c>
      <c r="E3">
        <f>'SQ3. F.ESC CLEAN'!E4*0.05</f>
        <v>199.13670000000002</v>
      </c>
      <c r="F3">
        <f>'SQ3. F.ESC CLEAN'!F4*0.05</f>
        <v>35.636000000000003</v>
      </c>
      <c r="G3">
        <f>'SQ3. F.ESC CLEAN'!G4*0.05</f>
        <v>1.155</v>
      </c>
      <c r="H3">
        <f>'SQ3. F.ESC CLEAN'!H4*0.05</f>
        <v>10.871050000000002</v>
      </c>
      <c r="I3">
        <f>'SQ3. F.ESC CLEAN'!I4*0.05</f>
        <v>1.4925000000000001E-2</v>
      </c>
      <c r="J3">
        <f>'SQ3. F.ESC CLEAN'!J4*0.05</f>
        <v>9.2538999999999998</v>
      </c>
      <c r="K3">
        <f>'SQ3. F.ESC CLEAN'!K4*0.05</f>
        <v>2.0312999999999999</v>
      </c>
      <c r="L3">
        <f>'SQ3. F.ESC CLEAN'!L4*0.05</f>
        <v>0.25425000000000003</v>
      </c>
      <c r="M3">
        <f>'SQ3. F.ESC CLEAN'!M4*0.05</f>
        <v>2.2283000000000004</v>
      </c>
      <c r="N3">
        <f>'SQ3. F.ESC CLEAN'!N4*0.05</f>
        <v>4.1393499999999994</v>
      </c>
      <c r="O3">
        <f>'SQ3. F.ESC CLEAN'!O4*0.05</f>
        <v>2.28165</v>
      </c>
      <c r="P3">
        <f>'SQ3. F.ESC CLEAN'!P4*0.05</f>
        <v>3.09375</v>
      </c>
    </row>
    <row r="4" spans="1:16" x14ac:dyDescent="0.2">
      <c r="A4" s="4" t="s">
        <v>21</v>
      </c>
      <c r="B4">
        <f>'SQ3. F.ESC CLEAN'!B5*0.05</f>
        <v>227.90250000000003</v>
      </c>
      <c r="C4">
        <f>'SQ3. F.ESC CLEAN'!C5*0.05</f>
        <v>27.62</v>
      </c>
      <c r="D4">
        <f>'SQ3. F.ESC CLEAN'!D5*0.05</f>
        <v>33.823750000000004</v>
      </c>
      <c r="E4">
        <f>'SQ3. F.ESC CLEAN'!E5*0.05</f>
        <v>285.43670000000003</v>
      </c>
      <c r="F4">
        <f>'SQ3. F.ESC CLEAN'!F5*0.05</f>
        <v>21.091000000000001</v>
      </c>
      <c r="G4">
        <f>'SQ3. F.ESC CLEAN'!G5*0.05</f>
        <v>2.0940000000000003</v>
      </c>
      <c r="H4">
        <f>'SQ3. F.ESC CLEAN'!H5*0.05</f>
        <v>19.006049999999998</v>
      </c>
      <c r="I4">
        <f>'SQ3. F.ESC CLEAN'!I5*0.05</f>
        <v>1.0700000000000001E-2</v>
      </c>
      <c r="J4">
        <f>'SQ3. F.ESC CLEAN'!J5*0.05</f>
        <v>6.3189000000000002</v>
      </c>
      <c r="K4">
        <f>'SQ3. F.ESC CLEAN'!K5*0.05</f>
        <v>1.9062999999999999</v>
      </c>
      <c r="L4">
        <f>'SQ3. F.ESC CLEAN'!L5*0.05</f>
        <v>0.38920000000000005</v>
      </c>
      <c r="M4">
        <f>'SQ3. F.ESC CLEAN'!M5*0.05</f>
        <v>2.0718000000000001</v>
      </c>
      <c r="N4">
        <f>'SQ3. F.ESC CLEAN'!N5*0.05</f>
        <v>4.0568499999999998</v>
      </c>
      <c r="O4">
        <f>'SQ3. F.ESC CLEAN'!O5*0.05</f>
        <v>2.1496499999999998</v>
      </c>
      <c r="P4">
        <f>'SQ3. F.ESC CLEAN'!P5*0.05</f>
        <v>4.2437500000000004</v>
      </c>
    </row>
    <row r="5" spans="1:16" x14ac:dyDescent="0.2">
      <c r="A5" s="4" t="s">
        <v>22</v>
      </c>
      <c r="B5">
        <f>'SQ3. F.ESC CLEAN'!B6*0.05</f>
        <v>297.70250000000004</v>
      </c>
      <c r="C5">
        <f>'SQ3. F.ESC CLEAN'!C6*0.05</f>
        <v>32.57</v>
      </c>
      <c r="D5">
        <f>'SQ3. F.ESC CLEAN'!D6*0.05</f>
        <v>37.181249999999999</v>
      </c>
      <c r="E5">
        <f>'SQ3. F.ESC CLEAN'!E6*0.05</f>
        <v>358.43670000000003</v>
      </c>
      <c r="F5">
        <f>'SQ3. F.ESC CLEAN'!F6*0.05</f>
        <v>56.426000000000002</v>
      </c>
      <c r="G5">
        <f>'SQ3. F.ESC CLEAN'!G6*0.05</f>
        <v>2.1270000000000002</v>
      </c>
      <c r="H5">
        <f>'SQ3. F.ESC CLEAN'!H6*0.05</f>
        <v>16.041049999999998</v>
      </c>
      <c r="I5">
        <f>'SQ3. F.ESC CLEAN'!I6*0.05</f>
        <v>1.2625000000000001E-2</v>
      </c>
      <c r="J5">
        <f>'SQ3. F.ESC CLEAN'!J6*0.05</f>
        <v>15.7089</v>
      </c>
      <c r="K5">
        <f>'SQ3. F.ESC CLEAN'!K6*0.05</f>
        <v>1.9173</v>
      </c>
      <c r="L5">
        <f>'SQ3. F.ESC CLEAN'!L6*0.05</f>
        <v>0.45900000000000002</v>
      </c>
      <c r="M5">
        <f>'SQ3. F.ESC CLEAN'!M6*0.05</f>
        <v>2.0463</v>
      </c>
      <c r="N5">
        <f>'SQ3. F.ESC CLEAN'!N6*0.05</f>
        <v>4.1278500000000005</v>
      </c>
      <c r="O5">
        <f>'SQ3. F.ESC CLEAN'!O6*0.05</f>
        <v>2.1476500000000001</v>
      </c>
      <c r="P5">
        <f>'SQ3. F.ESC CLEAN'!P6*0.05</f>
        <v>7.3557499999999996</v>
      </c>
    </row>
    <row r="6" spans="1:16" x14ac:dyDescent="0.2">
      <c r="A6" s="4" t="s">
        <v>23</v>
      </c>
      <c r="B6">
        <f>'SQ3. F.ESC CLEAN'!B7*0.05</f>
        <v>357.90250000000003</v>
      </c>
      <c r="C6">
        <f>'SQ3. F.ESC CLEAN'!C7*0.05</f>
        <v>140.92000000000002</v>
      </c>
      <c r="D6">
        <f>'SQ3. F.ESC CLEAN'!D7*0.05</f>
        <v>84.378749999999997</v>
      </c>
      <c r="E6">
        <f>'SQ3. F.ESC CLEAN'!E7*0.05</f>
        <v>387.93670000000003</v>
      </c>
      <c r="F6">
        <f>'SQ3. F.ESC CLEAN'!F7*0.05</f>
        <v>889.82600000000002</v>
      </c>
      <c r="G6">
        <f>'SQ3. F.ESC CLEAN'!G7*0.05</f>
        <v>2.2315</v>
      </c>
      <c r="H6">
        <f>'SQ3. F.ESC CLEAN'!H7*0.05</f>
        <v>14.476049999999999</v>
      </c>
      <c r="I6">
        <f>'SQ3. F.ESC CLEAN'!I7*0.05</f>
        <v>1.6775000000000002E-2</v>
      </c>
      <c r="J6">
        <f>'SQ3. F.ESC CLEAN'!J7*0.05</f>
        <v>122.18389999999999</v>
      </c>
      <c r="K6">
        <f>'SQ3. F.ESC CLEAN'!K7*0.05</f>
        <v>2.8422999999999998</v>
      </c>
      <c r="L6">
        <f>'SQ3. F.ESC CLEAN'!L7*0.05</f>
        <v>0.32495000000000007</v>
      </c>
      <c r="M6">
        <f>'SQ3. F.ESC CLEAN'!M7*0.05</f>
        <v>2.7258</v>
      </c>
      <c r="N6">
        <f>'SQ3. F.ESC CLEAN'!N7*0.05</f>
        <v>5.5983499999999999</v>
      </c>
      <c r="O6">
        <f>'SQ3. F.ESC CLEAN'!O7*0.05</f>
        <v>2.85615</v>
      </c>
      <c r="P6">
        <f>'SQ3. F.ESC CLEAN'!P7*0.05</f>
        <v>8.8207500000000003</v>
      </c>
    </row>
    <row r="7" spans="1:16" x14ac:dyDescent="0.2">
      <c r="A7" s="4" t="s">
        <v>24</v>
      </c>
      <c r="B7">
        <f>'SQ3. F.ESC CLEAN'!B8*0.05</f>
        <v>395.70250000000004</v>
      </c>
      <c r="C7">
        <f>'SQ3. F.ESC CLEAN'!C8*0.05</f>
        <v>31.87</v>
      </c>
      <c r="D7">
        <f>'SQ3. F.ESC CLEAN'!D8*0.05</f>
        <v>50.918750000000003</v>
      </c>
      <c r="E7">
        <f>'SQ3. F.ESC CLEAN'!E8*0.05</f>
        <v>258.93670000000003</v>
      </c>
      <c r="F7">
        <f>'SQ3. F.ESC CLEAN'!F8*0.05</f>
        <v>200.976</v>
      </c>
      <c r="G7">
        <f>'SQ3. F.ESC CLEAN'!G8*0.05</f>
        <v>2.4465000000000003</v>
      </c>
      <c r="H7">
        <f>'SQ3. F.ESC CLEAN'!H8*0.05</f>
        <v>16.966049999999999</v>
      </c>
      <c r="I7">
        <f>'SQ3. F.ESC CLEAN'!I8*0.05</f>
        <v>1.205E-2</v>
      </c>
      <c r="J7">
        <f>'SQ3. F.ESC CLEAN'!J8*0.05</f>
        <v>50.683900000000001</v>
      </c>
      <c r="K7">
        <f>'SQ3. F.ESC CLEAN'!K8*0.05</f>
        <v>2.3053000000000003</v>
      </c>
      <c r="L7">
        <f>'SQ3. F.ESC CLEAN'!L8*0.05</f>
        <v>0.27775000000000005</v>
      </c>
      <c r="M7">
        <f>'SQ3. F.ESC CLEAN'!M8*0.05</f>
        <v>2.4148000000000001</v>
      </c>
      <c r="N7">
        <f>'SQ3. F.ESC CLEAN'!N8*0.05</f>
        <v>4.5243500000000001</v>
      </c>
      <c r="O7">
        <f>'SQ3. F.ESC CLEAN'!O8*0.05</f>
        <v>2.3926499999999997</v>
      </c>
      <c r="P7">
        <f>'SQ3. F.ESC CLEAN'!P8*0.05</f>
        <v>6.1157500000000011</v>
      </c>
    </row>
    <row r="8" spans="1:16" x14ac:dyDescent="0.2">
      <c r="A8" s="4" t="s">
        <v>25</v>
      </c>
      <c r="B8">
        <f>'SQ3. F.ESC CLEAN'!B9*0.05</f>
        <v>407.85250000000002</v>
      </c>
      <c r="C8">
        <f>'SQ3. F.ESC CLEAN'!C9*0.05</f>
        <v>33.520000000000003</v>
      </c>
      <c r="D8">
        <f>'SQ3. F.ESC CLEAN'!D9*0.05</f>
        <v>37.848750000000003</v>
      </c>
      <c r="E8">
        <f>'SQ3. F.ESC CLEAN'!E9*0.05</f>
        <v>243.33670000000004</v>
      </c>
      <c r="F8">
        <f>'SQ3. F.ESC CLEAN'!F9*0.05</f>
        <v>59.475999999999999</v>
      </c>
      <c r="G8">
        <f>'SQ3. F.ESC CLEAN'!G9*0.05</f>
        <v>2.7050000000000001</v>
      </c>
      <c r="H8">
        <f>'SQ3. F.ESC CLEAN'!H9*0.05</f>
        <v>15.651049999999998</v>
      </c>
      <c r="I8">
        <f>'SQ3. F.ESC CLEAN'!I9*0.05</f>
        <v>1.9475000000000006E-2</v>
      </c>
      <c r="J8">
        <f>'SQ3. F.ESC CLEAN'!J9*0.05</f>
        <v>14.198900000000002</v>
      </c>
      <c r="K8">
        <f>'SQ3. F.ESC CLEAN'!K9*0.05</f>
        <v>2.5488</v>
      </c>
      <c r="L8">
        <f>'SQ3. F.ESC CLEAN'!L9*0.05</f>
        <v>0.31125000000000003</v>
      </c>
      <c r="M8">
        <f>'SQ3. F.ESC CLEAN'!M9*0.05</f>
        <v>2.8378000000000001</v>
      </c>
      <c r="N8">
        <f>'SQ3. F.ESC CLEAN'!N9*0.05</f>
        <v>5.0383500000000003</v>
      </c>
      <c r="O8">
        <f>'SQ3. F.ESC CLEAN'!O9*0.05</f>
        <v>2.8516500000000002</v>
      </c>
      <c r="P8">
        <f>'SQ3. F.ESC CLEAN'!P9*0.05</f>
        <v>3.9152500000000003</v>
      </c>
    </row>
    <row r="9" spans="1:16" x14ac:dyDescent="0.2">
      <c r="A9" s="4" t="s">
        <v>26</v>
      </c>
      <c r="B9">
        <f>'SQ3. F.ESC CLEAN'!B10*0.05</f>
        <v>314.40250000000003</v>
      </c>
      <c r="C9">
        <f>'SQ3. F.ESC CLEAN'!C10*0.05</f>
        <v>233.26999999999998</v>
      </c>
      <c r="D9">
        <f>'SQ3. F.ESC CLEAN'!D10*0.05</f>
        <v>62.453750000000007</v>
      </c>
      <c r="E9">
        <f>'SQ3. F.ESC CLEAN'!E10*0.05</f>
        <v>328.73670000000004</v>
      </c>
      <c r="F9">
        <f>'SQ3. F.ESC CLEAN'!F10*0.05</f>
        <v>527.32600000000002</v>
      </c>
      <c r="G9">
        <f>'SQ3. F.ESC CLEAN'!G10*0.05</f>
        <v>2.2650000000000001</v>
      </c>
      <c r="H9">
        <f>'SQ3. F.ESC CLEAN'!H10*0.05</f>
        <v>15.72105</v>
      </c>
      <c r="I9">
        <f>'SQ3. F.ESC CLEAN'!I10*0.05</f>
        <v>1.515E-2</v>
      </c>
      <c r="J9">
        <f>'SQ3. F.ESC CLEAN'!J10*0.05</f>
        <v>44.718900000000005</v>
      </c>
      <c r="K9">
        <f>'SQ3. F.ESC CLEAN'!K10*0.05</f>
        <v>3.2433000000000001</v>
      </c>
      <c r="L9">
        <f>'SQ3. F.ESC CLEAN'!L10*0.05</f>
        <v>0.34775</v>
      </c>
      <c r="M9">
        <f>'SQ3. F.ESC CLEAN'!M10*0.05</f>
        <v>3.1033000000000004</v>
      </c>
      <c r="N9">
        <f>'SQ3. F.ESC CLEAN'!N10*0.05</f>
        <v>6.6233500000000012</v>
      </c>
      <c r="O9">
        <f>'SQ3. F.ESC CLEAN'!O10*0.05</f>
        <v>3.34015</v>
      </c>
      <c r="P9">
        <f>'SQ3. F.ESC CLEAN'!P10*0.05</f>
        <v>13.475750000000003</v>
      </c>
    </row>
    <row r="10" spans="1:16" x14ac:dyDescent="0.2">
      <c r="A10" s="4" t="s">
        <v>27</v>
      </c>
      <c r="B10">
        <f>'SQ3. F.ESC CLEAN'!B11*0.05</f>
        <v>408.65250000000003</v>
      </c>
      <c r="C10">
        <f>'SQ3. F.ESC CLEAN'!C11*0.05</f>
        <v>238.51999999999998</v>
      </c>
      <c r="D10">
        <f>'SQ3. F.ESC CLEAN'!D11*0.05</f>
        <v>97.128750000000011</v>
      </c>
      <c r="E10">
        <f>'SQ3. F.ESC CLEAN'!E11*0.05</f>
        <v>245.93670000000003</v>
      </c>
      <c r="F10">
        <f>'SQ3. F.ESC CLEAN'!F11*0.05</f>
        <v>1136.826</v>
      </c>
      <c r="G10">
        <f>'SQ3. F.ESC CLEAN'!G11*0.05</f>
        <v>2.3730000000000002</v>
      </c>
      <c r="H10">
        <f>'SQ3. F.ESC CLEAN'!H11*0.05</f>
        <v>16.291049999999998</v>
      </c>
      <c r="I10">
        <f>'SQ3. F.ESC CLEAN'!I11*0.05</f>
        <v>1.5050000000000001E-2</v>
      </c>
      <c r="J10">
        <f>'SQ3. F.ESC CLEAN'!J11*0.05</f>
        <v>166.93389999999999</v>
      </c>
      <c r="K10">
        <f>'SQ3. F.ESC CLEAN'!K11*0.05</f>
        <v>3.2663000000000006</v>
      </c>
      <c r="L10">
        <f>'SQ3. F.ESC CLEAN'!L11*0.05</f>
        <v>0.29055000000000003</v>
      </c>
      <c r="M10">
        <f>'SQ3. F.ESC CLEAN'!M11*0.05</f>
        <v>3.0643000000000002</v>
      </c>
      <c r="N10">
        <f>'SQ3. F.ESC CLEAN'!N11*0.05</f>
        <v>6.0383500000000003</v>
      </c>
      <c r="O10">
        <f>'SQ3. F.ESC CLEAN'!O11*0.05</f>
        <v>3.2436500000000006</v>
      </c>
      <c r="P10">
        <f>'SQ3. F.ESC CLEAN'!P11*0.05</f>
        <v>10.915750000000001</v>
      </c>
    </row>
    <row r="11" spans="1:16" x14ac:dyDescent="0.2">
      <c r="A11" s="4" t="s">
        <v>28</v>
      </c>
      <c r="B11">
        <f>'SQ3. F.ESC CLEAN'!B12*0.05</f>
        <v>335.05250000000001</v>
      </c>
      <c r="C11">
        <f>'SQ3. F.ESC CLEAN'!C12*0.05</f>
        <v>200.77</v>
      </c>
      <c r="D11">
        <f>'SQ3. F.ESC CLEAN'!D12*0.05</f>
        <v>58.691250000000004</v>
      </c>
      <c r="E11">
        <f>'SQ3. F.ESC CLEAN'!E12*0.05</f>
        <v>186.48670000000001</v>
      </c>
      <c r="F11">
        <f>'SQ3. F.ESC CLEAN'!F12*0.05</f>
        <v>515.32600000000002</v>
      </c>
      <c r="G11">
        <f>'SQ3. F.ESC CLEAN'!G12*0.05</f>
        <v>1.8725000000000003</v>
      </c>
      <c r="H11">
        <f>'SQ3. F.ESC CLEAN'!H12*0.05</f>
        <v>13.671050000000001</v>
      </c>
      <c r="I11">
        <f>'SQ3. F.ESC CLEAN'!I12*0.05</f>
        <v>1.4325000000000003E-2</v>
      </c>
      <c r="J11">
        <f>'SQ3. F.ESC CLEAN'!J12*0.05</f>
        <v>60.28390000000001</v>
      </c>
      <c r="K11">
        <f>'SQ3. F.ESC CLEAN'!K12*0.05</f>
        <v>2.8503000000000003</v>
      </c>
      <c r="L11">
        <f>'SQ3. F.ESC CLEAN'!L12*0.05</f>
        <v>0.24095</v>
      </c>
      <c r="M11">
        <f>'SQ3. F.ESC CLEAN'!M12*0.05</f>
        <v>2.7638000000000003</v>
      </c>
      <c r="N11">
        <f>'SQ3. F.ESC CLEAN'!N12*0.05</f>
        <v>5.2383500000000005</v>
      </c>
      <c r="O11">
        <f>'SQ3. F.ESC CLEAN'!O12*0.05</f>
        <v>2.8996499999999998</v>
      </c>
      <c r="P11">
        <f>'SQ3. F.ESC CLEAN'!P12*0.05</f>
        <v>7.4557499999999992</v>
      </c>
    </row>
    <row r="12" spans="1:16" x14ac:dyDescent="0.2">
      <c r="A12" s="4" t="s">
        <v>29</v>
      </c>
      <c r="B12">
        <f>'SQ3. F.ESC CLEAN'!B13*0.05</f>
        <v>289.10250000000002</v>
      </c>
      <c r="C12">
        <f>'SQ3. F.ESC CLEAN'!C13*0.05</f>
        <v>22.11</v>
      </c>
      <c r="D12">
        <f>'SQ3. F.ESC CLEAN'!D13*0.05</f>
        <v>34.02375</v>
      </c>
      <c r="E12">
        <f>'SQ3. F.ESC CLEAN'!E13*0.05</f>
        <v>272.28670000000005</v>
      </c>
      <c r="F12">
        <f>'SQ3. F.ESC CLEAN'!F13*0.05</f>
        <v>33.125999999999998</v>
      </c>
      <c r="G12">
        <f>'SQ3. F.ESC CLEAN'!G13*0.05</f>
        <v>1.9300000000000002</v>
      </c>
      <c r="H12">
        <f>'SQ3. F.ESC CLEAN'!H13*0.05</f>
        <v>11.626050000000001</v>
      </c>
      <c r="I12">
        <f>'SQ3. F.ESC CLEAN'!I13*0.05</f>
        <v>1.2400000000000001E-2</v>
      </c>
      <c r="J12">
        <f>'SQ3. F.ESC CLEAN'!J13*0.05</f>
        <v>7.1089000000000002</v>
      </c>
      <c r="K12">
        <f>'SQ3. F.ESC CLEAN'!K13*0.05</f>
        <v>1.9313</v>
      </c>
      <c r="L12">
        <f>'SQ3. F.ESC CLEAN'!L13*0.05</f>
        <v>0.2661</v>
      </c>
      <c r="M12">
        <f>'SQ3. F.ESC CLEAN'!M13*0.05</f>
        <v>1.9793000000000001</v>
      </c>
      <c r="N12">
        <f>'SQ3. F.ESC CLEAN'!N13*0.05</f>
        <v>3.8988500000000004</v>
      </c>
      <c r="O12">
        <f>'SQ3. F.ESC CLEAN'!O13*0.05</f>
        <v>2.0786500000000001</v>
      </c>
      <c r="P12">
        <f>'SQ3. F.ESC CLEAN'!P13*0.05</f>
        <v>3.9862500000000005</v>
      </c>
    </row>
    <row r="13" spans="1:16" x14ac:dyDescent="0.2">
      <c r="A13" s="4" t="s">
        <v>30</v>
      </c>
      <c r="B13">
        <f>'SQ3. F.ESC CLEAN'!B14*0.05</f>
        <v>245.95250000000001</v>
      </c>
      <c r="C13">
        <f>'SQ3. F.ESC CLEAN'!C14*0.05</f>
        <v>30.27</v>
      </c>
      <c r="D13">
        <f>'SQ3. F.ESC CLEAN'!D14*0.05</f>
        <v>30.7895</v>
      </c>
      <c r="E13">
        <f>'SQ3. F.ESC CLEAN'!E14*0.05</f>
        <v>266.63670000000002</v>
      </c>
      <c r="F13">
        <f>'SQ3. F.ESC CLEAN'!F14*0.05</f>
        <v>12.271000000000001</v>
      </c>
      <c r="G13">
        <f>'SQ3. F.ESC CLEAN'!G14*0.05</f>
        <v>1.1475000000000002</v>
      </c>
      <c r="H13">
        <f>'SQ3. F.ESC CLEAN'!H14*0.05</f>
        <v>9.921050000000001</v>
      </c>
      <c r="I13">
        <f>'SQ3. F.ESC CLEAN'!I14*0.05</f>
        <v>1.1625E-2</v>
      </c>
      <c r="J13">
        <f>'SQ3. F.ESC CLEAN'!J14*0.05</f>
        <v>4.2844000000000007</v>
      </c>
      <c r="K13">
        <f>'SQ3. F.ESC CLEAN'!K14*0.05</f>
        <v>1.9523000000000001</v>
      </c>
      <c r="L13">
        <f>'SQ3. F.ESC CLEAN'!L14*0.05</f>
        <v>0.28470000000000001</v>
      </c>
      <c r="M13">
        <f>'SQ3. F.ESC CLEAN'!M14*0.05</f>
        <v>2.1867999999999999</v>
      </c>
      <c r="N13">
        <f>'SQ3. F.ESC CLEAN'!N14*0.05</f>
        <v>4.6253500000000001</v>
      </c>
      <c r="O13">
        <f>'SQ3. F.ESC CLEAN'!O14*0.05</f>
        <v>2.2306500000000002</v>
      </c>
      <c r="P13">
        <f>'SQ3. F.ESC CLEAN'!P14*0.05</f>
        <v>2.7052499999999999</v>
      </c>
    </row>
    <row r="14" spans="1:16" x14ac:dyDescent="0.2">
      <c r="A14" s="4" t="s">
        <v>31</v>
      </c>
      <c r="B14">
        <f>'SQ3. F.ESC CLEAN'!B15*0.05</f>
        <v>384.70250000000004</v>
      </c>
      <c r="C14">
        <f>'SQ3. F.ESC CLEAN'!C15*0.05</f>
        <v>48.02</v>
      </c>
      <c r="D14">
        <f>'SQ3. F.ESC CLEAN'!D15*0.05</f>
        <v>98.328750000000014</v>
      </c>
      <c r="E14">
        <f>'SQ3. F.ESC CLEAN'!E15*0.05</f>
        <v>263.63670000000002</v>
      </c>
      <c r="F14">
        <f>'SQ3. F.ESC CLEAN'!F15*0.05</f>
        <v>652.82600000000002</v>
      </c>
      <c r="G14">
        <f>'SQ3. F.ESC CLEAN'!G15*0.05</f>
        <v>3.0180000000000002</v>
      </c>
      <c r="H14">
        <f>'SQ3. F.ESC CLEAN'!H15*0.05</f>
        <v>17.05105</v>
      </c>
      <c r="I14">
        <f>'SQ3. F.ESC CLEAN'!I15*0.05</f>
        <v>1.4149999999999999E-2</v>
      </c>
      <c r="J14">
        <f>'SQ3. F.ESC CLEAN'!J15*0.05</f>
        <v>126.1339</v>
      </c>
      <c r="K14">
        <f>'SQ3. F.ESC CLEAN'!K15*0.05</f>
        <v>3.0258000000000003</v>
      </c>
      <c r="L14">
        <f>'SQ3. F.ESC CLEAN'!L15*0.05</f>
        <v>0.30700000000000005</v>
      </c>
      <c r="M14">
        <f>'SQ3. F.ESC CLEAN'!M15*0.05</f>
        <v>2.9343000000000004</v>
      </c>
      <c r="N14">
        <f>'SQ3. F.ESC CLEAN'!N15*0.05</f>
        <v>6.0183500000000008</v>
      </c>
      <c r="O14">
        <f>'SQ3. F.ESC CLEAN'!O15*0.05</f>
        <v>3.1046499999999999</v>
      </c>
      <c r="P14">
        <f>'SQ3. F.ESC CLEAN'!P15*0.05</f>
        <v>11.200749999999999</v>
      </c>
    </row>
    <row r="15" spans="1:16" x14ac:dyDescent="0.2">
      <c r="A15" s="4" t="s">
        <v>32</v>
      </c>
      <c r="B15">
        <f>'SQ3. F.ESC CLEAN'!B16*0.05</f>
        <v>323.15250000000003</v>
      </c>
      <c r="C15">
        <f>'SQ3. F.ESC CLEAN'!C16*0.05</f>
        <v>30.32</v>
      </c>
      <c r="D15">
        <f>'SQ3. F.ESC CLEAN'!D16*0.05</f>
        <v>49.596249999999998</v>
      </c>
      <c r="E15">
        <f>'SQ3. F.ESC CLEAN'!E16*0.05</f>
        <v>230.58670000000004</v>
      </c>
      <c r="F15">
        <f>'SQ3. F.ESC CLEAN'!F16*0.05</f>
        <v>182.876</v>
      </c>
      <c r="G15">
        <f>'SQ3. F.ESC CLEAN'!G16*0.05</f>
        <v>1.7620000000000002</v>
      </c>
      <c r="H15">
        <f>'SQ3. F.ESC CLEAN'!H16*0.05</f>
        <v>14.351049999999999</v>
      </c>
      <c r="I15">
        <f>'SQ3. F.ESC CLEAN'!I16*0.05</f>
        <v>1.0975000000000002E-2</v>
      </c>
      <c r="J15">
        <f>'SQ3. F.ESC CLEAN'!J16*0.05</f>
        <v>37.3339</v>
      </c>
      <c r="K15">
        <f>'SQ3. F.ESC CLEAN'!K16*0.05</f>
        <v>2.4148000000000001</v>
      </c>
      <c r="L15">
        <f>'SQ3. F.ESC CLEAN'!L16*0.05</f>
        <v>0.25600000000000001</v>
      </c>
      <c r="M15">
        <f>'SQ3. F.ESC CLEAN'!M16*0.05</f>
        <v>2.4388000000000005</v>
      </c>
      <c r="N15">
        <f>'SQ3. F.ESC CLEAN'!N16*0.05</f>
        <v>4.9433500000000006</v>
      </c>
      <c r="O15">
        <f>'SQ3. F.ESC CLEAN'!O16*0.05</f>
        <v>2.5891500000000001</v>
      </c>
      <c r="P15">
        <f>'SQ3. F.ESC CLEAN'!P16*0.05</f>
        <v>5.0607500000000005</v>
      </c>
    </row>
    <row r="16" spans="1:16" x14ac:dyDescent="0.2">
      <c r="A16" s="4" t="s">
        <v>33</v>
      </c>
      <c r="B16">
        <f>'SQ3. F.ESC CLEAN'!B17*0.05</f>
        <v>310.40250000000003</v>
      </c>
      <c r="C16">
        <f>'SQ3. F.ESC CLEAN'!C17*0.05</f>
        <v>29.32</v>
      </c>
      <c r="D16">
        <f>'SQ3. F.ESC CLEAN'!D17*0.05</f>
        <v>38.511249999999997</v>
      </c>
      <c r="E16">
        <f>'SQ3. F.ESC CLEAN'!E17*0.05</f>
        <v>294.53670000000005</v>
      </c>
      <c r="F16">
        <f>'SQ3. F.ESC CLEAN'!F17*0.05</f>
        <v>65.176000000000002</v>
      </c>
      <c r="G16">
        <f>'SQ3. F.ESC CLEAN'!G17*0.05</f>
        <v>1.5565000000000002</v>
      </c>
      <c r="H16">
        <f>'SQ3. F.ESC CLEAN'!H17*0.05</f>
        <v>13.111050000000001</v>
      </c>
      <c r="I16">
        <f>'SQ3. F.ESC CLEAN'!I17*0.05</f>
        <v>1.3800000000000002E-2</v>
      </c>
      <c r="J16">
        <f>'SQ3. F.ESC CLEAN'!J17*0.05</f>
        <v>15.853899999999999</v>
      </c>
      <c r="K16">
        <f>'SQ3. F.ESC CLEAN'!K17*0.05</f>
        <v>2.1442999999999999</v>
      </c>
      <c r="L16">
        <f>'SQ3. F.ESC CLEAN'!L17*0.05</f>
        <v>0.28985000000000005</v>
      </c>
      <c r="M16">
        <f>'SQ3. F.ESC CLEAN'!M17*0.05</f>
        <v>2.2772999999999999</v>
      </c>
      <c r="N16">
        <f>'SQ3. F.ESC CLEAN'!N17*0.05</f>
        <v>4.6948500000000006</v>
      </c>
      <c r="O16">
        <f>'SQ3. F.ESC CLEAN'!O17*0.05</f>
        <v>2.3466499999999999</v>
      </c>
      <c r="P16">
        <f>'SQ3. F.ESC CLEAN'!P17*0.05</f>
        <v>4.5752500000000005</v>
      </c>
    </row>
    <row r="17" spans="1:16" x14ac:dyDescent="0.2">
      <c r="A17" s="4" t="s">
        <v>34</v>
      </c>
      <c r="B17">
        <f>'SQ3. F.ESC CLEAN'!B18*0.05</f>
        <v>364.55250000000001</v>
      </c>
      <c r="C17">
        <f>'SQ3. F.ESC CLEAN'!C18*0.05</f>
        <v>30.02</v>
      </c>
      <c r="D17">
        <f>'SQ3. F.ESC CLEAN'!D18*0.05</f>
        <v>39.581250000000004</v>
      </c>
      <c r="E17">
        <f>'SQ3. F.ESC CLEAN'!E18*0.05</f>
        <v>448.88670000000002</v>
      </c>
      <c r="F17">
        <f>'SQ3. F.ESC CLEAN'!F18*0.05</f>
        <v>40.661000000000001</v>
      </c>
      <c r="G17">
        <f>'SQ3. F.ESC CLEAN'!G18*0.05</f>
        <v>3.1665000000000001</v>
      </c>
      <c r="H17">
        <f>'SQ3. F.ESC CLEAN'!H18*0.05</f>
        <v>17.866049999999998</v>
      </c>
      <c r="I17">
        <f>'SQ3. F.ESC CLEAN'!I18*0.05</f>
        <v>1.4900000000000004E-2</v>
      </c>
      <c r="J17">
        <f>'SQ3. F.ESC CLEAN'!J18*0.05</f>
        <v>11.8939</v>
      </c>
      <c r="K17">
        <f>'SQ3. F.ESC CLEAN'!K18*0.05</f>
        <v>2.1793</v>
      </c>
      <c r="L17">
        <f>'SQ3. F.ESC CLEAN'!L18*0.05</f>
        <v>0.37980000000000003</v>
      </c>
      <c r="M17">
        <f>'SQ3. F.ESC CLEAN'!M18*0.05</f>
        <v>2.3742999999999999</v>
      </c>
      <c r="N17">
        <f>'SQ3. F.ESC CLEAN'!N18*0.05</f>
        <v>4.4218500000000001</v>
      </c>
      <c r="O17">
        <f>'SQ3. F.ESC CLEAN'!O18*0.05</f>
        <v>2.3846500000000002</v>
      </c>
      <c r="P17">
        <f>'SQ3. F.ESC CLEAN'!P18*0.05</f>
        <v>4.3992500000000003</v>
      </c>
    </row>
    <row r="18" spans="1:16" x14ac:dyDescent="0.2">
      <c r="A18" s="4" t="s">
        <v>35</v>
      </c>
      <c r="B18">
        <f>'SQ3. F.ESC CLEAN'!B19*0.05</f>
        <v>143.30250000000001</v>
      </c>
      <c r="C18">
        <f>'SQ3. F.ESC CLEAN'!C19*0.05</f>
        <v>75.67</v>
      </c>
      <c r="D18">
        <f>'SQ3. F.ESC CLEAN'!D19*0.05</f>
        <v>32.443750000000001</v>
      </c>
      <c r="E18">
        <f>'SQ3. F.ESC CLEAN'!E19*0.05</f>
        <v>216.48670000000004</v>
      </c>
      <c r="F18">
        <f>'SQ3. F.ESC CLEAN'!F19*0.05</f>
        <v>51.326000000000001</v>
      </c>
      <c r="G18">
        <f>'SQ3. F.ESC CLEAN'!G19*0.05</f>
        <v>1.6980000000000002</v>
      </c>
      <c r="H18">
        <f>'SQ3. F.ESC CLEAN'!H19*0.05</f>
        <v>9.6660500000000003</v>
      </c>
      <c r="I18">
        <f>'SQ3. F.ESC CLEAN'!I19*0.05</f>
        <v>1.3150000000000002E-2</v>
      </c>
      <c r="J18">
        <f>'SQ3. F.ESC CLEAN'!J19*0.05</f>
        <v>5.7988999999999997</v>
      </c>
      <c r="K18">
        <f>'SQ3. F.ESC CLEAN'!K19*0.05</f>
        <v>2.4962999999999997</v>
      </c>
      <c r="L18">
        <f>'SQ3. F.ESC CLEAN'!L19*0.05</f>
        <v>0.21475</v>
      </c>
      <c r="M18">
        <f>'SQ3. F.ESC CLEAN'!M19*0.05</f>
        <v>2.4248000000000003</v>
      </c>
      <c r="N18">
        <f>'SQ3. F.ESC CLEAN'!N19*0.05</f>
        <v>4.8968500000000006</v>
      </c>
      <c r="O18">
        <f>'SQ3. F.ESC CLEAN'!O19*0.05</f>
        <v>2.6396500000000001</v>
      </c>
      <c r="P18">
        <f>'SQ3. F.ESC CLEAN'!P19*0.05</f>
        <v>3.9117500000000001</v>
      </c>
    </row>
    <row r="19" spans="1:16" x14ac:dyDescent="0.2">
      <c r="A19" s="4" t="s">
        <v>36</v>
      </c>
      <c r="B19">
        <f>'SQ3. F.ESC CLEAN'!B20*0.05</f>
        <v>419.85249999999996</v>
      </c>
      <c r="C19">
        <f>'SQ3. F.ESC CLEAN'!C20*0.05</f>
        <v>93.12</v>
      </c>
      <c r="D19">
        <f>'SQ3. F.ESC CLEAN'!D20*0.05</f>
        <v>94.228750000000005</v>
      </c>
      <c r="E19">
        <f>'SQ3. F.ESC CLEAN'!E20*0.05</f>
        <v>309.68670000000003</v>
      </c>
      <c r="F19">
        <f>'SQ3. F.ESC CLEAN'!F20*0.05</f>
        <v>693.32600000000002</v>
      </c>
      <c r="G19">
        <f>'SQ3. F.ESC CLEAN'!G20*0.05</f>
        <v>2.476</v>
      </c>
      <c r="H19">
        <f>'SQ3. F.ESC CLEAN'!H20*0.05</f>
        <v>17.941050000000001</v>
      </c>
      <c r="I19">
        <f>'SQ3. F.ESC CLEAN'!I20*0.05</f>
        <v>1.255E-2</v>
      </c>
      <c r="J19">
        <f>'SQ3. F.ESC CLEAN'!J20*0.05</f>
        <v>93.333900000000014</v>
      </c>
      <c r="K19">
        <f>'SQ3. F.ESC CLEAN'!K20*0.05</f>
        <v>3.1387999999999998</v>
      </c>
      <c r="L19">
        <f>'SQ3. F.ESC CLEAN'!L20*0.05</f>
        <v>0.2898</v>
      </c>
      <c r="M19">
        <f>'SQ3. F.ESC CLEAN'!M20*0.05</f>
        <v>2.9503000000000004</v>
      </c>
      <c r="N19">
        <f>'SQ3. F.ESC CLEAN'!N20*0.05</f>
        <v>6.5433500000000011</v>
      </c>
      <c r="O19">
        <f>'SQ3. F.ESC CLEAN'!O20*0.05</f>
        <v>3.13565</v>
      </c>
      <c r="P19">
        <f>'SQ3. F.ESC CLEAN'!P20*0.05</f>
        <v>13.635750000000002</v>
      </c>
    </row>
    <row r="20" spans="1:16" x14ac:dyDescent="0.2">
      <c r="A20" s="4" t="s">
        <v>37</v>
      </c>
      <c r="B20">
        <f>'SQ3. F.ESC CLEAN'!B21*0.05</f>
        <v>304.65250000000003</v>
      </c>
      <c r="C20">
        <f>'SQ3. F.ESC CLEAN'!C21*0.05</f>
        <v>40.72</v>
      </c>
      <c r="D20">
        <f>'SQ3. F.ESC CLEAN'!D21*0.05</f>
        <v>77.926249999999996</v>
      </c>
      <c r="E20">
        <f>'SQ3. F.ESC CLEAN'!E21*0.05</f>
        <v>278.88670000000002</v>
      </c>
      <c r="F20">
        <f>'SQ3. F.ESC CLEAN'!F21*0.05</f>
        <v>338.32600000000002</v>
      </c>
      <c r="G20">
        <f>'SQ3. F.ESC CLEAN'!G21*0.05</f>
        <v>2.12</v>
      </c>
      <c r="H20">
        <f>'SQ3. F.ESC CLEAN'!H21*0.05</f>
        <v>16.056049999999999</v>
      </c>
      <c r="I20">
        <f>'SQ3. F.ESC CLEAN'!I21*0.05</f>
        <v>1.6524999999999998E-2</v>
      </c>
      <c r="J20">
        <f>'SQ3. F.ESC CLEAN'!J21*0.05</f>
        <v>53.083900000000007</v>
      </c>
      <c r="K20">
        <f>'SQ3. F.ESC CLEAN'!K21*0.05</f>
        <v>2.4268000000000001</v>
      </c>
      <c r="L20">
        <f>'SQ3. F.ESC CLEAN'!L21*0.05</f>
        <v>0.26485000000000003</v>
      </c>
      <c r="M20">
        <f>'SQ3. F.ESC CLEAN'!M21*0.05</f>
        <v>2.4938000000000002</v>
      </c>
      <c r="N20">
        <f>'SQ3. F.ESC CLEAN'!N21*0.05</f>
        <v>5.5783500000000004</v>
      </c>
      <c r="O20">
        <f>'SQ3. F.ESC CLEAN'!O21*0.05</f>
        <v>2.6326499999999999</v>
      </c>
      <c r="P20">
        <f>'SQ3. F.ESC CLEAN'!P21*0.05</f>
        <v>9.87575</v>
      </c>
    </row>
    <row r="21" spans="1:16" x14ac:dyDescent="0.2">
      <c r="A21" s="4" t="s">
        <v>38</v>
      </c>
      <c r="B21">
        <f>'SQ3. F.ESC CLEAN'!B22*0.05</f>
        <v>472.15249999999997</v>
      </c>
      <c r="C21">
        <f>'SQ3. F.ESC CLEAN'!C22*0.05</f>
        <v>24.57</v>
      </c>
      <c r="D21">
        <f>'SQ3. F.ESC CLEAN'!D22*0.05</f>
        <v>45.983750000000001</v>
      </c>
      <c r="E21">
        <f>'SQ3. F.ESC CLEAN'!E22*0.05</f>
        <v>301.03670000000005</v>
      </c>
      <c r="F21">
        <f>'SQ3. F.ESC CLEAN'!F22*0.05</f>
        <v>102.57600000000001</v>
      </c>
      <c r="G21">
        <f>'SQ3. F.ESC CLEAN'!G22*0.05</f>
        <v>2.1705000000000001</v>
      </c>
      <c r="H21">
        <f>'SQ3. F.ESC CLEAN'!H22*0.05</f>
        <v>16.661049999999999</v>
      </c>
      <c r="I21">
        <f>'SQ3. F.ESC CLEAN'!I22*0.05</f>
        <v>1.09E-2</v>
      </c>
      <c r="J21">
        <f>'SQ3. F.ESC CLEAN'!J22*0.05</f>
        <v>29.503900000000002</v>
      </c>
      <c r="K21">
        <f>'SQ3. F.ESC CLEAN'!K22*0.05</f>
        <v>2.3393000000000002</v>
      </c>
      <c r="L21">
        <f>'SQ3. F.ESC CLEAN'!L22*0.05</f>
        <v>0.33510000000000001</v>
      </c>
      <c r="M21">
        <f>'SQ3. F.ESC CLEAN'!M22*0.05</f>
        <v>2.3833000000000002</v>
      </c>
      <c r="N21">
        <f>'SQ3. F.ESC CLEAN'!N22*0.05</f>
        <v>4.8468499999999999</v>
      </c>
      <c r="O21">
        <f>'SQ3. F.ESC CLEAN'!O22*0.05</f>
        <v>2.4551499999999997</v>
      </c>
      <c r="P21">
        <f>'SQ3. F.ESC CLEAN'!P22*0.05</f>
        <v>4.0992500000000005</v>
      </c>
    </row>
    <row r="22" spans="1:16" x14ac:dyDescent="0.2">
      <c r="A22" s="4" t="s">
        <v>39</v>
      </c>
      <c r="B22">
        <f>'SQ3. F.ESC CLEAN'!B23*0.05</f>
        <v>331.95250000000004</v>
      </c>
      <c r="C22">
        <f>'SQ3. F.ESC CLEAN'!C23*0.05</f>
        <v>155.82000000000002</v>
      </c>
      <c r="D22">
        <f>'SQ3. F.ESC CLEAN'!D23*0.05</f>
        <v>72.563749999999999</v>
      </c>
      <c r="E22">
        <f>'SQ3. F.ESC CLEAN'!E23*0.05</f>
        <v>295.13670000000002</v>
      </c>
      <c r="F22">
        <f>'SQ3. F.ESC CLEAN'!F23*0.05</f>
        <v>657.82600000000002</v>
      </c>
      <c r="G22">
        <f>'SQ3. F.ESC CLEAN'!G23*0.05</f>
        <v>2.5990000000000002</v>
      </c>
      <c r="H22">
        <f>'SQ3. F.ESC CLEAN'!H23*0.05</f>
        <v>16.651049999999998</v>
      </c>
      <c r="I22">
        <f>'SQ3. F.ESC CLEAN'!I23*0.05</f>
        <v>1.9000000000000003E-2</v>
      </c>
      <c r="J22">
        <f>'SQ3. F.ESC CLEAN'!J23*0.05</f>
        <v>75.233900000000006</v>
      </c>
      <c r="K22">
        <f>'SQ3. F.ESC CLEAN'!K23*0.05</f>
        <v>3.2518000000000002</v>
      </c>
      <c r="L22">
        <f>'SQ3. F.ESC CLEAN'!L23*0.05</f>
        <v>0.32600000000000007</v>
      </c>
      <c r="M22">
        <f>'SQ3. F.ESC CLEAN'!M23*0.05</f>
        <v>3.2797999999999998</v>
      </c>
      <c r="N22">
        <f>'SQ3. F.ESC CLEAN'!N23*0.05</f>
        <v>7.0533500000000009</v>
      </c>
      <c r="O22">
        <f>'SQ3. F.ESC CLEAN'!O23*0.05</f>
        <v>3.40015</v>
      </c>
      <c r="P22">
        <f>'SQ3. F.ESC CLEAN'!P23*0.05</f>
        <v>8.7307499999999987</v>
      </c>
    </row>
    <row r="23" spans="1:16" x14ac:dyDescent="0.2">
      <c r="A23" s="4" t="s">
        <v>40</v>
      </c>
      <c r="B23">
        <f>'SQ3. F.ESC CLEAN'!B24*0.05</f>
        <v>425.0025</v>
      </c>
      <c r="C23">
        <f>'SQ3. F.ESC CLEAN'!C24*0.05</f>
        <v>32.67</v>
      </c>
      <c r="D23">
        <f>'SQ3. F.ESC CLEAN'!D24*0.05</f>
        <v>56.596249999999998</v>
      </c>
      <c r="E23">
        <f>'SQ3. F.ESC CLEAN'!E24*0.05</f>
        <v>329.78670000000005</v>
      </c>
      <c r="F23">
        <f>'SQ3. F.ESC CLEAN'!F24*0.05</f>
        <v>242.72600000000003</v>
      </c>
      <c r="G23">
        <f>'SQ3. F.ESC CLEAN'!G24*0.05</f>
        <v>1.8870000000000002</v>
      </c>
      <c r="H23">
        <f>'SQ3. F.ESC CLEAN'!H24*0.05</f>
        <v>14.076049999999999</v>
      </c>
      <c r="I23">
        <f>'SQ3. F.ESC CLEAN'!I24*0.05</f>
        <v>1.5375E-2</v>
      </c>
      <c r="J23">
        <f>'SQ3. F.ESC CLEAN'!J24*0.05</f>
        <v>83.833900000000014</v>
      </c>
      <c r="K23">
        <f>'SQ3. F.ESC CLEAN'!K24*0.05</f>
        <v>2.1788000000000003</v>
      </c>
      <c r="L23">
        <f>'SQ3. F.ESC CLEAN'!L24*0.05</f>
        <v>0.32020000000000004</v>
      </c>
      <c r="M23">
        <f>'SQ3. F.ESC CLEAN'!M24*0.05</f>
        <v>2.0163000000000002</v>
      </c>
      <c r="N23">
        <f>'SQ3. F.ESC CLEAN'!N24*0.05</f>
        <v>3.79135</v>
      </c>
      <c r="O23">
        <f>'SQ3. F.ESC CLEAN'!O24*0.05</f>
        <v>2.1706499999999997</v>
      </c>
      <c r="P23">
        <f>'SQ3. F.ESC CLEAN'!P24*0.05</f>
        <v>6.1707500000000008</v>
      </c>
    </row>
    <row r="24" spans="1:16" x14ac:dyDescent="0.2">
      <c r="A24" s="4" t="s">
        <v>41</v>
      </c>
      <c r="B24">
        <f>'SQ3. F.ESC CLEAN'!B25*0.05</f>
        <v>469.10249999999996</v>
      </c>
      <c r="C24">
        <f>'SQ3. F.ESC CLEAN'!C25*0.05</f>
        <v>33.42</v>
      </c>
      <c r="D24">
        <f>'SQ3. F.ESC CLEAN'!D25*0.05</f>
        <v>51.458750000000002</v>
      </c>
      <c r="E24">
        <f>'SQ3. F.ESC CLEAN'!E25*0.05</f>
        <v>254.28670000000002</v>
      </c>
      <c r="F24">
        <f>'SQ3. F.ESC CLEAN'!F25*0.05</f>
        <v>176.07600000000002</v>
      </c>
      <c r="G24">
        <f>'SQ3. F.ESC CLEAN'!G25*0.05</f>
        <v>1.7890000000000001</v>
      </c>
      <c r="H24">
        <f>'SQ3. F.ESC CLEAN'!H25*0.05</f>
        <v>16.741049999999998</v>
      </c>
      <c r="I24">
        <f>'SQ3. F.ESC CLEAN'!I25*0.05</f>
        <v>1.6825000000000003E-2</v>
      </c>
      <c r="J24">
        <f>'SQ3. F.ESC CLEAN'!J25*0.05</f>
        <v>35.058900000000001</v>
      </c>
      <c r="K24">
        <f>'SQ3. F.ESC CLEAN'!K25*0.05</f>
        <v>3.1538000000000004</v>
      </c>
      <c r="L24">
        <f>'SQ3. F.ESC CLEAN'!L25*0.05</f>
        <v>0.23195000000000002</v>
      </c>
      <c r="M24">
        <f>'SQ3. F.ESC CLEAN'!M25*0.05</f>
        <v>2.9603000000000002</v>
      </c>
      <c r="N24">
        <f>'SQ3. F.ESC CLEAN'!N25*0.05</f>
        <v>5.9033499999999997</v>
      </c>
      <c r="O24">
        <f>'SQ3. F.ESC CLEAN'!O25*0.05</f>
        <v>3.2221500000000001</v>
      </c>
      <c r="P24">
        <f>'SQ3. F.ESC CLEAN'!P25*0.05</f>
        <v>5.5907500000000008</v>
      </c>
    </row>
    <row r="25" spans="1:16" x14ac:dyDescent="0.2">
      <c r="A25" s="4" t="s">
        <v>42</v>
      </c>
      <c r="B25">
        <f>'SQ3. F.ESC CLEAN'!B26*0.05</f>
        <v>346.10250000000002</v>
      </c>
      <c r="C25">
        <f>'SQ3. F.ESC CLEAN'!C26*0.05</f>
        <v>25.67</v>
      </c>
      <c r="D25">
        <f>'SQ3. F.ESC CLEAN'!D26*0.05</f>
        <v>40.228749999999998</v>
      </c>
      <c r="E25">
        <f>'SQ3. F.ESC CLEAN'!E26*0.05</f>
        <v>183.13670000000002</v>
      </c>
      <c r="F25">
        <f>'SQ3. F.ESC CLEAN'!F26*0.05</f>
        <v>51.076000000000001</v>
      </c>
      <c r="G25">
        <f>'SQ3. F.ESC CLEAN'!G26*0.05</f>
        <v>1.5555000000000001</v>
      </c>
      <c r="H25">
        <f>'SQ3. F.ESC CLEAN'!H26*0.05</f>
        <v>13.38105</v>
      </c>
      <c r="I25">
        <f>'SQ3. F.ESC CLEAN'!I26*0.05</f>
        <v>1.7899999999999999E-2</v>
      </c>
      <c r="J25">
        <f>'SQ3. F.ESC CLEAN'!J26*0.05</f>
        <v>8.2489000000000008</v>
      </c>
      <c r="K25">
        <f>'SQ3. F.ESC CLEAN'!K26*0.05</f>
        <v>2.0282999999999998</v>
      </c>
      <c r="L25">
        <f>'SQ3. F.ESC CLEAN'!L26*0.05</f>
        <v>0.23015000000000005</v>
      </c>
      <c r="M25">
        <f>'SQ3. F.ESC CLEAN'!M26*0.05</f>
        <v>2.1643000000000003</v>
      </c>
      <c r="N25">
        <f>'SQ3. F.ESC CLEAN'!N26*0.05</f>
        <v>3.8608500000000001</v>
      </c>
      <c r="O25">
        <f>'SQ3. F.ESC CLEAN'!O26*0.05</f>
        <v>2.2376499999999999</v>
      </c>
      <c r="P25">
        <f>'SQ3. F.ESC CLEAN'!P26*0.05</f>
        <v>3.0332500000000002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CEF10-33BA-454A-A958-8A56EFCFCBD9}">
  <dimension ref="A1:P25"/>
  <sheetViews>
    <sheetView workbookViewId="0">
      <selection activeCell="L36" sqref="L36"/>
    </sheetView>
  </sheetViews>
  <sheetFormatPr baseColWidth="10" defaultRowHeight="15" x14ac:dyDescent="0.2"/>
  <cols>
    <col min="1" max="1" width="16.83203125" customWidth="1"/>
  </cols>
  <sheetData>
    <row r="1" spans="1:16" x14ac:dyDescent="0.2">
      <c r="A1" s="4" t="s">
        <v>0</v>
      </c>
      <c r="B1" s="4" t="s">
        <v>46</v>
      </c>
      <c r="C1" s="4" t="s">
        <v>47</v>
      </c>
      <c r="D1" s="4" t="s">
        <v>48</v>
      </c>
      <c r="E1" s="4" t="s">
        <v>49</v>
      </c>
      <c r="F1" s="4" t="s">
        <v>50</v>
      </c>
      <c r="G1" s="4" t="s">
        <v>51</v>
      </c>
      <c r="H1" s="4" t="s">
        <v>52</v>
      </c>
      <c r="I1" s="4" t="s">
        <v>53</v>
      </c>
      <c r="J1" s="4" t="s">
        <v>54</v>
      </c>
      <c r="K1" s="4" t="s">
        <v>55</v>
      </c>
      <c r="L1" s="4" t="s">
        <v>56</v>
      </c>
      <c r="M1" s="4" t="s">
        <v>57</v>
      </c>
      <c r="N1" s="4" t="s">
        <v>58</v>
      </c>
      <c r="O1" s="4" t="s">
        <v>59</v>
      </c>
      <c r="P1" s="4" t="s">
        <v>60</v>
      </c>
    </row>
    <row r="2" spans="1:16" x14ac:dyDescent="0.2">
      <c r="A2" s="4" t="s">
        <v>19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</row>
    <row r="3" spans="1:16" x14ac:dyDescent="0.2">
      <c r="A3" s="4" t="s">
        <v>20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</row>
    <row r="4" spans="1:16" x14ac:dyDescent="0.2">
      <c r="A4" s="4" t="s">
        <v>21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</row>
    <row r="5" spans="1:16" x14ac:dyDescent="0.2">
      <c r="A5" s="4" t="s">
        <v>22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</row>
    <row r="6" spans="1:16" x14ac:dyDescent="0.2">
      <c r="A6" s="4" t="s">
        <v>23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</row>
    <row r="7" spans="1:16" x14ac:dyDescent="0.2">
      <c r="A7" s="4" t="s">
        <v>24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</row>
    <row r="8" spans="1:16" x14ac:dyDescent="0.2">
      <c r="A8" s="4" t="s">
        <v>25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</row>
    <row r="9" spans="1:16" x14ac:dyDescent="0.2">
      <c r="A9" s="4" t="s">
        <v>26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</row>
    <row r="10" spans="1:16" x14ac:dyDescent="0.2">
      <c r="A10" s="4" t="s">
        <v>27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</row>
    <row r="11" spans="1:16" x14ac:dyDescent="0.2">
      <c r="A11" s="4" t="s">
        <v>28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</row>
    <row r="12" spans="1:16" x14ac:dyDescent="0.2">
      <c r="A12" s="4" t="s">
        <v>29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</row>
    <row r="13" spans="1:16" x14ac:dyDescent="0.2">
      <c r="A13" s="4" t="s">
        <v>30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</row>
    <row r="14" spans="1:16" x14ac:dyDescent="0.2">
      <c r="A14" s="4" t="s">
        <v>31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</row>
    <row r="15" spans="1:16" x14ac:dyDescent="0.2">
      <c r="A15" s="4" t="s">
        <v>32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</row>
    <row r="16" spans="1:16" x14ac:dyDescent="0.2">
      <c r="A16" s="4" t="s">
        <v>33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</row>
    <row r="17" spans="1:16" x14ac:dyDescent="0.2">
      <c r="A17" s="4" t="s">
        <v>34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</row>
    <row r="18" spans="1:16" x14ac:dyDescent="0.2">
      <c r="A18" s="4" t="s">
        <v>35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</row>
    <row r="19" spans="1:16" x14ac:dyDescent="0.2">
      <c r="A19" s="4" t="s">
        <v>36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</row>
    <row r="20" spans="1:16" x14ac:dyDescent="0.2">
      <c r="A20" s="4" t="s">
        <v>37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</row>
    <row r="21" spans="1:16" x14ac:dyDescent="0.2">
      <c r="A21" s="4" t="s">
        <v>38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</row>
    <row r="22" spans="1:16" x14ac:dyDescent="0.2">
      <c r="A22" s="4" t="s">
        <v>39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</row>
    <row r="23" spans="1:16" x14ac:dyDescent="0.2">
      <c r="A23" s="4" t="s">
        <v>40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</row>
    <row r="24" spans="1:16" x14ac:dyDescent="0.2">
      <c r="A24" s="4" t="s">
        <v>41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</row>
    <row r="25" spans="1:16" x14ac:dyDescent="0.2">
      <c r="A25" s="4" t="s">
        <v>42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D1D1B-C23F-6747-931F-F181B86E6FA9}">
  <dimension ref="A1:P25"/>
  <sheetViews>
    <sheetView workbookViewId="0">
      <selection activeCell="O32" sqref="O32"/>
    </sheetView>
  </sheetViews>
  <sheetFormatPr baseColWidth="10" defaultRowHeight="15" x14ac:dyDescent="0.2"/>
  <cols>
    <col min="1" max="1" width="16.83203125" customWidth="1"/>
  </cols>
  <sheetData>
    <row r="1" spans="1:16" x14ac:dyDescent="0.2">
      <c r="A1" s="4" t="s">
        <v>0</v>
      </c>
      <c r="B1" s="4" t="s">
        <v>46</v>
      </c>
      <c r="C1" s="4" t="s">
        <v>47</v>
      </c>
      <c r="D1" s="4" t="s">
        <v>48</v>
      </c>
      <c r="E1" s="4" t="s">
        <v>49</v>
      </c>
      <c r="F1" s="4" t="s">
        <v>50</v>
      </c>
      <c r="G1" s="4" t="s">
        <v>51</v>
      </c>
      <c r="H1" s="4" t="s">
        <v>52</v>
      </c>
      <c r="I1" s="4" t="s">
        <v>53</v>
      </c>
      <c r="J1" s="4" t="s">
        <v>54</v>
      </c>
      <c r="K1" s="4" t="s">
        <v>55</v>
      </c>
      <c r="L1" s="4" t="s">
        <v>56</v>
      </c>
      <c r="M1" s="4" t="s">
        <v>57</v>
      </c>
      <c r="N1" s="4" t="s">
        <v>58</v>
      </c>
      <c r="O1" s="4" t="s">
        <v>59</v>
      </c>
      <c r="P1" s="4" t="s">
        <v>60</v>
      </c>
    </row>
    <row r="2" spans="1:16" x14ac:dyDescent="0.2">
      <c r="A2" s="4" t="s">
        <v>19</v>
      </c>
      <c r="B2">
        <f>'Content in 50ml'!B2/'Sample weight in g'!B2</f>
        <v>372.95250000000004</v>
      </c>
      <c r="C2">
        <f>'Content in 50ml'!C2/'Sample weight in g'!C2</f>
        <v>38.72</v>
      </c>
      <c r="D2">
        <f>'Content in 50ml'!D2/'Sample weight in g'!D2</f>
        <v>34.65625</v>
      </c>
      <c r="E2">
        <f>'Content in 50ml'!E2/'Sample weight in g'!E2</f>
        <v>231.08670000000004</v>
      </c>
      <c r="F2">
        <f>'Content in 50ml'!F2/'Sample weight in g'!F2</f>
        <v>20.216000000000001</v>
      </c>
      <c r="G2">
        <f>'Content in 50ml'!G2/'Sample weight in g'!G2</f>
        <v>1.6020000000000001</v>
      </c>
      <c r="H2">
        <f>'Content in 50ml'!H2/'Sample weight in g'!H2</f>
        <v>11.991050000000001</v>
      </c>
      <c r="I2">
        <f>'Content in 50ml'!I2/'Sample weight in g'!I2</f>
        <v>1.2525000000000001E-2</v>
      </c>
      <c r="J2">
        <f>'Content in 50ml'!J2/'Sample weight in g'!J2</f>
        <v>7.5489000000000006</v>
      </c>
      <c r="K2">
        <f>'Content in 50ml'!K2/'Sample weight in g'!K2</f>
        <v>1.8532999999999999</v>
      </c>
      <c r="L2">
        <f>'Content in 50ml'!L2/'Sample weight in g'!L2</f>
        <v>0.23630000000000001</v>
      </c>
      <c r="M2">
        <f>'Content in 50ml'!M2/'Sample weight in g'!M2</f>
        <v>2.1393</v>
      </c>
      <c r="N2">
        <f>'Content in 50ml'!N2/'Sample weight in g'!N2</f>
        <v>3.9913500000000002</v>
      </c>
      <c r="O2">
        <f>'Content in 50ml'!O2/'Sample weight in g'!O2</f>
        <v>2.1441499999999998</v>
      </c>
      <c r="P2">
        <f>'Content in 50ml'!P2/'Sample weight in g'!P2</f>
        <v>2.6517499999999998</v>
      </c>
    </row>
    <row r="3" spans="1:16" x14ac:dyDescent="0.2">
      <c r="A3" s="4" t="s">
        <v>20</v>
      </c>
      <c r="B3">
        <f>'Content in 50ml'!B3/'Sample weight in g'!B3</f>
        <v>232.65250000000003</v>
      </c>
      <c r="C3">
        <f>'Content in 50ml'!C3/'Sample weight in g'!C3</f>
        <v>30.02</v>
      </c>
      <c r="D3">
        <f>'Content in 50ml'!D3/'Sample weight in g'!D3</f>
        <v>34.901249999999997</v>
      </c>
      <c r="E3">
        <f>'Content in 50ml'!E3/'Sample weight in g'!E3</f>
        <v>199.13670000000002</v>
      </c>
      <c r="F3">
        <f>'Content in 50ml'!F3/'Sample weight in g'!F3</f>
        <v>35.636000000000003</v>
      </c>
      <c r="G3">
        <f>'Content in 50ml'!G3/'Sample weight in g'!G3</f>
        <v>1.155</v>
      </c>
      <c r="H3">
        <f>'Content in 50ml'!H3/'Sample weight in g'!H3</f>
        <v>10.871050000000002</v>
      </c>
      <c r="I3">
        <f>'Content in 50ml'!I3/'Sample weight in g'!I3</f>
        <v>1.4925000000000001E-2</v>
      </c>
      <c r="J3">
        <f>'Content in 50ml'!J3/'Sample weight in g'!J3</f>
        <v>9.2538999999999998</v>
      </c>
      <c r="K3">
        <f>'Content in 50ml'!K3/'Sample weight in g'!K3</f>
        <v>2.0312999999999999</v>
      </c>
      <c r="L3">
        <f>'Content in 50ml'!L3/'Sample weight in g'!L3</f>
        <v>0.25425000000000003</v>
      </c>
      <c r="M3">
        <f>'Content in 50ml'!M3/'Sample weight in g'!M3</f>
        <v>2.2283000000000004</v>
      </c>
      <c r="N3">
        <f>'Content in 50ml'!N3/'Sample weight in g'!N3</f>
        <v>4.1393499999999994</v>
      </c>
      <c r="O3">
        <f>'Content in 50ml'!O3/'Sample weight in g'!O3</f>
        <v>2.28165</v>
      </c>
      <c r="P3">
        <f>'Content in 50ml'!P3/'Sample weight in g'!P3</f>
        <v>3.09375</v>
      </c>
    </row>
    <row r="4" spans="1:16" x14ac:dyDescent="0.2">
      <c r="A4" s="4" t="s">
        <v>21</v>
      </c>
      <c r="B4">
        <f>'Content in 50ml'!B4/'Sample weight in g'!B4</f>
        <v>227.90250000000003</v>
      </c>
      <c r="C4">
        <f>'Content in 50ml'!C4/'Sample weight in g'!C4</f>
        <v>27.62</v>
      </c>
      <c r="D4">
        <f>'Content in 50ml'!D4/'Sample weight in g'!D4</f>
        <v>33.823750000000004</v>
      </c>
      <c r="E4">
        <f>'Content in 50ml'!E4/'Sample weight in g'!E4</f>
        <v>285.43670000000003</v>
      </c>
      <c r="F4">
        <f>'Content in 50ml'!F4/'Sample weight in g'!F4</f>
        <v>21.091000000000001</v>
      </c>
      <c r="G4">
        <f>'Content in 50ml'!G4/'Sample weight in g'!G4</f>
        <v>2.0940000000000003</v>
      </c>
      <c r="H4">
        <f>'Content in 50ml'!H4/'Sample weight in g'!H4</f>
        <v>19.006049999999998</v>
      </c>
      <c r="I4">
        <f>'Content in 50ml'!I4/'Sample weight in g'!I4</f>
        <v>1.0700000000000001E-2</v>
      </c>
      <c r="J4">
        <f>'Content in 50ml'!J4/'Sample weight in g'!J4</f>
        <v>6.3189000000000002</v>
      </c>
      <c r="K4">
        <f>'Content in 50ml'!K4/'Sample weight in g'!K4</f>
        <v>1.9062999999999999</v>
      </c>
      <c r="L4">
        <f>'Content in 50ml'!L4/'Sample weight in g'!L4</f>
        <v>0.38920000000000005</v>
      </c>
      <c r="M4">
        <f>'Content in 50ml'!M4/'Sample weight in g'!M4</f>
        <v>2.0718000000000001</v>
      </c>
      <c r="N4">
        <f>'Content in 50ml'!N4/'Sample weight in g'!N4</f>
        <v>4.0568499999999998</v>
      </c>
      <c r="O4">
        <f>'Content in 50ml'!O4/'Sample weight in g'!O4</f>
        <v>2.1496499999999998</v>
      </c>
      <c r="P4">
        <f>'Content in 50ml'!P4/'Sample weight in g'!P4</f>
        <v>4.2437500000000004</v>
      </c>
    </row>
    <row r="5" spans="1:16" x14ac:dyDescent="0.2">
      <c r="A5" s="4" t="s">
        <v>22</v>
      </c>
      <c r="B5">
        <f>'Content in 50ml'!B5/'Sample weight in g'!B5</f>
        <v>297.70250000000004</v>
      </c>
      <c r="C5">
        <f>'Content in 50ml'!C5/'Sample weight in g'!C5</f>
        <v>32.57</v>
      </c>
      <c r="D5">
        <f>'Content in 50ml'!D5/'Sample weight in g'!D5</f>
        <v>37.181249999999999</v>
      </c>
      <c r="E5">
        <f>'Content in 50ml'!E5/'Sample weight in g'!E5</f>
        <v>358.43670000000003</v>
      </c>
      <c r="F5">
        <f>'Content in 50ml'!F5/'Sample weight in g'!F5</f>
        <v>56.426000000000002</v>
      </c>
      <c r="G5">
        <f>'Content in 50ml'!G5/'Sample weight in g'!G5</f>
        <v>2.1270000000000002</v>
      </c>
      <c r="H5">
        <f>'Content in 50ml'!H5/'Sample weight in g'!H5</f>
        <v>16.041049999999998</v>
      </c>
      <c r="I5">
        <f>'Content in 50ml'!I5/'Sample weight in g'!I5</f>
        <v>1.2625000000000001E-2</v>
      </c>
      <c r="J5">
        <f>'Content in 50ml'!J5/'Sample weight in g'!J5</f>
        <v>15.7089</v>
      </c>
      <c r="K5">
        <f>'Content in 50ml'!K5/'Sample weight in g'!K5</f>
        <v>1.9173</v>
      </c>
      <c r="L5">
        <f>'Content in 50ml'!L5/'Sample weight in g'!L5</f>
        <v>0.45900000000000002</v>
      </c>
      <c r="M5">
        <f>'Content in 50ml'!M5/'Sample weight in g'!M5</f>
        <v>2.0463</v>
      </c>
      <c r="N5">
        <f>'Content in 50ml'!N5/'Sample weight in g'!N5</f>
        <v>4.1278500000000005</v>
      </c>
      <c r="O5">
        <f>'Content in 50ml'!O5/'Sample weight in g'!O5</f>
        <v>2.1476500000000001</v>
      </c>
      <c r="P5">
        <f>'Content in 50ml'!P5/'Sample weight in g'!P5</f>
        <v>7.3557499999999996</v>
      </c>
    </row>
    <row r="6" spans="1:16" x14ac:dyDescent="0.2">
      <c r="A6" s="4" t="s">
        <v>23</v>
      </c>
      <c r="B6">
        <f>'Content in 50ml'!B6/'Sample weight in g'!B6</f>
        <v>357.90250000000003</v>
      </c>
      <c r="C6">
        <f>'Content in 50ml'!C6/'Sample weight in g'!C6</f>
        <v>140.92000000000002</v>
      </c>
      <c r="D6">
        <f>'Content in 50ml'!D6/'Sample weight in g'!D6</f>
        <v>84.378749999999997</v>
      </c>
      <c r="E6">
        <f>'Content in 50ml'!E6/'Sample weight in g'!E6</f>
        <v>387.93670000000003</v>
      </c>
      <c r="F6">
        <f>'Content in 50ml'!F6/'Sample weight in g'!F6</f>
        <v>889.82600000000002</v>
      </c>
      <c r="G6">
        <f>'Content in 50ml'!G6/'Sample weight in g'!G6</f>
        <v>2.2315</v>
      </c>
      <c r="H6">
        <f>'Content in 50ml'!H6/'Sample weight in g'!H6</f>
        <v>14.476049999999999</v>
      </c>
      <c r="I6">
        <f>'Content in 50ml'!I6/'Sample weight in g'!I6</f>
        <v>1.6775000000000002E-2</v>
      </c>
      <c r="J6">
        <f>'Content in 50ml'!J6/'Sample weight in g'!J6</f>
        <v>122.18389999999999</v>
      </c>
      <c r="K6">
        <f>'Content in 50ml'!K6/'Sample weight in g'!K6</f>
        <v>2.8422999999999998</v>
      </c>
      <c r="L6">
        <f>'Content in 50ml'!L6/'Sample weight in g'!L6</f>
        <v>0.32495000000000007</v>
      </c>
      <c r="M6">
        <f>'Content in 50ml'!M6/'Sample weight in g'!M6</f>
        <v>2.7258</v>
      </c>
      <c r="N6">
        <f>'Content in 50ml'!N6/'Sample weight in g'!N6</f>
        <v>5.5983499999999999</v>
      </c>
      <c r="O6">
        <f>'Content in 50ml'!O6/'Sample weight in g'!O6</f>
        <v>2.85615</v>
      </c>
      <c r="P6">
        <f>'Content in 50ml'!P6/'Sample weight in g'!P6</f>
        <v>8.8207500000000003</v>
      </c>
    </row>
    <row r="7" spans="1:16" x14ac:dyDescent="0.2">
      <c r="A7" s="4" t="s">
        <v>24</v>
      </c>
      <c r="B7">
        <f>'Content in 50ml'!B7/'Sample weight in g'!B7</f>
        <v>395.70250000000004</v>
      </c>
      <c r="C7">
        <f>'Content in 50ml'!C7/'Sample weight in g'!C7</f>
        <v>31.87</v>
      </c>
      <c r="D7">
        <f>'Content in 50ml'!D7/'Sample weight in g'!D7</f>
        <v>50.918750000000003</v>
      </c>
      <c r="E7">
        <f>'Content in 50ml'!E7/'Sample weight in g'!E7</f>
        <v>258.93670000000003</v>
      </c>
      <c r="F7">
        <f>'Content in 50ml'!F7/'Sample weight in g'!F7</f>
        <v>200.976</v>
      </c>
      <c r="G7">
        <f>'Content in 50ml'!G7/'Sample weight in g'!G7</f>
        <v>2.4465000000000003</v>
      </c>
      <c r="H7">
        <f>'Content in 50ml'!H7/'Sample weight in g'!H7</f>
        <v>16.966049999999999</v>
      </c>
      <c r="I7">
        <f>'Content in 50ml'!I7/'Sample weight in g'!I7</f>
        <v>1.205E-2</v>
      </c>
      <c r="J7">
        <f>'Content in 50ml'!J7/'Sample weight in g'!J7</f>
        <v>50.683900000000001</v>
      </c>
      <c r="K7">
        <f>'Content in 50ml'!K7/'Sample weight in g'!K7</f>
        <v>2.3053000000000003</v>
      </c>
      <c r="L7">
        <f>'Content in 50ml'!L7/'Sample weight in g'!L7</f>
        <v>0.27775000000000005</v>
      </c>
      <c r="M7">
        <f>'Content in 50ml'!M7/'Sample weight in g'!M7</f>
        <v>2.4148000000000001</v>
      </c>
      <c r="N7">
        <f>'Content in 50ml'!N7/'Sample weight in g'!N7</f>
        <v>4.5243500000000001</v>
      </c>
      <c r="O7">
        <f>'Content in 50ml'!O7/'Sample weight in g'!O7</f>
        <v>2.3926499999999997</v>
      </c>
      <c r="P7">
        <f>'Content in 50ml'!P7/'Sample weight in g'!P7</f>
        <v>6.1157500000000011</v>
      </c>
    </row>
    <row r="8" spans="1:16" x14ac:dyDescent="0.2">
      <c r="A8" s="4" t="s">
        <v>25</v>
      </c>
      <c r="B8">
        <f>'Content in 50ml'!B8/'Sample weight in g'!B8</f>
        <v>407.85250000000002</v>
      </c>
      <c r="C8">
        <f>'Content in 50ml'!C8/'Sample weight in g'!C8</f>
        <v>33.520000000000003</v>
      </c>
      <c r="D8">
        <f>'Content in 50ml'!D8/'Sample weight in g'!D8</f>
        <v>37.848750000000003</v>
      </c>
      <c r="E8">
        <f>'Content in 50ml'!E8/'Sample weight in g'!E8</f>
        <v>243.33670000000004</v>
      </c>
      <c r="F8">
        <f>'Content in 50ml'!F8/'Sample weight in g'!F8</f>
        <v>59.475999999999999</v>
      </c>
      <c r="G8">
        <f>'Content in 50ml'!G8/'Sample weight in g'!G8</f>
        <v>2.7050000000000001</v>
      </c>
      <c r="H8">
        <f>'Content in 50ml'!H8/'Sample weight in g'!H8</f>
        <v>15.651049999999998</v>
      </c>
      <c r="I8">
        <f>'Content in 50ml'!I8/'Sample weight in g'!I8</f>
        <v>1.9475000000000006E-2</v>
      </c>
      <c r="J8">
        <f>'Content in 50ml'!J8/'Sample weight in g'!J8</f>
        <v>14.198900000000002</v>
      </c>
      <c r="K8">
        <f>'Content in 50ml'!K8/'Sample weight in g'!K8</f>
        <v>2.5488</v>
      </c>
      <c r="L8">
        <f>'Content in 50ml'!L8/'Sample weight in g'!L8</f>
        <v>0.31125000000000003</v>
      </c>
      <c r="M8">
        <f>'Content in 50ml'!M8/'Sample weight in g'!M8</f>
        <v>2.8378000000000001</v>
      </c>
      <c r="N8">
        <f>'Content in 50ml'!N8/'Sample weight in g'!N8</f>
        <v>5.0383500000000003</v>
      </c>
      <c r="O8">
        <f>'Content in 50ml'!O8/'Sample weight in g'!O8</f>
        <v>2.8516500000000002</v>
      </c>
      <c r="P8">
        <f>'Content in 50ml'!P8/'Sample weight in g'!P8</f>
        <v>3.9152500000000003</v>
      </c>
    </row>
    <row r="9" spans="1:16" x14ac:dyDescent="0.2">
      <c r="A9" s="4" t="s">
        <v>26</v>
      </c>
      <c r="B9">
        <f>'Content in 50ml'!B9/'Sample weight in g'!B9</f>
        <v>314.40250000000003</v>
      </c>
      <c r="C9">
        <f>'Content in 50ml'!C9/'Sample weight in g'!C9</f>
        <v>233.26999999999998</v>
      </c>
      <c r="D9">
        <f>'Content in 50ml'!D9/'Sample weight in g'!D9</f>
        <v>62.453750000000007</v>
      </c>
      <c r="E9">
        <f>'Content in 50ml'!E9/'Sample weight in g'!E9</f>
        <v>328.73670000000004</v>
      </c>
      <c r="F9">
        <f>'Content in 50ml'!F9/'Sample weight in g'!F9</f>
        <v>527.32600000000002</v>
      </c>
      <c r="G9">
        <f>'Content in 50ml'!G9/'Sample weight in g'!G9</f>
        <v>2.2650000000000001</v>
      </c>
      <c r="H9">
        <f>'Content in 50ml'!H9/'Sample weight in g'!H9</f>
        <v>15.72105</v>
      </c>
      <c r="I9">
        <f>'Content in 50ml'!I9/'Sample weight in g'!I9</f>
        <v>1.515E-2</v>
      </c>
      <c r="J9">
        <f>'Content in 50ml'!J9/'Sample weight in g'!J9</f>
        <v>44.718900000000005</v>
      </c>
      <c r="K9">
        <f>'Content in 50ml'!K9/'Sample weight in g'!K9</f>
        <v>3.2433000000000001</v>
      </c>
      <c r="L9">
        <f>'Content in 50ml'!L9/'Sample weight in g'!L9</f>
        <v>0.34775</v>
      </c>
      <c r="M9">
        <f>'Content in 50ml'!M9/'Sample weight in g'!M9</f>
        <v>3.1033000000000004</v>
      </c>
      <c r="N9">
        <f>'Content in 50ml'!N9/'Sample weight in g'!N9</f>
        <v>6.6233500000000012</v>
      </c>
      <c r="O9">
        <f>'Content in 50ml'!O9/'Sample weight in g'!O9</f>
        <v>3.34015</v>
      </c>
      <c r="P9">
        <f>'Content in 50ml'!P9/'Sample weight in g'!P9</f>
        <v>13.475750000000003</v>
      </c>
    </row>
    <row r="10" spans="1:16" x14ac:dyDescent="0.2">
      <c r="A10" s="4" t="s">
        <v>27</v>
      </c>
      <c r="B10">
        <f>'Content in 50ml'!B10/'Sample weight in g'!B10</f>
        <v>408.65250000000003</v>
      </c>
      <c r="C10">
        <f>'Content in 50ml'!C10/'Sample weight in g'!C10</f>
        <v>238.51999999999998</v>
      </c>
      <c r="D10">
        <f>'Content in 50ml'!D10/'Sample weight in g'!D10</f>
        <v>97.128750000000011</v>
      </c>
      <c r="E10">
        <f>'Content in 50ml'!E10/'Sample weight in g'!E10</f>
        <v>245.93670000000003</v>
      </c>
      <c r="F10">
        <f>'Content in 50ml'!F10/'Sample weight in g'!F10</f>
        <v>1136.826</v>
      </c>
      <c r="G10">
        <f>'Content in 50ml'!G10/'Sample weight in g'!G10</f>
        <v>2.3730000000000002</v>
      </c>
      <c r="H10">
        <f>'Content in 50ml'!H10/'Sample weight in g'!H10</f>
        <v>16.291049999999998</v>
      </c>
      <c r="I10">
        <f>'Content in 50ml'!I10/'Sample weight in g'!I10</f>
        <v>1.5050000000000001E-2</v>
      </c>
      <c r="J10">
        <f>'Content in 50ml'!J10/'Sample weight in g'!J10</f>
        <v>166.93389999999999</v>
      </c>
      <c r="K10">
        <f>'Content in 50ml'!K10/'Sample weight in g'!K10</f>
        <v>3.2663000000000006</v>
      </c>
      <c r="L10">
        <f>'Content in 50ml'!L10/'Sample weight in g'!L10</f>
        <v>0.29055000000000003</v>
      </c>
      <c r="M10">
        <f>'Content in 50ml'!M10/'Sample weight in g'!M10</f>
        <v>3.0643000000000002</v>
      </c>
      <c r="N10">
        <f>'Content in 50ml'!N10/'Sample weight in g'!N10</f>
        <v>6.0383500000000003</v>
      </c>
      <c r="O10">
        <f>'Content in 50ml'!O10/'Sample weight in g'!O10</f>
        <v>3.2436500000000006</v>
      </c>
      <c r="P10">
        <f>'Content in 50ml'!P10/'Sample weight in g'!P10</f>
        <v>10.915750000000001</v>
      </c>
    </row>
    <row r="11" spans="1:16" x14ac:dyDescent="0.2">
      <c r="A11" s="4" t="s">
        <v>28</v>
      </c>
      <c r="B11">
        <f>'Content in 50ml'!B11/'Sample weight in g'!B11</f>
        <v>335.05250000000001</v>
      </c>
      <c r="C11">
        <f>'Content in 50ml'!C11/'Sample weight in g'!C11</f>
        <v>200.77</v>
      </c>
      <c r="D11">
        <f>'Content in 50ml'!D11/'Sample weight in g'!D11</f>
        <v>58.691250000000004</v>
      </c>
      <c r="E11">
        <f>'Content in 50ml'!E11/'Sample weight in g'!E11</f>
        <v>186.48670000000001</v>
      </c>
      <c r="F11">
        <f>'Content in 50ml'!F11/'Sample weight in g'!F11</f>
        <v>515.32600000000002</v>
      </c>
      <c r="G11">
        <f>'Content in 50ml'!G11/'Sample weight in g'!G11</f>
        <v>1.8725000000000003</v>
      </c>
      <c r="H11">
        <f>'Content in 50ml'!H11/'Sample weight in g'!H11</f>
        <v>13.671050000000001</v>
      </c>
      <c r="I11">
        <f>'Content in 50ml'!I11/'Sample weight in g'!I11</f>
        <v>1.4325000000000003E-2</v>
      </c>
      <c r="J11">
        <f>'Content in 50ml'!J11/'Sample weight in g'!J11</f>
        <v>60.28390000000001</v>
      </c>
      <c r="K11">
        <f>'Content in 50ml'!K11/'Sample weight in g'!K11</f>
        <v>2.8503000000000003</v>
      </c>
      <c r="L11">
        <f>'Content in 50ml'!L11/'Sample weight in g'!L11</f>
        <v>0.24095</v>
      </c>
      <c r="M11">
        <f>'Content in 50ml'!M11/'Sample weight in g'!M11</f>
        <v>2.7638000000000003</v>
      </c>
      <c r="N11">
        <f>'Content in 50ml'!N11/'Sample weight in g'!N11</f>
        <v>5.2383500000000005</v>
      </c>
      <c r="O11">
        <f>'Content in 50ml'!O11/'Sample weight in g'!O11</f>
        <v>2.8996499999999998</v>
      </c>
      <c r="P11">
        <f>'Content in 50ml'!P11/'Sample weight in g'!P11</f>
        <v>7.4557499999999992</v>
      </c>
    </row>
    <row r="12" spans="1:16" x14ac:dyDescent="0.2">
      <c r="A12" s="4" t="s">
        <v>29</v>
      </c>
      <c r="B12">
        <f>'Content in 50ml'!B12/'Sample weight in g'!B12</f>
        <v>289.10250000000002</v>
      </c>
      <c r="C12">
        <f>'Content in 50ml'!C12/'Sample weight in g'!C12</f>
        <v>22.11</v>
      </c>
      <c r="D12">
        <f>'Content in 50ml'!D12/'Sample weight in g'!D12</f>
        <v>34.02375</v>
      </c>
      <c r="E12">
        <f>'Content in 50ml'!E12/'Sample weight in g'!E12</f>
        <v>272.28670000000005</v>
      </c>
      <c r="F12">
        <f>'Content in 50ml'!F12/'Sample weight in g'!F12</f>
        <v>33.125999999999998</v>
      </c>
      <c r="G12">
        <f>'Content in 50ml'!G12/'Sample weight in g'!G12</f>
        <v>1.9300000000000002</v>
      </c>
      <c r="H12">
        <f>'Content in 50ml'!H12/'Sample weight in g'!H12</f>
        <v>11.626050000000001</v>
      </c>
      <c r="I12">
        <f>'Content in 50ml'!I12/'Sample weight in g'!I12</f>
        <v>1.2400000000000001E-2</v>
      </c>
      <c r="J12">
        <f>'Content in 50ml'!J12/'Sample weight in g'!J12</f>
        <v>7.1089000000000002</v>
      </c>
      <c r="K12">
        <f>'Content in 50ml'!K12/'Sample weight in g'!K12</f>
        <v>1.9313</v>
      </c>
      <c r="L12">
        <f>'Content in 50ml'!L12/'Sample weight in g'!L12</f>
        <v>0.2661</v>
      </c>
      <c r="M12">
        <f>'Content in 50ml'!M12/'Sample weight in g'!M12</f>
        <v>1.9793000000000001</v>
      </c>
      <c r="N12">
        <f>'Content in 50ml'!N12/'Sample weight in g'!N12</f>
        <v>3.8988500000000004</v>
      </c>
      <c r="O12">
        <f>'Content in 50ml'!O12/'Sample weight in g'!O12</f>
        <v>2.0786500000000001</v>
      </c>
      <c r="P12">
        <f>'Content in 50ml'!P12/'Sample weight in g'!P12</f>
        <v>3.9862500000000005</v>
      </c>
    </row>
    <row r="13" spans="1:16" x14ac:dyDescent="0.2">
      <c r="A13" s="4" t="s">
        <v>30</v>
      </c>
      <c r="B13">
        <f>'Content in 50ml'!B13/'Sample weight in g'!B13</f>
        <v>245.95250000000001</v>
      </c>
      <c r="C13">
        <f>'Content in 50ml'!C13/'Sample weight in g'!C13</f>
        <v>30.27</v>
      </c>
      <c r="D13">
        <f>'Content in 50ml'!D13/'Sample weight in g'!D13</f>
        <v>30.7895</v>
      </c>
      <c r="E13">
        <f>'Content in 50ml'!E13/'Sample weight in g'!E13</f>
        <v>266.63670000000002</v>
      </c>
      <c r="F13">
        <f>'Content in 50ml'!F13/'Sample weight in g'!F13</f>
        <v>12.271000000000001</v>
      </c>
      <c r="G13">
        <f>'Content in 50ml'!G13/'Sample weight in g'!G13</f>
        <v>1.1475000000000002</v>
      </c>
      <c r="H13">
        <f>'Content in 50ml'!H13/'Sample weight in g'!H13</f>
        <v>9.921050000000001</v>
      </c>
      <c r="I13">
        <f>'Content in 50ml'!I13/'Sample weight in g'!I13</f>
        <v>1.1625E-2</v>
      </c>
      <c r="J13">
        <f>'Content in 50ml'!J13/'Sample weight in g'!J13</f>
        <v>4.2844000000000007</v>
      </c>
      <c r="K13">
        <f>'Content in 50ml'!K13/'Sample weight in g'!K13</f>
        <v>1.9523000000000001</v>
      </c>
      <c r="L13">
        <f>'Content in 50ml'!L13/'Sample weight in g'!L13</f>
        <v>0.28470000000000001</v>
      </c>
      <c r="M13">
        <f>'Content in 50ml'!M13/'Sample weight in g'!M13</f>
        <v>2.1867999999999999</v>
      </c>
      <c r="N13">
        <f>'Content in 50ml'!N13/'Sample weight in g'!N13</f>
        <v>4.6253500000000001</v>
      </c>
      <c r="O13">
        <f>'Content in 50ml'!O13/'Sample weight in g'!O13</f>
        <v>2.2306500000000002</v>
      </c>
      <c r="P13">
        <f>'Content in 50ml'!P13/'Sample weight in g'!P13</f>
        <v>2.7052499999999999</v>
      </c>
    </row>
    <row r="14" spans="1:16" x14ac:dyDescent="0.2">
      <c r="A14" s="4" t="s">
        <v>31</v>
      </c>
      <c r="B14">
        <f>'Content in 50ml'!B14/'Sample weight in g'!B14</f>
        <v>384.70250000000004</v>
      </c>
      <c r="C14">
        <f>'Content in 50ml'!C14/'Sample weight in g'!C14</f>
        <v>48.02</v>
      </c>
      <c r="D14">
        <f>'Content in 50ml'!D14/'Sample weight in g'!D14</f>
        <v>98.328750000000014</v>
      </c>
      <c r="E14">
        <f>'Content in 50ml'!E14/'Sample weight in g'!E14</f>
        <v>263.63670000000002</v>
      </c>
      <c r="F14">
        <f>'Content in 50ml'!F14/'Sample weight in g'!F14</f>
        <v>652.82600000000002</v>
      </c>
      <c r="G14">
        <f>'Content in 50ml'!G14/'Sample weight in g'!G14</f>
        <v>3.0180000000000002</v>
      </c>
      <c r="H14">
        <f>'Content in 50ml'!H14/'Sample weight in g'!H14</f>
        <v>17.05105</v>
      </c>
      <c r="I14">
        <f>'Content in 50ml'!I14/'Sample weight in g'!I14</f>
        <v>1.4149999999999999E-2</v>
      </c>
      <c r="J14">
        <f>'Content in 50ml'!J14/'Sample weight in g'!J14</f>
        <v>126.1339</v>
      </c>
      <c r="K14">
        <f>'Content in 50ml'!K14/'Sample weight in g'!K14</f>
        <v>3.0258000000000003</v>
      </c>
      <c r="L14">
        <f>'Content in 50ml'!L14/'Sample weight in g'!L14</f>
        <v>0.30700000000000005</v>
      </c>
      <c r="M14">
        <f>'Content in 50ml'!M14/'Sample weight in g'!M14</f>
        <v>2.9343000000000004</v>
      </c>
      <c r="N14">
        <f>'Content in 50ml'!N14/'Sample weight in g'!N14</f>
        <v>6.0183500000000008</v>
      </c>
      <c r="O14">
        <f>'Content in 50ml'!O14/'Sample weight in g'!O14</f>
        <v>3.1046499999999999</v>
      </c>
      <c r="P14">
        <f>'Content in 50ml'!P14/'Sample weight in g'!P14</f>
        <v>11.200749999999999</v>
      </c>
    </row>
    <row r="15" spans="1:16" x14ac:dyDescent="0.2">
      <c r="A15" s="4" t="s">
        <v>32</v>
      </c>
      <c r="B15">
        <f>'Content in 50ml'!B15/'Sample weight in g'!B15</f>
        <v>323.15250000000003</v>
      </c>
      <c r="C15">
        <f>'Content in 50ml'!C15/'Sample weight in g'!C15</f>
        <v>30.32</v>
      </c>
      <c r="D15">
        <f>'Content in 50ml'!D15/'Sample weight in g'!D15</f>
        <v>49.596249999999998</v>
      </c>
      <c r="E15">
        <f>'Content in 50ml'!E15/'Sample weight in g'!E15</f>
        <v>230.58670000000004</v>
      </c>
      <c r="F15">
        <f>'Content in 50ml'!F15/'Sample weight in g'!F15</f>
        <v>182.876</v>
      </c>
      <c r="G15">
        <f>'Content in 50ml'!G15/'Sample weight in g'!G15</f>
        <v>1.7620000000000002</v>
      </c>
      <c r="H15">
        <f>'Content in 50ml'!H15/'Sample weight in g'!H15</f>
        <v>14.351049999999999</v>
      </c>
      <c r="I15">
        <f>'Content in 50ml'!I15/'Sample weight in g'!I15</f>
        <v>1.0975000000000002E-2</v>
      </c>
      <c r="J15">
        <f>'Content in 50ml'!J15/'Sample weight in g'!J15</f>
        <v>37.3339</v>
      </c>
      <c r="K15">
        <f>'Content in 50ml'!K15/'Sample weight in g'!K15</f>
        <v>2.4148000000000001</v>
      </c>
      <c r="L15">
        <f>'Content in 50ml'!L15/'Sample weight in g'!L15</f>
        <v>0.25600000000000001</v>
      </c>
      <c r="M15">
        <f>'Content in 50ml'!M15/'Sample weight in g'!M15</f>
        <v>2.4388000000000005</v>
      </c>
      <c r="N15">
        <f>'Content in 50ml'!N15/'Sample weight in g'!N15</f>
        <v>4.9433500000000006</v>
      </c>
      <c r="O15">
        <f>'Content in 50ml'!O15/'Sample weight in g'!O15</f>
        <v>2.5891500000000001</v>
      </c>
      <c r="P15">
        <f>'Content in 50ml'!P15/'Sample weight in g'!P15</f>
        <v>5.0607500000000005</v>
      </c>
    </row>
    <row r="16" spans="1:16" x14ac:dyDescent="0.2">
      <c r="A16" s="4" t="s">
        <v>33</v>
      </c>
      <c r="B16">
        <f>'Content in 50ml'!B16/'Sample weight in g'!B16</f>
        <v>310.40250000000003</v>
      </c>
      <c r="C16">
        <f>'Content in 50ml'!C16/'Sample weight in g'!C16</f>
        <v>29.32</v>
      </c>
      <c r="D16">
        <f>'Content in 50ml'!D16/'Sample weight in g'!D16</f>
        <v>38.511249999999997</v>
      </c>
      <c r="E16">
        <f>'Content in 50ml'!E16/'Sample weight in g'!E16</f>
        <v>294.53670000000005</v>
      </c>
      <c r="F16">
        <f>'Content in 50ml'!F16/'Sample weight in g'!F16</f>
        <v>65.176000000000002</v>
      </c>
      <c r="G16">
        <f>'Content in 50ml'!G16/'Sample weight in g'!G16</f>
        <v>1.5565000000000002</v>
      </c>
      <c r="H16">
        <f>'Content in 50ml'!H16/'Sample weight in g'!H16</f>
        <v>13.111050000000001</v>
      </c>
      <c r="I16">
        <f>'Content in 50ml'!I16/'Sample weight in g'!I16</f>
        <v>1.3800000000000002E-2</v>
      </c>
      <c r="J16">
        <f>'Content in 50ml'!J16/'Sample weight in g'!J16</f>
        <v>15.853899999999999</v>
      </c>
      <c r="K16">
        <f>'Content in 50ml'!K16/'Sample weight in g'!K16</f>
        <v>2.1442999999999999</v>
      </c>
      <c r="L16">
        <f>'Content in 50ml'!L16/'Sample weight in g'!L16</f>
        <v>0.28985000000000005</v>
      </c>
      <c r="M16">
        <f>'Content in 50ml'!M16/'Sample weight in g'!M16</f>
        <v>2.2772999999999999</v>
      </c>
      <c r="N16">
        <f>'Content in 50ml'!N16/'Sample weight in g'!N16</f>
        <v>4.6948500000000006</v>
      </c>
      <c r="O16">
        <f>'Content in 50ml'!O16/'Sample weight in g'!O16</f>
        <v>2.3466499999999999</v>
      </c>
      <c r="P16">
        <f>'Content in 50ml'!P16/'Sample weight in g'!P16</f>
        <v>4.5752500000000005</v>
      </c>
    </row>
    <row r="17" spans="1:16" x14ac:dyDescent="0.2">
      <c r="A17" s="4" t="s">
        <v>34</v>
      </c>
      <c r="B17">
        <f>'Content in 50ml'!B17/'Sample weight in g'!B17</f>
        <v>364.55250000000001</v>
      </c>
      <c r="C17">
        <f>'Content in 50ml'!C17/'Sample weight in g'!C17</f>
        <v>30.02</v>
      </c>
      <c r="D17">
        <f>'Content in 50ml'!D17/'Sample weight in g'!D17</f>
        <v>39.581250000000004</v>
      </c>
      <c r="E17">
        <f>'Content in 50ml'!E17/'Sample weight in g'!E17</f>
        <v>448.88670000000002</v>
      </c>
      <c r="F17">
        <f>'Content in 50ml'!F17/'Sample weight in g'!F17</f>
        <v>40.661000000000001</v>
      </c>
      <c r="G17">
        <f>'Content in 50ml'!G17/'Sample weight in g'!G17</f>
        <v>3.1665000000000001</v>
      </c>
      <c r="H17">
        <f>'Content in 50ml'!H17/'Sample weight in g'!H17</f>
        <v>17.866049999999998</v>
      </c>
      <c r="I17">
        <f>'Content in 50ml'!I17/'Sample weight in g'!I17</f>
        <v>1.4900000000000004E-2</v>
      </c>
      <c r="J17">
        <f>'Content in 50ml'!J17/'Sample weight in g'!J17</f>
        <v>11.8939</v>
      </c>
      <c r="K17">
        <f>'Content in 50ml'!K17/'Sample weight in g'!K17</f>
        <v>2.1793</v>
      </c>
      <c r="L17">
        <f>'Content in 50ml'!L17/'Sample weight in g'!L17</f>
        <v>0.37980000000000003</v>
      </c>
      <c r="M17">
        <f>'Content in 50ml'!M17/'Sample weight in g'!M17</f>
        <v>2.3742999999999999</v>
      </c>
      <c r="N17">
        <f>'Content in 50ml'!N17/'Sample weight in g'!N17</f>
        <v>4.4218500000000001</v>
      </c>
      <c r="O17">
        <f>'Content in 50ml'!O17/'Sample weight in g'!O17</f>
        <v>2.3846500000000002</v>
      </c>
      <c r="P17">
        <f>'Content in 50ml'!P17/'Sample weight in g'!P17</f>
        <v>4.3992500000000003</v>
      </c>
    </row>
    <row r="18" spans="1:16" x14ac:dyDescent="0.2">
      <c r="A18" s="4" t="s">
        <v>35</v>
      </c>
      <c r="B18">
        <f>'Content in 50ml'!B18/'Sample weight in g'!B18</f>
        <v>143.30250000000001</v>
      </c>
      <c r="C18">
        <f>'Content in 50ml'!C18/'Sample weight in g'!C18</f>
        <v>75.67</v>
      </c>
      <c r="D18">
        <f>'Content in 50ml'!D18/'Sample weight in g'!D18</f>
        <v>32.443750000000001</v>
      </c>
      <c r="E18">
        <f>'Content in 50ml'!E18/'Sample weight in g'!E18</f>
        <v>216.48670000000004</v>
      </c>
      <c r="F18">
        <f>'Content in 50ml'!F18/'Sample weight in g'!F18</f>
        <v>51.326000000000001</v>
      </c>
      <c r="G18">
        <f>'Content in 50ml'!G18/'Sample weight in g'!G18</f>
        <v>1.6980000000000002</v>
      </c>
      <c r="H18">
        <f>'Content in 50ml'!H18/'Sample weight in g'!H18</f>
        <v>9.6660500000000003</v>
      </c>
      <c r="I18">
        <f>'Content in 50ml'!I18/'Sample weight in g'!I18</f>
        <v>1.3150000000000002E-2</v>
      </c>
      <c r="J18">
        <f>'Content in 50ml'!J18/'Sample weight in g'!J18</f>
        <v>5.7988999999999997</v>
      </c>
      <c r="K18">
        <f>'Content in 50ml'!K18/'Sample weight in g'!K18</f>
        <v>2.4962999999999997</v>
      </c>
      <c r="L18">
        <f>'Content in 50ml'!L18/'Sample weight in g'!L18</f>
        <v>0.21475</v>
      </c>
      <c r="M18">
        <f>'Content in 50ml'!M18/'Sample weight in g'!M18</f>
        <v>2.4248000000000003</v>
      </c>
      <c r="N18">
        <f>'Content in 50ml'!N18/'Sample weight in g'!N18</f>
        <v>4.8968500000000006</v>
      </c>
      <c r="O18">
        <f>'Content in 50ml'!O18/'Sample weight in g'!O18</f>
        <v>2.6396500000000001</v>
      </c>
      <c r="P18">
        <f>'Content in 50ml'!P18/'Sample weight in g'!P18</f>
        <v>3.9117500000000001</v>
      </c>
    </row>
    <row r="19" spans="1:16" x14ac:dyDescent="0.2">
      <c r="A19" s="4" t="s">
        <v>36</v>
      </c>
      <c r="B19">
        <f>'Content in 50ml'!B19/'Sample weight in g'!B19</f>
        <v>419.85249999999996</v>
      </c>
      <c r="C19">
        <f>'Content in 50ml'!C19/'Sample weight in g'!C19</f>
        <v>93.12</v>
      </c>
      <c r="D19">
        <f>'Content in 50ml'!D19/'Sample weight in g'!D19</f>
        <v>94.228750000000005</v>
      </c>
      <c r="E19">
        <f>'Content in 50ml'!E19/'Sample weight in g'!E19</f>
        <v>309.68670000000003</v>
      </c>
      <c r="F19">
        <f>'Content in 50ml'!F19/'Sample weight in g'!F19</f>
        <v>693.32600000000002</v>
      </c>
      <c r="G19">
        <f>'Content in 50ml'!G19/'Sample weight in g'!G19</f>
        <v>2.476</v>
      </c>
      <c r="H19">
        <f>'Content in 50ml'!H19/'Sample weight in g'!H19</f>
        <v>17.941050000000001</v>
      </c>
      <c r="I19">
        <f>'Content in 50ml'!I19/'Sample weight in g'!I19</f>
        <v>1.255E-2</v>
      </c>
      <c r="J19">
        <f>'Content in 50ml'!J19/'Sample weight in g'!J19</f>
        <v>93.333900000000014</v>
      </c>
      <c r="K19">
        <f>'Content in 50ml'!K19/'Sample weight in g'!K19</f>
        <v>3.1387999999999998</v>
      </c>
      <c r="L19">
        <f>'Content in 50ml'!L19/'Sample weight in g'!L19</f>
        <v>0.2898</v>
      </c>
      <c r="M19">
        <f>'Content in 50ml'!M19/'Sample weight in g'!M19</f>
        <v>2.9503000000000004</v>
      </c>
      <c r="N19">
        <f>'Content in 50ml'!N19/'Sample weight in g'!N19</f>
        <v>6.5433500000000011</v>
      </c>
      <c r="O19">
        <f>'Content in 50ml'!O19/'Sample weight in g'!O19</f>
        <v>3.13565</v>
      </c>
      <c r="P19">
        <f>'Content in 50ml'!P19/'Sample weight in g'!P19</f>
        <v>13.635750000000002</v>
      </c>
    </row>
    <row r="20" spans="1:16" x14ac:dyDescent="0.2">
      <c r="A20" s="4" t="s">
        <v>37</v>
      </c>
      <c r="B20">
        <f>'Content in 50ml'!B20/'Sample weight in g'!B20</f>
        <v>304.65250000000003</v>
      </c>
      <c r="C20">
        <f>'Content in 50ml'!C20/'Sample weight in g'!C20</f>
        <v>40.72</v>
      </c>
      <c r="D20">
        <f>'Content in 50ml'!D20/'Sample weight in g'!D20</f>
        <v>77.926249999999996</v>
      </c>
      <c r="E20">
        <f>'Content in 50ml'!E20/'Sample weight in g'!E20</f>
        <v>278.88670000000002</v>
      </c>
      <c r="F20">
        <f>'Content in 50ml'!F20/'Sample weight in g'!F20</f>
        <v>338.32600000000002</v>
      </c>
      <c r="G20">
        <f>'Content in 50ml'!G20/'Sample weight in g'!G20</f>
        <v>2.12</v>
      </c>
      <c r="H20">
        <f>'Content in 50ml'!H20/'Sample weight in g'!H20</f>
        <v>16.056049999999999</v>
      </c>
      <c r="I20">
        <f>'Content in 50ml'!I20/'Sample weight in g'!I20</f>
        <v>1.6524999999999998E-2</v>
      </c>
      <c r="J20">
        <f>'Content in 50ml'!J20/'Sample weight in g'!J20</f>
        <v>53.083900000000007</v>
      </c>
      <c r="K20">
        <f>'Content in 50ml'!K20/'Sample weight in g'!K20</f>
        <v>2.4268000000000001</v>
      </c>
      <c r="L20">
        <f>'Content in 50ml'!L20/'Sample weight in g'!L20</f>
        <v>0.26485000000000003</v>
      </c>
      <c r="M20">
        <f>'Content in 50ml'!M20/'Sample weight in g'!M20</f>
        <v>2.4938000000000002</v>
      </c>
      <c r="N20">
        <f>'Content in 50ml'!N20/'Sample weight in g'!N20</f>
        <v>5.5783500000000004</v>
      </c>
      <c r="O20">
        <f>'Content in 50ml'!O20/'Sample weight in g'!O20</f>
        <v>2.6326499999999999</v>
      </c>
      <c r="P20">
        <f>'Content in 50ml'!P20/'Sample weight in g'!P20</f>
        <v>9.87575</v>
      </c>
    </row>
    <row r="21" spans="1:16" x14ac:dyDescent="0.2">
      <c r="A21" s="4" t="s">
        <v>38</v>
      </c>
      <c r="B21">
        <f>'Content in 50ml'!B21/'Sample weight in g'!B21</f>
        <v>472.15249999999997</v>
      </c>
      <c r="C21">
        <f>'Content in 50ml'!C21/'Sample weight in g'!C21</f>
        <v>24.57</v>
      </c>
      <c r="D21">
        <f>'Content in 50ml'!D21/'Sample weight in g'!D21</f>
        <v>45.983750000000001</v>
      </c>
      <c r="E21">
        <f>'Content in 50ml'!E21/'Sample weight in g'!E21</f>
        <v>301.03670000000005</v>
      </c>
      <c r="F21">
        <f>'Content in 50ml'!F21/'Sample weight in g'!F21</f>
        <v>102.57600000000001</v>
      </c>
      <c r="G21">
        <f>'Content in 50ml'!G21/'Sample weight in g'!G21</f>
        <v>2.1705000000000001</v>
      </c>
      <c r="H21">
        <f>'Content in 50ml'!H21/'Sample weight in g'!H21</f>
        <v>16.661049999999999</v>
      </c>
      <c r="I21">
        <f>'Content in 50ml'!I21/'Sample weight in g'!I21</f>
        <v>1.09E-2</v>
      </c>
      <c r="J21">
        <f>'Content in 50ml'!J21/'Sample weight in g'!J21</f>
        <v>29.503900000000002</v>
      </c>
      <c r="K21">
        <f>'Content in 50ml'!K21/'Sample weight in g'!K21</f>
        <v>2.3393000000000002</v>
      </c>
      <c r="L21">
        <f>'Content in 50ml'!L21/'Sample weight in g'!L21</f>
        <v>0.33510000000000001</v>
      </c>
      <c r="M21">
        <f>'Content in 50ml'!M21/'Sample weight in g'!M21</f>
        <v>2.3833000000000002</v>
      </c>
      <c r="N21">
        <f>'Content in 50ml'!N21/'Sample weight in g'!N21</f>
        <v>4.8468499999999999</v>
      </c>
      <c r="O21">
        <f>'Content in 50ml'!O21/'Sample weight in g'!O21</f>
        <v>2.4551499999999997</v>
      </c>
      <c r="P21">
        <f>'Content in 50ml'!P21/'Sample weight in g'!P21</f>
        <v>4.0992500000000005</v>
      </c>
    </row>
    <row r="22" spans="1:16" x14ac:dyDescent="0.2">
      <c r="A22" s="4" t="s">
        <v>39</v>
      </c>
      <c r="B22">
        <f>'Content in 50ml'!B22/'Sample weight in g'!B22</f>
        <v>331.95250000000004</v>
      </c>
      <c r="C22">
        <f>'Content in 50ml'!C22/'Sample weight in g'!C22</f>
        <v>155.82000000000002</v>
      </c>
      <c r="D22">
        <f>'Content in 50ml'!D22/'Sample weight in g'!D22</f>
        <v>72.563749999999999</v>
      </c>
      <c r="E22">
        <f>'Content in 50ml'!E22/'Sample weight in g'!E22</f>
        <v>295.13670000000002</v>
      </c>
      <c r="F22">
        <f>'Content in 50ml'!F22/'Sample weight in g'!F22</f>
        <v>657.82600000000002</v>
      </c>
      <c r="G22">
        <f>'Content in 50ml'!G22/'Sample weight in g'!G22</f>
        <v>2.5990000000000002</v>
      </c>
      <c r="H22">
        <f>'Content in 50ml'!H22/'Sample weight in g'!H22</f>
        <v>16.651049999999998</v>
      </c>
      <c r="I22">
        <f>'Content in 50ml'!I22/'Sample weight in g'!I22</f>
        <v>1.9000000000000003E-2</v>
      </c>
      <c r="J22">
        <f>'Content in 50ml'!J22/'Sample weight in g'!J22</f>
        <v>75.233900000000006</v>
      </c>
      <c r="K22">
        <f>'Content in 50ml'!K22/'Sample weight in g'!K22</f>
        <v>3.2518000000000002</v>
      </c>
      <c r="L22">
        <f>'Content in 50ml'!L22/'Sample weight in g'!L22</f>
        <v>0.32600000000000007</v>
      </c>
      <c r="M22">
        <f>'Content in 50ml'!M22/'Sample weight in g'!M22</f>
        <v>3.2797999999999998</v>
      </c>
      <c r="N22">
        <f>'Content in 50ml'!N22/'Sample weight in g'!N22</f>
        <v>7.0533500000000009</v>
      </c>
      <c r="O22">
        <f>'Content in 50ml'!O22/'Sample weight in g'!O22</f>
        <v>3.40015</v>
      </c>
      <c r="P22">
        <f>'Content in 50ml'!P22/'Sample weight in g'!P22</f>
        <v>8.7307499999999987</v>
      </c>
    </row>
    <row r="23" spans="1:16" x14ac:dyDescent="0.2">
      <c r="A23" s="4" t="s">
        <v>40</v>
      </c>
      <c r="B23">
        <f>'Content in 50ml'!B23/'Sample weight in g'!B23</f>
        <v>425.0025</v>
      </c>
      <c r="C23">
        <f>'Content in 50ml'!C23/'Sample weight in g'!C23</f>
        <v>32.67</v>
      </c>
      <c r="D23">
        <f>'Content in 50ml'!D23/'Sample weight in g'!D23</f>
        <v>56.596249999999998</v>
      </c>
      <c r="E23">
        <f>'Content in 50ml'!E23/'Sample weight in g'!E23</f>
        <v>329.78670000000005</v>
      </c>
      <c r="F23">
        <f>'Content in 50ml'!F23/'Sample weight in g'!F23</f>
        <v>242.72600000000003</v>
      </c>
      <c r="G23">
        <f>'Content in 50ml'!G23/'Sample weight in g'!G23</f>
        <v>1.8870000000000002</v>
      </c>
      <c r="H23">
        <f>'Content in 50ml'!H23/'Sample weight in g'!H23</f>
        <v>14.076049999999999</v>
      </c>
      <c r="I23">
        <f>'Content in 50ml'!I23/'Sample weight in g'!I23</f>
        <v>1.5375E-2</v>
      </c>
      <c r="J23">
        <f>'Content in 50ml'!J23/'Sample weight in g'!J23</f>
        <v>83.833900000000014</v>
      </c>
      <c r="K23">
        <f>'Content in 50ml'!K23/'Sample weight in g'!K23</f>
        <v>2.1788000000000003</v>
      </c>
      <c r="L23">
        <f>'Content in 50ml'!L23/'Sample weight in g'!L23</f>
        <v>0.32020000000000004</v>
      </c>
      <c r="M23">
        <f>'Content in 50ml'!M23/'Sample weight in g'!M23</f>
        <v>2.0163000000000002</v>
      </c>
      <c r="N23">
        <f>'Content in 50ml'!N23/'Sample weight in g'!N23</f>
        <v>3.79135</v>
      </c>
      <c r="O23">
        <f>'Content in 50ml'!O23/'Sample weight in g'!O23</f>
        <v>2.1706499999999997</v>
      </c>
      <c r="P23">
        <f>'Content in 50ml'!P23/'Sample weight in g'!P23</f>
        <v>6.1707500000000008</v>
      </c>
    </row>
    <row r="24" spans="1:16" x14ac:dyDescent="0.2">
      <c r="A24" s="4" t="s">
        <v>41</v>
      </c>
      <c r="B24">
        <f>'Content in 50ml'!B24/'Sample weight in g'!B24</f>
        <v>469.10249999999996</v>
      </c>
      <c r="C24">
        <f>'Content in 50ml'!C24/'Sample weight in g'!C24</f>
        <v>33.42</v>
      </c>
      <c r="D24">
        <f>'Content in 50ml'!D24/'Sample weight in g'!D24</f>
        <v>51.458750000000002</v>
      </c>
      <c r="E24">
        <f>'Content in 50ml'!E24/'Sample weight in g'!E24</f>
        <v>254.28670000000002</v>
      </c>
      <c r="F24">
        <f>'Content in 50ml'!F24/'Sample weight in g'!F24</f>
        <v>176.07600000000002</v>
      </c>
      <c r="G24">
        <f>'Content in 50ml'!G24/'Sample weight in g'!G24</f>
        <v>1.7890000000000001</v>
      </c>
      <c r="H24">
        <f>'Content in 50ml'!H24/'Sample weight in g'!H24</f>
        <v>16.741049999999998</v>
      </c>
      <c r="I24">
        <f>'Content in 50ml'!I24/'Sample weight in g'!I24</f>
        <v>1.6825000000000003E-2</v>
      </c>
      <c r="J24">
        <f>'Content in 50ml'!J24/'Sample weight in g'!J24</f>
        <v>35.058900000000001</v>
      </c>
      <c r="K24">
        <f>'Content in 50ml'!K24/'Sample weight in g'!K24</f>
        <v>3.1538000000000004</v>
      </c>
      <c r="L24">
        <f>'Content in 50ml'!L24/'Sample weight in g'!L24</f>
        <v>0.23195000000000002</v>
      </c>
      <c r="M24">
        <f>'Content in 50ml'!M24/'Sample weight in g'!M24</f>
        <v>2.9603000000000002</v>
      </c>
      <c r="N24">
        <f>'Content in 50ml'!N24/'Sample weight in g'!N24</f>
        <v>5.9033499999999997</v>
      </c>
      <c r="O24">
        <f>'Content in 50ml'!O24/'Sample weight in g'!O24</f>
        <v>3.2221500000000001</v>
      </c>
      <c r="P24">
        <f>'Content in 50ml'!P24/'Sample weight in g'!P24</f>
        <v>5.5907500000000008</v>
      </c>
    </row>
    <row r="25" spans="1:16" x14ac:dyDescent="0.2">
      <c r="A25" s="4" t="s">
        <v>42</v>
      </c>
      <c r="B25">
        <f>'Content in 50ml'!B25/'Sample weight in g'!B25</f>
        <v>346.10250000000002</v>
      </c>
      <c r="C25">
        <f>'Content in 50ml'!C25/'Sample weight in g'!C25</f>
        <v>25.67</v>
      </c>
      <c r="D25">
        <f>'Content in 50ml'!D25/'Sample weight in g'!D25</f>
        <v>40.228749999999998</v>
      </c>
      <c r="E25">
        <f>'Content in 50ml'!E25/'Sample weight in g'!E25</f>
        <v>183.13670000000002</v>
      </c>
      <c r="F25">
        <f>'Content in 50ml'!F25/'Sample weight in g'!F25</f>
        <v>51.076000000000001</v>
      </c>
      <c r="G25">
        <f>'Content in 50ml'!G25/'Sample weight in g'!G25</f>
        <v>1.5555000000000001</v>
      </c>
      <c r="H25">
        <f>'Content in 50ml'!H25/'Sample weight in g'!H25</f>
        <v>13.38105</v>
      </c>
      <c r="I25">
        <f>'Content in 50ml'!I25/'Sample weight in g'!I25</f>
        <v>1.7899999999999999E-2</v>
      </c>
      <c r="J25">
        <f>'Content in 50ml'!J25/'Sample weight in g'!J25</f>
        <v>8.2489000000000008</v>
      </c>
      <c r="K25">
        <f>'Content in 50ml'!K25/'Sample weight in g'!K25</f>
        <v>2.0282999999999998</v>
      </c>
      <c r="L25">
        <f>'Content in 50ml'!L25/'Sample weight in g'!L25</f>
        <v>0.23015000000000005</v>
      </c>
      <c r="M25">
        <f>'Content in 50ml'!M25/'Sample weight in g'!M25</f>
        <v>2.1643000000000003</v>
      </c>
      <c r="N25">
        <f>'Content in 50ml'!N25/'Sample weight in g'!N25</f>
        <v>3.8608500000000001</v>
      </c>
      <c r="O25">
        <f>'Content in 50ml'!O25/'Sample weight in g'!O25</f>
        <v>2.2376499999999999</v>
      </c>
      <c r="P25">
        <f>'Content in 50ml'!P25/'Sample weight in g'!P25</f>
        <v>3.0332500000000002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32A5B-0EDF-6E4E-B593-81D364E5DCF0}">
  <dimension ref="A1:P52"/>
  <sheetViews>
    <sheetView tabSelected="1" workbookViewId="0">
      <selection activeCell="N55" sqref="N55"/>
    </sheetView>
  </sheetViews>
  <sheetFormatPr baseColWidth="10" defaultRowHeight="15" x14ac:dyDescent="0.2"/>
  <cols>
    <col min="1" max="1" width="16.83203125" customWidth="1"/>
  </cols>
  <sheetData>
    <row r="1" spans="1:16" x14ac:dyDescent="0.2">
      <c r="A1" s="4" t="s">
        <v>0</v>
      </c>
      <c r="B1" s="4" t="s">
        <v>46</v>
      </c>
      <c r="C1" s="4" t="s">
        <v>47</v>
      </c>
      <c r="D1" s="4" t="s">
        <v>48</v>
      </c>
      <c r="E1" s="4" t="s">
        <v>49</v>
      </c>
      <c r="F1" s="4" t="s">
        <v>50</v>
      </c>
      <c r="G1" s="4" t="s">
        <v>51</v>
      </c>
      <c r="H1" s="4" t="s">
        <v>52</v>
      </c>
      <c r="I1" s="4" t="s">
        <v>53</v>
      </c>
      <c r="J1" s="4" t="s">
        <v>54</v>
      </c>
      <c r="K1" s="4" t="s">
        <v>55</v>
      </c>
      <c r="L1" s="4" t="s">
        <v>56</v>
      </c>
      <c r="M1" s="4" t="s">
        <v>57</v>
      </c>
      <c r="N1" s="4" t="s">
        <v>58</v>
      </c>
      <c r="O1" s="4" t="s">
        <v>59</v>
      </c>
      <c r="P1" s="4" t="s">
        <v>60</v>
      </c>
    </row>
    <row r="2" spans="1:16" x14ac:dyDescent="0.2">
      <c r="A2" s="4" t="s">
        <v>19</v>
      </c>
      <c r="B2">
        <f>'Content in 50ml'!B2/'Sample weight in g'!B2</f>
        <v>372.95250000000004</v>
      </c>
      <c r="C2">
        <f>'Content in 50ml'!C2/'Sample weight in g'!C2</f>
        <v>38.72</v>
      </c>
      <c r="D2">
        <f>'Content in 50ml'!D2/'Sample weight in g'!D2</f>
        <v>34.65625</v>
      </c>
      <c r="E2">
        <f>'Content in 50ml'!E2/'Sample weight in g'!E2</f>
        <v>231.08670000000004</v>
      </c>
      <c r="F2">
        <f>'Content in 50ml'!F2/'Sample weight in g'!F2</f>
        <v>20.216000000000001</v>
      </c>
      <c r="G2">
        <f>'Content in 50ml'!G2/'Sample weight in g'!G2</f>
        <v>1.6020000000000001</v>
      </c>
      <c r="H2">
        <f>'Content in 50ml'!H2/'Sample weight in g'!H2</f>
        <v>11.991050000000001</v>
      </c>
      <c r="I2">
        <f>'Content in 50ml'!I2/'Sample weight in g'!I2</f>
        <v>1.2525000000000001E-2</v>
      </c>
      <c r="J2">
        <f>'Content in 50ml'!J2/'Sample weight in g'!J2</f>
        <v>7.5489000000000006</v>
      </c>
      <c r="K2">
        <f>'Content in 50ml'!K2/'Sample weight in g'!K2</f>
        <v>1.8532999999999999</v>
      </c>
      <c r="L2">
        <f>'Content in 50ml'!L2/'Sample weight in g'!L2</f>
        <v>0.23630000000000001</v>
      </c>
      <c r="M2">
        <f>'Content in 50ml'!M2/'Sample weight in g'!M2</f>
        <v>2.1393</v>
      </c>
      <c r="N2">
        <f>'Content in 50ml'!N2/'Sample weight in g'!N2</f>
        <v>3.9913500000000002</v>
      </c>
      <c r="O2">
        <f>'Content in 50ml'!O2/'Sample weight in g'!O2</f>
        <v>2.1441499999999998</v>
      </c>
      <c r="P2">
        <f>'Content in 50ml'!P2/'Sample weight in g'!P2</f>
        <v>2.6517499999999998</v>
      </c>
    </row>
    <row r="3" spans="1:16" x14ac:dyDescent="0.2">
      <c r="A3" s="4" t="s">
        <v>20</v>
      </c>
      <c r="B3">
        <f>'Content in 50ml'!B3/'Sample weight in g'!B3</f>
        <v>232.65250000000003</v>
      </c>
      <c r="C3">
        <f>'Content in 50ml'!C3/'Sample weight in g'!C3</f>
        <v>30.02</v>
      </c>
      <c r="D3">
        <f>'Content in 50ml'!D3/'Sample weight in g'!D3</f>
        <v>34.901249999999997</v>
      </c>
      <c r="E3">
        <f>'Content in 50ml'!E3/'Sample weight in g'!E3</f>
        <v>199.13670000000002</v>
      </c>
      <c r="F3">
        <f>'Content in 50ml'!F3/'Sample weight in g'!F3</f>
        <v>35.636000000000003</v>
      </c>
      <c r="G3">
        <f>'Content in 50ml'!G3/'Sample weight in g'!G3</f>
        <v>1.155</v>
      </c>
      <c r="H3">
        <f>'Content in 50ml'!H3/'Sample weight in g'!H3</f>
        <v>10.871050000000002</v>
      </c>
      <c r="I3">
        <f>'Content in 50ml'!I3/'Sample weight in g'!I3</f>
        <v>1.4925000000000001E-2</v>
      </c>
      <c r="J3">
        <f>'Content in 50ml'!J3/'Sample weight in g'!J3</f>
        <v>9.2538999999999998</v>
      </c>
      <c r="K3">
        <f>'Content in 50ml'!K3/'Sample weight in g'!K3</f>
        <v>2.0312999999999999</v>
      </c>
      <c r="L3">
        <f>'Content in 50ml'!L3/'Sample weight in g'!L3</f>
        <v>0.25425000000000003</v>
      </c>
      <c r="M3">
        <f>'Content in 50ml'!M3/'Sample weight in g'!M3</f>
        <v>2.2283000000000004</v>
      </c>
      <c r="N3">
        <f>'Content in 50ml'!N3/'Sample weight in g'!N3</f>
        <v>4.1393499999999994</v>
      </c>
      <c r="O3">
        <f>'Content in 50ml'!O3/'Sample weight in g'!O3</f>
        <v>2.28165</v>
      </c>
      <c r="P3">
        <f>'Content in 50ml'!P3/'Sample weight in g'!P3</f>
        <v>3.09375</v>
      </c>
    </row>
    <row r="4" spans="1:16" x14ac:dyDescent="0.2">
      <c r="A4" s="4" t="s">
        <v>21</v>
      </c>
      <c r="B4">
        <f>'Content in 50ml'!B4/'Sample weight in g'!B4</f>
        <v>227.90250000000003</v>
      </c>
      <c r="C4">
        <f>'Content in 50ml'!C4/'Sample weight in g'!C4</f>
        <v>27.62</v>
      </c>
      <c r="D4">
        <f>'Content in 50ml'!D4/'Sample weight in g'!D4</f>
        <v>33.823750000000004</v>
      </c>
      <c r="E4">
        <f>'Content in 50ml'!E4/'Sample weight in g'!E4</f>
        <v>285.43670000000003</v>
      </c>
      <c r="F4">
        <f>'Content in 50ml'!F4/'Sample weight in g'!F4</f>
        <v>21.091000000000001</v>
      </c>
      <c r="G4">
        <f>'Content in 50ml'!G4/'Sample weight in g'!G4</f>
        <v>2.0940000000000003</v>
      </c>
      <c r="H4">
        <f>'Content in 50ml'!H4/'Sample weight in g'!H4</f>
        <v>19.006049999999998</v>
      </c>
      <c r="I4">
        <f>'Content in 50ml'!I4/'Sample weight in g'!I4</f>
        <v>1.0700000000000001E-2</v>
      </c>
      <c r="J4">
        <f>'Content in 50ml'!J4/'Sample weight in g'!J4</f>
        <v>6.3189000000000002</v>
      </c>
      <c r="K4">
        <f>'Content in 50ml'!K4/'Sample weight in g'!K4</f>
        <v>1.9062999999999999</v>
      </c>
      <c r="L4">
        <f>'Content in 50ml'!L4/'Sample weight in g'!L4</f>
        <v>0.38920000000000005</v>
      </c>
      <c r="M4">
        <f>'Content in 50ml'!M4/'Sample weight in g'!M4</f>
        <v>2.0718000000000001</v>
      </c>
      <c r="N4">
        <f>'Content in 50ml'!N4/'Sample weight in g'!N4</f>
        <v>4.0568499999999998</v>
      </c>
      <c r="O4">
        <f>'Content in 50ml'!O4/'Sample weight in g'!O4</f>
        <v>2.1496499999999998</v>
      </c>
      <c r="P4">
        <f>'Content in 50ml'!P4/'Sample weight in g'!P4</f>
        <v>4.2437500000000004</v>
      </c>
    </row>
    <row r="5" spans="1:16" x14ac:dyDescent="0.2">
      <c r="A5" s="4" t="s">
        <v>22</v>
      </c>
      <c r="B5">
        <f>'Content in 50ml'!B5/'Sample weight in g'!B5</f>
        <v>297.70250000000004</v>
      </c>
      <c r="C5">
        <f>'Content in 50ml'!C5/'Sample weight in g'!C5</f>
        <v>32.57</v>
      </c>
      <c r="D5">
        <f>'Content in 50ml'!D5/'Sample weight in g'!D5</f>
        <v>37.181249999999999</v>
      </c>
      <c r="E5">
        <f>'Content in 50ml'!E5/'Sample weight in g'!E5</f>
        <v>358.43670000000003</v>
      </c>
      <c r="F5">
        <f>'Content in 50ml'!F5/'Sample weight in g'!F5</f>
        <v>56.426000000000002</v>
      </c>
      <c r="G5">
        <f>'Content in 50ml'!G5/'Sample weight in g'!G5</f>
        <v>2.1270000000000002</v>
      </c>
      <c r="H5">
        <f>'Content in 50ml'!H5/'Sample weight in g'!H5</f>
        <v>16.041049999999998</v>
      </c>
      <c r="I5">
        <f>'Content in 50ml'!I5/'Sample weight in g'!I5</f>
        <v>1.2625000000000001E-2</v>
      </c>
      <c r="J5">
        <f>'Content in 50ml'!J5/'Sample weight in g'!J5</f>
        <v>15.7089</v>
      </c>
      <c r="K5">
        <f>'Content in 50ml'!K5/'Sample weight in g'!K5</f>
        <v>1.9173</v>
      </c>
      <c r="L5">
        <f>'Content in 50ml'!L5/'Sample weight in g'!L5</f>
        <v>0.45900000000000002</v>
      </c>
      <c r="M5">
        <f>'Content in 50ml'!M5/'Sample weight in g'!M5</f>
        <v>2.0463</v>
      </c>
      <c r="N5">
        <f>'Content in 50ml'!N5/'Sample weight in g'!N5</f>
        <v>4.1278500000000005</v>
      </c>
      <c r="O5">
        <f>'Content in 50ml'!O5/'Sample weight in g'!O5</f>
        <v>2.1476500000000001</v>
      </c>
      <c r="P5">
        <f>'Content in 50ml'!P5/'Sample weight in g'!P5</f>
        <v>7.3557499999999996</v>
      </c>
    </row>
    <row r="6" spans="1:16" x14ac:dyDescent="0.2">
      <c r="A6" s="4" t="s">
        <v>23</v>
      </c>
      <c r="B6">
        <f>'Content in 50ml'!B6/'Sample weight in g'!B6</f>
        <v>357.90250000000003</v>
      </c>
      <c r="C6">
        <f>'Content in 50ml'!C6/'Sample weight in g'!C6</f>
        <v>140.92000000000002</v>
      </c>
      <c r="D6">
        <f>'Content in 50ml'!D6/'Sample weight in g'!D6</f>
        <v>84.378749999999997</v>
      </c>
      <c r="E6">
        <f>'Content in 50ml'!E6/'Sample weight in g'!E6</f>
        <v>387.93670000000003</v>
      </c>
      <c r="F6">
        <f>'Content in 50ml'!F6/'Sample weight in g'!F6</f>
        <v>889.82600000000002</v>
      </c>
      <c r="G6">
        <f>'Content in 50ml'!G6/'Sample weight in g'!G6</f>
        <v>2.2315</v>
      </c>
      <c r="H6">
        <f>'Content in 50ml'!H6/'Sample weight in g'!H6</f>
        <v>14.476049999999999</v>
      </c>
      <c r="I6">
        <f>'Content in 50ml'!I6/'Sample weight in g'!I6</f>
        <v>1.6775000000000002E-2</v>
      </c>
      <c r="J6">
        <f>'Content in 50ml'!J6/'Sample weight in g'!J6</f>
        <v>122.18389999999999</v>
      </c>
      <c r="K6">
        <f>'Content in 50ml'!K6/'Sample weight in g'!K6</f>
        <v>2.8422999999999998</v>
      </c>
      <c r="L6">
        <f>'Content in 50ml'!L6/'Sample weight in g'!L6</f>
        <v>0.32495000000000007</v>
      </c>
      <c r="M6">
        <f>'Content in 50ml'!M6/'Sample weight in g'!M6</f>
        <v>2.7258</v>
      </c>
      <c r="N6">
        <f>'Content in 50ml'!N6/'Sample weight in g'!N6</f>
        <v>5.5983499999999999</v>
      </c>
      <c r="O6">
        <f>'Content in 50ml'!O6/'Sample weight in g'!O6</f>
        <v>2.85615</v>
      </c>
      <c r="P6">
        <f>'Content in 50ml'!P6/'Sample weight in g'!P6</f>
        <v>8.8207500000000003</v>
      </c>
    </row>
    <row r="7" spans="1:16" x14ac:dyDescent="0.2">
      <c r="A7" s="4" t="s">
        <v>24</v>
      </c>
      <c r="B7">
        <f>'Content in 50ml'!B7/'Sample weight in g'!B7</f>
        <v>395.70250000000004</v>
      </c>
      <c r="C7">
        <f>'Content in 50ml'!C7/'Sample weight in g'!C7</f>
        <v>31.87</v>
      </c>
      <c r="D7">
        <f>'Content in 50ml'!D7/'Sample weight in g'!D7</f>
        <v>50.918750000000003</v>
      </c>
      <c r="E7">
        <f>'Content in 50ml'!E7/'Sample weight in g'!E7</f>
        <v>258.93670000000003</v>
      </c>
      <c r="F7">
        <f>'Content in 50ml'!F7/'Sample weight in g'!F7</f>
        <v>200.976</v>
      </c>
      <c r="G7">
        <f>'Content in 50ml'!G7/'Sample weight in g'!G7</f>
        <v>2.4465000000000003</v>
      </c>
      <c r="H7">
        <f>'Content in 50ml'!H7/'Sample weight in g'!H7</f>
        <v>16.966049999999999</v>
      </c>
      <c r="I7">
        <f>'Content in 50ml'!I7/'Sample weight in g'!I7</f>
        <v>1.205E-2</v>
      </c>
      <c r="J7">
        <f>'Content in 50ml'!J7/'Sample weight in g'!J7</f>
        <v>50.683900000000001</v>
      </c>
      <c r="K7">
        <f>'Content in 50ml'!K7/'Sample weight in g'!K7</f>
        <v>2.3053000000000003</v>
      </c>
      <c r="L7">
        <f>'Content in 50ml'!L7/'Sample weight in g'!L7</f>
        <v>0.27775000000000005</v>
      </c>
      <c r="M7">
        <f>'Content in 50ml'!M7/'Sample weight in g'!M7</f>
        <v>2.4148000000000001</v>
      </c>
      <c r="N7">
        <f>'Content in 50ml'!N7/'Sample weight in g'!N7</f>
        <v>4.5243500000000001</v>
      </c>
      <c r="O7">
        <f>'Content in 50ml'!O7/'Sample weight in g'!O7</f>
        <v>2.3926499999999997</v>
      </c>
      <c r="P7">
        <f>'Content in 50ml'!P7/'Sample weight in g'!P7</f>
        <v>6.1157500000000011</v>
      </c>
    </row>
    <row r="8" spans="1:16" x14ac:dyDescent="0.2">
      <c r="A8" s="4" t="s">
        <v>25</v>
      </c>
      <c r="B8">
        <f>'Content in 50ml'!B8/'Sample weight in g'!B8</f>
        <v>407.85250000000002</v>
      </c>
      <c r="C8">
        <f>'Content in 50ml'!C8/'Sample weight in g'!C8</f>
        <v>33.520000000000003</v>
      </c>
      <c r="D8">
        <f>'Content in 50ml'!D8/'Sample weight in g'!D8</f>
        <v>37.848750000000003</v>
      </c>
      <c r="E8">
        <f>'Content in 50ml'!E8/'Sample weight in g'!E8</f>
        <v>243.33670000000004</v>
      </c>
      <c r="F8">
        <f>'Content in 50ml'!F8/'Sample weight in g'!F8</f>
        <v>59.475999999999999</v>
      </c>
      <c r="G8">
        <f>'Content in 50ml'!G8/'Sample weight in g'!G8</f>
        <v>2.7050000000000001</v>
      </c>
      <c r="H8">
        <f>'Content in 50ml'!H8/'Sample weight in g'!H8</f>
        <v>15.651049999999998</v>
      </c>
      <c r="I8">
        <f>'Content in 50ml'!I8/'Sample weight in g'!I8</f>
        <v>1.9475000000000006E-2</v>
      </c>
      <c r="J8">
        <f>'Content in 50ml'!J8/'Sample weight in g'!J8</f>
        <v>14.198900000000002</v>
      </c>
      <c r="K8">
        <f>'Content in 50ml'!K8/'Sample weight in g'!K8</f>
        <v>2.5488</v>
      </c>
      <c r="L8">
        <f>'Content in 50ml'!L8/'Sample weight in g'!L8</f>
        <v>0.31125000000000003</v>
      </c>
      <c r="M8">
        <f>'Content in 50ml'!M8/'Sample weight in g'!M8</f>
        <v>2.8378000000000001</v>
      </c>
      <c r="N8">
        <f>'Content in 50ml'!N8/'Sample weight in g'!N8</f>
        <v>5.0383500000000003</v>
      </c>
      <c r="O8">
        <f>'Content in 50ml'!O8/'Sample weight in g'!O8</f>
        <v>2.8516500000000002</v>
      </c>
      <c r="P8">
        <f>'Content in 50ml'!P8/'Sample weight in g'!P8</f>
        <v>3.9152500000000003</v>
      </c>
    </row>
    <row r="9" spans="1:16" x14ac:dyDescent="0.2">
      <c r="A9" s="4" t="s">
        <v>26</v>
      </c>
      <c r="B9">
        <f>'Content in 50ml'!B9/'Sample weight in g'!B9</f>
        <v>314.40250000000003</v>
      </c>
      <c r="C9">
        <f>'Content in 50ml'!C9/'Sample weight in g'!C9</f>
        <v>233.26999999999998</v>
      </c>
      <c r="D9">
        <f>'Content in 50ml'!D9/'Sample weight in g'!D9</f>
        <v>62.453750000000007</v>
      </c>
      <c r="E9">
        <f>'Content in 50ml'!E9/'Sample weight in g'!E9</f>
        <v>328.73670000000004</v>
      </c>
      <c r="F9">
        <f>'Content in 50ml'!F9/'Sample weight in g'!F9</f>
        <v>527.32600000000002</v>
      </c>
      <c r="G9">
        <f>'Content in 50ml'!G9/'Sample weight in g'!G9</f>
        <v>2.2650000000000001</v>
      </c>
      <c r="H9">
        <f>'Content in 50ml'!H9/'Sample weight in g'!H9</f>
        <v>15.72105</v>
      </c>
      <c r="I9">
        <f>'Content in 50ml'!I9/'Sample weight in g'!I9</f>
        <v>1.515E-2</v>
      </c>
      <c r="J9">
        <f>'Content in 50ml'!J9/'Sample weight in g'!J9</f>
        <v>44.718900000000005</v>
      </c>
      <c r="K9">
        <f>'Content in 50ml'!K9/'Sample weight in g'!K9</f>
        <v>3.2433000000000001</v>
      </c>
      <c r="L9">
        <f>'Content in 50ml'!L9/'Sample weight in g'!L9</f>
        <v>0.34775</v>
      </c>
      <c r="M9">
        <f>'Content in 50ml'!M9/'Sample weight in g'!M9</f>
        <v>3.1033000000000004</v>
      </c>
      <c r="N9">
        <f>'Content in 50ml'!N9/'Sample weight in g'!N9</f>
        <v>6.6233500000000012</v>
      </c>
      <c r="O9">
        <f>'Content in 50ml'!O9/'Sample weight in g'!O9</f>
        <v>3.34015</v>
      </c>
      <c r="P9">
        <f>'Content in 50ml'!P9/'Sample weight in g'!P9</f>
        <v>13.475750000000003</v>
      </c>
    </row>
    <row r="10" spans="1:16" x14ac:dyDescent="0.2">
      <c r="A10" s="4" t="s">
        <v>27</v>
      </c>
      <c r="B10">
        <f>'Content in 50ml'!B10/'Sample weight in g'!B10</f>
        <v>408.65250000000003</v>
      </c>
      <c r="C10">
        <f>'Content in 50ml'!C10/'Sample weight in g'!C10</f>
        <v>238.51999999999998</v>
      </c>
      <c r="D10">
        <f>'Content in 50ml'!D10/'Sample weight in g'!D10</f>
        <v>97.128750000000011</v>
      </c>
      <c r="E10">
        <f>'Content in 50ml'!E10/'Sample weight in g'!E10</f>
        <v>245.93670000000003</v>
      </c>
      <c r="F10">
        <f>'Content in 50ml'!F10/'Sample weight in g'!F10</f>
        <v>1136.826</v>
      </c>
      <c r="G10">
        <f>'Content in 50ml'!G10/'Sample weight in g'!G10</f>
        <v>2.3730000000000002</v>
      </c>
      <c r="H10">
        <f>'Content in 50ml'!H10/'Sample weight in g'!H10</f>
        <v>16.291049999999998</v>
      </c>
      <c r="I10">
        <f>'Content in 50ml'!I10/'Sample weight in g'!I10</f>
        <v>1.5050000000000001E-2</v>
      </c>
      <c r="J10">
        <f>'Content in 50ml'!J10/'Sample weight in g'!J10</f>
        <v>166.93389999999999</v>
      </c>
      <c r="K10">
        <f>'Content in 50ml'!K10/'Sample weight in g'!K10</f>
        <v>3.2663000000000006</v>
      </c>
      <c r="L10">
        <f>'Content in 50ml'!L10/'Sample weight in g'!L10</f>
        <v>0.29055000000000003</v>
      </c>
      <c r="M10">
        <f>'Content in 50ml'!M10/'Sample weight in g'!M10</f>
        <v>3.0643000000000002</v>
      </c>
      <c r="N10">
        <f>'Content in 50ml'!N10/'Sample weight in g'!N10</f>
        <v>6.0383500000000003</v>
      </c>
      <c r="O10">
        <f>'Content in 50ml'!O10/'Sample weight in g'!O10</f>
        <v>3.2436500000000006</v>
      </c>
      <c r="P10">
        <f>'Content in 50ml'!P10/'Sample weight in g'!P10</f>
        <v>10.915750000000001</v>
      </c>
    </row>
    <row r="11" spans="1:16" x14ac:dyDescent="0.2">
      <c r="A11" s="4" t="s">
        <v>28</v>
      </c>
      <c r="B11">
        <f>'Content in 50ml'!B11/'Sample weight in g'!B11</f>
        <v>335.05250000000001</v>
      </c>
      <c r="C11">
        <f>'Content in 50ml'!C11/'Sample weight in g'!C11</f>
        <v>200.77</v>
      </c>
      <c r="D11">
        <f>'Content in 50ml'!D11/'Sample weight in g'!D11</f>
        <v>58.691250000000004</v>
      </c>
      <c r="E11">
        <f>'Content in 50ml'!E11/'Sample weight in g'!E11</f>
        <v>186.48670000000001</v>
      </c>
      <c r="F11">
        <f>'Content in 50ml'!F11/'Sample weight in g'!F11</f>
        <v>515.32600000000002</v>
      </c>
      <c r="G11">
        <f>'Content in 50ml'!G11/'Sample weight in g'!G11</f>
        <v>1.8725000000000003</v>
      </c>
      <c r="H11">
        <f>'Content in 50ml'!H11/'Sample weight in g'!H11</f>
        <v>13.671050000000001</v>
      </c>
      <c r="I11">
        <f>'Content in 50ml'!I11/'Sample weight in g'!I11</f>
        <v>1.4325000000000003E-2</v>
      </c>
      <c r="J11">
        <f>'Content in 50ml'!J11/'Sample weight in g'!J11</f>
        <v>60.28390000000001</v>
      </c>
      <c r="K11">
        <f>'Content in 50ml'!K11/'Sample weight in g'!K11</f>
        <v>2.8503000000000003</v>
      </c>
      <c r="L11">
        <f>'Content in 50ml'!L11/'Sample weight in g'!L11</f>
        <v>0.24095</v>
      </c>
      <c r="M11">
        <f>'Content in 50ml'!M11/'Sample weight in g'!M11</f>
        <v>2.7638000000000003</v>
      </c>
      <c r="N11">
        <f>'Content in 50ml'!N11/'Sample weight in g'!N11</f>
        <v>5.2383500000000005</v>
      </c>
      <c r="O11">
        <f>'Content in 50ml'!O11/'Sample weight in g'!O11</f>
        <v>2.8996499999999998</v>
      </c>
      <c r="P11">
        <f>'Content in 50ml'!P11/'Sample weight in g'!P11</f>
        <v>7.4557499999999992</v>
      </c>
    </row>
    <row r="12" spans="1:16" x14ac:dyDescent="0.2">
      <c r="A12" s="4" t="s">
        <v>29</v>
      </c>
      <c r="B12">
        <f>'Content in 50ml'!B12/'Sample weight in g'!B12</f>
        <v>289.10250000000002</v>
      </c>
      <c r="C12">
        <f>'Content in 50ml'!C12/'Sample weight in g'!C12</f>
        <v>22.11</v>
      </c>
      <c r="D12">
        <f>'Content in 50ml'!D12/'Sample weight in g'!D12</f>
        <v>34.02375</v>
      </c>
      <c r="E12">
        <f>'Content in 50ml'!E12/'Sample weight in g'!E12</f>
        <v>272.28670000000005</v>
      </c>
      <c r="F12">
        <f>'Content in 50ml'!F12/'Sample weight in g'!F12</f>
        <v>33.125999999999998</v>
      </c>
      <c r="G12">
        <f>'Content in 50ml'!G12/'Sample weight in g'!G12</f>
        <v>1.9300000000000002</v>
      </c>
      <c r="H12">
        <f>'Content in 50ml'!H12/'Sample weight in g'!H12</f>
        <v>11.626050000000001</v>
      </c>
      <c r="I12">
        <f>'Content in 50ml'!I12/'Sample weight in g'!I12</f>
        <v>1.2400000000000001E-2</v>
      </c>
      <c r="J12">
        <f>'Content in 50ml'!J12/'Sample weight in g'!J12</f>
        <v>7.1089000000000002</v>
      </c>
      <c r="K12">
        <f>'Content in 50ml'!K12/'Sample weight in g'!K12</f>
        <v>1.9313</v>
      </c>
      <c r="L12">
        <f>'Content in 50ml'!L12/'Sample weight in g'!L12</f>
        <v>0.2661</v>
      </c>
      <c r="M12">
        <f>'Content in 50ml'!M12/'Sample weight in g'!M12</f>
        <v>1.9793000000000001</v>
      </c>
      <c r="N12">
        <f>'Content in 50ml'!N12/'Sample weight in g'!N12</f>
        <v>3.8988500000000004</v>
      </c>
      <c r="O12">
        <f>'Content in 50ml'!O12/'Sample weight in g'!O12</f>
        <v>2.0786500000000001</v>
      </c>
      <c r="P12">
        <f>'Content in 50ml'!P12/'Sample weight in g'!P12</f>
        <v>3.9862500000000005</v>
      </c>
    </row>
    <row r="13" spans="1:16" x14ac:dyDescent="0.2">
      <c r="A13" s="4" t="s">
        <v>30</v>
      </c>
      <c r="B13">
        <f>'Content in 50ml'!B13/'Sample weight in g'!B13</f>
        <v>245.95250000000001</v>
      </c>
      <c r="C13">
        <f>'Content in 50ml'!C13/'Sample weight in g'!C13</f>
        <v>30.27</v>
      </c>
      <c r="D13">
        <f>'Content in 50ml'!D13/'Sample weight in g'!D13</f>
        <v>30.7895</v>
      </c>
      <c r="E13">
        <f>'Content in 50ml'!E13/'Sample weight in g'!E13</f>
        <v>266.63670000000002</v>
      </c>
      <c r="F13">
        <f>'Content in 50ml'!F13/'Sample weight in g'!F13</f>
        <v>12.271000000000001</v>
      </c>
      <c r="G13">
        <f>'Content in 50ml'!G13/'Sample weight in g'!G13</f>
        <v>1.1475000000000002</v>
      </c>
      <c r="H13">
        <f>'Content in 50ml'!H13/'Sample weight in g'!H13</f>
        <v>9.921050000000001</v>
      </c>
      <c r="I13">
        <f>'Content in 50ml'!I13/'Sample weight in g'!I13</f>
        <v>1.1625E-2</v>
      </c>
      <c r="J13">
        <f>'Content in 50ml'!J13/'Sample weight in g'!J13</f>
        <v>4.2844000000000007</v>
      </c>
      <c r="K13">
        <f>'Content in 50ml'!K13/'Sample weight in g'!K13</f>
        <v>1.9523000000000001</v>
      </c>
      <c r="L13">
        <f>'Content in 50ml'!L13/'Sample weight in g'!L13</f>
        <v>0.28470000000000001</v>
      </c>
      <c r="M13">
        <f>'Content in 50ml'!M13/'Sample weight in g'!M13</f>
        <v>2.1867999999999999</v>
      </c>
      <c r="N13">
        <f>'Content in 50ml'!N13/'Sample weight in g'!N13</f>
        <v>4.6253500000000001</v>
      </c>
      <c r="O13">
        <f>'Content in 50ml'!O13/'Sample weight in g'!O13</f>
        <v>2.2306500000000002</v>
      </c>
      <c r="P13">
        <f>'Content in 50ml'!P13/'Sample weight in g'!P13</f>
        <v>2.7052499999999999</v>
      </c>
    </row>
    <row r="14" spans="1:16" x14ac:dyDescent="0.2">
      <c r="A14" s="4" t="s">
        <v>31</v>
      </c>
      <c r="B14">
        <f>'Content in 50ml'!B14/'Sample weight in g'!B14</f>
        <v>384.70250000000004</v>
      </c>
      <c r="C14">
        <f>'Content in 50ml'!C14/'Sample weight in g'!C14</f>
        <v>48.02</v>
      </c>
      <c r="D14">
        <f>'Content in 50ml'!D14/'Sample weight in g'!D14</f>
        <v>98.328750000000014</v>
      </c>
      <c r="E14">
        <f>'Content in 50ml'!E14/'Sample weight in g'!E14</f>
        <v>263.63670000000002</v>
      </c>
      <c r="F14">
        <f>'Content in 50ml'!F14/'Sample weight in g'!F14</f>
        <v>652.82600000000002</v>
      </c>
      <c r="G14">
        <f>'Content in 50ml'!G14/'Sample weight in g'!G14</f>
        <v>3.0180000000000002</v>
      </c>
      <c r="H14">
        <f>'Content in 50ml'!H14/'Sample weight in g'!H14</f>
        <v>17.05105</v>
      </c>
      <c r="I14">
        <f>'Content in 50ml'!I14/'Sample weight in g'!I14</f>
        <v>1.4149999999999999E-2</v>
      </c>
      <c r="J14">
        <f>'Content in 50ml'!J14/'Sample weight in g'!J14</f>
        <v>126.1339</v>
      </c>
      <c r="K14">
        <f>'Content in 50ml'!K14/'Sample weight in g'!K14</f>
        <v>3.0258000000000003</v>
      </c>
      <c r="L14">
        <f>'Content in 50ml'!L14/'Sample weight in g'!L14</f>
        <v>0.30700000000000005</v>
      </c>
      <c r="M14">
        <f>'Content in 50ml'!M14/'Sample weight in g'!M14</f>
        <v>2.9343000000000004</v>
      </c>
      <c r="N14">
        <f>'Content in 50ml'!N14/'Sample weight in g'!N14</f>
        <v>6.0183500000000008</v>
      </c>
      <c r="O14">
        <f>'Content in 50ml'!O14/'Sample weight in g'!O14</f>
        <v>3.1046499999999999</v>
      </c>
      <c r="P14">
        <f>'Content in 50ml'!P14/'Sample weight in g'!P14</f>
        <v>11.200749999999999</v>
      </c>
    </row>
    <row r="15" spans="1:16" x14ac:dyDescent="0.2">
      <c r="A15" s="4" t="s">
        <v>32</v>
      </c>
      <c r="B15">
        <f>'Content in 50ml'!B15/'Sample weight in g'!B15</f>
        <v>323.15250000000003</v>
      </c>
      <c r="C15">
        <f>'Content in 50ml'!C15/'Sample weight in g'!C15</f>
        <v>30.32</v>
      </c>
      <c r="D15">
        <f>'Content in 50ml'!D15/'Sample weight in g'!D15</f>
        <v>49.596249999999998</v>
      </c>
      <c r="E15">
        <f>'Content in 50ml'!E15/'Sample weight in g'!E15</f>
        <v>230.58670000000004</v>
      </c>
      <c r="F15">
        <f>'Content in 50ml'!F15/'Sample weight in g'!F15</f>
        <v>182.876</v>
      </c>
      <c r="G15">
        <f>'Content in 50ml'!G15/'Sample weight in g'!G15</f>
        <v>1.7620000000000002</v>
      </c>
      <c r="H15">
        <f>'Content in 50ml'!H15/'Sample weight in g'!H15</f>
        <v>14.351049999999999</v>
      </c>
      <c r="I15">
        <f>'Content in 50ml'!I15/'Sample weight in g'!I15</f>
        <v>1.0975000000000002E-2</v>
      </c>
      <c r="J15">
        <f>'Content in 50ml'!J15/'Sample weight in g'!J15</f>
        <v>37.3339</v>
      </c>
      <c r="K15">
        <f>'Content in 50ml'!K15/'Sample weight in g'!K15</f>
        <v>2.4148000000000001</v>
      </c>
      <c r="L15">
        <f>'Content in 50ml'!L15/'Sample weight in g'!L15</f>
        <v>0.25600000000000001</v>
      </c>
      <c r="M15">
        <f>'Content in 50ml'!M15/'Sample weight in g'!M15</f>
        <v>2.4388000000000005</v>
      </c>
      <c r="N15">
        <f>'Content in 50ml'!N15/'Sample weight in g'!N15</f>
        <v>4.9433500000000006</v>
      </c>
      <c r="O15">
        <f>'Content in 50ml'!O15/'Sample weight in g'!O15</f>
        <v>2.5891500000000001</v>
      </c>
      <c r="P15">
        <f>'Content in 50ml'!P15/'Sample weight in g'!P15</f>
        <v>5.0607500000000005</v>
      </c>
    </row>
    <row r="16" spans="1:16" x14ac:dyDescent="0.2">
      <c r="A16" s="4" t="s">
        <v>33</v>
      </c>
      <c r="B16">
        <f>'Content in 50ml'!B16/'Sample weight in g'!B16</f>
        <v>310.40250000000003</v>
      </c>
      <c r="C16">
        <f>'Content in 50ml'!C16/'Sample weight in g'!C16</f>
        <v>29.32</v>
      </c>
      <c r="D16">
        <f>'Content in 50ml'!D16/'Sample weight in g'!D16</f>
        <v>38.511249999999997</v>
      </c>
      <c r="E16">
        <f>'Content in 50ml'!E16/'Sample weight in g'!E16</f>
        <v>294.53670000000005</v>
      </c>
      <c r="F16">
        <f>'Content in 50ml'!F16/'Sample weight in g'!F16</f>
        <v>65.176000000000002</v>
      </c>
      <c r="G16">
        <f>'Content in 50ml'!G16/'Sample weight in g'!G16</f>
        <v>1.5565000000000002</v>
      </c>
      <c r="H16">
        <f>'Content in 50ml'!H16/'Sample weight in g'!H16</f>
        <v>13.111050000000001</v>
      </c>
      <c r="I16">
        <f>'Content in 50ml'!I16/'Sample weight in g'!I16</f>
        <v>1.3800000000000002E-2</v>
      </c>
      <c r="J16">
        <f>'Content in 50ml'!J16/'Sample weight in g'!J16</f>
        <v>15.853899999999999</v>
      </c>
      <c r="K16">
        <f>'Content in 50ml'!K16/'Sample weight in g'!K16</f>
        <v>2.1442999999999999</v>
      </c>
      <c r="L16">
        <f>'Content in 50ml'!L16/'Sample weight in g'!L16</f>
        <v>0.28985000000000005</v>
      </c>
      <c r="M16">
        <f>'Content in 50ml'!M16/'Sample weight in g'!M16</f>
        <v>2.2772999999999999</v>
      </c>
      <c r="N16">
        <f>'Content in 50ml'!N16/'Sample weight in g'!N16</f>
        <v>4.6948500000000006</v>
      </c>
      <c r="O16">
        <f>'Content in 50ml'!O16/'Sample weight in g'!O16</f>
        <v>2.3466499999999999</v>
      </c>
      <c r="P16">
        <f>'Content in 50ml'!P16/'Sample weight in g'!P16</f>
        <v>4.5752500000000005</v>
      </c>
    </row>
    <row r="17" spans="1:16" x14ac:dyDescent="0.2">
      <c r="A17" s="4" t="s">
        <v>34</v>
      </c>
      <c r="B17">
        <f>'Content in 50ml'!B17/'Sample weight in g'!B17</f>
        <v>364.55250000000001</v>
      </c>
      <c r="C17">
        <f>'Content in 50ml'!C17/'Sample weight in g'!C17</f>
        <v>30.02</v>
      </c>
      <c r="D17">
        <f>'Content in 50ml'!D17/'Sample weight in g'!D17</f>
        <v>39.581250000000004</v>
      </c>
      <c r="E17">
        <f>'Content in 50ml'!E17/'Sample weight in g'!E17</f>
        <v>448.88670000000002</v>
      </c>
      <c r="F17">
        <f>'Content in 50ml'!F17/'Sample weight in g'!F17</f>
        <v>40.661000000000001</v>
      </c>
      <c r="G17">
        <f>'Content in 50ml'!G17/'Sample weight in g'!G17</f>
        <v>3.1665000000000001</v>
      </c>
      <c r="H17">
        <f>'Content in 50ml'!H17/'Sample weight in g'!H17</f>
        <v>17.866049999999998</v>
      </c>
      <c r="I17">
        <f>'Content in 50ml'!I17/'Sample weight in g'!I17</f>
        <v>1.4900000000000004E-2</v>
      </c>
      <c r="J17">
        <f>'Content in 50ml'!J17/'Sample weight in g'!J17</f>
        <v>11.8939</v>
      </c>
      <c r="K17">
        <f>'Content in 50ml'!K17/'Sample weight in g'!K17</f>
        <v>2.1793</v>
      </c>
      <c r="L17">
        <f>'Content in 50ml'!L17/'Sample weight in g'!L17</f>
        <v>0.37980000000000003</v>
      </c>
      <c r="M17">
        <f>'Content in 50ml'!M17/'Sample weight in g'!M17</f>
        <v>2.3742999999999999</v>
      </c>
      <c r="N17">
        <f>'Content in 50ml'!N17/'Sample weight in g'!N17</f>
        <v>4.4218500000000001</v>
      </c>
      <c r="O17">
        <f>'Content in 50ml'!O17/'Sample weight in g'!O17</f>
        <v>2.3846500000000002</v>
      </c>
      <c r="P17">
        <f>'Content in 50ml'!P17/'Sample weight in g'!P17</f>
        <v>4.3992500000000003</v>
      </c>
    </row>
    <row r="18" spans="1:16" x14ac:dyDescent="0.2">
      <c r="A18" s="4" t="s">
        <v>35</v>
      </c>
      <c r="B18">
        <f>'Content in 50ml'!B18/'Sample weight in g'!B18</f>
        <v>143.30250000000001</v>
      </c>
      <c r="C18">
        <f>'Content in 50ml'!C18/'Sample weight in g'!C18</f>
        <v>75.67</v>
      </c>
      <c r="D18">
        <f>'Content in 50ml'!D18/'Sample weight in g'!D18</f>
        <v>32.443750000000001</v>
      </c>
      <c r="E18">
        <f>'Content in 50ml'!E18/'Sample weight in g'!E18</f>
        <v>216.48670000000004</v>
      </c>
      <c r="F18">
        <f>'Content in 50ml'!F18/'Sample weight in g'!F18</f>
        <v>51.326000000000001</v>
      </c>
      <c r="G18">
        <f>'Content in 50ml'!G18/'Sample weight in g'!G18</f>
        <v>1.6980000000000002</v>
      </c>
      <c r="H18">
        <f>'Content in 50ml'!H18/'Sample weight in g'!H18</f>
        <v>9.6660500000000003</v>
      </c>
      <c r="I18">
        <f>'Content in 50ml'!I18/'Sample weight in g'!I18</f>
        <v>1.3150000000000002E-2</v>
      </c>
      <c r="J18">
        <f>'Content in 50ml'!J18/'Sample weight in g'!J18</f>
        <v>5.7988999999999997</v>
      </c>
      <c r="K18">
        <f>'Content in 50ml'!K18/'Sample weight in g'!K18</f>
        <v>2.4962999999999997</v>
      </c>
      <c r="L18">
        <f>'Content in 50ml'!L18/'Sample weight in g'!L18</f>
        <v>0.21475</v>
      </c>
      <c r="M18">
        <f>'Content in 50ml'!M18/'Sample weight in g'!M18</f>
        <v>2.4248000000000003</v>
      </c>
      <c r="N18">
        <f>'Content in 50ml'!N18/'Sample weight in g'!N18</f>
        <v>4.8968500000000006</v>
      </c>
      <c r="O18">
        <f>'Content in 50ml'!O18/'Sample weight in g'!O18</f>
        <v>2.6396500000000001</v>
      </c>
      <c r="P18">
        <f>'Content in 50ml'!P18/'Sample weight in g'!P18</f>
        <v>3.9117500000000001</v>
      </c>
    </row>
    <row r="19" spans="1:16" x14ac:dyDescent="0.2">
      <c r="A19" s="4" t="s">
        <v>36</v>
      </c>
      <c r="B19">
        <f>'Content in 50ml'!B19/'Sample weight in g'!B19</f>
        <v>419.85249999999996</v>
      </c>
      <c r="C19">
        <f>'Content in 50ml'!C19/'Sample weight in g'!C19</f>
        <v>93.12</v>
      </c>
      <c r="D19">
        <f>'Content in 50ml'!D19/'Sample weight in g'!D19</f>
        <v>94.228750000000005</v>
      </c>
      <c r="E19">
        <f>'Content in 50ml'!E19/'Sample weight in g'!E19</f>
        <v>309.68670000000003</v>
      </c>
      <c r="F19">
        <f>'Content in 50ml'!F19/'Sample weight in g'!F19</f>
        <v>693.32600000000002</v>
      </c>
      <c r="G19">
        <f>'Content in 50ml'!G19/'Sample weight in g'!G19</f>
        <v>2.476</v>
      </c>
      <c r="H19">
        <f>'Content in 50ml'!H19/'Sample weight in g'!H19</f>
        <v>17.941050000000001</v>
      </c>
      <c r="I19">
        <f>'Content in 50ml'!I19/'Sample weight in g'!I19</f>
        <v>1.255E-2</v>
      </c>
      <c r="J19">
        <f>'Content in 50ml'!J19/'Sample weight in g'!J19</f>
        <v>93.333900000000014</v>
      </c>
      <c r="K19">
        <f>'Content in 50ml'!K19/'Sample weight in g'!K19</f>
        <v>3.1387999999999998</v>
      </c>
      <c r="L19">
        <f>'Content in 50ml'!L19/'Sample weight in g'!L19</f>
        <v>0.2898</v>
      </c>
      <c r="M19">
        <f>'Content in 50ml'!M19/'Sample weight in g'!M19</f>
        <v>2.9503000000000004</v>
      </c>
      <c r="N19">
        <f>'Content in 50ml'!N19/'Sample weight in g'!N19</f>
        <v>6.5433500000000011</v>
      </c>
      <c r="O19">
        <f>'Content in 50ml'!O19/'Sample weight in g'!O19</f>
        <v>3.13565</v>
      </c>
      <c r="P19">
        <f>'Content in 50ml'!P19/'Sample weight in g'!P19</f>
        <v>13.635750000000002</v>
      </c>
    </row>
    <row r="20" spans="1:16" x14ac:dyDescent="0.2">
      <c r="A20" s="4" t="s">
        <v>37</v>
      </c>
      <c r="B20">
        <f>'Content in 50ml'!B20/'Sample weight in g'!B20</f>
        <v>304.65250000000003</v>
      </c>
      <c r="C20">
        <f>'Content in 50ml'!C20/'Sample weight in g'!C20</f>
        <v>40.72</v>
      </c>
      <c r="D20">
        <f>'Content in 50ml'!D20/'Sample weight in g'!D20</f>
        <v>77.926249999999996</v>
      </c>
      <c r="E20">
        <f>'Content in 50ml'!E20/'Sample weight in g'!E20</f>
        <v>278.88670000000002</v>
      </c>
      <c r="F20">
        <f>'Content in 50ml'!F20/'Sample weight in g'!F20</f>
        <v>338.32600000000002</v>
      </c>
      <c r="G20">
        <f>'Content in 50ml'!G20/'Sample weight in g'!G20</f>
        <v>2.12</v>
      </c>
      <c r="H20">
        <f>'Content in 50ml'!H20/'Sample weight in g'!H20</f>
        <v>16.056049999999999</v>
      </c>
      <c r="I20">
        <f>'Content in 50ml'!I20/'Sample weight in g'!I20</f>
        <v>1.6524999999999998E-2</v>
      </c>
      <c r="J20">
        <f>'Content in 50ml'!J20/'Sample weight in g'!J20</f>
        <v>53.083900000000007</v>
      </c>
      <c r="K20">
        <f>'Content in 50ml'!K20/'Sample weight in g'!K20</f>
        <v>2.4268000000000001</v>
      </c>
      <c r="L20">
        <f>'Content in 50ml'!L20/'Sample weight in g'!L20</f>
        <v>0.26485000000000003</v>
      </c>
      <c r="M20">
        <f>'Content in 50ml'!M20/'Sample weight in g'!M20</f>
        <v>2.4938000000000002</v>
      </c>
      <c r="N20">
        <f>'Content in 50ml'!N20/'Sample weight in g'!N20</f>
        <v>5.5783500000000004</v>
      </c>
      <c r="O20">
        <f>'Content in 50ml'!O20/'Sample weight in g'!O20</f>
        <v>2.6326499999999999</v>
      </c>
      <c r="P20">
        <f>'Content in 50ml'!P20/'Sample weight in g'!P20</f>
        <v>9.87575</v>
      </c>
    </row>
    <row r="21" spans="1:16" x14ac:dyDescent="0.2">
      <c r="A21" s="4" t="s">
        <v>38</v>
      </c>
      <c r="B21">
        <f>'Content in 50ml'!B21/'Sample weight in g'!B21</f>
        <v>472.15249999999997</v>
      </c>
      <c r="C21">
        <f>'Content in 50ml'!C21/'Sample weight in g'!C21</f>
        <v>24.57</v>
      </c>
      <c r="D21">
        <f>'Content in 50ml'!D21/'Sample weight in g'!D21</f>
        <v>45.983750000000001</v>
      </c>
      <c r="E21">
        <f>'Content in 50ml'!E21/'Sample weight in g'!E21</f>
        <v>301.03670000000005</v>
      </c>
      <c r="F21">
        <f>'Content in 50ml'!F21/'Sample weight in g'!F21</f>
        <v>102.57600000000001</v>
      </c>
      <c r="G21">
        <f>'Content in 50ml'!G21/'Sample weight in g'!G21</f>
        <v>2.1705000000000001</v>
      </c>
      <c r="H21">
        <f>'Content in 50ml'!H21/'Sample weight in g'!H21</f>
        <v>16.661049999999999</v>
      </c>
      <c r="I21">
        <f>'Content in 50ml'!I21/'Sample weight in g'!I21</f>
        <v>1.09E-2</v>
      </c>
      <c r="J21">
        <f>'Content in 50ml'!J21/'Sample weight in g'!J21</f>
        <v>29.503900000000002</v>
      </c>
      <c r="K21">
        <f>'Content in 50ml'!K21/'Sample weight in g'!K21</f>
        <v>2.3393000000000002</v>
      </c>
      <c r="L21">
        <f>'Content in 50ml'!L21/'Sample weight in g'!L21</f>
        <v>0.33510000000000001</v>
      </c>
      <c r="M21">
        <f>'Content in 50ml'!M21/'Sample weight in g'!M21</f>
        <v>2.3833000000000002</v>
      </c>
      <c r="N21">
        <f>'Content in 50ml'!N21/'Sample weight in g'!N21</f>
        <v>4.8468499999999999</v>
      </c>
      <c r="O21">
        <f>'Content in 50ml'!O21/'Sample weight in g'!O21</f>
        <v>2.4551499999999997</v>
      </c>
      <c r="P21">
        <f>'Content in 50ml'!P21/'Sample weight in g'!P21</f>
        <v>4.0992500000000005</v>
      </c>
    </row>
    <row r="22" spans="1:16" x14ac:dyDescent="0.2">
      <c r="A22" s="4" t="s">
        <v>39</v>
      </c>
      <c r="B22">
        <f>'Content in 50ml'!B22/'Sample weight in g'!B22</f>
        <v>331.95250000000004</v>
      </c>
      <c r="C22">
        <f>'Content in 50ml'!C22/'Sample weight in g'!C22</f>
        <v>155.82000000000002</v>
      </c>
      <c r="D22">
        <f>'Content in 50ml'!D22/'Sample weight in g'!D22</f>
        <v>72.563749999999999</v>
      </c>
      <c r="E22">
        <f>'Content in 50ml'!E22/'Sample weight in g'!E22</f>
        <v>295.13670000000002</v>
      </c>
      <c r="F22">
        <f>'Content in 50ml'!F22/'Sample weight in g'!F22</f>
        <v>657.82600000000002</v>
      </c>
      <c r="G22">
        <f>'Content in 50ml'!G22/'Sample weight in g'!G22</f>
        <v>2.5990000000000002</v>
      </c>
      <c r="H22">
        <f>'Content in 50ml'!H22/'Sample weight in g'!H22</f>
        <v>16.651049999999998</v>
      </c>
      <c r="I22">
        <f>'Content in 50ml'!I22/'Sample weight in g'!I22</f>
        <v>1.9000000000000003E-2</v>
      </c>
      <c r="J22">
        <f>'Content in 50ml'!J22/'Sample weight in g'!J22</f>
        <v>75.233900000000006</v>
      </c>
      <c r="K22">
        <f>'Content in 50ml'!K22/'Sample weight in g'!K22</f>
        <v>3.2518000000000002</v>
      </c>
      <c r="L22">
        <f>'Content in 50ml'!L22/'Sample weight in g'!L22</f>
        <v>0.32600000000000007</v>
      </c>
      <c r="M22">
        <f>'Content in 50ml'!M22/'Sample weight in g'!M22</f>
        <v>3.2797999999999998</v>
      </c>
      <c r="N22">
        <f>'Content in 50ml'!N22/'Sample weight in g'!N22</f>
        <v>7.0533500000000009</v>
      </c>
      <c r="O22">
        <f>'Content in 50ml'!O22/'Sample weight in g'!O22</f>
        <v>3.40015</v>
      </c>
      <c r="P22">
        <f>'Content in 50ml'!P22/'Sample weight in g'!P22</f>
        <v>8.7307499999999987</v>
      </c>
    </row>
    <row r="23" spans="1:16" x14ac:dyDescent="0.2">
      <c r="A23" s="4" t="s">
        <v>40</v>
      </c>
      <c r="B23">
        <f>'Content in 50ml'!B23/'Sample weight in g'!B23</f>
        <v>425.0025</v>
      </c>
      <c r="C23">
        <f>'Content in 50ml'!C23/'Sample weight in g'!C23</f>
        <v>32.67</v>
      </c>
      <c r="D23">
        <f>'Content in 50ml'!D23/'Sample weight in g'!D23</f>
        <v>56.596249999999998</v>
      </c>
      <c r="E23">
        <f>'Content in 50ml'!E23/'Sample weight in g'!E23</f>
        <v>329.78670000000005</v>
      </c>
      <c r="F23">
        <f>'Content in 50ml'!F23/'Sample weight in g'!F23</f>
        <v>242.72600000000003</v>
      </c>
      <c r="G23">
        <f>'Content in 50ml'!G23/'Sample weight in g'!G23</f>
        <v>1.8870000000000002</v>
      </c>
      <c r="H23">
        <f>'Content in 50ml'!H23/'Sample weight in g'!H23</f>
        <v>14.076049999999999</v>
      </c>
      <c r="I23">
        <f>'Content in 50ml'!I23/'Sample weight in g'!I23</f>
        <v>1.5375E-2</v>
      </c>
      <c r="J23">
        <f>'Content in 50ml'!J23/'Sample weight in g'!J23</f>
        <v>83.833900000000014</v>
      </c>
      <c r="K23">
        <f>'Content in 50ml'!K23/'Sample weight in g'!K23</f>
        <v>2.1788000000000003</v>
      </c>
      <c r="L23">
        <f>'Content in 50ml'!L23/'Sample weight in g'!L23</f>
        <v>0.32020000000000004</v>
      </c>
      <c r="M23">
        <f>'Content in 50ml'!M23/'Sample weight in g'!M23</f>
        <v>2.0163000000000002</v>
      </c>
      <c r="N23">
        <f>'Content in 50ml'!N23/'Sample weight in g'!N23</f>
        <v>3.79135</v>
      </c>
      <c r="O23">
        <f>'Content in 50ml'!O23/'Sample weight in g'!O23</f>
        <v>2.1706499999999997</v>
      </c>
      <c r="P23">
        <f>'Content in 50ml'!P23/'Sample weight in g'!P23</f>
        <v>6.1707500000000008</v>
      </c>
    </row>
    <row r="24" spans="1:16" x14ac:dyDescent="0.2">
      <c r="A24" s="4" t="s">
        <v>41</v>
      </c>
      <c r="B24">
        <f>'Content in 50ml'!B24/'Sample weight in g'!B24</f>
        <v>469.10249999999996</v>
      </c>
      <c r="C24">
        <f>'Content in 50ml'!C24/'Sample weight in g'!C24</f>
        <v>33.42</v>
      </c>
      <c r="D24">
        <f>'Content in 50ml'!D24/'Sample weight in g'!D24</f>
        <v>51.458750000000002</v>
      </c>
      <c r="E24">
        <f>'Content in 50ml'!E24/'Sample weight in g'!E24</f>
        <v>254.28670000000002</v>
      </c>
      <c r="F24">
        <f>'Content in 50ml'!F24/'Sample weight in g'!F24</f>
        <v>176.07600000000002</v>
      </c>
      <c r="G24">
        <f>'Content in 50ml'!G24/'Sample weight in g'!G24</f>
        <v>1.7890000000000001</v>
      </c>
      <c r="H24">
        <f>'Content in 50ml'!H24/'Sample weight in g'!H24</f>
        <v>16.741049999999998</v>
      </c>
      <c r="I24">
        <f>'Content in 50ml'!I24/'Sample weight in g'!I24</f>
        <v>1.6825000000000003E-2</v>
      </c>
      <c r="J24">
        <f>'Content in 50ml'!J24/'Sample weight in g'!J24</f>
        <v>35.058900000000001</v>
      </c>
      <c r="K24">
        <f>'Content in 50ml'!K24/'Sample weight in g'!K24</f>
        <v>3.1538000000000004</v>
      </c>
      <c r="L24">
        <f>'Content in 50ml'!L24/'Sample weight in g'!L24</f>
        <v>0.23195000000000002</v>
      </c>
      <c r="M24">
        <f>'Content in 50ml'!M24/'Sample weight in g'!M24</f>
        <v>2.9603000000000002</v>
      </c>
      <c r="N24">
        <f>'Content in 50ml'!N24/'Sample weight in g'!N24</f>
        <v>5.9033499999999997</v>
      </c>
      <c r="O24">
        <f>'Content in 50ml'!O24/'Sample weight in g'!O24</f>
        <v>3.2221500000000001</v>
      </c>
      <c r="P24">
        <f>'Content in 50ml'!P24/'Sample weight in g'!P24</f>
        <v>5.5907500000000008</v>
      </c>
    </row>
    <row r="25" spans="1:16" x14ac:dyDescent="0.2">
      <c r="A25" s="4" t="s">
        <v>42</v>
      </c>
      <c r="B25">
        <f>'Content in 50ml'!B25/'Sample weight in g'!B25</f>
        <v>346.10250000000002</v>
      </c>
      <c r="C25">
        <f>'Content in 50ml'!C25/'Sample weight in g'!C25</f>
        <v>25.67</v>
      </c>
      <c r="D25">
        <f>'Content in 50ml'!D25/'Sample weight in g'!D25</f>
        <v>40.228749999999998</v>
      </c>
      <c r="E25">
        <f>'Content in 50ml'!E25/'Sample weight in g'!E25</f>
        <v>183.13670000000002</v>
      </c>
      <c r="F25">
        <f>'Content in 50ml'!F25/'Sample weight in g'!F25</f>
        <v>51.076000000000001</v>
      </c>
      <c r="G25">
        <f>'Content in 50ml'!G25/'Sample weight in g'!G25</f>
        <v>1.5555000000000001</v>
      </c>
      <c r="H25">
        <f>'Content in 50ml'!H25/'Sample weight in g'!H25</f>
        <v>13.38105</v>
      </c>
      <c r="I25">
        <f>'Content in 50ml'!I25/'Sample weight in g'!I25</f>
        <v>1.7899999999999999E-2</v>
      </c>
      <c r="J25">
        <f>'Content in 50ml'!J25/'Sample weight in g'!J25</f>
        <v>8.2489000000000008</v>
      </c>
      <c r="K25">
        <f>'Content in 50ml'!K25/'Sample weight in g'!K25</f>
        <v>2.0282999999999998</v>
      </c>
      <c r="L25">
        <f>'Content in 50ml'!L25/'Sample weight in g'!L25</f>
        <v>0.23015000000000005</v>
      </c>
      <c r="M25">
        <f>'Content in 50ml'!M25/'Sample weight in g'!M25</f>
        <v>2.1643000000000003</v>
      </c>
      <c r="N25">
        <f>'Content in 50ml'!N25/'Sample weight in g'!N25</f>
        <v>3.8608500000000001</v>
      </c>
      <c r="O25">
        <f>'Content in 50ml'!O25/'Sample weight in g'!O25</f>
        <v>2.2376499999999999</v>
      </c>
      <c r="P25">
        <f>'Content in 50ml'!P25/'Sample weight in g'!P25</f>
        <v>3.0332500000000002</v>
      </c>
    </row>
    <row r="28" spans="1:16" x14ac:dyDescent="0.2">
      <c r="A28" s="5" t="s">
        <v>61</v>
      </c>
      <c r="B28" s="4" t="s">
        <v>46</v>
      </c>
      <c r="C28" s="4" t="s">
        <v>47</v>
      </c>
      <c r="D28" s="4" t="s">
        <v>48</v>
      </c>
      <c r="E28" s="4" t="s">
        <v>49</v>
      </c>
      <c r="F28" s="4" t="s">
        <v>50</v>
      </c>
      <c r="G28" s="4" t="s">
        <v>51</v>
      </c>
      <c r="H28" s="4" t="s">
        <v>52</v>
      </c>
      <c r="I28" s="4" t="s">
        <v>53</v>
      </c>
      <c r="J28" s="4" t="s">
        <v>54</v>
      </c>
      <c r="K28" s="4" t="s">
        <v>55</v>
      </c>
      <c r="L28" s="4" t="s">
        <v>56</v>
      </c>
      <c r="M28" s="4" t="s">
        <v>57</v>
      </c>
      <c r="N28" s="4" t="s">
        <v>58</v>
      </c>
      <c r="O28" s="4" t="s">
        <v>59</v>
      </c>
      <c r="P28" s="4" t="s">
        <v>60</v>
      </c>
    </row>
    <row r="29" spans="1:16" x14ac:dyDescent="0.2">
      <c r="A29" s="4" t="s">
        <v>64</v>
      </c>
      <c r="B29">
        <f t="shared" ref="B29:P29" si="0">AVERAGE(B2:B5)</f>
        <v>282.80250000000001</v>
      </c>
      <c r="C29">
        <f t="shared" si="0"/>
        <v>32.232500000000002</v>
      </c>
      <c r="D29">
        <f t="shared" si="0"/>
        <v>35.140625</v>
      </c>
      <c r="E29">
        <f t="shared" si="0"/>
        <v>268.52420000000001</v>
      </c>
      <c r="F29">
        <f t="shared" si="0"/>
        <v>33.342250000000007</v>
      </c>
      <c r="G29">
        <f t="shared" si="0"/>
        <v>1.7445000000000004</v>
      </c>
      <c r="H29">
        <f t="shared" si="0"/>
        <v>14.4773</v>
      </c>
      <c r="I29">
        <f t="shared" si="0"/>
        <v>1.269375E-2</v>
      </c>
      <c r="J29">
        <f t="shared" si="0"/>
        <v>9.707650000000001</v>
      </c>
      <c r="K29">
        <f t="shared" si="0"/>
        <v>1.9270499999999999</v>
      </c>
      <c r="L29">
        <f t="shared" si="0"/>
        <v>0.33468750000000003</v>
      </c>
      <c r="M29">
        <f t="shared" si="0"/>
        <v>2.1214250000000003</v>
      </c>
      <c r="N29">
        <f t="shared" si="0"/>
        <v>4.0788499999999992</v>
      </c>
      <c r="O29">
        <f t="shared" si="0"/>
        <v>2.1807750000000001</v>
      </c>
      <c r="P29">
        <f t="shared" si="0"/>
        <v>4.3362499999999997</v>
      </c>
    </row>
    <row r="30" spans="1:16" x14ac:dyDescent="0.2">
      <c r="A30" s="4" t="s">
        <v>65</v>
      </c>
      <c r="B30">
        <f t="shared" ref="B30:P30" si="1">AVERAGE(B6:B9)</f>
        <v>368.96500000000003</v>
      </c>
      <c r="C30">
        <f t="shared" si="1"/>
        <v>109.89500000000001</v>
      </c>
      <c r="D30">
        <f t="shared" si="1"/>
        <v>58.900000000000006</v>
      </c>
      <c r="E30">
        <f t="shared" si="1"/>
        <v>304.73670000000004</v>
      </c>
      <c r="F30">
        <f t="shared" si="1"/>
        <v>419.40100000000007</v>
      </c>
      <c r="G30">
        <f t="shared" si="1"/>
        <v>2.4120000000000004</v>
      </c>
      <c r="H30">
        <f t="shared" si="1"/>
        <v>15.703549999999998</v>
      </c>
      <c r="I30">
        <f t="shared" si="1"/>
        <v>1.5862500000000002E-2</v>
      </c>
      <c r="J30">
        <f t="shared" si="1"/>
        <v>57.946399999999997</v>
      </c>
      <c r="K30">
        <f t="shared" si="1"/>
        <v>2.7349250000000001</v>
      </c>
      <c r="L30">
        <f t="shared" si="1"/>
        <v>0.31542500000000007</v>
      </c>
      <c r="M30">
        <f t="shared" si="1"/>
        <v>2.7704250000000004</v>
      </c>
      <c r="N30">
        <f t="shared" si="1"/>
        <v>5.4461000000000004</v>
      </c>
      <c r="O30">
        <f t="shared" si="1"/>
        <v>2.8601499999999995</v>
      </c>
      <c r="P30">
        <f t="shared" si="1"/>
        <v>8.0818750000000019</v>
      </c>
    </row>
    <row r="31" spans="1:16" x14ac:dyDescent="0.2">
      <c r="A31" s="4" t="s">
        <v>66</v>
      </c>
      <c r="B31">
        <f t="shared" ref="B31:P31" si="2">AVERAGE(B10:B13)</f>
        <v>319.69000000000005</v>
      </c>
      <c r="C31">
        <f t="shared" si="2"/>
        <v>122.91749999999999</v>
      </c>
      <c r="D31">
        <f t="shared" si="2"/>
        <v>55.158312500000008</v>
      </c>
      <c r="E31">
        <f t="shared" si="2"/>
        <v>242.83670000000001</v>
      </c>
      <c r="F31">
        <f t="shared" si="2"/>
        <v>424.38724999999999</v>
      </c>
      <c r="G31">
        <f t="shared" si="2"/>
        <v>1.8307500000000003</v>
      </c>
      <c r="H31">
        <f t="shared" si="2"/>
        <v>12.8773</v>
      </c>
      <c r="I31">
        <f t="shared" si="2"/>
        <v>1.3350000000000001E-2</v>
      </c>
      <c r="J31">
        <f t="shared" si="2"/>
        <v>59.652775000000005</v>
      </c>
      <c r="K31">
        <f t="shared" si="2"/>
        <v>2.5000499999999999</v>
      </c>
      <c r="L31">
        <f t="shared" si="2"/>
        <v>0.27057500000000001</v>
      </c>
      <c r="M31">
        <f t="shared" si="2"/>
        <v>2.4985500000000003</v>
      </c>
      <c r="N31">
        <f t="shared" si="2"/>
        <v>4.9502250000000005</v>
      </c>
      <c r="O31">
        <f t="shared" si="2"/>
        <v>2.6131500000000001</v>
      </c>
      <c r="P31">
        <f t="shared" si="2"/>
        <v>6.2657500000000006</v>
      </c>
    </row>
    <row r="32" spans="1:16" x14ac:dyDescent="0.2">
      <c r="A32" s="6" t="s">
        <v>67</v>
      </c>
      <c r="B32">
        <f t="shared" ref="B32:P32" si="3">AVERAGE(B14:B17)</f>
        <v>345.70249999999999</v>
      </c>
      <c r="C32">
        <f t="shared" si="3"/>
        <v>34.42</v>
      </c>
      <c r="D32">
        <f t="shared" si="3"/>
        <v>56.504375000000003</v>
      </c>
      <c r="E32">
        <f t="shared" si="3"/>
        <v>309.41170000000005</v>
      </c>
      <c r="F32">
        <f t="shared" si="3"/>
        <v>235.38475</v>
      </c>
      <c r="G32">
        <f t="shared" si="3"/>
        <v>2.37575</v>
      </c>
      <c r="H32">
        <f t="shared" si="3"/>
        <v>15.594799999999999</v>
      </c>
      <c r="I32">
        <f t="shared" si="3"/>
        <v>1.3456250000000001E-2</v>
      </c>
      <c r="J32">
        <f t="shared" si="3"/>
        <v>47.803900000000006</v>
      </c>
      <c r="K32">
        <f t="shared" si="3"/>
        <v>2.4410499999999997</v>
      </c>
      <c r="L32">
        <f t="shared" si="3"/>
        <v>0.30816250000000001</v>
      </c>
      <c r="M32">
        <f t="shared" si="3"/>
        <v>2.5061750000000003</v>
      </c>
      <c r="N32">
        <f t="shared" si="3"/>
        <v>5.0196000000000005</v>
      </c>
      <c r="O32">
        <f t="shared" si="3"/>
        <v>2.6062750000000001</v>
      </c>
      <c r="P32">
        <f t="shared" si="3"/>
        <v>6.3089999999999993</v>
      </c>
    </row>
    <row r="33" spans="1:16" x14ac:dyDescent="0.2">
      <c r="A33" s="4" t="s">
        <v>68</v>
      </c>
      <c r="B33">
        <f t="shared" ref="B33:P33" si="4">AVERAGE(B18:B21)</f>
        <v>334.99</v>
      </c>
      <c r="C33">
        <f t="shared" si="4"/>
        <v>58.52</v>
      </c>
      <c r="D33">
        <f t="shared" si="4"/>
        <v>62.645624999999995</v>
      </c>
      <c r="E33">
        <f t="shared" si="4"/>
        <v>276.52420000000006</v>
      </c>
      <c r="F33">
        <f t="shared" si="4"/>
        <v>296.38850000000002</v>
      </c>
      <c r="G33">
        <f t="shared" si="4"/>
        <v>2.1161250000000003</v>
      </c>
      <c r="H33">
        <f t="shared" si="4"/>
        <v>15.081050000000001</v>
      </c>
      <c r="I33">
        <f t="shared" si="4"/>
        <v>1.328125E-2</v>
      </c>
      <c r="J33">
        <f t="shared" si="4"/>
        <v>45.430150000000012</v>
      </c>
      <c r="K33">
        <f t="shared" si="4"/>
        <v>2.6002999999999998</v>
      </c>
      <c r="L33">
        <f t="shared" si="4"/>
        <v>0.27612500000000001</v>
      </c>
      <c r="M33">
        <f t="shared" si="4"/>
        <v>2.5630500000000005</v>
      </c>
      <c r="N33">
        <f t="shared" si="4"/>
        <v>5.4663500000000003</v>
      </c>
      <c r="O33">
        <f t="shared" si="4"/>
        <v>2.7157749999999998</v>
      </c>
      <c r="P33">
        <f t="shared" si="4"/>
        <v>7.8806250000000011</v>
      </c>
    </row>
    <row r="34" spans="1:16" x14ac:dyDescent="0.2">
      <c r="A34" s="4" t="s">
        <v>69</v>
      </c>
      <c r="B34">
        <f>AVERAGE(B22:B25)</f>
        <v>393.03999999999996</v>
      </c>
      <c r="C34">
        <f t="shared" ref="C34:P34" si="5">AVERAGE(C22:C25)</f>
        <v>61.89500000000001</v>
      </c>
      <c r="D34">
        <f t="shared" si="5"/>
        <v>55.211874999999999</v>
      </c>
      <c r="E34">
        <f t="shared" si="5"/>
        <v>265.58670000000006</v>
      </c>
      <c r="F34">
        <f t="shared" si="5"/>
        <v>281.92600000000004</v>
      </c>
      <c r="G34">
        <f t="shared" si="5"/>
        <v>1.9576250000000002</v>
      </c>
      <c r="H34">
        <f t="shared" si="5"/>
        <v>15.212299999999999</v>
      </c>
      <c r="I34">
        <f t="shared" si="5"/>
        <v>1.7275000000000002E-2</v>
      </c>
      <c r="J34">
        <f t="shared" si="5"/>
        <v>50.593900000000005</v>
      </c>
      <c r="K34">
        <f t="shared" si="5"/>
        <v>2.6531750000000001</v>
      </c>
      <c r="L34">
        <f t="shared" si="5"/>
        <v>0.27707500000000002</v>
      </c>
      <c r="M34">
        <f t="shared" si="5"/>
        <v>2.605175</v>
      </c>
      <c r="N34">
        <f t="shared" si="5"/>
        <v>5.1522249999999996</v>
      </c>
      <c r="O34">
        <f t="shared" si="5"/>
        <v>2.7576500000000004</v>
      </c>
      <c r="P34">
        <f t="shared" si="5"/>
        <v>5.8813749999999994</v>
      </c>
    </row>
    <row r="37" spans="1:16" x14ac:dyDescent="0.2">
      <c r="A37" s="5" t="s">
        <v>62</v>
      </c>
      <c r="B37" s="4" t="s">
        <v>46</v>
      </c>
      <c r="C37" s="4" t="s">
        <v>47</v>
      </c>
      <c r="D37" s="4" t="s">
        <v>48</v>
      </c>
      <c r="E37" s="4" t="s">
        <v>49</v>
      </c>
      <c r="F37" s="4" t="s">
        <v>50</v>
      </c>
      <c r="G37" s="4" t="s">
        <v>51</v>
      </c>
      <c r="H37" s="4" t="s">
        <v>52</v>
      </c>
      <c r="I37" s="4" t="s">
        <v>53</v>
      </c>
      <c r="J37" s="4" t="s">
        <v>54</v>
      </c>
      <c r="K37" s="4" t="s">
        <v>55</v>
      </c>
      <c r="L37" s="4" t="s">
        <v>56</v>
      </c>
      <c r="M37" s="4" t="s">
        <v>57</v>
      </c>
      <c r="N37" s="4" t="s">
        <v>58</v>
      </c>
      <c r="O37" s="4" t="s">
        <v>59</v>
      </c>
      <c r="P37" s="4" t="s">
        <v>60</v>
      </c>
    </row>
    <row r="38" spans="1:16" x14ac:dyDescent="0.2">
      <c r="A38" s="4" t="s">
        <v>64</v>
      </c>
      <c r="B38">
        <f t="shared" ref="B38:P38" si="6">STDEV(B2:B5)</f>
        <v>68.014863571624446</v>
      </c>
      <c r="C38">
        <f t="shared" si="6"/>
        <v>4.7739527647432416</v>
      </c>
      <c r="D38">
        <f t="shared" si="6"/>
        <v>1.4364574117715179</v>
      </c>
      <c r="E38">
        <f t="shared" si="6"/>
        <v>69.729194925798609</v>
      </c>
      <c r="F38">
        <f t="shared" si="6"/>
        <v>16.936276339561765</v>
      </c>
      <c r="G38">
        <f t="shared" si="6"/>
        <v>0.46053338641188496</v>
      </c>
      <c r="H38">
        <f t="shared" si="6"/>
        <v>3.7479491614303759</v>
      </c>
      <c r="I38">
        <f t="shared" si="6"/>
        <v>1.7307723468632916E-3</v>
      </c>
      <c r="J38">
        <f t="shared" si="6"/>
        <v>4.1779069221321796</v>
      </c>
      <c r="K38">
        <f t="shared" si="6"/>
        <v>7.4906052269937864E-2</v>
      </c>
      <c r="L38">
        <f t="shared" si="6"/>
        <v>0.10735533192006189</v>
      </c>
      <c r="M38">
        <f t="shared" si="6"/>
        <v>8.1339181825243509E-2</v>
      </c>
      <c r="N38">
        <f t="shared" si="6"/>
        <v>6.8802858467750583E-2</v>
      </c>
      <c r="O38">
        <f t="shared" si="6"/>
        <v>6.7288402913627476E-2</v>
      </c>
      <c r="P38">
        <f t="shared" si="6"/>
        <v>2.1218924729275672</v>
      </c>
    </row>
    <row r="39" spans="1:16" x14ac:dyDescent="0.2">
      <c r="A39" s="4" t="s">
        <v>65</v>
      </c>
      <c r="B39">
        <f t="shared" ref="B39:P39" si="7">STDEV(B6:B9)</f>
        <v>42.136986425229793</v>
      </c>
      <c r="C39">
        <f t="shared" si="7"/>
        <v>96.790120880180694</v>
      </c>
      <c r="D39">
        <f t="shared" si="7"/>
        <v>19.737032187827364</v>
      </c>
      <c r="E39">
        <f t="shared" si="7"/>
        <v>66.747883861587766</v>
      </c>
      <c r="F39">
        <f t="shared" si="7"/>
        <v>369.77604596115566</v>
      </c>
      <c r="G39">
        <f t="shared" si="7"/>
        <v>0.21697042809255521</v>
      </c>
      <c r="H39">
        <f t="shared" si="7"/>
        <v>1.0171405999172385</v>
      </c>
      <c r="I39">
        <f t="shared" si="7"/>
        <v>3.105136872989662E-3</v>
      </c>
      <c r="J39">
        <f t="shared" si="7"/>
        <v>45.709265380956055</v>
      </c>
      <c r="K39">
        <f t="shared" si="7"/>
        <v>0.40381294658954953</v>
      </c>
      <c r="L39">
        <f t="shared" si="7"/>
        <v>2.928291595225219E-2</v>
      </c>
      <c r="M39">
        <f t="shared" si="7"/>
        <v>0.28507641519424243</v>
      </c>
      <c r="N39">
        <f t="shared" si="7"/>
        <v>0.89907002878900799</v>
      </c>
      <c r="O39">
        <f t="shared" si="7"/>
        <v>0.38688693438781591</v>
      </c>
      <c r="P39">
        <f t="shared" si="7"/>
        <v>4.1176949533891722</v>
      </c>
    </row>
    <row r="40" spans="1:16" x14ac:dyDescent="0.2">
      <c r="A40" s="4" t="s">
        <v>66</v>
      </c>
      <c r="B40">
        <f t="shared" ref="B40:P40" si="8">STDEV(B10:B13)</f>
        <v>69.577646973243546</v>
      </c>
      <c r="C40">
        <f t="shared" si="8"/>
        <v>112.79873089563847</v>
      </c>
      <c r="D40">
        <f t="shared" si="8"/>
        <v>30.629550143866371</v>
      </c>
      <c r="E40">
        <f t="shared" si="8"/>
        <v>39.237205982757729</v>
      </c>
      <c r="F40">
        <f t="shared" si="8"/>
        <v>528.76081486772762</v>
      </c>
      <c r="G40">
        <f t="shared" si="8"/>
        <v>0.5074311940220726</v>
      </c>
      <c r="H40">
        <f t="shared" si="8"/>
        <v>2.7440097637095548</v>
      </c>
      <c r="I40">
        <f t="shared" si="8"/>
        <v>1.6040313795766803E-3</v>
      </c>
      <c r="J40">
        <f t="shared" si="8"/>
        <v>76.017879147359139</v>
      </c>
      <c r="K40">
        <f t="shared" si="8"/>
        <v>0.66666352082591251</v>
      </c>
      <c r="L40">
        <f t="shared" si="8"/>
        <v>2.2332207683075145E-2</v>
      </c>
      <c r="M40">
        <f t="shared" si="8"/>
        <v>0.50240728829638948</v>
      </c>
      <c r="N40">
        <f t="shared" si="8"/>
        <v>0.90883903736213378</v>
      </c>
      <c r="O40">
        <f t="shared" si="8"/>
        <v>0.55124374524040498</v>
      </c>
      <c r="P40">
        <f t="shared" si="8"/>
        <v>3.6928706313652526</v>
      </c>
    </row>
    <row r="41" spans="1:16" x14ac:dyDescent="0.2">
      <c r="A41" s="6" t="s">
        <v>67</v>
      </c>
      <c r="B41">
        <f t="shared" ref="B41:P41" si="9">STDEV(B14:B17)</f>
        <v>34.789438052374457</v>
      </c>
      <c r="C41">
        <f t="shared" si="9"/>
        <v>9.0763428758503721</v>
      </c>
      <c r="D41">
        <f t="shared" si="9"/>
        <v>28.326343699740598</v>
      </c>
      <c r="E41">
        <f t="shared" si="9"/>
        <v>96.580316317560204</v>
      </c>
      <c r="F41">
        <f t="shared" si="9"/>
        <v>285.13314049098187</v>
      </c>
      <c r="G41">
        <f t="shared" si="9"/>
        <v>0.83379259011659113</v>
      </c>
      <c r="H41">
        <f t="shared" si="9"/>
        <v>2.2357078483856778</v>
      </c>
      <c r="I41">
        <f t="shared" si="9"/>
        <v>1.7166312698616052E-3</v>
      </c>
      <c r="J41">
        <f t="shared" si="9"/>
        <v>53.402685325739931</v>
      </c>
      <c r="K41">
        <f t="shared" si="9"/>
        <v>0.40791962035022017</v>
      </c>
      <c r="L41">
        <f t="shared" si="9"/>
        <v>5.2247988398278898E-2</v>
      </c>
      <c r="M41">
        <f t="shared" si="9"/>
        <v>0.29303309682241307</v>
      </c>
      <c r="N41">
        <f t="shared" si="9"/>
        <v>0.69906681845634067</v>
      </c>
      <c r="O41">
        <f t="shared" si="9"/>
        <v>0.34890002746727689</v>
      </c>
      <c r="P41">
        <f t="shared" si="9"/>
        <v>3.2731422338990024</v>
      </c>
    </row>
    <row r="42" spans="1:16" x14ac:dyDescent="0.2">
      <c r="A42" s="4" t="s">
        <v>68</v>
      </c>
      <c r="B42">
        <f t="shared" ref="B42:P42" si="10">STDEV(B18:B21)</f>
        <v>145.69335019714066</v>
      </c>
      <c r="C42">
        <f t="shared" si="10"/>
        <v>31.415097219861241</v>
      </c>
      <c r="D42">
        <f t="shared" si="10"/>
        <v>28.406352676748813</v>
      </c>
      <c r="E42">
        <f t="shared" si="10"/>
        <v>42.074128531279591</v>
      </c>
      <c r="F42">
        <f t="shared" si="10"/>
        <v>292.65283578271828</v>
      </c>
      <c r="G42">
        <f t="shared" si="10"/>
        <v>0.32005738417769036</v>
      </c>
      <c r="H42">
        <f t="shared" si="10"/>
        <v>3.6945387623716428</v>
      </c>
      <c r="I42">
        <f t="shared" si="10"/>
        <v>2.3624999999999991E-3</v>
      </c>
      <c r="J42">
        <f t="shared" si="10"/>
        <v>37.316799473114891</v>
      </c>
      <c r="K42">
        <f t="shared" si="10"/>
        <v>0.36470147609609127</v>
      </c>
      <c r="L42">
        <f t="shared" si="10"/>
        <v>5.0196522123881537E-2</v>
      </c>
      <c r="M42">
        <f t="shared" si="10"/>
        <v>0.26215850803155971</v>
      </c>
      <c r="N42">
        <f t="shared" si="10"/>
        <v>0.7917456451832694</v>
      </c>
      <c r="O42">
        <f t="shared" si="10"/>
        <v>0.29264608175519236</v>
      </c>
      <c r="P42">
        <f t="shared" si="10"/>
        <v>4.731199748742382</v>
      </c>
    </row>
    <row r="43" spans="1:16" x14ac:dyDescent="0.2">
      <c r="A43" s="4" t="s">
        <v>69</v>
      </c>
      <c r="B43">
        <f>STDEV(B22:B25)</f>
        <v>65.171355862833153</v>
      </c>
      <c r="C43">
        <f t="shared" ref="C43:P43" si="11">STDEV(C22:C25)</f>
        <v>62.713854131284272</v>
      </c>
      <c r="D43">
        <f t="shared" si="11"/>
        <v>13.436071377545618</v>
      </c>
      <c r="E43">
        <f t="shared" si="11"/>
        <v>63.035796708430986</v>
      </c>
      <c r="F43">
        <f t="shared" si="11"/>
        <v>262.88996113710135</v>
      </c>
      <c r="G43">
        <f t="shared" si="11"/>
        <v>0.44962528380122657</v>
      </c>
      <c r="H43">
        <f t="shared" si="11"/>
        <v>1.7370107224769789</v>
      </c>
      <c r="I43">
        <f t="shared" si="11"/>
        <v>1.5469055131670678E-3</v>
      </c>
      <c r="J43">
        <f t="shared" si="11"/>
        <v>35.338658953993523</v>
      </c>
      <c r="K43">
        <f t="shared" si="11"/>
        <v>0.63887340621336597</v>
      </c>
      <c r="L43">
        <f t="shared" si="11"/>
        <v>5.3202889959099227E-2</v>
      </c>
      <c r="M43">
        <f t="shared" si="11"/>
        <v>0.61165818000470373</v>
      </c>
      <c r="N43">
        <f t="shared" si="11"/>
        <v>1.601883806387552</v>
      </c>
      <c r="O43">
        <f t="shared" si="11"/>
        <v>0.64382593403289423</v>
      </c>
      <c r="P43">
        <f t="shared" si="11"/>
        <v>2.3380158744471089</v>
      </c>
    </row>
    <row r="46" spans="1:16" x14ac:dyDescent="0.2">
      <c r="A46" s="5" t="s">
        <v>63</v>
      </c>
      <c r="B46" s="4" t="s">
        <v>46</v>
      </c>
      <c r="C46" s="4" t="s">
        <v>47</v>
      </c>
      <c r="D46" s="4" t="s">
        <v>48</v>
      </c>
      <c r="E46" s="4" t="s">
        <v>49</v>
      </c>
      <c r="F46" s="4" t="s">
        <v>50</v>
      </c>
      <c r="G46" s="4" t="s">
        <v>51</v>
      </c>
      <c r="H46" s="4" t="s">
        <v>52</v>
      </c>
      <c r="I46" s="4" t="s">
        <v>53</v>
      </c>
      <c r="J46" s="4" t="s">
        <v>54</v>
      </c>
      <c r="K46" s="4" t="s">
        <v>55</v>
      </c>
      <c r="L46" s="4" t="s">
        <v>56</v>
      </c>
      <c r="M46" s="4" t="s">
        <v>57</v>
      </c>
      <c r="N46" s="4" t="s">
        <v>58</v>
      </c>
      <c r="O46" s="4" t="s">
        <v>59</v>
      </c>
      <c r="P46" s="4" t="s">
        <v>60</v>
      </c>
    </row>
    <row r="47" spans="1:16" x14ac:dyDescent="0.2">
      <c r="A47" s="4" t="s">
        <v>64</v>
      </c>
      <c r="B47">
        <f>B38/SQRT(4)</f>
        <v>34.007431785812223</v>
      </c>
      <c r="C47">
        <f t="shared" ref="C47:P47" si="12">C38/SQRT(4)</f>
        <v>2.3869763823716208</v>
      </c>
      <c r="D47">
        <f t="shared" si="12"/>
        <v>0.71822870588575893</v>
      </c>
      <c r="E47">
        <f t="shared" si="12"/>
        <v>34.864597462899305</v>
      </c>
      <c r="F47">
        <f t="shared" si="12"/>
        <v>8.4681381697808824</v>
      </c>
      <c r="G47">
        <f t="shared" si="12"/>
        <v>0.23026669320594248</v>
      </c>
      <c r="H47">
        <f t="shared" si="12"/>
        <v>1.873974580715188</v>
      </c>
      <c r="I47">
        <f t="shared" si="12"/>
        <v>8.6538617343164578E-4</v>
      </c>
      <c r="J47">
        <f t="shared" si="12"/>
        <v>2.0889534610660898</v>
      </c>
      <c r="K47">
        <f t="shared" si="12"/>
        <v>3.7453026134968932E-2</v>
      </c>
      <c r="L47">
        <f t="shared" si="12"/>
        <v>5.3677665960030943E-2</v>
      </c>
      <c r="M47">
        <f t="shared" si="12"/>
        <v>4.0669590912621754E-2</v>
      </c>
      <c r="N47">
        <f t="shared" si="12"/>
        <v>3.4401429233875291E-2</v>
      </c>
      <c r="O47">
        <f t="shared" si="12"/>
        <v>3.3644201456813738E-2</v>
      </c>
      <c r="P47">
        <f t="shared" si="12"/>
        <v>1.0609462364637836</v>
      </c>
    </row>
    <row r="48" spans="1:16" x14ac:dyDescent="0.2">
      <c r="A48" s="4" t="s">
        <v>65</v>
      </c>
      <c r="B48">
        <f t="shared" ref="B48:P52" si="13">B39/SQRT(4)</f>
        <v>21.068493212614896</v>
      </c>
      <c r="C48">
        <f t="shared" si="13"/>
        <v>48.395060440090347</v>
      </c>
      <c r="D48">
        <f t="shared" si="13"/>
        <v>9.8685160939136818</v>
      </c>
      <c r="E48">
        <f t="shared" si="13"/>
        <v>33.373941930793883</v>
      </c>
      <c r="F48">
        <f t="shared" si="13"/>
        <v>184.88802298057783</v>
      </c>
      <c r="G48">
        <f t="shared" si="13"/>
        <v>0.1084852140462776</v>
      </c>
      <c r="H48">
        <f t="shared" si="13"/>
        <v>0.50857029995861924</v>
      </c>
      <c r="I48">
        <f t="shared" si="13"/>
        <v>1.552568436494831E-3</v>
      </c>
      <c r="J48">
        <f t="shared" si="13"/>
        <v>22.854632690478027</v>
      </c>
      <c r="K48">
        <f t="shared" si="13"/>
        <v>0.20190647329477476</v>
      </c>
      <c r="L48">
        <f t="shared" si="13"/>
        <v>1.4641457976126095E-2</v>
      </c>
      <c r="M48">
        <f t="shared" si="13"/>
        <v>0.14253820759712121</v>
      </c>
      <c r="N48">
        <f t="shared" si="13"/>
        <v>0.449535014394504</v>
      </c>
      <c r="O48">
        <f t="shared" si="13"/>
        <v>0.19344346719390795</v>
      </c>
      <c r="P48">
        <f t="shared" si="13"/>
        <v>2.0588474766945861</v>
      </c>
    </row>
    <row r="49" spans="1:16" x14ac:dyDescent="0.2">
      <c r="A49" s="4" t="s">
        <v>66</v>
      </c>
      <c r="B49">
        <f t="shared" si="13"/>
        <v>34.788823486621773</v>
      </c>
      <c r="C49">
        <f t="shared" si="13"/>
        <v>56.399365447819235</v>
      </c>
      <c r="D49">
        <f t="shared" si="13"/>
        <v>15.314775071933186</v>
      </c>
      <c r="E49">
        <f t="shared" si="13"/>
        <v>19.618602991378864</v>
      </c>
      <c r="F49">
        <f t="shared" si="13"/>
        <v>264.38040743386381</v>
      </c>
      <c r="G49">
        <f t="shared" si="13"/>
        <v>0.2537155970110363</v>
      </c>
      <c r="H49">
        <f t="shared" si="13"/>
        <v>1.3720048818547774</v>
      </c>
      <c r="I49">
        <f t="shared" si="13"/>
        <v>8.0201568978834016E-4</v>
      </c>
      <c r="J49">
        <f t="shared" si="13"/>
        <v>38.008939573679569</v>
      </c>
      <c r="K49">
        <f t="shared" si="13"/>
        <v>0.33333176041295626</v>
      </c>
      <c r="L49">
        <f t="shared" si="13"/>
        <v>1.1166103841537572E-2</v>
      </c>
      <c r="M49">
        <f t="shared" si="13"/>
        <v>0.25120364414819474</v>
      </c>
      <c r="N49">
        <f t="shared" si="13"/>
        <v>0.45441951868106689</v>
      </c>
      <c r="O49">
        <f t="shared" si="13"/>
        <v>0.27562187262020249</v>
      </c>
      <c r="P49">
        <f t="shared" si="13"/>
        <v>1.8464353156826263</v>
      </c>
    </row>
    <row r="50" spans="1:16" x14ac:dyDescent="0.2">
      <c r="A50" s="6" t="s">
        <v>67</v>
      </c>
      <c r="B50">
        <f t="shared" si="13"/>
        <v>17.394719026187229</v>
      </c>
      <c r="C50">
        <f t="shared" si="13"/>
        <v>4.5381714379251861</v>
      </c>
      <c r="D50">
        <f t="shared" si="13"/>
        <v>14.163171849870299</v>
      </c>
      <c r="E50">
        <f t="shared" si="13"/>
        <v>48.290158158780102</v>
      </c>
      <c r="F50">
        <f t="shared" si="13"/>
        <v>142.56657024549094</v>
      </c>
      <c r="G50">
        <f t="shared" si="13"/>
        <v>0.41689629505829556</v>
      </c>
      <c r="H50">
        <f t="shared" si="13"/>
        <v>1.1178539241928389</v>
      </c>
      <c r="I50">
        <f t="shared" si="13"/>
        <v>8.5831563493080261E-4</v>
      </c>
      <c r="J50">
        <f t="shared" si="13"/>
        <v>26.701342662869965</v>
      </c>
      <c r="K50">
        <f t="shared" si="13"/>
        <v>0.20395981017511008</v>
      </c>
      <c r="L50">
        <f t="shared" si="13"/>
        <v>2.6123994199139449E-2</v>
      </c>
      <c r="M50">
        <f t="shared" si="13"/>
        <v>0.14651654841120654</v>
      </c>
      <c r="N50">
        <f t="shared" si="13"/>
        <v>0.34953340922817033</v>
      </c>
      <c r="O50">
        <f t="shared" si="13"/>
        <v>0.17445001373363844</v>
      </c>
      <c r="P50">
        <f t="shared" si="13"/>
        <v>1.6365711169495012</v>
      </c>
    </row>
    <row r="51" spans="1:16" x14ac:dyDescent="0.2">
      <c r="A51" s="4" t="s">
        <v>68</v>
      </c>
      <c r="B51">
        <f t="shared" si="13"/>
        <v>72.84667509857033</v>
      </c>
      <c r="C51">
        <f t="shared" si="13"/>
        <v>15.707548609930621</v>
      </c>
      <c r="D51">
        <f t="shared" si="13"/>
        <v>14.203176338374407</v>
      </c>
      <c r="E51">
        <f t="shared" si="13"/>
        <v>21.037064265639795</v>
      </c>
      <c r="F51">
        <f t="shared" si="13"/>
        <v>146.32641789135914</v>
      </c>
      <c r="G51">
        <f t="shared" si="13"/>
        <v>0.16002869208884518</v>
      </c>
      <c r="H51">
        <f t="shared" si="13"/>
        <v>1.8472693811858214</v>
      </c>
      <c r="I51">
        <f t="shared" si="13"/>
        <v>1.1812499999999996E-3</v>
      </c>
      <c r="J51">
        <f t="shared" si="13"/>
        <v>18.658399736557445</v>
      </c>
      <c r="K51">
        <f t="shared" si="13"/>
        <v>0.18235073804804564</v>
      </c>
      <c r="L51">
        <f t="shared" si="13"/>
        <v>2.5098261061940769E-2</v>
      </c>
      <c r="M51">
        <f t="shared" si="13"/>
        <v>0.13107925401577986</v>
      </c>
      <c r="N51">
        <f t="shared" si="13"/>
        <v>0.3958728225916347</v>
      </c>
      <c r="O51">
        <f t="shared" si="13"/>
        <v>0.14632304087759618</v>
      </c>
      <c r="P51">
        <f t="shared" si="13"/>
        <v>2.365599874371191</v>
      </c>
    </row>
    <row r="52" spans="1:16" x14ac:dyDescent="0.2">
      <c r="A52" s="4" t="s">
        <v>69</v>
      </c>
      <c r="B52">
        <f t="shared" si="13"/>
        <v>32.585677931416576</v>
      </c>
      <c r="C52">
        <f t="shared" si="13"/>
        <v>31.356927065642136</v>
      </c>
      <c r="D52">
        <f t="shared" si="13"/>
        <v>6.718035688772809</v>
      </c>
      <c r="E52">
        <f t="shared" si="13"/>
        <v>31.517898354215493</v>
      </c>
      <c r="F52">
        <f t="shared" si="13"/>
        <v>131.44498056855068</v>
      </c>
      <c r="G52">
        <f t="shared" si="13"/>
        <v>0.22481264190061329</v>
      </c>
      <c r="H52">
        <f t="shared" si="13"/>
        <v>0.86850536123848943</v>
      </c>
      <c r="I52">
        <f t="shared" si="13"/>
        <v>7.7345275658353388E-4</v>
      </c>
      <c r="J52">
        <f t="shared" si="13"/>
        <v>17.669329476996761</v>
      </c>
      <c r="K52">
        <f t="shared" si="13"/>
        <v>0.31943670310668298</v>
      </c>
      <c r="L52">
        <f t="shared" si="13"/>
        <v>2.6601444979549613E-2</v>
      </c>
      <c r="M52">
        <f t="shared" si="13"/>
        <v>0.30582909000235187</v>
      </c>
      <c r="N52">
        <f t="shared" si="13"/>
        <v>0.80094190319377601</v>
      </c>
      <c r="O52">
        <f t="shared" si="13"/>
        <v>0.32191296701644712</v>
      </c>
      <c r="P52">
        <f t="shared" si="13"/>
        <v>1.1690079372235544</v>
      </c>
    </row>
  </sheetData>
  <conditionalFormatting sqref="B29:B33">
    <cfRule type="dataBar" priority="1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{DA997F21-81B7-7241-9FDC-9CAC9C379483}</x14:id>
        </ext>
      </extLst>
    </cfRule>
  </conditionalFormatting>
  <conditionalFormatting sqref="C29:C33">
    <cfRule type="dataBar" priority="1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{058447D4-4859-1F41-ABB7-A73B9F61F6A4}</x14:id>
        </ext>
      </extLst>
    </cfRule>
  </conditionalFormatting>
  <conditionalFormatting sqref="D29:D33">
    <cfRule type="dataBar" priority="1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{EFC03613-1F8F-2241-8FF6-49643EC082D5}</x14:id>
        </ext>
      </extLst>
    </cfRule>
  </conditionalFormatting>
  <conditionalFormatting sqref="E29:E33">
    <cfRule type="dataBar" priority="1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{5FD5DD13-3F68-BF45-8FA0-943AE606E8ED}</x14:id>
        </ext>
      </extLst>
    </cfRule>
  </conditionalFormatting>
  <conditionalFormatting sqref="F29:F33">
    <cfRule type="dataBar" priority="1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{7D2D44CA-111C-6B47-B8A1-DF1CE6BE1D77}</x14:id>
        </ext>
      </extLst>
    </cfRule>
  </conditionalFormatting>
  <conditionalFormatting sqref="G29:G33">
    <cfRule type="dataBar" priority="1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{37DE867A-C4D7-3348-9BD3-2BCD70D6CDC2}</x14:id>
        </ext>
      </extLst>
    </cfRule>
  </conditionalFormatting>
  <conditionalFormatting sqref="H29:H33">
    <cfRule type="dataBar" priority="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{07B3315F-F589-A741-A7B9-1126B99BAD18}</x14:id>
        </ext>
      </extLst>
    </cfRule>
  </conditionalFormatting>
  <conditionalFormatting sqref="I29:I33">
    <cfRule type="dataBar" priority="1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{00754D3C-1F1C-764D-8F34-5EB9AD600AF5}</x14:id>
        </ext>
      </extLst>
    </cfRule>
  </conditionalFormatting>
  <conditionalFormatting sqref="J29:J33">
    <cfRule type="dataBar" priority="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{4B80DC39-A7E2-9146-BF3D-F39C975C1990}</x14:id>
        </ext>
      </extLst>
    </cfRule>
  </conditionalFormatting>
  <conditionalFormatting sqref="K29:K33">
    <cfRule type="dataBar" priority="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{26EA2FCA-870A-E34B-97B4-8B5AC966AC7D}</x14:id>
        </ext>
      </extLst>
    </cfRule>
  </conditionalFormatting>
  <conditionalFormatting sqref="L29:L33">
    <cfRule type="dataBar" priority="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{4D87B905-5784-3E4E-A384-1EDB643F4660}</x14:id>
        </ext>
      </extLst>
    </cfRule>
  </conditionalFormatting>
  <conditionalFormatting sqref="M29:M33">
    <cfRule type="dataBar" priority="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{D7E75A91-1FE6-AF42-B99F-487DF2C3C959}</x14:id>
        </ext>
      </extLst>
    </cfRule>
  </conditionalFormatting>
  <conditionalFormatting sqref="N29:N33">
    <cfRule type="dataBar" priority="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{321C2A42-7AF8-1A41-8DAA-BF1F82590782}</x14:id>
        </ext>
      </extLst>
    </cfRule>
  </conditionalFormatting>
  <conditionalFormatting sqref="O29:O33">
    <cfRule type="dataBar" priority="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{FBD50BCE-0354-B544-9495-561D22BD3B11}</x14:id>
        </ext>
      </extLst>
    </cfRule>
  </conditionalFormatting>
  <conditionalFormatting sqref="P29:P33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{E3332652-7679-4C46-95CD-F7E798D652C0}</x14:id>
        </ext>
      </extLst>
    </cfRule>
  </conditionalFormatting>
  <conditionalFormatting sqref="B34:P34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{93554188-EA8C-0F43-804E-A24940C996DB}</x14:id>
        </ext>
      </extLst>
    </cfRule>
  </conditionalFormatting>
  <conditionalFormatting sqref="B38:P43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{8A617FEC-1A1F-734F-83D0-84ADC4D78C95}</x14:id>
        </ext>
      </extLst>
    </cfRule>
  </conditionalFormatting>
  <conditionalFormatting sqref="B47:P52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{B4268D42-91F3-DC40-A829-0596F32010CD}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997F21-81B7-7241-9FDC-9CAC9C37948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B29:B33</xm:sqref>
        </x14:conditionalFormatting>
        <x14:conditionalFormatting xmlns:xm="http://schemas.microsoft.com/office/excel/2006/main">
          <x14:cfRule type="dataBar" id="{058447D4-4859-1F41-ABB7-A73B9F61F6A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C29:C33</xm:sqref>
        </x14:conditionalFormatting>
        <x14:conditionalFormatting xmlns:xm="http://schemas.microsoft.com/office/excel/2006/main">
          <x14:cfRule type="dataBar" id="{EFC03613-1F8F-2241-8FF6-49643EC082D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D29:D33</xm:sqref>
        </x14:conditionalFormatting>
        <x14:conditionalFormatting xmlns:xm="http://schemas.microsoft.com/office/excel/2006/main">
          <x14:cfRule type="dataBar" id="{5FD5DD13-3F68-BF45-8FA0-943AE606E8E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E29:E33</xm:sqref>
        </x14:conditionalFormatting>
        <x14:conditionalFormatting xmlns:xm="http://schemas.microsoft.com/office/excel/2006/main">
          <x14:cfRule type="dataBar" id="{7D2D44CA-111C-6B47-B8A1-DF1CE6BE1D7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F29:F33</xm:sqref>
        </x14:conditionalFormatting>
        <x14:conditionalFormatting xmlns:xm="http://schemas.microsoft.com/office/excel/2006/main">
          <x14:cfRule type="dataBar" id="{37DE867A-C4D7-3348-9BD3-2BCD70D6CDC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G29:G33</xm:sqref>
        </x14:conditionalFormatting>
        <x14:conditionalFormatting xmlns:xm="http://schemas.microsoft.com/office/excel/2006/main">
          <x14:cfRule type="dataBar" id="{07B3315F-F589-A741-A7B9-1126B99BAD1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H29:H33</xm:sqref>
        </x14:conditionalFormatting>
        <x14:conditionalFormatting xmlns:xm="http://schemas.microsoft.com/office/excel/2006/main">
          <x14:cfRule type="dataBar" id="{00754D3C-1F1C-764D-8F34-5EB9AD600AF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I29:I33</xm:sqref>
        </x14:conditionalFormatting>
        <x14:conditionalFormatting xmlns:xm="http://schemas.microsoft.com/office/excel/2006/main">
          <x14:cfRule type="dataBar" id="{4B80DC39-A7E2-9146-BF3D-F39C975C199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J29:J33</xm:sqref>
        </x14:conditionalFormatting>
        <x14:conditionalFormatting xmlns:xm="http://schemas.microsoft.com/office/excel/2006/main">
          <x14:cfRule type="dataBar" id="{26EA2FCA-870A-E34B-97B4-8B5AC966AC7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K29:K33</xm:sqref>
        </x14:conditionalFormatting>
        <x14:conditionalFormatting xmlns:xm="http://schemas.microsoft.com/office/excel/2006/main">
          <x14:cfRule type="dataBar" id="{4D87B905-5784-3E4E-A384-1EDB643F466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L29:L33</xm:sqref>
        </x14:conditionalFormatting>
        <x14:conditionalFormatting xmlns:xm="http://schemas.microsoft.com/office/excel/2006/main">
          <x14:cfRule type="dataBar" id="{D7E75A91-1FE6-AF42-B99F-487DF2C3C95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M29:M33</xm:sqref>
        </x14:conditionalFormatting>
        <x14:conditionalFormatting xmlns:xm="http://schemas.microsoft.com/office/excel/2006/main">
          <x14:cfRule type="dataBar" id="{321C2A42-7AF8-1A41-8DAA-BF1F8259078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N29:N33</xm:sqref>
        </x14:conditionalFormatting>
        <x14:conditionalFormatting xmlns:xm="http://schemas.microsoft.com/office/excel/2006/main">
          <x14:cfRule type="dataBar" id="{FBD50BCE-0354-B544-9495-561D22BD3B1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O29:O33</xm:sqref>
        </x14:conditionalFormatting>
        <x14:conditionalFormatting xmlns:xm="http://schemas.microsoft.com/office/excel/2006/main">
          <x14:cfRule type="dataBar" id="{E3332652-7679-4C46-95CD-F7E798D652C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P29:P33</xm:sqref>
        </x14:conditionalFormatting>
        <x14:conditionalFormatting xmlns:xm="http://schemas.microsoft.com/office/excel/2006/main">
          <x14:cfRule type="dataBar" id="{93554188-EA8C-0F43-804E-A24940C996D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B34:P34</xm:sqref>
        </x14:conditionalFormatting>
        <x14:conditionalFormatting xmlns:xm="http://schemas.microsoft.com/office/excel/2006/main">
          <x14:cfRule type="dataBar" id="{8A617FEC-1A1F-734F-83D0-84ADC4D78C9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B38:P43</xm:sqref>
        </x14:conditionalFormatting>
        <x14:conditionalFormatting xmlns:xm="http://schemas.microsoft.com/office/excel/2006/main">
          <x14:cfRule type="dataBar" id="{B4268D42-91F3-DC40-A829-0596F32010C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B47:P52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5896E-E7D4-AD4D-9E6B-26EDFB7E8527}">
  <dimension ref="A1:P25"/>
  <sheetViews>
    <sheetView workbookViewId="0">
      <selection activeCell="K36" sqref="K36"/>
    </sheetView>
  </sheetViews>
  <sheetFormatPr baseColWidth="10" defaultRowHeight="15" x14ac:dyDescent="0.2"/>
  <cols>
    <col min="1" max="1" width="16.83203125" customWidth="1"/>
  </cols>
  <sheetData>
    <row r="1" spans="1:16" x14ac:dyDescent="0.2">
      <c r="A1" s="4" t="s">
        <v>0</v>
      </c>
      <c r="B1" s="4" t="s">
        <v>46</v>
      </c>
      <c r="C1" s="4" t="s">
        <v>47</v>
      </c>
      <c r="D1" s="4" t="s">
        <v>48</v>
      </c>
      <c r="E1" s="4" t="s">
        <v>49</v>
      </c>
      <c r="F1" s="4" t="s">
        <v>50</v>
      </c>
      <c r="G1" s="4" t="s">
        <v>51</v>
      </c>
      <c r="H1" s="4" t="s">
        <v>52</v>
      </c>
      <c r="I1" s="4" t="s">
        <v>53</v>
      </c>
      <c r="J1" s="4" t="s">
        <v>54</v>
      </c>
      <c r="K1" s="4" t="s">
        <v>55</v>
      </c>
      <c r="L1" s="4" t="s">
        <v>56</v>
      </c>
      <c r="M1" s="4" t="s">
        <v>57</v>
      </c>
      <c r="N1" s="4" t="s">
        <v>58</v>
      </c>
      <c r="O1" s="4" t="s">
        <v>59</v>
      </c>
      <c r="P1" s="4" t="s">
        <v>60</v>
      </c>
    </row>
    <row r="2" spans="1:16" x14ac:dyDescent="0.2">
      <c r="A2" s="4" t="s">
        <v>19</v>
      </c>
      <c r="B2">
        <v>372.95250000000004</v>
      </c>
      <c r="C2">
        <v>38.72</v>
      </c>
      <c r="D2">
        <v>34.65625</v>
      </c>
      <c r="E2">
        <v>231.08670000000004</v>
      </c>
      <c r="F2">
        <v>20.216000000000001</v>
      </c>
      <c r="G2">
        <v>1.6020000000000001</v>
      </c>
      <c r="H2">
        <v>11.991050000000001</v>
      </c>
      <c r="I2">
        <v>1.2525000000000001E-2</v>
      </c>
      <c r="J2">
        <v>7.5489000000000006</v>
      </c>
      <c r="K2">
        <v>1.8532999999999999</v>
      </c>
      <c r="L2">
        <v>0.23630000000000001</v>
      </c>
      <c r="M2">
        <v>2.1393</v>
      </c>
      <c r="N2">
        <v>3.9913500000000002</v>
      </c>
      <c r="O2">
        <v>2.1441499999999998</v>
      </c>
      <c r="P2">
        <v>2.6517499999999998</v>
      </c>
    </row>
    <row r="3" spans="1:16" x14ac:dyDescent="0.2">
      <c r="A3" s="4" t="s">
        <v>20</v>
      </c>
      <c r="B3">
        <v>232.65250000000003</v>
      </c>
      <c r="C3">
        <v>30.02</v>
      </c>
      <c r="D3">
        <v>34.901249999999997</v>
      </c>
      <c r="E3">
        <v>199.13670000000002</v>
      </c>
      <c r="F3">
        <v>35.636000000000003</v>
      </c>
      <c r="G3">
        <v>1.155</v>
      </c>
      <c r="H3">
        <v>10.871050000000002</v>
      </c>
      <c r="I3">
        <v>1.4925000000000001E-2</v>
      </c>
      <c r="J3">
        <v>9.2538999999999998</v>
      </c>
      <c r="K3">
        <v>2.0312999999999999</v>
      </c>
      <c r="L3">
        <v>0.25425000000000003</v>
      </c>
      <c r="M3">
        <v>2.2283000000000004</v>
      </c>
      <c r="N3">
        <v>4.1393499999999994</v>
      </c>
      <c r="O3">
        <v>2.28165</v>
      </c>
      <c r="P3">
        <v>3.09375</v>
      </c>
    </row>
    <row r="4" spans="1:16" x14ac:dyDescent="0.2">
      <c r="A4" s="4" t="s">
        <v>21</v>
      </c>
      <c r="B4">
        <v>227.90250000000003</v>
      </c>
      <c r="C4">
        <v>27.62</v>
      </c>
      <c r="D4">
        <v>33.823750000000004</v>
      </c>
      <c r="E4">
        <v>285.43670000000003</v>
      </c>
      <c r="F4">
        <v>21.091000000000001</v>
      </c>
      <c r="G4">
        <v>2.0940000000000003</v>
      </c>
      <c r="H4">
        <v>19.006049999999998</v>
      </c>
      <c r="I4">
        <v>1.0700000000000001E-2</v>
      </c>
      <c r="J4">
        <v>6.3189000000000002</v>
      </c>
      <c r="K4">
        <v>1.9062999999999999</v>
      </c>
      <c r="L4">
        <v>0.38920000000000005</v>
      </c>
      <c r="M4">
        <v>2.0718000000000001</v>
      </c>
      <c r="N4">
        <v>4.0568499999999998</v>
      </c>
      <c r="O4">
        <v>2.1496499999999998</v>
      </c>
      <c r="P4">
        <v>4.2437500000000004</v>
      </c>
    </row>
    <row r="5" spans="1:16" x14ac:dyDescent="0.2">
      <c r="A5" s="4" t="s">
        <v>22</v>
      </c>
      <c r="B5">
        <v>297.70250000000004</v>
      </c>
      <c r="C5">
        <v>32.57</v>
      </c>
      <c r="D5">
        <v>37.181249999999999</v>
      </c>
      <c r="E5">
        <v>358.43670000000003</v>
      </c>
      <c r="F5">
        <v>56.426000000000002</v>
      </c>
      <c r="G5">
        <v>2.1270000000000002</v>
      </c>
      <c r="H5">
        <v>16.041049999999998</v>
      </c>
      <c r="I5">
        <v>1.2625000000000001E-2</v>
      </c>
      <c r="J5">
        <v>15.7089</v>
      </c>
      <c r="K5">
        <v>1.9173</v>
      </c>
      <c r="L5">
        <v>0.45900000000000002</v>
      </c>
      <c r="M5">
        <v>2.0463</v>
      </c>
      <c r="N5">
        <v>4.1278500000000005</v>
      </c>
      <c r="O5">
        <v>2.1476500000000001</v>
      </c>
      <c r="P5">
        <v>7.3557499999999996</v>
      </c>
    </row>
    <row r="6" spans="1:16" x14ac:dyDescent="0.2">
      <c r="A6" s="4" t="s">
        <v>23</v>
      </c>
      <c r="B6">
        <v>357.90250000000003</v>
      </c>
      <c r="C6">
        <v>140.92000000000002</v>
      </c>
      <c r="D6">
        <v>84.378749999999997</v>
      </c>
      <c r="E6">
        <v>387.93670000000003</v>
      </c>
      <c r="F6">
        <v>889.82600000000002</v>
      </c>
      <c r="G6">
        <v>2.2315</v>
      </c>
      <c r="H6">
        <v>14.476049999999999</v>
      </c>
      <c r="I6">
        <v>1.6775000000000002E-2</v>
      </c>
      <c r="J6">
        <v>122.18389999999999</v>
      </c>
      <c r="K6">
        <v>2.8422999999999998</v>
      </c>
      <c r="L6">
        <v>0.32495000000000007</v>
      </c>
      <c r="M6">
        <v>2.7258</v>
      </c>
      <c r="N6">
        <v>5.5983499999999999</v>
      </c>
      <c r="O6">
        <v>2.85615</v>
      </c>
      <c r="P6">
        <v>8.8207500000000003</v>
      </c>
    </row>
    <row r="7" spans="1:16" x14ac:dyDescent="0.2">
      <c r="A7" s="4" t="s">
        <v>24</v>
      </c>
      <c r="B7">
        <v>395.70250000000004</v>
      </c>
      <c r="C7">
        <v>31.87</v>
      </c>
      <c r="D7">
        <v>50.918750000000003</v>
      </c>
      <c r="E7">
        <v>258.93670000000003</v>
      </c>
      <c r="F7">
        <v>200.976</v>
      </c>
      <c r="G7">
        <v>2.4465000000000003</v>
      </c>
      <c r="H7">
        <v>16.966049999999999</v>
      </c>
      <c r="I7">
        <v>1.205E-2</v>
      </c>
      <c r="J7">
        <v>50.683900000000001</v>
      </c>
      <c r="K7">
        <v>2.3053000000000003</v>
      </c>
      <c r="L7">
        <v>0.27775000000000005</v>
      </c>
      <c r="M7">
        <v>2.4148000000000001</v>
      </c>
      <c r="N7">
        <v>4.5243500000000001</v>
      </c>
      <c r="O7">
        <v>2.3926499999999997</v>
      </c>
      <c r="P7">
        <v>6.1157500000000011</v>
      </c>
    </row>
    <row r="8" spans="1:16" x14ac:dyDescent="0.2">
      <c r="A8" s="4" t="s">
        <v>25</v>
      </c>
      <c r="B8">
        <v>407.85250000000002</v>
      </c>
      <c r="C8">
        <v>33.520000000000003</v>
      </c>
      <c r="D8">
        <v>37.848750000000003</v>
      </c>
      <c r="E8">
        <v>243.33670000000004</v>
      </c>
      <c r="F8">
        <v>59.475999999999999</v>
      </c>
      <c r="G8">
        <v>2.7050000000000001</v>
      </c>
      <c r="H8">
        <v>15.651049999999998</v>
      </c>
      <c r="I8">
        <v>1.9475000000000006E-2</v>
      </c>
      <c r="J8">
        <v>14.198900000000002</v>
      </c>
      <c r="K8">
        <v>2.5488</v>
      </c>
      <c r="L8">
        <v>0.31125000000000003</v>
      </c>
      <c r="M8">
        <v>2.8378000000000001</v>
      </c>
      <c r="N8">
        <v>5.0383500000000003</v>
      </c>
      <c r="O8">
        <v>2.8516500000000002</v>
      </c>
      <c r="P8">
        <v>3.9152500000000003</v>
      </c>
    </row>
    <row r="9" spans="1:16" x14ac:dyDescent="0.2">
      <c r="A9" s="4" t="s">
        <v>26</v>
      </c>
      <c r="B9">
        <v>314.40250000000003</v>
      </c>
      <c r="C9">
        <v>233.26999999999998</v>
      </c>
      <c r="D9">
        <v>62.453750000000007</v>
      </c>
      <c r="E9">
        <v>328.73670000000004</v>
      </c>
      <c r="F9">
        <v>527.32600000000002</v>
      </c>
      <c r="G9">
        <v>2.2650000000000001</v>
      </c>
      <c r="H9">
        <v>15.72105</v>
      </c>
      <c r="I9">
        <v>1.515E-2</v>
      </c>
      <c r="J9">
        <v>44.718900000000005</v>
      </c>
      <c r="K9">
        <v>3.2433000000000001</v>
      </c>
      <c r="L9">
        <v>0.34775</v>
      </c>
      <c r="M9">
        <v>3.1033000000000004</v>
      </c>
      <c r="N9">
        <v>6.6233500000000012</v>
      </c>
      <c r="O9">
        <v>3.34015</v>
      </c>
      <c r="P9">
        <v>13.475750000000003</v>
      </c>
    </row>
    <row r="10" spans="1:16" x14ac:dyDescent="0.2">
      <c r="A10" s="4" t="s">
        <v>27</v>
      </c>
      <c r="B10">
        <v>408.65250000000003</v>
      </c>
      <c r="C10">
        <v>238.51999999999998</v>
      </c>
      <c r="D10">
        <v>97.128750000000011</v>
      </c>
      <c r="E10">
        <v>245.93670000000003</v>
      </c>
      <c r="F10">
        <v>1136.826</v>
      </c>
      <c r="G10">
        <v>2.3730000000000002</v>
      </c>
      <c r="H10">
        <v>16.291049999999998</v>
      </c>
      <c r="I10">
        <v>1.5050000000000001E-2</v>
      </c>
      <c r="J10">
        <v>166.93389999999999</v>
      </c>
      <c r="K10">
        <v>3.2663000000000006</v>
      </c>
      <c r="L10">
        <v>0.29055000000000003</v>
      </c>
      <c r="M10">
        <v>3.0643000000000002</v>
      </c>
      <c r="N10">
        <v>6.0383500000000003</v>
      </c>
      <c r="O10">
        <v>3.2436500000000006</v>
      </c>
      <c r="P10">
        <v>10.915750000000001</v>
      </c>
    </row>
    <row r="11" spans="1:16" x14ac:dyDescent="0.2">
      <c r="A11" s="4" t="s">
        <v>28</v>
      </c>
      <c r="B11">
        <v>335.05250000000001</v>
      </c>
      <c r="C11">
        <v>200.77</v>
      </c>
      <c r="D11">
        <v>58.691250000000004</v>
      </c>
      <c r="E11">
        <v>186.48670000000001</v>
      </c>
      <c r="F11">
        <v>515.32600000000002</v>
      </c>
      <c r="G11">
        <v>1.8725000000000003</v>
      </c>
      <c r="H11">
        <v>13.671050000000001</v>
      </c>
      <c r="I11">
        <v>1.4325000000000003E-2</v>
      </c>
      <c r="J11">
        <v>60.28390000000001</v>
      </c>
      <c r="K11">
        <v>2.8503000000000003</v>
      </c>
      <c r="L11">
        <v>0.24095</v>
      </c>
      <c r="M11">
        <v>2.7638000000000003</v>
      </c>
      <c r="N11">
        <v>5.2383500000000005</v>
      </c>
      <c r="O11">
        <v>2.8996499999999998</v>
      </c>
      <c r="P11">
        <v>7.4557499999999992</v>
      </c>
    </row>
    <row r="12" spans="1:16" x14ac:dyDescent="0.2">
      <c r="A12" s="4" t="s">
        <v>29</v>
      </c>
      <c r="B12">
        <v>289.10250000000002</v>
      </c>
      <c r="C12">
        <v>22.11</v>
      </c>
      <c r="D12">
        <v>34.02375</v>
      </c>
      <c r="E12">
        <v>272.28670000000005</v>
      </c>
      <c r="F12">
        <v>33.125999999999998</v>
      </c>
      <c r="G12">
        <v>1.9300000000000002</v>
      </c>
      <c r="H12">
        <v>11.626050000000001</v>
      </c>
      <c r="I12">
        <v>1.2400000000000001E-2</v>
      </c>
      <c r="J12">
        <v>7.1089000000000002</v>
      </c>
      <c r="K12">
        <v>1.9313</v>
      </c>
      <c r="L12">
        <v>0.2661</v>
      </c>
      <c r="M12">
        <v>1.9793000000000001</v>
      </c>
      <c r="N12">
        <v>3.8988500000000004</v>
      </c>
      <c r="O12">
        <v>2.0786500000000001</v>
      </c>
      <c r="P12">
        <v>3.9862500000000005</v>
      </c>
    </row>
    <row r="13" spans="1:16" x14ac:dyDescent="0.2">
      <c r="A13" s="4" t="s">
        <v>30</v>
      </c>
      <c r="B13">
        <v>245.95250000000001</v>
      </c>
      <c r="C13">
        <v>30.27</v>
      </c>
      <c r="D13">
        <v>30.7895</v>
      </c>
      <c r="E13">
        <v>266.63670000000002</v>
      </c>
      <c r="F13">
        <v>12.271000000000001</v>
      </c>
      <c r="G13">
        <v>1.1475000000000002</v>
      </c>
      <c r="H13">
        <v>9.921050000000001</v>
      </c>
      <c r="I13">
        <v>1.1625E-2</v>
      </c>
      <c r="J13">
        <v>4.2844000000000007</v>
      </c>
      <c r="K13">
        <v>1.9523000000000001</v>
      </c>
      <c r="L13">
        <v>0.28470000000000001</v>
      </c>
      <c r="M13">
        <v>2.1867999999999999</v>
      </c>
      <c r="N13">
        <v>4.6253500000000001</v>
      </c>
      <c r="O13">
        <v>2.2306500000000002</v>
      </c>
      <c r="P13">
        <v>2.7052499999999999</v>
      </c>
    </row>
    <row r="14" spans="1:16" x14ac:dyDescent="0.2">
      <c r="A14" s="4" t="s">
        <v>31</v>
      </c>
      <c r="B14">
        <v>384.70250000000004</v>
      </c>
      <c r="C14">
        <v>48.02</v>
      </c>
      <c r="D14">
        <v>98.328750000000014</v>
      </c>
      <c r="E14">
        <v>263.63670000000002</v>
      </c>
      <c r="F14">
        <v>652.82600000000002</v>
      </c>
      <c r="G14">
        <v>3.0180000000000002</v>
      </c>
      <c r="H14">
        <v>17.05105</v>
      </c>
      <c r="I14">
        <v>1.4149999999999999E-2</v>
      </c>
      <c r="J14">
        <v>126.1339</v>
      </c>
      <c r="K14">
        <v>3.0258000000000003</v>
      </c>
      <c r="L14">
        <v>0.30700000000000005</v>
      </c>
      <c r="M14">
        <v>2.9343000000000004</v>
      </c>
      <c r="N14">
        <v>6.0183500000000008</v>
      </c>
      <c r="O14">
        <v>3.1046499999999999</v>
      </c>
      <c r="P14">
        <v>11.200749999999999</v>
      </c>
    </row>
    <row r="15" spans="1:16" x14ac:dyDescent="0.2">
      <c r="A15" s="4" t="s">
        <v>32</v>
      </c>
      <c r="B15">
        <v>323.15250000000003</v>
      </c>
      <c r="C15">
        <v>30.32</v>
      </c>
      <c r="D15">
        <v>49.596249999999998</v>
      </c>
      <c r="E15">
        <v>230.58670000000004</v>
      </c>
      <c r="F15">
        <v>182.876</v>
      </c>
      <c r="G15">
        <v>1.7620000000000002</v>
      </c>
      <c r="H15">
        <v>14.351049999999999</v>
      </c>
      <c r="I15">
        <v>1.0975000000000002E-2</v>
      </c>
      <c r="J15">
        <v>37.3339</v>
      </c>
      <c r="K15">
        <v>2.4148000000000001</v>
      </c>
      <c r="L15">
        <v>0.25600000000000001</v>
      </c>
      <c r="M15">
        <v>2.4388000000000005</v>
      </c>
      <c r="N15">
        <v>4.9433500000000006</v>
      </c>
      <c r="O15">
        <v>2.5891500000000001</v>
      </c>
      <c r="P15">
        <v>5.0607500000000005</v>
      </c>
    </row>
    <row r="16" spans="1:16" x14ac:dyDescent="0.2">
      <c r="A16" s="4" t="s">
        <v>33</v>
      </c>
      <c r="B16">
        <v>310.40250000000003</v>
      </c>
      <c r="C16">
        <v>29.32</v>
      </c>
      <c r="D16">
        <v>38.511249999999997</v>
      </c>
      <c r="E16">
        <v>294.53670000000005</v>
      </c>
      <c r="F16">
        <v>65.176000000000002</v>
      </c>
      <c r="G16">
        <v>1.5565000000000002</v>
      </c>
      <c r="H16">
        <v>13.111050000000001</v>
      </c>
      <c r="I16">
        <v>1.3800000000000002E-2</v>
      </c>
      <c r="J16">
        <v>15.853899999999999</v>
      </c>
      <c r="K16">
        <v>2.1442999999999999</v>
      </c>
      <c r="L16">
        <v>0.28985000000000005</v>
      </c>
      <c r="M16">
        <v>2.2772999999999999</v>
      </c>
      <c r="N16">
        <v>4.6948500000000006</v>
      </c>
      <c r="O16">
        <v>2.3466499999999999</v>
      </c>
      <c r="P16">
        <v>4.5752500000000005</v>
      </c>
    </row>
    <row r="17" spans="1:16" x14ac:dyDescent="0.2">
      <c r="A17" s="4" t="s">
        <v>34</v>
      </c>
      <c r="B17">
        <v>364.55250000000001</v>
      </c>
      <c r="C17">
        <v>30.02</v>
      </c>
      <c r="D17">
        <v>39.581250000000004</v>
      </c>
      <c r="E17">
        <v>448.88670000000002</v>
      </c>
      <c r="F17">
        <v>40.661000000000001</v>
      </c>
      <c r="G17">
        <v>3.1665000000000001</v>
      </c>
      <c r="H17">
        <v>17.866049999999998</v>
      </c>
      <c r="I17">
        <v>1.4900000000000004E-2</v>
      </c>
      <c r="J17">
        <v>11.8939</v>
      </c>
      <c r="K17">
        <v>2.1793</v>
      </c>
      <c r="L17">
        <v>0.37980000000000003</v>
      </c>
      <c r="M17">
        <v>2.3742999999999999</v>
      </c>
      <c r="N17">
        <v>4.4218500000000001</v>
      </c>
      <c r="O17">
        <v>2.3846500000000002</v>
      </c>
      <c r="P17">
        <v>4.3992500000000003</v>
      </c>
    </row>
    <row r="18" spans="1:16" x14ac:dyDescent="0.2">
      <c r="A18" s="4" t="s">
        <v>35</v>
      </c>
      <c r="B18">
        <v>143.30250000000001</v>
      </c>
      <c r="C18">
        <v>75.67</v>
      </c>
      <c r="D18">
        <v>32.443750000000001</v>
      </c>
      <c r="E18">
        <v>216.48670000000004</v>
      </c>
      <c r="F18">
        <v>51.326000000000001</v>
      </c>
      <c r="G18">
        <v>1.6980000000000002</v>
      </c>
      <c r="H18">
        <v>9.6660500000000003</v>
      </c>
      <c r="I18">
        <v>1.3150000000000002E-2</v>
      </c>
      <c r="J18">
        <v>5.7988999999999997</v>
      </c>
      <c r="K18">
        <v>2.4962999999999997</v>
      </c>
      <c r="L18">
        <v>0.21475</v>
      </c>
      <c r="M18">
        <v>2.4248000000000003</v>
      </c>
      <c r="N18">
        <v>4.8968500000000006</v>
      </c>
      <c r="O18">
        <v>2.6396500000000001</v>
      </c>
      <c r="P18">
        <v>3.9117500000000001</v>
      </c>
    </row>
    <row r="19" spans="1:16" x14ac:dyDescent="0.2">
      <c r="A19" s="4" t="s">
        <v>36</v>
      </c>
      <c r="B19">
        <v>419.85249999999996</v>
      </c>
      <c r="C19">
        <v>93.12</v>
      </c>
      <c r="D19">
        <v>94.228750000000005</v>
      </c>
      <c r="E19">
        <v>309.68670000000003</v>
      </c>
      <c r="F19">
        <v>693.32600000000002</v>
      </c>
      <c r="G19">
        <v>2.476</v>
      </c>
      <c r="H19">
        <v>17.941050000000001</v>
      </c>
      <c r="I19">
        <v>1.255E-2</v>
      </c>
      <c r="J19">
        <v>93.333900000000014</v>
      </c>
      <c r="K19">
        <v>3.1387999999999998</v>
      </c>
      <c r="L19">
        <v>0.2898</v>
      </c>
      <c r="M19">
        <v>2.9503000000000004</v>
      </c>
      <c r="N19">
        <v>6.5433500000000011</v>
      </c>
      <c r="O19">
        <v>3.13565</v>
      </c>
      <c r="P19">
        <v>13.635750000000002</v>
      </c>
    </row>
    <row r="20" spans="1:16" x14ac:dyDescent="0.2">
      <c r="A20" s="4" t="s">
        <v>37</v>
      </c>
      <c r="B20">
        <v>304.65250000000003</v>
      </c>
      <c r="C20">
        <v>40.72</v>
      </c>
      <c r="D20">
        <v>77.926249999999996</v>
      </c>
      <c r="E20">
        <v>278.88670000000002</v>
      </c>
      <c r="F20">
        <v>338.32600000000002</v>
      </c>
      <c r="G20">
        <v>2.12</v>
      </c>
      <c r="H20">
        <v>16.056049999999999</v>
      </c>
      <c r="I20">
        <v>1.6524999999999998E-2</v>
      </c>
      <c r="J20">
        <v>53.083900000000007</v>
      </c>
      <c r="K20">
        <v>2.4268000000000001</v>
      </c>
      <c r="L20">
        <v>0.26485000000000003</v>
      </c>
      <c r="M20">
        <v>2.4938000000000002</v>
      </c>
      <c r="N20">
        <v>5.5783500000000004</v>
      </c>
      <c r="O20">
        <v>2.6326499999999999</v>
      </c>
      <c r="P20">
        <v>9.87575</v>
      </c>
    </row>
    <row r="21" spans="1:16" x14ac:dyDescent="0.2">
      <c r="A21" s="4" t="s">
        <v>38</v>
      </c>
      <c r="B21">
        <v>472.15249999999997</v>
      </c>
      <c r="C21">
        <v>24.57</v>
      </c>
      <c r="D21">
        <v>45.983750000000001</v>
      </c>
      <c r="E21">
        <v>301.03670000000005</v>
      </c>
      <c r="F21">
        <v>102.57600000000001</v>
      </c>
      <c r="G21">
        <v>2.1705000000000001</v>
      </c>
      <c r="H21">
        <v>16.661049999999999</v>
      </c>
      <c r="I21">
        <v>1.09E-2</v>
      </c>
      <c r="J21">
        <v>29.503900000000002</v>
      </c>
      <c r="K21">
        <v>2.3393000000000002</v>
      </c>
      <c r="L21">
        <v>0.33510000000000001</v>
      </c>
      <c r="M21">
        <v>2.3833000000000002</v>
      </c>
      <c r="N21">
        <v>4.8468499999999999</v>
      </c>
      <c r="O21">
        <v>2.4551499999999997</v>
      </c>
      <c r="P21">
        <v>4.0992500000000005</v>
      </c>
    </row>
    <row r="22" spans="1:16" x14ac:dyDescent="0.2">
      <c r="A22" s="4" t="s">
        <v>39</v>
      </c>
      <c r="B22">
        <v>331.95250000000004</v>
      </c>
      <c r="C22">
        <v>155.82000000000002</v>
      </c>
      <c r="D22">
        <v>72.563749999999999</v>
      </c>
      <c r="E22">
        <v>295.13670000000002</v>
      </c>
      <c r="F22">
        <v>657.82600000000002</v>
      </c>
      <c r="G22">
        <v>2.5990000000000002</v>
      </c>
      <c r="H22">
        <v>16.651049999999998</v>
      </c>
      <c r="I22">
        <v>1.9000000000000003E-2</v>
      </c>
      <c r="J22">
        <v>75.233900000000006</v>
      </c>
      <c r="K22">
        <v>3.2518000000000002</v>
      </c>
      <c r="L22">
        <v>0.32600000000000007</v>
      </c>
      <c r="M22">
        <v>3.2797999999999998</v>
      </c>
      <c r="N22">
        <v>7.0533500000000009</v>
      </c>
      <c r="O22">
        <v>3.40015</v>
      </c>
      <c r="P22">
        <v>8.7307499999999987</v>
      </c>
    </row>
    <row r="23" spans="1:16" x14ac:dyDescent="0.2">
      <c r="A23" s="4" t="s">
        <v>40</v>
      </c>
      <c r="B23">
        <v>425.0025</v>
      </c>
      <c r="C23">
        <v>32.67</v>
      </c>
      <c r="D23">
        <v>56.596249999999998</v>
      </c>
      <c r="E23">
        <v>329.78670000000005</v>
      </c>
      <c r="F23">
        <v>242.72600000000003</v>
      </c>
      <c r="G23">
        <v>1.8870000000000002</v>
      </c>
      <c r="H23">
        <v>14.076049999999999</v>
      </c>
      <c r="I23">
        <v>1.5375E-2</v>
      </c>
      <c r="J23">
        <v>83.833900000000014</v>
      </c>
      <c r="K23">
        <v>2.1788000000000003</v>
      </c>
      <c r="L23">
        <v>0.32020000000000004</v>
      </c>
      <c r="M23">
        <v>2.0163000000000002</v>
      </c>
      <c r="N23">
        <v>3.79135</v>
      </c>
      <c r="O23">
        <v>2.1706499999999997</v>
      </c>
      <c r="P23">
        <v>6.1707500000000008</v>
      </c>
    </row>
    <row r="24" spans="1:16" x14ac:dyDescent="0.2">
      <c r="A24" s="4" t="s">
        <v>41</v>
      </c>
      <c r="B24">
        <v>469.10249999999996</v>
      </c>
      <c r="C24">
        <v>33.42</v>
      </c>
      <c r="D24">
        <v>51.458750000000002</v>
      </c>
      <c r="E24">
        <v>254.28670000000002</v>
      </c>
      <c r="F24">
        <v>176.07600000000002</v>
      </c>
      <c r="G24">
        <v>1.7890000000000001</v>
      </c>
      <c r="H24">
        <v>16.741049999999998</v>
      </c>
      <c r="I24">
        <v>1.6825000000000003E-2</v>
      </c>
      <c r="J24">
        <v>35.058900000000001</v>
      </c>
      <c r="K24">
        <v>3.1538000000000004</v>
      </c>
      <c r="L24">
        <v>0.23195000000000002</v>
      </c>
      <c r="M24">
        <v>2.9603000000000002</v>
      </c>
      <c r="N24">
        <v>5.9033499999999997</v>
      </c>
      <c r="O24">
        <v>3.2221500000000001</v>
      </c>
      <c r="P24">
        <v>5.5907500000000008</v>
      </c>
    </row>
    <row r="25" spans="1:16" x14ac:dyDescent="0.2">
      <c r="A25" s="4" t="s">
        <v>42</v>
      </c>
      <c r="B25">
        <v>346.10250000000002</v>
      </c>
      <c r="C25">
        <v>25.67</v>
      </c>
      <c r="D25">
        <v>40.228749999999998</v>
      </c>
      <c r="E25">
        <v>183.13670000000002</v>
      </c>
      <c r="F25">
        <v>51.076000000000001</v>
      </c>
      <c r="G25">
        <v>1.5555000000000001</v>
      </c>
      <c r="H25">
        <v>13.38105</v>
      </c>
      <c r="I25">
        <v>1.7899999999999999E-2</v>
      </c>
      <c r="J25">
        <v>8.2489000000000008</v>
      </c>
      <c r="K25">
        <v>2.0282999999999998</v>
      </c>
      <c r="L25">
        <v>0.23015000000000005</v>
      </c>
      <c r="M25">
        <v>2.1643000000000003</v>
      </c>
      <c r="N25">
        <v>3.8608500000000001</v>
      </c>
      <c r="O25">
        <v>2.2376499999999999</v>
      </c>
      <c r="P25">
        <v>3.0332500000000002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SQ3. F.ESC</vt:lpstr>
      <vt:lpstr>SQ3. F.ESC OHNE</vt:lpstr>
      <vt:lpstr>SQ3. F.ESC CLEAN</vt:lpstr>
      <vt:lpstr>Content in 50ml</vt:lpstr>
      <vt:lpstr>Sample weight in g</vt:lpstr>
      <vt:lpstr>Concerntration ug per g</vt:lpstr>
      <vt:lpstr>Concerntration ready</vt:lpstr>
      <vt:lpstr>Concerntration for 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05b73dc5, 442af645</cp:lastModifiedBy>
  <dcterms:created xsi:type="dcterms:W3CDTF">2018-12-11T13:00:11Z</dcterms:created>
  <dcterms:modified xsi:type="dcterms:W3CDTF">2022-05-20T08:39:44Z</dcterms:modified>
</cp:coreProperties>
</file>