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kbuinnemtat/Desktop/ICP-MS ANALYSED RESULTS/Sequential Extraction F/"/>
    </mc:Choice>
  </mc:AlternateContent>
  <xr:revisionPtr revIDLastSave="0" documentId="13_ncr:1_{CC457742-4031-5F48-8B75-4AFDD782CB19}" xr6:coauthVersionLast="47" xr6:coauthVersionMax="47" xr10:uidLastSave="{00000000-0000-0000-0000-000000000000}"/>
  <bookViews>
    <workbookView xWindow="0" yWindow="500" windowWidth="28800" windowHeight="16400" activeTab="6" xr2:uid="{F982B243-F41F-4EF3-813A-0AA03D9E8142}"/>
  </bookViews>
  <sheets>
    <sheet name="SQ4. F.ESC" sheetId="2" r:id="rId1"/>
    <sheet name="SQ4. F.ESC OHNE" sheetId="3" r:id="rId2"/>
    <sheet name="SQ4. F.ESC CLEAN" sheetId="4" r:id="rId3"/>
    <sheet name="Content in 50ml" sheetId="5" r:id="rId4"/>
    <sheet name="Sample weight in g" sheetId="6" r:id="rId5"/>
    <sheet name="Concerntration ug per g" sheetId="7" r:id="rId6"/>
    <sheet name="Concerntration ready" sheetId="8" r:id="rId7"/>
    <sheet name="Concerntration for Stats" sheetId="9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P25" i="7" l="1"/>
  <c r="O25" i="7"/>
  <c r="N25" i="7"/>
  <c r="M25" i="7"/>
  <c r="L25" i="7"/>
  <c r="K25" i="7"/>
  <c r="J25" i="7"/>
  <c r="I25" i="7"/>
  <c r="H25" i="7"/>
  <c r="G25" i="7"/>
  <c r="F25" i="7"/>
  <c r="E25" i="7"/>
  <c r="D25" i="7"/>
  <c r="C25" i="7"/>
  <c r="B25" i="7"/>
  <c r="P24" i="7"/>
  <c r="O24" i="7"/>
  <c r="N24" i="7"/>
  <c r="M24" i="7"/>
  <c r="L24" i="7"/>
  <c r="K24" i="7"/>
  <c r="J24" i="7"/>
  <c r="I24" i="7"/>
  <c r="H24" i="7"/>
  <c r="G24" i="7"/>
  <c r="F24" i="7"/>
  <c r="E24" i="7"/>
  <c r="D24" i="7"/>
  <c r="C24" i="7"/>
  <c r="B24" i="7"/>
  <c r="P23" i="7"/>
  <c r="O23" i="7"/>
  <c r="N23" i="7"/>
  <c r="M23" i="7"/>
  <c r="L23" i="7"/>
  <c r="K23" i="7"/>
  <c r="J23" i="7"/>
  <c r="I23" i="7"/>
  <c r="H23" i="7"/>
  <c r="G23" i="7"/>
  <c r="F23" i="7"/>
  <c r="E23" i="7"/>
  <c r="D23" i="7"/>
  <c r="C23" i="7"/>
  <c r="B23" i="7"/>
  <c r="P22" i="7"/>
  <c r="O22" i="7"/>
  <c r="N22" i="7"/>
  <c r="M22" i="7"/>
  <c r="L22" i="7"/>
  <c r="K22" i="7"/>
  <c r="J22" i="7"/>
  <c r="I22" i="7"/>
  <c r="H22" i="7"/>
  <c r="G22" i="7"/>
  <c r="F22" i="7"/>
  <c r="E22" i="7"/>
  <c r="D22" i="7"/>
  <c r="C22" i="7"/>
  <c r="B22" i="7"/>
  <c r="C47" i="8"/>
  <c r="D47" i="8"/>
  <c r="E47" i="8"/>
  <c r="F47" i="8"/>
  <c r="G47" i="8"/>
  <c r="H47" i="8"/>
  <c r="I47" i="8"/>
  <c r="J47" i="8"/>
  <c r="K47" i="8"/>
  <c r="L47" i="8"/>
  <c r="M47" i="8"/>
  <c r="N47" i="8"/>
  <c r="O47" i="8"/>
  <c r="P47" i="8"/>
  <c r="C48" i="8"/>
  <c r="D48" i="8"/>
  <c r="E48" i="8"/>
  <c r="F48" i="8"/>
  <c r="G48" i="8"/>
  <c r="H48" i="8"/>
  <c r="I48" i="8"/>
  <c r="J48" i="8"/>
  <c r="K48" i="8"/>
  <c r="L48" i="8"/>
  <c r="M48" i="8"/>
  <c r="N48" i="8"/>
  <c r="O48" i="8"/>
  <c r="P48" i="8"/>
  <c r="C49" i="8"/>
  <c r="D49" i="8"/>
  <c r="E49" i="8"/>
  <c r="F49" i="8"/>
  <c r="G49" i="8"/>
  <c r="H49" i="8"/>
  <c r="I49" i="8"/>
  <c r="J49" i="8"/>
  <c r="K49" i="8"/>
  <c r="L49" i="8"/>
  <c r="M49" i="8"/>
  <c r="N49" i="8"/>
  <c r="O49" i="8"/>
  <c r="P49" i="8"/>
  <c r="C50" i="8"/>
  <c r="D50" i="8"/>
  <c r="E50" i="8"/>
  <c r="F50" i="8"/>
  <c r="G50" i="8"/>
  <c r="H50" i="8"/>
  <c r="I50" i="8"/>
  <c r="J50" i="8"/>
  <c r="K50" i="8"/>
  <c r="L50" i="8"/>
  <c r="M50" i="8"/>
  <c r="N50" i="8"/>
  <c r="O50" i="8"/>
  <c r="P50" i="8"/>
  <c r="C51" i="8"/>
  <c r="D51" i="8"/>
  <c r="E51" i="8"/>
  <c r="F51" i="8"/>
  <c r="G51" i="8"/>
  <c r="H51" i="8"/>
  <c r="I51" i="8"/>
  <c r="J51" i="8"/>
  <c r="K51" i="8"/>
  <c r="L51" i="8"/>
  <c r="M51" i="8"/>
  <c r="N51" i="8"/>
  <c r="O51" i="8"/>
  <c r="P51" i="8"/>
  <c r="C52" i="8"/>
  <c r="D52" i="8"/>
  <c r="E52" i="8"/>
  <c r="F52" i="8"/>
  <c r="G52" i="8"/>
  <c r="H52" i="8"/>
  <c r="I52" i="8"/>
  <c r="J52" i="8"/>
  <c r="K52" i="8"/>
  <c r="L52" i="8"/>
  <c r="M52" i="8"/>
  <c r="N52" i="8"/>
  <c r="O52" i="8"/>
  <c r="P52" i="8"/>
  <c r="B48" i="8"/>
  <c r="B49" i="8"/>
  <c r="B50" i="8"/>
  <c r="B51" i="8"/>
  <c r="B52" i="8"/>
  <c r="C43" i="8"/>
  <c r="D43" i="8"/>
  <c r="E43" i="8"/>
  <c r="F43" i="8"/>
  <c r="G43" i="8"/>
  <c r="H43" i="8"/>
  <c r="I43" i="8"/>
  <c r="J43" i="8"/>
  <c r="K43" i="8"/>
  <c r="L43" i="8"/>
  <c r="M43" i="8"/>
  <c r="N43" i="8"/>
  <c r="O43" i="8"/>
  <c r="P43" i="8"/>
  <c r="B43" i="8"/>
  <c r="C34" i="8"/>
  <c r="D34" i="8"/>
  <c r="E34" i="8"/>
  <c r="F34" i="8"/>
  <c r="G34" i="8"/>
  <c r="H34" i="8"/>
  <c r="I34" i="8"/>
  <c r="J34" i="8"/>
  <c r="K34" i="8"/>
  <c r="L34" i="8"/>
  <c r="M34" i="8"/>
  <c r="N34" i="8"/>
  <c r="O34" i="8"/>
  <c r="P34" i="8"/>
  <c r="B34" i="8"/>
  <c r="B22" i="8"/>
  <c r="C22" i="8"/>
  <c r="D22" i="8"/>
  <c r="E22" i="8"/>
  <c r="F22" i="8"/>
  <c r="G22" i="8"/>
  <c r="H22" i="8"/>
  <c r="I22" i="8"/>
  <c r="J22" i="8"/>
  <c r="K22" i="8"/>
  <c r="L22" i="8"/>
  <c r="M22" i="8"/>
  <c r="N22" i="8"/>
  <c r="O22" i="8"/>
  <c r="P22" i="8"/>
  <c r="B23" i="8"/>
  <c r="C23" i="8"/>
  <c r="D23" i="8"/>
  <c r="E23" i="8"/>
  <c r="F23" i="8"/>
  <c r="G23" i="8"/>
  <c r="H23" i="8"/>
  <c r="I23" i="8"/>
  <c r="J23" i="8"/>
  <c r="K23" i="8"/>
  <c r="L23" i="8"/>
  <c r="M23" i="8"/>
  <c r="N23" i="8"/>
  <c r="O23" i="8"/>
  <c r="P23" i="8"/>
  <c r="B24" i="8"/>
  <c r="C24" i="8"/>
  <c r="D24" i="8"/>
  <c r="E24" i="8"/>
  <c r="F24" i="8"/>
  <c r="G24" i="8"/>
  <c r="H24" i="8"/>
  <c r="I24" i="8"/>
  <c r="J24" i="8"/>
  <c r="K24" i="8"/>
  <c r="L24" i="8"/>
  <c r="M24" i="8"/>
  <c r="N24" i="8"/>
  <c r="O24" i="8"/>
  <c r="P24" i="8"/>
  <c r="B25" i="8"/>
  <c r="C25" i="8"/>
  <c r="D25" i="8"/>
  <c r="E25" i="8"/>
  <c r="F25" i="8"/>
  <c r="G25" i="8"/>
  <c r="H25" i="8"/>
  <c r="I25" i="8"/>
  <c r="J25" i="8"/>
  <c r="K25" i="8"/>
  <c r="L25" i="8"/>
  <c r="M25" i="8"/>
  <c r="N25" i="8"/>
  <c r="O25" i="8"/>
  <c r="P25" i="8"/>
  <c r="C2" i="7"/>
  <c r="D2" i="7"/>
  <c r="E2" i="7"/>
  <c r="F2" i="7"/>
  <c r="G2" i="7"/>
  <c r="H2" i="7"/>
  <c r="I2" i="7"/>
  <c r="J2" i="7"/>
  <c r="K2" i="7"/>
  <c r="L2" i="7"/>
  <c r="M2" i="7"/>
  <c r="N2" i="7"/>
  <c r="O2" i="7"/>
  <c r="P2" i="7"/>
  <c r="C3" i="7"/>
  <c r="D3" i="7"/>
  <c r="E3" i="7"/>
  <c r="F3" i="7"/>
  <c r="G3" i="7"/>
  <c r="H3" i="7"/>
  <c r="I3" i="7"/>
  <c r="J3" i="7"/>
  <c r="K3" i="7"/>
  <c r="L3" i="7"/>
  <c r="M3" i="7"/>
  <c r="N3" i="7"/>
  <c r="O3" i="7"/>
  <c r="P3" i="7"/>
  <c r="C4" i="7"/>
  <c r="D4" i="7"/>
  <c r="E4" i="7"/>
  <c r="F4" i="7"/>
  <c r="G4" i="7"/>
  <c r="H4" i="7"/>
  <c r="I4" i="7"/>
  <c r="J4" i="7"/>
  <c r="K4" i="7"/>
  <c r="L4" i="7"/>
  <c r="M4" i="7"/>
  <c r="N4" i="7"/>
  <c r="O4" i="7"/>
  <c r="P4" i="7"/>
  <c r="C5" i="7"/>
  <c r="D5" i="7"/>
  <c r="E5" i="7"/>
  <c r="F5" i="7"/>
  <c r="G5" i="7"/>
  <c r="H5" i="7"/>
  <c r="I5" i="7"/>
  <c r="J5" i="7"/>
  <c r="K5" i="7"/>
  <c r="L5" i="7"/>
  <c r="M5" i="7"/>
  <c r="N5" i="7"/>
  <c r="O5" i="7"/>
  <c r="P5" i="7"/>
  <c r="C6" i="7"/>
  <c r="D6" i="7"/>
  <c r="E6" i="7"/>
  <c r="F6" i="7"/>
  <c r="G6" i="7"/>
  <c r="H6" i="7"/>
  <c r="I6" i="7"/>
  <c r="J6" i="7"/>
  <c r="K6" i="7"/>
  <c r="L6" i="7"/>
  <c r="M6" i="7"/>
  <c r="N6" i="7"/>
  <c r="O6" i="7"/>
  <c r="P6" i="7"/>
  <c r="C7" i="7"/>
  <c r="D7" i="7"/>
  <c r="E7" i="7"/>
  <c r="F7" i="7"/>
  <c r="G7" i="7"/>
  <c r="H7" i="7"/>
  <c r="I7" i="7"/>
  <c r="J7" i="7"/>
  <c r="K7" i="7"/>
  <c r="L7" i="7"/>
  <c r="M7" i="7"/>
  <c r="N7" i="7"/>
  <c r="O7" i="7"/>
  <c r="P7" i="7"/>
  <c r="C8" i="7"/>
  <c r="D8" i="7"/>
  <c r="E8" i="7"/>
  <c r="F8" i="7"/>
  <c r="G8" i="7"/>
  <c r="H8" i="7"/>
  <c r="I8" i="7"/>
  <c r="J8" i="7"/>
  <c r="K8" i="7"/>
  <c r="L8" i="7"/>
  <c r="M8" i="7"/>
  <c r="N8" i="7"/>
  <c r="O8" i="7"/>
  <c r="P8" i="7"/>
  <c r="C9" i="7"/>
  <c r="D9" i="7"/>
  <c r="E9" i="7"/>
  <c r="F9" i="7"/>
  <c r="G9" i="7"/>
  <c r="H9" i="7"/>
  <c r="I9" i="7"/>
  <c r="J9" i="7"/>
  <c r="K9" i="7"/>
  <c r="L9" i="7"/>
  <c r="M9" i="7"/>
  <c r="N9" i="7"/>
  <c r="O9" i="7"/>
  <c r="P9" i="7"/>
  <c r="C10" i="7"/>
  <c r="D10" i="7"/>
  <c r="E10" i="7"/>
  <c r="F10" i="7"/>
  <c r="G10" i="7"/>
  <c r="H10" i="7"/>
  <c r="I10" i="7"/>
  <c r="J10" i="7"/>
  <c r="K10" i="7"/>
  <c r="L10" i="7"/>
  <c r="M10" i="7"/>
  <c r="N10" i="7"/>
  <c r="O10" i="7"/>
  <c r="P10" i="7"/>
  <c r="C11" i="7"/>
  <c r="D11" i="7"/>
  <c r="E11" i="7"/>
  <c r="F11" i="7"/>
  <c r="G11" i="7"/>
  <c r="H11" i="7"/>
  <c r="I11" i="7"/>
  <c r="J11" i="7"/>
  <c r="K11" i="7"/>
  <c r="L11" i="7"/>
  <c r="M11" i="7"/>
  <c r="N11" i="7"/>
  <c r="O11" i="7"/>
  <c r="P11" i="7"/>
  <c r="C12" i="7"/>
  <c r="D12" i="7"/>
  <c r="E12" i="7"/>
  <c r="F12" i="7"/>
  <c r="G12" i="7"/>
  <c r="H12" i="7"/>
  <c r="I12" i="7"/>
  <c r="J12" i="7"/>
  <c r="K12" i="7"/>
  <c r="L12" i="7"/>
  <c r="M12" i="7"/>
  <c r="N12" i="7"/>
  <c r="O12" i="7"/>
  <c r="P12" i="7"/>
  <c r="C13" i="7"/>
  <c r="D13" i="7"/>
  <c r="E13" i="7"/>
  <c r="F13" i="7"/>
  <c r="G13" i="7"/>
  <c r="H13" i="7"/>
  <c r="I13" i="7"/>
  <c r="J13" i="7"/>
  <c r="K13" i="7"/>
  <c r="L13" i="7"/>
  <c r="M13" i="7"/>
  <c r="N13" i="7"/>
  <c r="O13" i="7"/>
  <c r="P13" i="7"/>
  <c r="C14" i="7"/>
  <c r="D14" i="7"/>
  <c r="E14" i="7"/>
  <c r="F14" i="7"/>
  <c r="G14" i="7"/>
  <c r="H14" i="7"/>
  <c r="I14" i="7"/>
  <c r="J14" i="7"/>
  <c r="K14" i="7"/>
  <c r="L14" i="7"/>
  <c r="M14" i="7"/>
  <c r="N14" i="7"/>
  <c r="O14" i="7"/>
  <c r="P14" i="7"/>
  <c r="C15" i="7"/>
  <c r="D15" i="7"/>
  <c r="E15" i="7"/>
  <c r="F15" i="7"/>
  <c r="G15" i="7"/>
  <c r="H15" i="7"/>
  <c r="I15" i="7"/>
  <c r="J15" i="7"/>
  <c r="K15" i="7"/>
  <c r="L15" i="7"/>
  <c r="M15" i="7"/>
  <c r="N15" i="7"/>
  <c r="O15" i="7"/>
  <c r="P15" i="7"/>
  <c r="C16" i="7"/>
  <c r="D16" i="7"/>
  <c r="E16" i="7"/>
  <c r="F16" i="7"/>
  <c r="G16" i="7"/>
  <c r="H16" i="7"/>
  <c r="I16" i="7"/>
  <c r="J16" i="7"/>
  <c r="K16" i="7"/>
  <c r="L16" i="7"/>
  <c r="M16" i="7"/>
  <c r="N16" i="7"/>
  <c r="O16" i="7"/>
  <c r="P16" i="7"/>
  <c r="C17" i="7"/>
  <c r="D17" i="7"/>
  <c r="E17" i="7"/>
  <c r="F17" i="7"/>
  <c r="G17" i="7"/>
  <c r="H17" i="7"/>
  <c r="I17" i="7"/>
  <c r="J17" i="7"/>
  <c r="K17" i="7"/>
  <c r="L17" i="7"/>
  <c r="M17" i="7"/>
  <c r="N17" i="7"/>
  <c r="O17" i="7"/>
  <c r="P17" i="7"/>
  <c r="C18" i="7"/>
  <c r="D18" i="7"/>
  <c r="E18" i="7"/>
  <c r="F18" i="7"/>
  <c r="G18" i="7"/>
  <c r="H18" i="7"/>
  <c r="I18" i="7"/>
  <c r="J18" i="7"/>
  <c r="K18" i="7"/>
  <c r="L18" i="7"/>
  <c r="M18" i="7"/>
  <c r="N18" i="7"/>
  <c r="O18" i="7"/>
  <c r="P18" i="7"/>
  <c r="C19" i="7"/>
  <c r="D19" i="7"/>
  <c r="E19" i="7"/>
  <c r="F19" i="7"/>
  <c r="G19" i="7"/>
  <c r="H19" i="7"/>
  <c r="I19" i="7"/>
  <c r="J19" i="7"/>
  <c r="K19" i="7"/>
  <c r="L19" i="7"/>
  <c r="M19" i="7"/>
  <c r="N19" i="7"/>
  <c r="O19" i="7"/>
  <c r="P19" i="7"/>
  <c r="C20" i="7"/>
  <c r="D20" i="7"/>
  <c r="E20" i="7"/>
  <c r="F20" i="7"/>
  <c r="G20" i="7"/>
  <c r="H20" i="7"/>
  <c r="I20" i="7"/>
  <c r="J20" i="7"/>
  <c r="K20" i="7"/>
  <c r="L20" i="7"/>
  <c r="M20" i="7"/>
  <c r="N20" i="7"/>
  <c r="O20" i="7"/>
  <c r="P20" i="7"/>
  <c r="C21" i="7"/>
  <c r="D21" i="7"/>
  <c r="E21" i="7"/>
  <c r="F21" i="7"/>
  <c r="G21" i="7"/>
  <c r="H21" i="7"/>
  <c r="I21" i="7"/>
  <c r="J21" i="7"/>
  <c r="K21" i="7"/>
  <c r="L21" i="7"/>
  <c r="M21" i="7"/>
  <c r="N21" i="7"/>
  <c r="O21" i="7"/>
  <c r="P21" i="7"/>
  <c r="B3" i="7"/>
  <c r="B4" i="7"/>
  <c r="B5" i="7"/>
  <c r="B6" i="7"/>
  <c r="B7" i="7"/>
  <c r="B8" i="7"/>
  <c r="B9" i="7"/>
  <c r="B10" i="7"/>
  <c r="B11" i="7"/>
  <c r="B12" i="7"/>
  <c r="B13" i="7"/>
  <c r="B14" i="7"/>
  <c r="B15" i="7"/>
  <c r="B16" i="7"/>
  <c r="B17" i="7"/>
  <c r="B18" i="7"/>
  <c r="B19" i="7"/>
  <c r="B20" i="7"/>
  <c r="B21" i="7"/>
  <c r="C2" i="5"/>
  <c r="D2" i="5"/>
  <c r="E2" i="5"/>
  <c r="F2" i="5"/>
  <c r="G2" i="5"/>
  <c r="H2" i="5"/>
  <c r="I2" i="5"/>
  <c r="J2" i="5"/>
  <c r="K2" i="5"/>
  <c r="L2" i="5"/>
  <c r="M2" i="5"/>
  <c r="N2" i="5"/>
  <c r="O2" i="5"/>
  <c r="P2" i="5"/>
  <c r="C3" i="5"/>
  <c r="C3" i="8" s="1"/>
  <c r="D3" i="5"/>
  <c r="E3" i="5"/>
  <c r="F3" i="5"/>
  <c r="G3" i="5"/>
  <c r="H3" i="5"/>
  <c r="I3" i="5"/>
  <c r="J3" i="5"/>
  <c r="K3" i="5"/>
  <c r="K3" i="8" s="1"/>
  <c r="L3" i="5"/>
  <c r="M3" i="5"/>
  <c r="N3" i="5"/>
  <c r="O3" i="5"/>
  <c r="P3" i="5"/>
  <c r="C4" i="5"/>
  <c r="D4" i="5"/>
  <c r="E4" i="5"/>
  <c r="E4" i="8" s="1"/>
  <c r="F4" i="5"/>
  <c r="G4" i="5"/>
  <c r="H4" i="5"/>
  <c r="I4" i="5"/>
  <c r="J4" i="5"/>
  <c r="K4" i="5"/>
  <c r="L4" i="5"/>
  <c r="M4" i="5"/>
  <c r="M4" i="8" s="1"/>
  <c r="N4" i="5"/>
  <c r="O4" i="5"/>
  <c r="P4" i="5"/>
  <c r="C5" i="5"/>
  <c r="D5" i="5"/>
  <c r="E5" i="5"/>
  <c r="F5" i="5"/>
  <c r="F5" i="8" s="1"/>
  <c r="G5" i="5"/>
  <c r="H5" i="5"/>
  <c r="I5" i="5"/>
  <c r="J5" i="5"/>
  <c r="K5" i="5"/>
  <c r="L5" i="5"/>
  <c r="M5" i="5"/>
  <c r="N5" i="5"/>
  <c r="N5" i="8" s="1"/>
  <c r="O5" i="5"/>
  <c r="P5" i="5"/>
  <c r="C6" i="5"/>
  <c r="D6" i="5"/>
  <c r="E6" i="5"/>
  <c r="F6" i="5"/>
  <c r="G6" i="5"/>
  <c r="H6" i="5"/>
  <c r="H6" i="8" s="1"/>
  <c r="I6" i="5"/>
  <c r="J6" i="5"/>
  <c r="K6" i="5"/>
  <c r="L6" i="5"/>
  <c r="M6" i="5"/>
  <c r="N6" i="5"/>
  <c r="O6" i="5"/>
  <c r="P6" i="5"/>
  <c r="P6" i="8" s="1"/>
  <c r="C7" i="5"/>
  <c r="D7" i="5"/>
  <c r="E7" i="5"/>
  <c r="F7" i="5"/>
  <c r="G7" i="5"/>
  <c r="H7" i="5"/>
  <c r="I7" i="5"/>
  <c r="J7" i="5"/>
  <c r="J7" i="8" s="1"/>
  <c r="K7" i="5"/>
  <c r="L7" i="5"/>
  <c r="M7" i="5"/>
  <c r="N7" i="5"/>
  <c r="O7" i="5"/>
  <c r="P7" i="5"/>
  <c r="C8" i="5"/>
  <c r="D8" i="5"/>
  <c r="D8" i="8" s="1"/>
  <c r="E8" i="5"/>
  <c r="F8" i="5"/>
  <c r="G8" i="5"/>
  <c r="H8" i="5"/>
  <c r="I8" i="5"/>
  <c r="J8" i="5"/>
  <c r="K8" i="5"/>
  <c r="L8" i="5"/>
  <c r="L8" i="8" s="1"/>
  <c r="M8" i="5"/>
  <c r="N8" i="5"/>
  <c r="O8" i="5"/>
  <c r="P8" i="5"/>
  <c r="C9" i="5"/>
  <c r="D9" i="5"/>
  <c r="E9" i="5"/>
  <c r="F9" i="5"/>
  <c r="G9" i="5"/>
  <c r="H9" i="5"/>
  <c r="I9" i="5"/>
  <c r="J9" i="5"/>
  <c r="K9" i="5"/>
  <c r="L9" i="5"/>
  <c r="M9" i="5"/>
  <c r="N9" i="5"/>
  <c r="O9" i="5"/>
  <c r="P9" i="5"/>
  <c r="C10" i="5"/>
  <c r="D10" i="5"/>
  <c r="E10" i="5"/>
  <c r="F10" i="5"/>
  <c r="G10" i="5"/>
  <c r="H10" i="5"/>
  <c r="I10" i="5"/>
  <c r="J10" i="5"/>
  <c r="K10" i="5"/>
  <c r="L10" i="5"/>
  <c r="M10" i="5"/>
  <c r="N10" i="5"/>
  <c r="O10" i="5"/>
  <c r="P10" i="5"/>
  <c r="C11" i="5"/>
  <c r="D11" i="5"/>
  <c r="E11" i="5"/>
  <c r="F11" i="5"/>
  <c r="G11" i="5"/>
  <c r="H11" i="5"/>
  <c r="I11" i="5"/>
  <c r="J11" i="5"/>
  <c r="K11" i="5"/>
  <c r="L11" i="5"/>
  <c r="M11" i="5"/>
  <c r="N11" i="5"/>
  <c r="O11" i="5"/>
  <c r="P11" i="5"/>
  <c r="C12" i="5"/>
  <c r="D12" i="5"/>
  <c r="E12" i="5"/>
  <c r="F12" i="5"/>
  <c r="G12" i="5"/>
  <c r="H12" i="5"/>
  <c r="I12" i="5"/>
  <c r="J12" i="5"/>
  <c r="K12" i="5"/>
  <c r="L12" i="5"/>
  <c r="M12" i="5"/>
  <c r="N12" i="5"/>
  <c r="O12" i="5"/>
  <c r="P12" i="5"/>
  <c r="C13" i="5"/>
  <c r="D13" i="5"/>
  <c r="E13" i="5"/>
  <c r="F13" i="5"/>
  <c r="G13" i="5"/>
  <c r="H13" i="5"/>
  <c r="I13" i="5"/>
  <c r="J13" i="5"/>
  <c r="K13" i="5"/>
  <c r="L13" i="5"/>
  <c r="M13" i="5"/>
  <c r="N13" i="5"/>
  <c r="O13" i="5"/>
  <c r="P13" i="5"/>
  <c r="C14" i="5"/>
  <c r="D14" i="5"/>
  <c r="E14" i="5"/>
  <c r="F14" i="5"/>
  <c r="G14" i="5"/>
  <c r="H14" i="5"/>
  <c r="I14" i="5"/>
  <c r="J14" i="5"/>
  <c r="K14" i="5"/>
  <c r="L14" i="5"/>
  <c r="M14" i="5"/>
  <c r="N14" i="5"/>
  <c r="O14" i="5"/>
  <c r="P14" i="5"/>
  <c r="C15" i="5"/>
  <c r="D15" i="5"/>
  <c r="E15" i="5"/>
  <c r="F15" i="5"/>
  <c r="G15" i="5"/>
  <c r="H15" i="5"/>
  <c r="I15" i="5"/>
  <c r="J15" i="5"/>
  <c r="K15" i="5"/>
  <c r="L15" i="5"/>
  <c r="M15" i="5"/>
  <c r="N15" i="5"/>
  <c r="O15" i="5"/>
  <c r="P15" i="5"/>
  <c r="C16" i="5"/>
  <c r="D16" i="5"/>
  <c r="E16" i="5"/>
  <c r="F16" i="5"/>
  <c r="G16" i="5"/>
  <c r="H16" i="5"/>
  <c r="I16" i="5"/>
  <c r="J16" i="5"/>
  <c r="K16" i="5"/>
  <c r="L16" i="5"/>
  <c r="M16" i="5"/>
  <c r="N16" i="5"/>
  <c r="O16" i="5"/>
  <c r="P16" i="5"/>
  <c r="C17" i="5"/>
  <c r="D17" i="5"/>
  <c r="E17" i="5"/>
  <c r="F17" i="5"/>
  <c r="G17" i="5"/>
  <c r="G17" i="8" s="1"/>
  <c r="H17" i="5"/>
  <c r="I17" i="5"/>
  <c r="J17" i="5"/>
  <c r="K17" i="5"/>
  <c r="L17" i="5"/>
  <c r="M17" i="5"/>
  <c r="N17" i="5"/>
  <c r="O17" i="5"/>
  <c r="O17" i="8" s="1"/>
  <c r="P17" i="5"/>
  <c r="C18" i="5"/>
  <c r="D18" i="5"/>
  <c r="E18" i="5"/>
  <c r="F18" i="5"/>
  <c r="G18" i="5"/>
  <c r="G18" i="8" s="1"/>
  <c r="H18" i="5"/>
  <c r="I18" i="5"/>
  <c r="I18" i="8" s="1"/>
  <c r="J18" i="5"/>
  <c r="K18" i="5"/>
  <c r="L18" i="5"/>
  <c r="M18" i="5"/>
  <c r="N18" i="5"/>
  <c r="O18" i="5"/>
  <c r="O18" i="8" s="1"/>
  <c r="P18" i="5"/>
  <c r="C19" i="5"/>
  <c r="D19" i="5"/>
  <c r="E19" i="5"/>
  <c r="F19" i="5"/>
  <c r="G19" i="5"/>
  <c r="H19" i="5"/>
  <c r="H19" i="8" s="1"/>
  <c r="I19" i="5"/>
  <c r="I19" i="8" s="1"/>
  <c r="J19" i="5"/>
  <c r="J19" i="8" s="1"/>
  <c r="K19" i="5"/>
  <c r="L19" i="5"/>
  <c r="M19" i="5"/>
  <c r="N19" i="5"/>
  <c r="O19" i="5"/>
  <c r="P19" i="5"/>
  <c r="P19" i="8" s="1"/>
  <c r="C20" i="5"/>
  <c r="C20" i="8" s="1"/>
  <c r="D20" i="5"/>
  <c r="E20" i="5"/>
  <c r="F20" i="5"/>
  <c r="G20" i="5"/>
  <c r="H20" i="5"/>
  <c r="I20" i="5"/>
  <c r="J20" i="5"/>
  <c r="J20" i="8" s="1"/>
  <c r="K20" i="5"/>
  <c r="K20" i="8" s="1"/>
  <c r="L20" i="5"/>
  <c r="M20" i="5"/>
  <c r="N20" i="5"/>
  <c r="O20" i="5"/>
  <c r="P20" i="5"/>
  <c r="C21" i="5"/>
  <c r="D21" i="5"/>
  <c r="D21" i="8" s="1"/>
  <c r="E21" i="5"/>
  <c r="E21" i="8" s="1"/>
  <c r="F21" i="5"/>
  <c r="G21" i="5"/>
  <c r="H21" i="5"/>
  <c r="I21" i="5"/>
  <c r="J21" i="5"/>
  <c r="K21" i="5"/>
  <c r="L21" i="5"/>
  <c r="L21" i="8" s="1"/>
  <c r="M21" i="5"/>
  <c r="M21" i="8" s="1"/>
  <c r="N21" i="5"/>
  <c r="O21" i="5"/>
  <c r="P21" i="5"/>
  <c r="C22" i="5"/>
  <c r="D22" i="5"/>
  <c r="E22" i="5"/>
  <c r="F22" i="5"/>
  <c r="G22" i="5"/>
  <c r="H22" i="5"/>
  <c r="I22" i="5"/>
  <c r="J22" i="5"/>
  <c r="K22" i="5"/>
  <c r="L22" i="5"/>
  <c r="M22" i="5"/>
  <c r="N22" i="5"/>
  <c r="O22" i="5"/>
  <c r="P22" i="5"/>
  <c r="C23" i="5"/>
  <c r="D23" i="5"/>
  <c r="E23" i="5"/>
  <c r="F23" i="5"/>
  <c r="G23" i="5"/>
  <c r="H23" i="5"/>
  <c r="I23" i="5"/>
  <c r="J23" i="5"/>
  <c r="K23" i="5"/>
  <c r="L23" i="5"/>
  <c r="M23" i="5"/>
  <c r="N23" i="5"/>
  <c r="O23" i="5"/>
  <c r="P23" i="5"/>
  <c r="C24" i="5"/>
  <c r="D24" i="5"/>
  <c r="E24" i="5"/>
  <c r="F24" i="5"/>
  <c r="G24" i="5"/>
  <c r="H24" i="5"/>
  <c r="I24" i="5"/>
  <c r="J24" i="5"/>
  <c r="K24" i="5"/>
  <c r="L24" i="5"/>
  <c r="M24" i="5"/>
  <c r="N24" i="5"/>
  <c r="O24" i="5"/>
  <c r="P24" i="5"/>
  <c r="C25" i="5"/>
  <c r="D25" i="5"/>
  <c r="E25" i="5"/>
  <c r="F25" i="5"/>
  <c r="G25" i="5"/>
  <c r="H25" i="5"/>
  <c r="I25" i="5"/>
  <c r="J25" i="5"/>
  <c r="K25" i="5"/>
  <c r="L25" i="5"/>
  <c r="M25" i="5"/>
  <c r="N25" i="5"/>
  <c r="O25" i="5"/>
  <c r="P25" i="5"/>
  <c r="B3" i="5"/>
  <c r="B4" i="5"/>
  <c r="B5" i="5"/>
  <c r="B6" i="5"/>
  <c r="B6" i="8" s="1"/>
  <c r="B7" i="5"/>
  <c r="B7" i="8" s="1"/>
  <c r="B8" i="5"/>
  <c r="B8" i="8" s="1"/>
  <c r="B9" i="5"/>
  <c r="B10" i="5"/>
  <c r="B11" i="5"/>
  <c r="B12" i="5"/>
  <c r="B13" i="5"/>
  <c r="B14" i="5"/>
  <c r="B14" i="8" s="1"/>
  <c r="B15" i="5"/>
  <c r="B15" i="8" s="1"/>
  <c r="B16" i="5"/>
  <c r="B16" i="8" s="1"/>
  <c r="B17" i="5"/>
  <c r="B18" i="5"/>
  <c r="B19" i="5"/>
  <c r="B20" i="5"/>
  <c r="B21" i="5"/>
  <c r="B22" i="5"/>
  <c r="B23" i="5"/>
  <c r="B24" i="5"/>
  <c r="B25" i="5"/>
  <c r="P21" i="8"/>
  <c r="O21" i="8"/>
  <c r="N21" i="8"/>
  <c r="K21" i="8"/>
  <c r="J21" i="8"/>
  <c r="I21" i="8"/>
  <c r="H21" i="8"/>
  <c r="G21" i="8"/>
  <c r="F21" i="8"/>
  <c r="C21" i="8"/>
  <c r="B21" i="8"/>
  <c r="P20" i="8"/>
  <c r="O20" i="8"/>
  <c r="N20" i="8"/>
  <c r="M20" i="8"/>
  <c r="I20" i="8"/>
  <c r="H20" i="8"/>
  <c r="G20" i="8"/>
  <c r="F20" i="8"/>
  <c r="E20" i="8"/>
  <c r="B20" i="8"/>
  <c r="O19" i="8"/>
  <c r="N19" i="8"/>
  <c r="M19" i="8"/>
  <c r="L19" i="8"/>
  <c r="G19" i="8"/>
  <c r="F19" i="8"/>
  <c r="E19" i="8"/>
  <c r="D19" i="8"/>
  <c r="B19" i="8"/>
  <c r="N18" i="8"/>
  <c r="M18" i="8"/>
  <c r="L18" i="8"/>
  <c r="K18" i="8"/>
  <c r="J18" i="8"/>
  <c r="F18" i="8"/>
  <c r="F33" i="8" s="1"/>
  <c r="E18" i="8"/>
  <c r="D18" i="8"/>
  <c r="C18" i="8"/>
  <c r="B18" i="8"/>
  <c r="P17" i="8"/>
  <c r="M17" i="8"/>
  <c r="L17" i="8"/>
  <c r="K17" i="8"/>
  <c r="J17" i="8"/>
  <c r="I17" i="8"/>
  <c r="H17" i="8"/>
  <c r="E17" i="8"/>
  <c r="D17" i="8"/>
  <c r="C17" i="8"/>
  <c r="B17" i="8"/>
  <c r="P16" i="8"/>
  <c r="O16" i="8"/>
  <c r="N16" i="8"/>
  <c r="L16" i="8"/>
  <c r="K16" i="8"/>
  <c r="J16" i="8"/>
  <c r="I16" i="8"/>
  <c r="H16" i="8"/>
  <c r="G16" i="8"/>
  <c r="F16" i="8"/>
  <c r="D16" i="8"/>
  <c r="C16" i="8"/>
  <c r="P15" i="8"/>
  <c r="O15" i="8"/>
  <c r="N15" i="8"/>
  <c r="M15" i="8"/>
  <c r="L15" i="8"/>
  <c r="J15" i="8"/>
  <c r="I15" i="8"/>
  <c r="H15" i="8"/>
  <c r="H41" i="8" s="1"/>
  <c r="G15" i="8"/>
  <c r="F15" i="8"/>
  <c r="E15" i="8"/>
  <c r="D15" i="8"/>
  <c r="P14" i="8"/>
  <c r="O14" i="8"/>
  <c r="N14" i="8"/>
  <c r="M14" i="8"/>
  <c r="L14" i="8"/>
  <c r="K14" i="8"/>
  <c r="J14" i="8"/>
  <c r="H14" i="8"/>
  <c r="G14" i="8"/>
  <c r="F14" i="8"/>
  <c r="E14" i="8"/>
  <c r="D14" i="8"/>
  <c r="D32" i="8" s="1"/>
  <c r="C14" i="8"/>
  <c r="P13" i="8"/>
  <c r="N13" i="8"/>
  <c r="M13" i="8"/>
  <c r="L13" i="8"/>
  <c r="K13" i="8"/>
  <c r="J13" i="8"/>
  <c r="I13" i="8"/>
  <c r="H13" i="8"/>
  <c r="F13" i="8"/>
  <c r="E13" i="8"/>
  <c r="D13" i="8"/>
  <c r="C13" i="8"/>
  <c r="B13" i="8"/>
  <c r="P12" i="8"/>
  <c r="O12" i="8"/>
  <c r="N12" i="8"/>
  <c r="M12" i="8"/>
  <c r="L12" i="8"/>
  <c r="K12" i="8"/>
  <c r="J12" i="8"/>
  <c r="I12" i="8"/>
  <c r="H12" i="8"/>
  <c r="G12" i="8"/>
  <c r="F12" i="8"/>
  <c r="E12" i="8"/>
  <c r="D12" i="8"/>
  <c r="C12" i="8"/>
  <c r="B12" i="8"/>
  <c r="P11" i="8"/>
  <c r="O11" i="8"/>
  <c r="N11" i="8"/>
  <c r="M11" i="8"/>
  <c r="L11" i="8"/>
  <c r="K11" i="8"/>
  <c r="J11" i="8"/>
  <c r="I11" i="8"/>
  <c r="H11" i="8"/>
  <c r="G11" i="8"/>
  <c r="F11" i="8"/>
  <c r="E11" i="8"/>
  <c r="D11" i="8"/>
  <c r="C11" i="8"/>
  <c r="B11" i="8"/>
  <c r="P10" i="8"/>
  <c r="O10" i="8"/>
  <c r="N10" i="8"/>
  <c r="M10" i="8"/>
  <c r="L10" i="8"/>
  <c r="K10" i="8"/>
  <c r="J10" i="8"/>
  <c r="I10" i="8"/>
  <c r="H10" i="8"/>
  <c r="G10" i="8"/>
  <c r="F10" i="8"/>
  <c r="E10" i="8"/>
  <c r="D10" i="8"/>
  <c r="C10" i="8"/>
  <c r="B10" i="8"/>
  <c r="P9" i="8"/>
  <c r="O9" i="8"/>
  <c r="M9" i="8"/>
  <c r="L9" i="8"/>
  <c r="K9" i="8"/>
  <c r="J9" i="8"/>
  <c r="I9" i="8"/>
  <c r="H9" i="8"/>
  <c r="G9" i="8"/>
  <c r="E9" i="8"/>
  <c r="D9" i="8"/>
  <c r="C9" i="8"/>
  <c r="B9" i="8"/>
  <c r="P8" i="8"/>
  <c r="O8" i="8"/>
  <c r="N8" i="8"/>
  <c r="K8" i="8"/>
  <c r="J8" i="8"/>
  <c r="I8" i="8"/>
  <c r="H8" i="8"/>
  <c r="G8" i="8"/>
  <c r="F8" i="8"/>
  <c r="C8" i="8"/>
  <c r="P7" i="8"/>
  <c r="O7" i="8"/>
  <c r="N7" i="8"/>
  <c r="M7" i="8"/>
  <c r="L7" i="8"/>
  <c r="I7" i="8"/>
  <c r="H7" i="8"/>
  <c r="G7" i="8"/>
  <c r="F7" i="8"/>
  <c r="E7" i="8"/>
  <c r="D7" i="8"/>
  <c r="O6" i="8"/>
  <c r="N6" i="8"/>
  <c r="M6" i="8"/>
  <c r="L6" i="8"/>
  <c r="K6" i="8"/>
  <c r="J6" i="8"/>
  <c r="G6" i="8"/>
  <c r="F6" i="8"/>
  <c r="E6" i="8"/>
  <c r="D6" i="8"/>
  <c r="C6" i="8"/>
  <c r="P5" i="8"/>
  <c r="M5" i="8"/>
  <c r="L5" i="8"/>
  <c r="K5" i="8"/>
  <c r="J5" i="8"/>
  <c r="I5" i="8"/>
  <c r="H5" i="8"/>
  <c r="E5" i="8"/>
  <c r="D5" i="8"/>
  <c r="C5" i="8"/>
  <c r="B5" i="8"/>
  <c r="P4" i="8"/>
  <c r="O4" i="8"/>
  <c r="N4" i="8"/>
  <c r="K4" i="8"/>
  <c r="J4" i="8"/>
  <c r="I4" i="8"/>
  <c r="H4" i="8"/>
  <c r="G4" i="8"/>
  <c r="F4" i="8"/>
  <c r="C4" i="8"/>
  <c r="B4" i="8"/>
  <c r="P3" i="8"/>
  <c r="O3" i="8"/>
  <c r="N3" i="8"/>
  <c r="M3" i="8"/>
  <c r="L3" i="8"/>
  <c r="I3" i="8"/>
  <c r="H3" i="8"/>
  <c r="G3" i="8"/>
  <c r="F3" i="8"/>
  <c r="E3" i="8"/>
  <c r="D3" i="8"/>
  <c r="B3" i="8"/>
  <c r="P2" i="8"/>
  <c r="O2" i="8"/>
  <c r="N2" i="8"/>
  <c r="M2" i="8"/>
  <c r="L2" i="8"/>
  <c r="K2" i="8"/>
  <c r="J2" i="8"/>
  <c r="H2" i="8"/>
  <c r="G2" i="8"/>
  <c r="F2" i="8"/>
  <c r="E2" i="8"/>
  <c r="D2" i="8"/>
  <c r="C2" i="8"/>
  <c r="B2" i="8"/>
  <c r="B2" i="7"/>
  <c r="B2" i="5"/>
  <c r="M4" i="3"/>
  <c r="M5" i="3"/>
  <c r="M6" i="3"/>
  <c r="M7" i="3"/>
  <c r="M8" i="3"/>
  <c r="M9" i="3"/>
  <c r="M10" i="3"/>
  <c r="M11" i="3"/>
  <c r="M12" i="3"/>
  <c r="M13" i="3"/>
  <c r="M14" i="3"/>
  <c r="M15" i="3"/>
  <c r="M16" i="3"/>
  <c r="M17" i="3"/>
  <c r="M18" i="3"/>
  <c r="M19" i="3"/>
  <c r="M20" i="3"/>
  <c r="M21" i="3"/>
  <c r="M22" i="3"/>
  <c r="M23" i="3"/>
  <c r="M24" i="3"/>
  <c r="M25" i="3"/>
  <c r="M26" i="3"/>
  <c r="M27" i="3"/>
  <c r="M3" i="3"/>
  <c r="F8" i="3"/>
  <c r="F9" i="3"/>
  <c r="F16" i="3"/>
  <c r="F17" i="3"/>
  <c r="F24" i="3"/>
  <c r="F25" i="3"/>
  <c r="C3" i="3"/>
  <c r="D3" i="3"/>
  <c r="F3" i="3" s="1"/>
  <c r="E3" i="3"/>
  <c r="G3" i="3"/>
  <c r="H3" i="3"/>
  <c r="I3" i="3"/>
  <c r="J3" i="3"/>
  <c r="K3" i="3"/>
  <c r="L3" i="3"/>
  <c r="N3" i="3"/>
  <c r="O3" i="3"/>
  <c r="P3" i="3"/>
  <c r="Q3" i="3"/>
  <c r="R3" i="3"/>
  <c r="S3" i="3"/>
  <c r="T3" i="3"/>
  <c r="C4" i="3"/>
  <c r="D4" i="3"/>
  <c r="F4" i="3" s="1"/>
  <c r="E4" i="3"/>
  <c r="G4" i="3"/>
  <c r="H4" i="3"/>
  <c r="I4" i="3"/>
  <c r="J4" i="3"/>
  <c r="K4" i="3"/>
  <c r="L4" i="3"/>
  <c r="N4" i="3"/>
  <c r="O4" i="3"/>
  <c r="P4" i="3"/>
  <c r="Q4" i="3"/>
  <c r="R4" i="3"/>
  <c r="S4" i="3"/>
  <c r="T4" i="3"/>
  <c r="C5" i="3"/>
  <c r="D5" i="3"/>
  <c r="F5" i="3" s="1"/>
  <c r="E5" i="3"/>
  <c r="G5" i="3"/>
  <c r="H5" i="3"/>
  <c r="I5" i="3"/>
  <c r="J5" i="3"/>
  <c r="K5" i="3"/>
  <c r="L5" i="3"/>
  <c r="N5" i="3"/>
  <c r="O5" i="3"/>
  <c r="P5" i="3"/>
  <c r="Q5" i="3"/>
  <c r="R5" i="3"/>
  <c r="S5" i="3"/>
  <c r="T5" i="3"/>
  <c r="C6" i="3"/>
  <c r="D6" i="3"/>
  <c r="F6" i="3" s="1"/>
  <c r="E6" i="3"/>
  <c r="G6" i="3"/>
  <c r="H6" i="3"/>
  <c r="I6" i="3"/>
  <c r="J6" i="3"/>
  <c r="K6" i="3"/>
  <c r="L6" i="3"/>
  <c r="N6" i="3"/>
  <c r="O6" i="3"/>
  <c r="P6" i="3"/>
  <c r="Q6" i="3"/>
  <c r="R6" i="3"/>
  <c r="S6" i="3"/>
  <c r="T6" i="3"/>
  <c r="C7" i="3"/>
  <c r="D7" i="3"/>
  <c r="E7" i="3"/>
  <c r="F7" i="3" s="1"/>
  <c r="G7" i="3"/>
  <c r="H7" i="3"/>
  <c r="I7" i="3"/>
  <c r="J7" i="3"/>
  <c r="K7" i="3"/>
  <c r="L7" i="3"/>
  <c r="N7" i="3"/>
  <c r="O7" i="3"/>
  <c r="P7" i="3"/>
  <c r="Q7" i="3"/>
  <c r="R7" i="3"/>
  <c r="S7" i="3"/>
  <c r="T7" i="3"/>
  <c r="C8" i="3"/>
  <c r="D8" i="3"/>
  <c r="E8" i="3"/>
  <c r="G8" i="3"/>
  <c r="H8" i="3"/>
  <c r="I8" i="3"/>
  <c r="J8" i="3"/>
  <c r="K8" i="3"/>
  <c r="L8" i="3"/>
  <c r="N8" i="3"/>
  <c r="O8" i="3"/>
  <c r="P8" i="3"/>
  <c r="Q8" i="3"/>
  <c r="R8" i="3"/>
  <c r="S8" i="3"/>
  <c r="T8" i="3"/>
  <c r="C9" i="3"/>
  <c r="D9" i="3"/>
  <c r="E9" i="3"/>
  <c r="G9" i="3"/>
  <c r="H9" i="3"/>
  <c r="I9" i="3"/>
  <c r="J9" i="3"/>
  <c r="K9" i="3"/>
  <c r="L9" i="3"/>
  <c r="N9" i="3"/>
  <c r="O9" i="3"/>
  <c r="P9" i="3"/>
  <c r="Q9" i="3"/>
  <c r="R9" i="3"/>
  <c r="S9" i="3"/>
  <c r="T9" i="3"/>
  <c r="C10" i="3"/>
  <c r="D10" i="3"/>
  <c r="F10" i="3" s="1"/>
  <c r="E10" i="3"/>
  <c r="G10" i="3"/>
  <c r="H10" i="3"/>
  <c r="I10" i="3"/>
  <c r="J10" i="3"/>
  <c r="K10" i="3"/>
  <c r="L10" i="3"/>
  <c r="N10" i="3"/>
  <c r="O10" i="3"/>
  <c r="P10" i="3"/>
  <c r="Q10" i="3"/>
  <c r="R10" i="3"/>
  <c r="S10" i="3"/>
  <c r="T10" i="3"/>
  <c r="C11" i="3"/>
  <c r="D11" i="3"/>
  <c r="E11" i="3"/>
  <c r="F11" i="3" s="1"/>
  <c r="G11" i="3"/>
  <c r="H11" i="3"/>
  <c r="I11" i="3"/>
  <c r="J11" i="3"/>
  <c r="K11" i="3"/>
  <c r="L11" i="3"/>
  <c r="N11" i="3"/>
  <c r="O11" i="3"/>
  <c r="P11" i="3"/>
  <c r="Q11" i="3"/>
  <c r="R11" i="3"/>
  <c r="S11" i="3"/>
  <c r="T11" i="3"/>
  <c r="C12" i="3"/>
  <c r="D12" i="3"/>
  <c r="F12" i="3" s="1"/>
  <c r="E12" i="3"/>
  <c r="G12" i="3"/>
  <c r="H12" i="3"/>
  <c r="I12" i="3"/>
  <c r="J12" i="3"/>
  <c r="K12" i="3"/>
  <c r="L12" i="3"/>
  <c r="N12" i="3"/>
  <c r="O12" i="3"/>
  <c r="P12" i="3"/>
  <c r="Q12" i="3"/>
  <c r="R12" i="3"/>
  <c r="S12" i="3"/>
  <c r="T12" i="3"/>
  <c r="C13" i="3"/>
  <c r="D13" i="3"/>
  <c r="F13" i="3" s="1"/>
  <c r="E13" i="3"/>
  <c r="G13" i="3"/>
  <c r="H13" i="3"/>
  <c r="I13" i="3"/>
  <c r="J13" i="3"/>
  <c r="K13" i="3"/>
  <c r="L13" i="3"/>
  <c r="N13" i="3"/>
  <c r="O13" i="3"/>
  <c r="P13" i="3"/>
  <c r="Q13" i="3"/>
  <c r="R13" i="3"/>
  <c r="S13" i="3"/>
  <c r="T13" i="3"/>
  <c r="C14" i="3"/>
  <c r="D14" i="3"/>
  <c r="F14" i="3" s="1"/>
  <c r="E14" i="3"/>
  <c r="G14" i="3"/>
  <c r="H14" i="3"/>
  <c r="I14" i="3"/>
  <c r="J14" i="3"/>
  <c r="K14" i="3"/>
  <c r="L14" i="3"/>
  <c r="N14" i="3"/>
  <c r="O14" i="3"/>
  <c r="P14" i="3"/>
  <c r="Q14" i="3"/>
  <c r="R14" i="3"/>
  <c r="S14" i="3"/>
  <c r="T14" i="3"/>
  <c r="C15" i="3"/>
  <c r="D15" i="3"/>
  <c r="E15" i="3"/>
  <c r="F15" i="3" s="1"/>
  <c r="G15" i="3"/>
  <c r="H15" i="3"/>
  <c r="I15" i="3"/>
  <c r="J15" i="3"/>
  <c r="K15" i="3"/>
  <c r="L15" i="3"/>
  <c r="N15" i="3"/>
  <c r="O15" i="3"/>
  <c r="P15" i="3"/>
  <c r="Q15" i="3"/>
  <c r="R15" i="3"/>
  <c r="S15" i="3"/>
  <c r="T15" i="3"/>
  <c r="C16" i="3"/>
  <c r="D16" i="3"/>
  <c r="E16" i="3"/>
  <c r="G16" i="3"/>
  <c r="H16" i="3"/>
  <c r="I16" i="3"/>
  <c r="J16" i="3"/>
  <c r="K16" i="3"/>
  <c r="L16" i="3"/>
  <c r="N16" i="3"/>
  <c r="O16" i="3"/>
  <c r="P16" i="3"/>
  <c r="Q16" i="3"/>
  <c r="R16" i="3"/>
  <c r="S16" i="3"/>
  <c r="T16" i="3"/>
  <c r="C17" i="3"/>
  <c r="D17" i="3"/>
  <c r="E17" i="3"/>
  <c r="G17" i="3"/>
  <c r="H17" i="3"/>
  <c r="I17" i="3"/>
  <c r="J17" i="3"/>
  <c r="K17" i="3"/>
  <c r="L17" i="3"/>
  <c r="N17" i="3"/>
  <c r="O17" i="3"/>
  <c r="P17" i="3"/>
  <c r="Q17" i="3"/>
  <c r="R17" i="3"/>
  <c r="S17" i="3"/>
  <c r="T17" i="3"/>
  <c r="C18" i="3"/>
  <c r="D18" i="3"/>
  <c r="F18" i="3" s="1"/>
  <c r="E18" i="3"/>
  <c r="G18" i="3"/>
  <c r="H18" i="3"/>
  <c r="I18" i="3"/>
  <c r="J18" i="3"/>
  <c r="K18" i="3"/>
  <c r="L18" i="3"/>
  <c r="N18" i="3"/>
  <c r="O18" i="3"/>
  <c r="P18" i="3"/>
  <c r="Q18" i="3"/>
  <c r="R18" i="3"/>
  <c r="S18" i="3"/>
  <c r="T18" i="3"/>
  <c r="C19" i="3"/>
  <c r="D19" i="3"/>
  <c r="E19" i="3"/>
  <c r="F19" i="3" s="1"/>
  <c r="G19" i="3"/>
  <c r="H19" i="3"/>
  <c r="I19" i="3"/>
  <c r="J19" i="3"/>
  <c r="K19" i="3"/>
  <c r="L19" i="3"/>
  <c r="N19" i="3"/>
  <c r="O19" i="3"/>
  <c r="P19" i="3"/>
  <c r="Q19" i="3"/>
  <c r="R19" i="3"/>
  <c r="S19" i="3"/>
  <c r="T19" i="3"/>
  <c r="C20" i="3"/>
  <c r="D20" i="3"/>
  <c r="F20" i="3" s="1"/>
  <c r="E20" i="3"/>
  <c r="G20" i="3"/>
  <c r="H20" i="3"/>
  <c r="I20" i="3"/>
  <c r="J20" i="3"/>
  <c r="K20" i="3"/>
  <c r="L20" i="3"/>
  <c r="N20" i="3"/>
  <c r="O20" i="3"/>
  <c r="P20" i="3"/>
  <c r="Q20" i="3"/>
  <c r="R20" i="3"/>
  <c r="S20" i="3"/>
  <c r="T20" i="3"/>
  <c r="C21" i="3"/>
  <c r="D21" i="3"/>
  <c r="F21" i="3" s="1"/>
  <c r="E21" i="3"/>
  <c r="G21" i="3"/>
  <c r="H21" i="3"/>
  <c r="I21" i="3"/>
  <c r="J21" i="3"/>
  <c r="K21" i="3"/>
  <c r="L21" i="3"/>
  <c r="N21" i="3"/>
  <c r="O21" i="3"/>
  <c r="P21" i="3"/>
  <c r="Q21" i="3"/>
  <c r="R21" i="3"/>
  <c r="S21" i="3"/>
  <c r="T21" i="3"/>
  <c r="C22" i="3"/>
  <c r="D22" i="3"/>
  <c r="F22" i="3" s="1"/>
  <c r="E22" i="3"/>
  <c r="G22" i="3"/>
  <c r="H22" i="3"/>
  <c r="I22" i="3"/>
  <c r="J22" i="3"/>
  <c r="K22" i="3"/>
  <c r="L22" i="3"/>
  <c r="N22" i="3"/>
  <c r="O22" i="3"/>
  <c r="P22" i="3"/>
  <c r="Q22" i="3"/>
  <c r="R22" i="3"/>
  <c r="S22" i="3"/>
  <c r="T22" i="3"/>
  <c r="C23" i="3"/>
  <c r="D23" i="3"/>
  <c r="E23" i="3"/>
  <c r="F23" i="3" s="1"/>
  <c r="G23" i="3"/>
  <c r="H23" i="3"/>
  <c r="I23" i="3"/>
  <c r="J23" i="3"/>
  <c r="K23" i="3"/>
  <c r="L23" i="3"/>
  <c r="N23" i="3"/>
  <c r="O23" i="3"/>
  <c r="P23" i="3"/>
  <c r="Q23" i="3"/>
  <c r="R23" i="3"/>
  <c r="S23" i="3"/>
  <c r="T23" i="3"/>
  <c r="C24" i="3"/>
  <c r="D24" i="3"/>
  <c r="E24" i="3"/>
  <c r="G24" i="3"/>
  <c r="H24" i="3"/>
  <c r="I24" i="3"/>
  <c r="J24" i="3"/>
  <c r="K24" i="3"/>
  <c r="L24" i="3"/>
  <c r="N24" i="3"/>
  <c r="O24" i="3"/>
  <c r="P24" i="3"/>
  <c r="Q24" i="3"/>
  <c r="R24" i="3"/>
  <c r="S24" i="3"/>
  <c r="T24" i="3"/>
  <c r="C25" i="3"/>
  <c r="D25" i="3"/>
  <c r="E25" i="3"/>
  <c r="G25" i="3"/>
  <c r="H25" i="3"/>
  <c r="I25" i="3"/>
  <c r="J25" i="3"/>
  <c r="K25" i="3"/>
  <c r="L25" i="3"/>
  <c r="N25" i="3"/>
  <c r="O25" i="3"/>
  <c r="P25" i="3"/>
  <c r="Q25" i="3"/>
  <c r="R25" i="3"/>
  <c r="S25" i="3"/>
  <c r="T25" i="3"/>
  <c r="C26" i="3"/>
  <c r="D26" i="3"/>
  <c r="F26" i="3" s="1"/>
  <c r="E26" i="3"/>
  <c r="G26" i="3"/>
  <c r="H26" i="3"/>
  <c r="I26" i="3"/>
  <c r="J26" i="3"/>
  <c r="K26" i="3"/>
  <c r="L26" i="3"/>
  <c r="N26" i="3"/>
  <c r="O26" i="3"/>
  <c r="P26" i="3"/>
  <c r="Q26" i="3"/>
  <c r="R26" i="3"/>
  <c r="S26" i="3"/>
  <c r="T26" i="3"/>
  <c r="C27" i="3"/>
  <c r="D27" i="3"/>
  <c r="E27" i="3"/>
  <c r="F27" i="3" s="1"/>
  <c r="G27" i="3"/>
  <c r="H27" i="3"/>
  <c r="I27" i="3"/>
  <c r="J27" i="3"/>
  <c r="K27" i="3"/>
  <c r="L27" i="3"/>
  <c r="N27" i="3"/>
  <c r="O27" i="3"/>
  <c r="P27" i="3"/>
  <c r="Q27" i="3"/>
  <c r="R27" i="3"/>
  <c r="S27" i="3"/>
  <c r="T27" i="3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3" i="3"/>
  <c r="O30" i="8" l="1"/>
  <c r="E40" i="8"/>
  <c r="N40" i="8"/>
  <c r="M29" i="8"/>
  <c r="O41" i="8"/>
  <c r="J41" i="8"/>
  <c r="E33" i="8"/>
  <c r="L31" i="8"/>
  <c r="P32" i="8"/>
  <c r="M40" i="8"/>
  <c r="P29" i="8"/>
  <c r="D31" i="8"/>
  <c r="M31" i="8"/>
  <c r="D30" i="8"/>
  <c r="P31" i="8"/>
  <c r="F29" i="8"/>
  <c r="O39" i="8"/>
  <c r="I31" i="8"/>
  <c r="P38" i="8"/>
  <c r="J31" i="8"/>
  <c r="J32" i="8"/>
  <c r="E29" i="8"/>
  <c r="H31" i="8"/>
  <c r="H32" i="8"/>
  <c r="B29" i="8"/>
  <c r="C40" i="8"/>
  <c r="K40" i="8"/>
  <c r="F31" i="8"/>
  <c r="N29" i="8"/>
  <c r="G30" i="8"/>
  <c r="J39" i="8"/>
  <c r="B31" i="8"/>
  <c r="N31" i="8"/>
  <c r="H38" i="8"/>
  <c r="H29" i="8"/>
  <c r="G39" i="8"/>
  <c r="D40" i="8"/>
  <c r="L40" i="8"/>
  <c r="L32" i="8"/>
  <c r="P41" i="8"/>
  <c r="B42" i="8"/>
  <c r="E31" i="8"/>
  <c r="N33" i="8"/>
  <c r="I33" i="8"/>
  <c r="I42" i="8"/>
  <c r="K29" i="8"/>
  <c r="K38" i="8"/>
  <c r="C29" i="8"/>
  <c r="C38" i="8"/>
  <c r="G41" i="8"/>
  <c r="J33" i="8"/>
  <c r="J42" i="8"/>
  <c r="P30" i="8"/>
  <c r="P39" i="8"/>
  <c r="H30" i="8"/>
  <c r="H39" i="8"/>
  <c r="O42" i="8"/>
  <c r="O33" i="8"/>
  <c r="G42" i="8"/>
  <c r="G33" i="8"/>
  <c r="O32" i="8"/>
  <c r="L30" i="8"/>
  <c r="G32" i="8"/>
  <c r="M33" i="8"/>
  <c r="G5" i="8"/>
  <c r="G29" i="8" s="1"/>
  <c r="O5" i="8"/>
  <c r="O29" i="8" s="1"/>
  <c r="I6" i="8"/>
  <c r="C7" i="8"/>
  <c r="C39" i="8" s="1"/>
  <c r="K7" i="8"/>
  <c r="K30" i="8" s="1"/>
  <c r="E8" i="8"/>
  <c r="E30" i="8" s="1"/>
  <c r="M8" i="8"/>
  <c r="M30" i="8" s="1"/>
  <c r="F9" i="8"/>
  <c r="F30" i="8" s="1"/>
  <c r="N9" i="8"/>
  <c r="N30" i="8" s="1"/>
  <c r="C19" i="8"/>
  <c r="C42" i="8" s="1"/>
  <c r="K19" i="8"/>
  <c r="K42" i="8" s="1"/>
  <c r="D20" i="8"/>
  <c r="D42" i="8" s="1"/>
  <c r="L20" i="8"/>
  <c r="L33" i="8" s="1"/>
  <c r="C31" i="8"/>
  <c r="K31" i="8"/>
  <c r="J30" i="8"/>
  <c r="D39" i="8"/>
  <c r="L39" i="8"/>
  <c r="F40" i="8"/>
  <c r="E39" i="8"/>
  <c r="H40" i="8"/>
  <c r="P40" i="8"/>
  <c r="E38" i="8"/>
  <c r="M38" i="8"/>
  <c r="I40" i="8"/>
  <c r="E42" i="8"/>
  <c r="M42" i="8"/>
  <c r="I2" i="8"/>
  <c r="J3" i="8"/>
  <c r="G13" i="8"/>
  <c r="O13" i="8"/>
  <c r="I14" i="8"/>
  <c r="C15" i="8"/>
  <c r="C41" i="8" s="1"/>
  <c r="K15" i="8"/>
  <c r="K41" i="8" s="1"/>
  <c r="E16" i="8"/>
  <c r="E41" i="8" s="1"/>
  <c r="M16" i="8"/>
  <c r="M41" i="8" s="1"/>
  <c r="F17" i="8"/>
  <c r="F41" i="8" s="1"/>
  <c r="N17" i="8"/>
  <c r="N32" i="8" s="1"/>
  <c r="F38" i="8"/>
  <c r="N38" i="8"/>
  <c r="J40" i="8"/>
  <c r="D41" i="8"/>
  <c r="L41" i="8"/>
  <c r="F42" i="8"/>
  <c r="N42" i="8"/>
  <c r="D4" i="8"/>
  <c r="D38" i="8" s="1"/>
  <c r="L4" i="8"/>
  <c r="L38" i="8" s="1"/>
  <c r="H18" i="8"/>
  <c r="P18" i="8"/>
  <c r="B41" i="8"/>
  <c r="B32" i="8"/>
  <c r="B30" i="8"/>
  <c r="B39" i="8"/>
  <c r="B40" i="8"/>
  <c r="B38" i="8"/>
  <c r="B47" i="8" s="1"/>
  <c r="B33" i="8"/>
  <c r="M39" i="8" l="1"/>
  <c r="M32" i="8"/>
  <c r="K39" i="8"/>
  <c r="F39" i="8"/>
  <c r="C32" i="8"/>
  <c r="O38" i="8"/>
  <c r="N39" i="8"/>
  <c r="D29" i="8"/>
  <c r="K33" i="8"/>
  <c r="C33" i="8"/>
  <c r="C30" i="8"/>
  <c r="H42" i="8"/>
  <c r="H33" i="8"/>
  <c r="D33" i="8"/>
  <c r="J29" i="8"/>
  <c r="J38" i="8"/>
  <c r="E32" i="8"/>
  <c r="G38" i="8"/>
  <c r="N41" i="8"/>
  <c r="P42" i="8"/>
  <c r="P33" i="8"/>
  <c r="I32" i="8"/>
  <c r="I41" i="8"/>
  <c r="O31" i="8"/>
  <c r="O40" i="8"/>
  <c r="L42" i="8"/>
  <c r="I39" i="8"/>
  <c r="I30" i="8"/>
  <c r="I29" i="8"/>
  <c r="I38" i="8"/>
  <c r="F32" i="8"/>
  <c r="L29" i="8"/>
  <c r="G31" i="8"/>
  <c r="G40" i="8"/>
  <c r="K32" i="8"/>
</calcChain>
</file>

<file path=xl/sharedStrings.xml><?xml version="1.0" encoding="utf-8"?>
<sst xmlns="http://schemas.openxmlformats.org/spreadsheetml/2006/main" count="446" uniqueCount="70">
  <si>
    <t>Probenname</t>
  </si>
  <si>
    <t>24Mg-3V</t>
  </si>
  <si>
    <t>28Si-3V</t>
  </si>
  <si>
    <t>31P-0V</t>
  </si>
  <si>
    <t>31P-3V</t>
  </si>
  <si>
    <t>55Mn-3V</t>
  </si>
  <si>
    <t>56Fe-3V</t>
  </si>
  <si>
    <t>63Cu-3V</t>
  </si>
  <si>
    <t>66Zn-3V</t>
  </si>
  <si>
    <t>74Ge-3V</t>
  </si>
  <si>
    <t>74Ge</t>
  </si>
  <si>
    <t>75As-3V</t>
  </si>
  <si>
    <t>89Y</t>
  </si>
  <si>
    <t>111Cd-3V</t>
  </si>
  <si>
    <t>139La</t>
  </si>
  <si>
    <t>140Ce</t>
  </si>
  <si>
    <t>146Nd</t>
  </si>
  <si>
    <t>208Pb</t>
  </si>
  <si>
    <t>ppb</t>
  </si>
  <si>
    <t xml:space="preserve">SQ4(125%.1) F.   </t>
  </si>
  <si>
    <t xml:space="preserve">SQ4(125%.2) F.   </t>
  </si>
  <si>
    <t xml:space="preserve">SQ4(125%.3) F.   </t>
  </si>
  <si>
    <t xml:space="preserve">SQ4(125%.4) F.   </t>
  </si>
  <si>
    <t xml:space="preserve">SQ4(100%.1) F.   </t>
  </si>
  <si>
    <t xml:space="preserve">SQ4(100%.2) F.   </t>
  </si>
  <si>
    <t xml:space="preserve">SQ4(100%.3) F.   </t>
  </si>
  <si>
    <t xml:space="preserve">SQ4(100%.4) F.   </t>
  </si>
  <si>
    <t xml:space="preserve">SQ4(50%.1) F.   </t>
  </si>
  <si>
    <t xml:space="preserve">SQ4(50%.2) F.   </t>
  </si>
  <si>
    <t xml:space="preserve">SQ4(50%.3) F.   </t>
  </si>
  <si>
    <t xml:space="preserve">SQ4(50%.4) F.   </t>
  </si>
  <si>
    <t xml:space="preserve">SQ4(25%.1) F.   </t>
  </si>
  <si>
    <t xml:space="preserve">SQ4(25%.2) F.   </t>
  </si>
  <si>
    <t xml:space="preserve">SQ4(25%.3) F.   </t>
  </si>
  <si>
    <t xml:space="preserve">SQ4(25%.4) F.   </t>
  </si>
  <si>
    <t xml:space="preserve">SQ4(RZ.1) F.   </t>
  </si>
  <si>
    <t xml:space="preserve">SQ4(RZ.2) F.   </t>
  </si>
  <si>
    <t xml:space="preserve">SQ4(RZ.3) F.   </t>
  </si>
  <si>
    <t xml:space="preserve">SQ4(RZ.4) F.   </t>
  </si>
  <si>
    <t xml:space="preserve">SQ4(Control.1) F.   </t>
  </si>
  <si>
    <t xml:space="preserve">SQ4(Control.2) F.   </t>
  </si>
  <si>
    <t xml:space="preserve">SQ4(Control.3) F.   </t>
  </si>
  <si>
    <t xml:space="preserve">SQ4(Control.4) F.   </t>
  </si>
  <si>
    <t xml:space="preserve">SeqExtBlank_Fesc_S4   </t>
  </si>
  <si>
    <t>31P-AV</t>
  </si>
  <si>
    <t>74Ge-AV</t>
  </si>
  <si>
    <t>Mg</t>
  </si>
  <si>
    <t>Si</t>
  </si>
  <si>
    <t>P</t>
  </si>
  <si>
    <t>Mn</t>
  </si>
  <si>
    <t>Fe</t>
  </si>
  <si>
    <t>Cu</t>
  </si>
  <si>
    <t>Zn</t>
  </si>
  <si>
    <t>Ge</t>
  </si>
  <si>
    <t>As</t>
  </si>
  <si>
    <t>Y</t>
  </si>
  <si>
    <t>Cd</t>
  </si>
  <si>
    <t>La</t>
  </si>
  <si>
    <t>Ce</t>
  </si>
  <si>
    <t>Nd</t>
  </si>
  <si>
    <t>Pb</t>
  </si>
  <si>
    <t>Average</t>
  </si>
  <si>
    <t>STDEV</t>
  </si>
  <si>
    <t>STDEV ERR.</t>
  </si>
  <si>
    <t xml:space="preserve">SQ4(125%)F.  </t>
  </si>
  <si>
    <t>SQ4(100% )F.</t>
  </si>
  <si>
    <t xml:space="preserve">SQ4(50%.) F.  </t>
  </si>
  <si>
    <t xml:space="preserve">SQ4(25%.) F. </t>
  </si>
  <si>
    <t xml:space="preserve">SQ4(RZ.) F.   </t>
  </si>
  <si>
    <t xml:space="preserve">SQ4(Control) F.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</si>
</sst>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1" fillId="0" borderId="0" xfId="0" applyFont="1"/>
    <xf numFmtId="0" fontId="0" fillId="2" borderId="0" xfId="0" applyFill="1"/>
    <xf numFmtId="0" fontId="0" fillId="3" borderId="0" xfId="0" applyFill="1"/>
    <xf numFmtId="0" fontId="2" fillId="3" borderId="0" xfId="0" applyFont="1" applyFill="1"/>
    <xf numFmtId="0" fontId="3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8E24D-57B6-4640-A83E-394D58B9AC46}">
  <dimension ref="A1:S27"/>
  <sheetViews>
    <sheetView workbookViewId="0">
      <selection activeCell="B7" sqref="B7"/>
    </sheetView>
  </sheetViews>
  <sheetFormatPr baseColWidth="10" defaultRowHeight="15" x14ac:dyDescent="0.2"/>
  <cols>
    <col min="1" max="1" width="20.6640625" customWidth="1"/>
    <col min="257" max="257" width="17.5" customWidth="1"/>
    <col min="513" max="513" width="17.5" customWidth="1"/>
    <col min="769" max="769" width="17.5" customWidth="1"/>
    <col min="1025" max="1025" width="17.5" customWidth="1"/>
    <col min="1281" max="1281" width="17.5" customWidth="1"/>
    <col min="1537" max="1537" width="17.5" customWidth="1"/>
    <col min="1793" max="1793" width="17.5" customWidth="1"/>
    <col min="2049" max="2049" width="17.5" customWidth="1"/>
    <col min="2305" max="2305" width="17.5" customWidth="1"/>
    <col min="2561" max="2561" width="17.5" customWidth="1"/>
    <col min="2817" max="2817" width="17.5" customWidth="1"/>
    <col min="3073" max="3073" width="17.5" customWidth="1"/>
    <col min="3329" max="3329" width="17.5" customWidth="1"/>
    <col min="3585" max="3585" width="17.5" customWidth="1"/>
    <col min="3841" max="3841" width="17.5" customWidth="1"/>
    <col min="4097" max="4097" width="17.5" customWidth="1"/>
    <col min="4353" max="4353" width="17.5" customWidth="1"/>
    <col min="4609" max="4609" width="17.5" customWidth="1"/>
    <col min="4865" max="4865" width="17.5" customWidth="1"/>
    <col min="5121" max="5121" width="17.5" customWidth="1"/>
    <col min="5377" max="5377" width="17.5" customWidth="1"/>
    <col min="5633" max="5633" width="17.5" customWidth="1"/>
    <col min="5889" max="5889" width="17.5" customWidth="1"/>
    <col min="6145" max="6145" width="17.5" customWidth="1"/>
    <col min="6401" max="6401" width="17.5" customWidth="1"/>
    <col min="6657" max="6657" width="17.5" customWidth="1"/>
    <col min="6913" max="6913" width="17.5" customWidth="1"/>
    <col min="7169" max="7169" width="17.5" customWidth="1"/>
    <col min="7425" max="7425" width="17.5" customWidth="1"/>
    <col min="7681" max="7681" width="17.5" customWidth="1"/>
    <col min="7937" max="7937" width="17.5" customWidth="1"/>
    <col min="8193" max="8193" width="17.5" customWidth="1"/>
    <col min="8449" max="8449" width="17.5" customWidth="1"/>
    <col min="8705" max="8705" width="17.5" customWidth="1"/>
    <col min="8961" max="8961" width="17.5" customWidth="1"/>
    <col min="9217" max="9217" width="17.5" customWidth="1"/>
    <col min="9473" max="9473" width="17.5" customWidth="1"/>
    <col min="9729" max="9729" width="17.5" customWidth="1"/>
    <col min="9985" max="9985" width="17.5" customWidth="1"/>
    <col min="10241" max="10241" width="17.5" customWidth="1"/>
    <col min="10497" max="10497" width="17.5" customWidth="1"/>
    <col min="10753" max="10753" width="17.5" customWidth="1"/>
    <col min="11009" max="11009" width="17.5" customWidth="1"/>
    <col min="11265" max="11265" width="17.5" customWidth="1"/>
    <col min="11521" max="11521" width="17.5" customWidth="1"/>
    <col min="11777" max="11777" width="17.5" customWidth="1"/>
    <col min="12033" max="12033" width="17.5" customWidth="1"/>
    <col min="12289" max="12289" width="17.5" customWidth="1"/>
    <col min="12545" max="12545" width="17.5" customWidth="1"/>
    <col min="12801" max="12801" width="17.5" customWidth="1"/>
    <col min="13057" max="13057" width="17.5" customWidth="1"/>
    <col min="13313" max="13313" width="17.5" customWidth="1"/>
    <col min="13569" max="13569" width="17.5" customWidth="1"/>
    <col min="13825" max="13825" width="17.5" customWidth="1"/>
    <col min="14081" max="14081" width="17.5" customWidth="1"/>
    <col min="14337" max="14337" width="17.5" customWidth="1"/>
    <col min="14593" max="14593" width="17.5" customWidth="1"/>
    <col min="14849" max="14849" width="17.5" customWidth="1"/>
    <col min="15105" max="15105" width="17.5" customWidth="1"/>
    <col min="15361" max="15361" width="17.5" customWidth="1"/>
    <col min="15617" max="15617" width="17.5" customWidth="1"/>
    <col min="15873" max="15873" width="17.5" customWidth="1"/>
    <col min="16129" max="16129" width="17.5" customWidth="1"/>
  </cols>
  <sheetData>
    <row r="1" spans="1: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2"/>
    </row>
    <row r="2" spans="1:19" x14ac:dyDescent="0.2">
      <c r="A2" s="3"/>
      <c r="B2" s="1" t="s">
        <v>18</v>
      </c>
      <c r="C2" s="1" t="s">
        <v>18</v>
      </c>
      <c r="D2" s="1" t="s">
        <v>18</v>
      </c>
      <c r="E2" s="1" t="s">
        <v>18</v>
      </c>
      <c r="F2" s="1" t="s">
        <v>18</v>
      </c>
      <c r="G2" s="1" t="s">
        <v>18</v>
      </c>
      <c r="H2" s="1" t="s">
        <v>18</v>
      </c>
      <c r="I2" s="1" t="s">
        <v>18</v>
      </c>
      <c r="J2" s="1" t="s">
        <v>18</v>
      </c>
      <c r="K2" s="1" t="s">
        <v>18</v>
      </c>
      <c r="L2" s="1" t="s">
        <v>18</v>
      </c>
      <c r="M2" s="1" t="s">
        <v>18</v>
      </c>
      <c r="N2" s="1" t="s">
        <v>18</v>
      </c>
      <c r="O2" s="1" t="s">
        <v>18</v>
      </c>
      <c r="P2" s="1" t="s">
        <v>18</v>
      </c>
      <c r="Q2" s="1" t="s">
        <v>18</v>
      </c>
      <c r="R2" s="1" t="s">
        <v>18</v>
      </c>
      <c r="S2" s="2"/>
    </row>
    <row r="3" spans="1:19" x14ac:dyDescent="0.2">
      <c r="A3" s="4" t="s">
        <v>19</v>
      </c>
      <c r="B3">
        <v>994.3</v>
      </c>
      <c r="C3">
        <v>5567</v>
      </c>
      <c r="D3">
        <v>7543</v>
      </c>
      <c r="E3">
        <v>10040</v>
      </c>
      <c r="F3">
        <v>1447</v>
      </c>
      <c r="G3">
        <v>159500</v>
      </c>
      <c r="H3">
        <v>64.510000000000005</v>
      </c>
      <c r="I3">
        <v>465</v>
      </c>
      <c r="J3">
        <v>0.89700000000000002</v>
      </c>
      <c r="K3">
        <v>0.504</v>
      </c>
      <c r="L3">
        <v>33300</v>
      </c>
      <c r="M3">
        <v>47.37</v>
      </c>
      <c r="N3">
        <v>2.87</v>
      </c>
      <c r="O3">
        <v>57.84</v>
      </c>
      <c r="P3">
        <v>150.4</v>
      </c>
      <c r="Q3">
        <v>57.56</v>
      </c>
      <c r="R3">
        <v>819.8</v>
      </c>
    </row>
    <row r="4" spans="1:19" x14ac:dyDescent="0.2">
      <c r="A4" s="4" t="s">
        <v>20</v>
      </c>
      <c r="B4">
        <v>980.6</v>
      </c>
      <c r="C4">
        <v>5656</v>
      </c>
      <c r="D4">
        <v>7700</v>
      </c>
      <c r="E4">
        <v>10410</v>
      </c>
      <c r="F4">
        <v>1750</v>
      </c>
      <c r="G4">
        <v>162900</v>
      </c>
      <c r="H4">
        <v>64.02</v>
      </c>
      <c r="I4">
        <v>428.9</v>
      </c>
      <c r="J4">
        <v>0.75800000000000001</v>
      </c>
      <c r="K4">
        <v>0.30199999999999999</v>
      </c>
      <c r="L4">
        <v>33130</v>
      </c>
      <c r="M4">
        <v>40.97</v>
      </c>
      <c r="N4">
        <v>3.2719999999999998</v>
      </c>
      <c r="O4">
        <v>51.05</v>
      </c>
      <c r="P4">
        <v>133.69999999999999</v>
      </c>
      <c r="Q4">
        <v>51</v>
      </c>
      <c r="R4">
        <v>779.5</v>
      </c>
    </row>
    <row r="5" spans="1:19" x14ac:dyDescent="0.2">
      <c r="A5" s="4" t="s">
        <v>21</v>
      </c>
      <c r="B5">
        <v>678.6</v>
      </c>
      <c r="C5">
        <v>5844</v>
      </c>
      <c r="D5">
        <v>7932</v>
      </c>
      <c r="E5">
        <v>10440</v>
      </c>
      <c r="F5">
        <v>2093</v>
      </c>
      <c r="G5">
        <v>174100</v>
      </c>
      <c r="H5">
        <v>74.77</v>
      </c>
      <c r="I5">
        <v>572.5</v>
      </c>
      <c r="J5">
        <v>0.80700000000000005</v>
      </c>
      <c r="K5">
        <v>0.42799999999999999</v>
      </c>
      <c r="L5">
        <v>36430</v>
      </c>
      <c r="M5">
        <v>42.15</v>
      </c>
      <c r="N5">
        <v>3.2309999999999999</v>
      </c>
      <c r="O5">
        <v>47.45</v>
      </c>
      <c r="P5">
        <v>135.30000000000001</v>
      </c>
      <c r="Q5">
        <v>49.39</v>
      </c>
      <c r="R5">
        <v>937.3</v>
      </c>
    </row>
    <row r="6" spans="1:19" x14ac:dyDescent="0.2">
      <c r="A6" s="4" t="s">
        <v>22</v>
      </c>
      <c r="B6">
        <v>845.7</v>
      </c>
      <c r="C6">
        <v>6291</v>
      </c>
      <c r="D6">
        <v>7599</v>
      </c>
      <c r="E6">
        <v>10160</v>
      </c>
      <c r="F6">
        <v>2866</v>
      </c>
      <c r="G6">
        <v>191400</v>
      </c>
      <c r="H6">
        <v>77</v>
      </c>
      <c r="I6">
        <v>610</v>
      </c>
      <c r="J6">
        <v>0.65900000000000003</v>
      </c>
      <c r="K6">
        <v>0.68500000000000005</v>
      </c>
      <c r="L6">
        <v>41960</v>
      </c>
      <c r="M6">
        <v>49.06</v>
      </c>
      <c r="N6">
        <v>4.2320000000000002</v>
      </c>
      <c r="O6">
        <v>64.849999999999994</v>
      </c>
      <c r="P6">
        <v>177</v>
      </c>
      <c r="Q6">
        <v>64.69</v>
      </c>
      <c r="R6">
        <v>1724</v>
      </c>
    </row>
    <row r="7" spans="1:19" x14ac:dyDescent="0.2">
      <c r="A7" s="4" t="s">
        <v>23</v>
      </c>
      <c r="B7">
        <v>959.8</v>
      </c>
      <c r="C7">
        <v>9120</v>
      </c>
      <c r="D7">
        <v>7237</v>
      </c>
      <c r="E7">
        <v>9949</v>
      </c>
      <c r="F7">
        <v>2106</v>
      </c>
      <c r="G7">
        <v>203100</v>
      </c>
      <c r="H7">
        <v>82.25</v>
      </c>
      <c r="I7">
        <v>722.6</v>
      </c>
      <c r="J7">
        <v>0.74399999999999999</v>
      </c>
      <c r="K7">
        <v>0.45600000000000002</v>
      </c>
      <c r="L7">
        <v>40990</v>
      </c>
      <c r="M7">
        <v>37.6</v>
      </c>
      <c r="N7">
        <v>3.1720000000000002</v>
      </c>
      <c r="O7">
        <v>54.15</v>
      </c>
      <c r="P7">
        <v>136.19999999999999</v>
      </c>
      <c r="Q7">
        <v>52</v>
      </c>
      <c r="R7">
        <v>1009</v>
      </c>
    </row>
    <row r="8" spans="1:19" x14ac:dyDescent="0.2">
      <c r="A8" s="4" t="s">
        <v>24</v>
      </c>
      <c r="B8">
        <v>977.6</v>
      </c>
      <c r="C8">
        <v>6146</v>
      </c>
      <c r="D8">
        <v>7947</v>
      </c>
      <c r="E8">
        <v>10910</v>
      </c>
      <c r="F8">
        <v>1911</v>
      </c>
      <c r="G8">
        <v>202200</v>
      </c>
      <c r="H8">
        <v>72.36</v>
      </c>
      <c r="I8">
        <v>548.70000000000005</v>
      </c>
      <c r="J8">
        <v>0.80100000000000005</v>
      </c>
      <c r="K8">
        <v>0.49099999999999999</v>
      </c>
      <c r="L8">
        <v>43990</v>
      </c>
      <c r="M8">
        <v>49.21</v>
      </c>
      <c r="N8">
        <v>3.653</v>
      </c>
      <c r="O8">
        <v>56.7</v>
      </c>
      <c r="P8">
        <v>144.80000000000001</v>
      </c>
      <c r="Q8">
        <v>56.36</v>
      </c>
      <c r="R8">
        <v>1100</v>
      </c>
    </row>
    <row r="9" spans="1:19" x14ac:dyDescent="0.2">
      <c r="A9" s="4" t="s">
        <v>25</v>
      </c>
      <c r="B9">
        <v>926.8</v>
      </c>
      <c r="C9">
        <v>6267</v>
      </c>
      <c r="D9">
        <v>8342</v>
      </c>
      <c r="E9">
        <v>10790</v>
      </c>
      <c r="F9">
        <v>1734</v>
      </c>
      <c r="G9">
        <v>197500</v>
      </c>
      <c r="H9">
        <v>71.42</v>
      </c>
      <c r="I9">
        <v>476.1</v>
      </c>
      <c r="J9">
        <v>0.82499999999999996</v>
      </c>
      <c r="K9">
        <v>0.55400000000000005</v>
      </c>
      <c r="L9">
        <v>43070</v>
      </c>
      <c r="M9">
        <v>49.88</v>
      </c>
      <c r="N9">
        <v>3.4409999999999998</v>
      </c>
      <c r="O9">
        <v>55.48</v>
      </c>
      <c r="P9">
        <v>143.5</v>
      </c>
      <c r="Q9">
        <v>56.93</v>
      </c>
      <c r="R9">
        <v>908.5</v>
      </c>
    </row>
    <row r="10" spans="1:19" x14ac:dyDescent="0.2">
      <c r="A10" s="4" t="s">
        <v>26</v>
      </c>
      <c r="B10">
        <v>863</v>
      </c>
      <c r="C10">
        <v>9486</v>
      </c>
      <c r="D10">
        <v>7695</v>
      </c>
      <c r="E10">
        <v>10600</v>
      </c>
      <c r="F10">
        <v>2078</v>
      </c>
      <c r="G10">
        <v>164900</v>
      </c>
      <c r="H10">
        <v>116.7</v>
      </c>
      <c r="I10">
        <v>447.7</v>
      </c>
      <c r="J10">
        <v>0.47699999999999998</v>
      </c>
      <c r="K10">
        <v>0.314</v>
      </c>
      <c r="L10">
        <v>32890</v>
      </c>
      <c r="M10">
        <v>29.03</v>
      </c>
      <c r="N10">
        <v>3.113</v>
      </c>
      <c r="O10">
        <v>41.96</v>
      </c>
      <c r="P10">
        <v>113.3</v>
      </c>
      <c r="Q10">
        <v>39.46</v>
      </c>
      <c r="R10">
        <v>953.3</v>
      </c>
    </row>
    <row r="11" spans="1:19" x14ac:dyDescent="0.2">
      <c r="A11" s="4" t="s">
        <v>27</v>
      </c>
      <c r="B11">
        <v>845.4</v>
      </c>
      <c r="C11">
        <v>9992</v>
      </c>
      <c r="D11">
        <v>7113</v>
      </c>
      <c r="E11">
        <v>9609</v>
      </c>
      <c r="F11">
        <v>1765</v>
      </c>
      <c r="G11">
        <v>211800</v>
      </c>
      <c r="H11">
        <v>134.19999999999999</v>
      </c>
      <c r="I11">
        <v>582.4</v>
      </c>
      <c r="J11">
        <v>0.60299999999999998</v>
      </c>
      <c r="K11">
        <v>0.53800000000000003</v>
      </c>
      <c r="L11">
        <v>49700</v>
      </c>
      <c r="M11">
        <v>34.44</v>
      </c>
      <c r="N11">
        <v>3.4079999999999999</v>
      </c>
      <c r="O11">
        <v>47.03</v>
      </c>
      <c r="P11">
        <v>120.3</v>
      </c>
      <c r="Q11">
        <v>44.82</v>
      </c>
      <c r="R11">
        <v>1031</v>
      </c>
    </row>
    <row r="12" spans="1:19" x14ac:dyDescent="0.2">
      <c r="A12" s="4" t="s">
        <v>28</v>
      </c>
      <c r="B12">
        <v>875.8</v>
      </c>
      <c r="C12">
        <v>10220</v>
      </c>
      <c r="D12">
        <v>7173</v>
      </c>
      <c r="E12">
        <v>9611</v>
      </c>
      <c r="F12">
        <v>1571</v>
      </c>
      <c r="G12">
        <v>169600</v>
      </c>
      <c r="H12">
        <v>65.069999999999993</v>
      </c>
      <c r="I12">
        <v>504.4</v>
      </c>
      <c r="J12">
        <v>0.53400000000000003</v>
      </c>
      <c r="K12">
        <v>0.33400000000000002</v>
      </c>
      <c r="L12">
        <v>37580</v>
      </c>
      <c r="M12">
        <v>31.55</v>
      </c>
      <c r="N12">
        <v>2.871</v>
      </c>
      <c r="O12">
        <v>43.32</v>
      </c>
      <c r="P12">
        <v>111.2</v>
      </c>
      <c r="Q12">
        <v>42.68</v>
      </c>
      <c r="R12">
        <v>845</v>
      </c>
    </row>
    <row r="13" spans="1:19" x14ac:dyDescent="0.2">
      <c r="A13" s="4" t="s">
        <v>29</v>
      </c>
      <c r="B13">
        <v>968.5</v>
      </c>
      <c r="C13">
        <v>5251</v>
      </c>
      <c r="D13">
        <v>7196</v>
      </c>
      <c r="E13">
        <v>9570</v>
      </c>
      <c r="F13">
        <v>1880</v>
      </c>
      <c r="G13">
        <v>155200</v>
      </c>
      <c r="H13">
        <v>60.29</v>
      </c>
      <c r="I13">
        <v>431.1</v>
      </c>
      <c r="J13">
        <v>0.751</v>
      </c>
      <c r="K13">
        <v>0.22500000000000001</v>
      </c>
      <c r="L13">
        <v>29340</v>
      </c>
      <c r="M13">
        <v>45.16</v>
      </c>
      <c r="N13">
        <v>2.9060000000000001</v>
      </c>
      <c r="O13">
        <v>49.76</v>
      </c>
      <c r="P13">
        <v>137.19999999999999</v>
      </c>
      <c r="Q13">
        <v>50.73</v>
      </c>
      <c r="R13">
        <v>758.5</v>
      </c>
    </row>
    <row r="14" spans="1:19" x14ac:dyDescent="0.2">
      <c r="A14" s="4" t="s">
        <v>30</v>
      </c>
      <c r="B14">
        <v>874.8</v>
      </c>
      <c r="C14">
        <v>6887</v>
      </c>
      <c r="D14">
        <v>7719</v>
      </c>
      <c r="E14">
        <v>10080</v>
      </c>
      <c r="F14">
        <v>2679</v>
      </c>
      <c r="G14">
        <v>173500</v>
      </c>
      <c r="H14">
        <v>77.790000000000006</v>
      </c>
      <c r="I14">
        <v>489.2</v>
      </c>
      <c r="J14">
        <v>0.82799999999999996</v>
      </c>
      <c r="K14">
        <v>0.48699999999999999</v>
      </c>
      <c r="L14">
        <v>29170</v>
      </c>
      <c r="M14">
        <v>49.03</v>
      </c>
      <c r="N14">
        <v>3.149</v>
      </c>
      <c r="O14">
        <v>63.83</v>
      </c>
      <c r="P14">
        <v>180.9</v>
      </c>
      <c r="Q14">
        <v>64.53</v>
      </c>
      <c r="R14">
        <v>917.3</v>
      </c>
    </row>
    <row r="15" spans="1:19" x14ac:dyDescent="0.2">
      <c r="A15" s="4" t="s">
        <v>31</v>
      </c>
      <c r="B15">
        <v>976.8</v>
      </c>
      <c r="C15">
        <v>6711</v>
      </c>
      <c r="D15">
        <v>6724</v>
      </c>
      <c r="E15">
        <v>9395</v>
      </c>
      <c r="F15">
        <v>1998</v>
      </c>
      <c r="G15">
        <v>204600</v>
      </c>
      <c r="H15">
        <v>78.81</v>
      </c>
      <c r="I15">
        <v>548.20000000000005</v>
      </c>
      <c r="J15">
        <v>0.72799999999999998</v>
      </c>
      <c r="K15">
        <v>0.48199999999999998</v>
      </c>
      <c r="L15">
        <v>45350</v>
      </c>
      <c r="M15">
        <v>35.53</v>
      </c>
      <c r="N15">
        <v>3.2280000000000002</v>
      </c>
      <c r="O15">
        <v>51.87</v>
      </c>
      <c r="P15">
        <v>133.80000000000001</v>
      </c>
      <c r="Q15">
        <v>49.31</v>
      </c>
      <c r="R15">
        <v>958.2</v>
      </c>
    </row>
    <row r="16" spans="1:19" x14ac:dyDescent="0.2">
      <c r="A16" s="4" t="s">
        <v>32</v>
      </c>
      <c r="B16">
        <v>873.6</v>
      </c>
      <c r="C16">
        <v>6906</v>
      </c>
      <c r="D16">
        <v>7594</v>
      </c>
      <c r="E16">
        <v>10330</v>
      </c>
      <c r="F16">
        <v>2084</v>
      </c>
      <c r="G16">
        <v>207800</v>
      </c>
      <c r="H16">
        <v>69.36</v>
      </c>
      <c r="I16">
        <v>533.5</v>
      </c>
      <c r="J16">
        <v>0.70299999999999996</v>
      </c>
      <c r="K16">
        <v>0.54400000000000004</v>
      </c>
      <c r="L16">
        <v>40070</v>
      </c>
      <c r="M16">
        <v>40.28</v>
      </c>
      <c r="N16">
        <v>3.0190000000000001</v>
      </c>
      <c r="O16">
        <v>54.7</v>
      </c>
      <c r="P16">
        <v>142.4</v>
      </c>
      <c r="Q16">
        <v>53.69</v>
      </c>
      <c r="R16">
        <v>1019</v>
      </c>
    </row>
    <row r="17" spans="1:18" x14ac:dyDescent="0.2">
      <c r="A17" s="4" t="s">
        <v>33</v>
      </c>
      <c r="B17">
        <v>845.1</v>
      </c>
      <c r="C17">
        <v>5229</v>
      </c>
      <c r="D17">
        <v>6437</v>
      </c>
      <c r="E17">
        <v>9454</v>
      </c>
      <c r="F17">
        <v>1808</v>
      </c>
      <c r="G17">
        <v>139700</v>
      </c>
      <c r="H17">
        <v>55.22</v>
      </c>
      <c r="I17">
        <v>391.8</v>
      </c>
      <c r="J17">
        <v>0.45400000000000001</v>
      </c>
      <c r="K17">
        <v>0.318</v>
      </c>
      <c r="L17">
        <v>25560</v>
      </c>
      <c r="M17">
        <v>40.39</v>
      </c>
      <c r="N17">
        <v>3.33</v>
      </c>
      <c r="O17">
        <v>47.88</v>
      </c>
      <c r="P17">
        <v>136.4</v>
      </c>
      <c r="Q17">
        <v>49.11</v>
      </c>
      <c r="R17">
        <v>789.3</v>
      </c>
    </row>
    <row r="18" spans="1:18" x14ac:dyDescent="0.2">
      <c r="A18" s="4" t="s">
        <v>34</v>
      </c>
      <c r="B18">
        <v>767.3</v>
      </c>
      <c r="C18">
        <v>5807</v>
      </c>
      <c r="D18">
        <v>7876</v>
      </c>
      <c r="E18">
        <v>11280</v>
      </c>
      <c r="F18">
        <v>2399</v>
      </c>
      <c r="G18">
        <v>202000</v>
      </c>
      <c r="H18">
        <v>86.7</v>
      </c>
      <c r="I18">
        <v>575.1</v>
      </c>
      <c r="J18">
        <v>0.76200000000000001</v>
      </c>
      <c r="K18">
        <v>0.374</v>
      </c>
      <c r="L18">
        <v>43740</v>
      </c>
      <c r="M18">
        <v>48.04</v>
      </c>
      <c r="N18">
        <v>3.4990000000000001</v>
      </c>
      <c r="O18">
        <v>52.23</v>
      </c>
      <c r="P18">
        <v>139.4</v>
      </c>
      <c r="Q18">
        <v>53.53</v>
      </c>
      <c r="R18">
        <v>1151</v>
      </c>
    </row>
    <row r="19" spans="1:18" x14ac:dyDescent="0.2">
      <c r="A19" s="4" t="s">
        <v>35</v>
      </c>
      <c r="B19">
        <v>589.9</v>
      </c>
      <c r="C19">
        <v>7408</v>
      </c>
      <c r="D19">
        <v>6840</v>
      </c>
      <c r="E19">
        <v>9708</v>
      </c>
      <c r="F19">
        <v>1927</v>
      </c>
      <c r="G19">
        <v>175400</v>
      </c>
      <c r="H19">
        <v>111.5</v>
      </c>
      <c r="I19">
        <v>408.4</v>
      </c>
      <c r="J19">
        <v>0.52100000000000002</v>
      </c>
      <c r="K19">
        <v>0.41899999999999998</v>
      </c>
      <c r="L19">
        <v>35980</v>
      </c>
      <c r="M19">
        <v>29.05</v>
      </c>
      <c r="N19">
        <v>2.9809999999999999</v>
      </c>
      <c r="O19">
        <v>40.130000000000003</v>
      </c>
      <c r="P19">
        <v>110.9</v>
      </c>
      <c r="Q19">
        <v>38.18</v>
      </c>
      <c r="R19">
        <v>857.4</v>
      </c>
    </row>
    <row r="20" spans="1:18" x14ac:dyDescent="0.2">
      <c r="A20" s="4" t="s">
        <v>36</v>
      </c>
      <c r="B20">
        <v>872.4</v>
      </c>
      <c r="C20">
        <v>7522</v>
      </c>
      <c r="D20">
        <v>6673</v>
      </c>
      <c r="E20">
        <v>9065</v>
      </c>
      <c r="F20">
        <v>1489</v>
      </c>
      <c r="G20">
        <v>157900</v>
      </c>
      <c r="H20">
        <v>56.64</v>
      </c>
      <c r="I20">
        <v>469.5</v>
      </c>
      <c r="J20">
        <v>0.53300000000000003</v>
      </c>
      <c r="K20">
        <v>0.318</v>
      </c>
      <c r="L20">
        <v>29740</v>
      </c>
      <c r="M20">
        <v>33.61</v>
      </c>
      <c r="N20">
        <v>3.214</v>
      </c>
      <c r="O20">
        <v>46.69</v>
      </c>
      <c r="P20">
        <v>124.1</v>
      </c>
      <c r="Q20">
        <v>44.84</v>
      </c>
      <c r="R20">
        <v>857.5</v>
      </c>
    </row>
    <row r="21" spans="1:18" x14ac:dyDescent="0.2">
      <c r="A21" s="4" t="s">
        <v>37</v>
      </c>
      <c r="B21">
        <v>823.7</v>
      </c>
      <c r="C21">
        <v>7125</v>
      </c>
      <c r="D21">
        <v>6765</v>
      </c>
      <c r="E21">
        <v>9643</v>
      </c>
      <c r="F21">
        <v>1975</v>
      </c>
      <c r="G21">
        <v>157900</v>
      </c>
      <c r="H21">
        <v>65.19</v>
      </c>
      <c r="I21">
        <v>506.4</v>
      </c>
      <c r="J21">
        <v>0.72</v>
      </c>
      <c r="K21">
        <v>0.29299999999999998</v>
      </c>
      <c r="L21">
        <v>28100</v>
      </c>
      <c r="M21">
        <v>34.94</v>
      </c>
      <c r="N21">
        <v>3.0609999999999999</v>
      </c>
      <c r="O21">
        <v>45.1</v>
      </c>
      <c r="P21">
        <v>135.19999999999999</v>
      </c>
      <c r="Q21">
        <v>45.32</v>
      </c>
      <c r="R21">
        <v>971.8</v>
      </c>
    </row>
    <row r="22" spans="1:18" x14ac:dyDescent="0.2">
      <c r="A22" s="4" t="s">
        <v>38</v>
      </c>
      <c r="B22">
        <v>928.8</v>
      </c>
      <c r="C22">
        <v>6462</v>
      </c>
      <c r="D22">
        <v>7667</v>
      </c>
      <c r="E22">
        <v>10520</v>
      </c>
      <c r="F22">
        <v>1909</v>
      </c>
      <c r="G22">
        <v>195800</v>
      </c>
      <c r="H22">
        <v>77.11</v>
      </c>
      <c r="I22">
        <v>545.29999999999995</v>
      </c>
      <c r="J22">
        <v>0.78500000000000003</v>
      </c>
      <c r="K22">
        <v>0.50800000000000001</v>
      </c>
      <c r="L22">
        <v>43480</v>
      </c>
      <c r="M22">
        <v>56.62</v>
      </c>
      <c r="N22">
        <v>3.5289999999999999</v>
      </c>
      <c r="O22">
        <v>69.069999999999993</v>
      </c>
      <c r="P22">
        <v>185</v>
      </c>
      <c r="Q22">
        <v>69.08</v>
      </c>
      <c r="R22">
        <v>1002</v>
      </c>
    </row>
    <row r="23" spans="1:18" x14ac:dyDescent="0.2">
      <c r="A23" s="4" t="s">
        <v>39</v>
      </c>
      <c r="B23">
        <v>989.8</v>
      </c>
      <c r="C23">
        <v>9118</v>
      </c>
      <c r="D23">
        <v>7106</v>
      </c>
      <c r="E23">
        <v>9797</v>
      </c>
      <c r="F23">
        <v>1980</v>
      </c>
      <c r="G23">
        <v>212200</v>
      </c>
      <c r="H23">
        <v>70.569999999999993</v>
      </c>
      <c r="I23">
        <v>524.9</v>
      </c>
      <c r="J23">
        <v>0.88400000000000001</v>
      </c>
      <c r="K23">
        <v>0.46400000000000002</v>
      </c>
      <c r="L23">
        <v>44430</v>
      </c>
      <c r="M23">
        <v>33.99</v>
      </c>
      <c r="N23">
        <v>3.6120000000000001</v>
      </c>
      <c r="O23">
        <v>50.96</v>
      </c>
      <c r="P23">
        <v>137.1</v>
      </c>
      <c r="Q23">
        <v>49.17</v>
      </c>
      <c r="R23">
        <v>944.7</v>
      </c>
    </row>
    <row r="24" spans="1:18" x14ac:dyDescent="0.2">
      <c r="A24" s="4" t="s">
        <v>40</v>
      </c>
      <c r="B24">
        <v>1180</v>
      </c>
      <c r="C24">
        <v>6280</v>
      </c>
      <c r="D24">
        <v>7648</v>
      </c>
      <c r="E24">
        <v>10520</v>
      </c>
      <c r="F24">
        <v>2174</v>
      </c>
      <c r="G24">
        <v>211900</v>
      </c>
      <c r="H24">
        <v>71.12</v>
      </c>
      <c r="I24">
        <v>495.1</v>
      </c>
      <c r="J24">
        <v>3.7</v>
      </c>
      <c r="K24">
        <v>3.1389999999999998</v>
      </c>
      <c r="L24">
        <v>62870</v>
      </c>
      <c r="M24">
        <v>47.94</v>
      </c>
      <c r="N24">
        <v>3.746</v>
      </c>
      <c r="O24">
        <v>50.85</v>
      </c>
      <c r="P24">
        <v>140.9</v>
      </c>
      <c r="Q24">
        <v>52.21</v>
      </c>
      <c r="R24">
        <v>1285</v>
      </c>
    </row>
    <row r="25" spans="1:18" x14ac:dyDescent="0.2">
      <c r="A25" s="4" t="s">
        <v>41</v>
      </c>
      <c r="B25">
        <v>1120</v>
      </c>
      <c r="C25">
        <v>6862</v>
      </c>
      <c r="D25">
        <v>7914</v>
      </c>
      <c r="E25">
        <v>11620</v>
      </c>
      <c r="F25">
        <v>1871</v>
      </c>
      <c r="G25">
        <v>184500</v>
      </c>
      <c r="H25">
        <v>64.91</v>
      </c>
      <c r="I25">
        <v>535</v>
      </c>
      <c r="J25">
        <v>0.65400000000000003</v>
      </c>
      <c r="K25">
        <v>0.501</v>
      </c>
      <c r="L25">
        <v>32410</v>
      </c>
      <c r="M25">
        <v>50.7</v>
      </c>
      <c r="N25">
        <v>3.214</v>
      </c>
      <c r="O25">
        <v>68.84</v>
      </c>
      <c r="P25">
        <v>173.4</v>
      </c>
      <c r="Q25">
        <v>67.17</v>
      </c>
      <c r="R25">
        <v>909.2</v>
      </c>
    </row>
    <row r="26" spans="1:18" x14ac:dyDescent="0.2">
      <c r="A26" s="4" t="s">
        <v>42</v>
      </c>
      <c r="B26">
        <v>1231</v>
      </c>
      <c r="C26">
        <v>6630</v>
      </c>
      <c r="D26">
        <v>7174</v>
      </c>
      <c r="E26">
        <v>10900</v>
      </c>
      <c r="F26">
        <v>1773</v>
      </c>
      <c r="G26">
        <v>171400</v>
      </c>
      <c r="H26">
        <v>60.77</v>
      </c>
      <c r="I26">
        <v>466.4</v>
      </c>
      <c r="J26">
        <v>0.78600000000000003</v>
      </c>
      <c r="K26">
        <v>0.47599999999999998</v>
      </c>
      <c r="L26">
        <v>25230</v>
      </c>
      <c r="M26">
        <v>49.08</v>
      </c>
      <c r="N26">
        <v>3.0209999999999999</v>
      </c>
      <c r="O26">
        <v>62.53</v>
      </c>
      <c r="P26">
        <v>156.9</v>
      </c>
      <c r="Q26">
        <v>62.31</v>
      </c>
      <c r="R26">
        <v>816.8</v>
      </c>
    </row>
    <row r="27" spans="1:18" x14ac:dyDescent="0.2">
      <c r="A27" s="1" t="s">
        <v>43</v>
      </c>
      <c r="B27">
        <v>268.5</v>
      </c>
      <c r="C27">
        <v>638.6</v>
      </c>
      <c r="D27">
        <v>-947.1</v>
      </c>
      <c r="E27">
        <v>-90.87</v>
      </c>
      <c r="F27">
        <v>18.41</v>
      </c>
      <c r="G27">
        <v>477.9</v>
      </c>
      <c r="H27">
        <v>14.97</v>
      </c>
      <c r="I27">
        <v>9.6940000000000008</v>
      </c>
      <c r="J27">
        <v>-0.128</v>
      </c>
      <c r="K27">
        <v>-7.3999999999999996E-2</v>
      </c>
      <c r="L27">
        <v>131.4</v>
      </c>
      <c r="M27">
        <v>-0.185</v>
      </c>
      <c r="N27">
        <v>1.272</v>
      </c>
      <c r="O27">
        <v>-0.4</v>
      </c>
      <c r="P27">
        <v>-0.112</v>
      </c>
      <c r="Q27">
        <v>-0.307</v>
      </c>
      <c r="R27">
        <v>8.266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941C0-F13C-DD43-BDAA-0FCB80DF1806}">
  <dimension ref="A1:U27"/>
  <sheetViews>
    <sheetView workbookViewId="0">
      <selection activeCell="D29" sqref="D29"/>
    </sheetView>
  </sheetViews>
  <sheetFormatPr baseColWidth="10" defaultRowHeight="15" x14ac:dyDescent="0.2"/>
  <cols>
    <col min="1" max="1" width="19.83203125" customWidth="1"/>
    <col min="259" max="259" width="17.5" customWidth="1"/>
    <col min="515" max="515" width="17.5" customWidth="1"/>
    <col min="771" max="771" width="17.5" customWidth="1"/>
    <col min="1027" max="1027" width="17.5" customWidth="1"/>
    <col min="1283" max="1283" width="17.5" customWidth="1"/>
    <col min="1539" max="1539" width="17.5" customWidth="1"/>
    <col min="1795" max="1795" width="17.5" customWidth="1"/>
    <col min="2051" max="2051" width="17.5" customWidth="1"/>
    <col min="2307" max="2307" width="17.5" customWidth="1"/>
    <col min="2563" max="2563" width="17.5" customWidth="1"/>
    <col min="2819" max="2819" width="17.5" customWidth="1"/>
    <col min="3075" max="3075" width="17.5" customWidth="1"/>
    <col min="3331" max="3331" width="17.5" customWidth="1"/>
    <col min="3587" max="3587" width="17.5" customWidth="1"/>
    <col min="3843" max="3843" width="17.5" customWidth="1"/>
    <col min="4099" max="4099" width="17.5" customWidth="1"/>
    <col min="4355" max="4355" width="17.5" customWidth="1"/>
    <col min="4611" max="4611" width="17.5" customWidth="1"/>
    <col min="4867" max="4867" width="17.5" customWidth="1"/>
    <col min="5123" max="5123" width="17.5" customWidth="1"/>
    <col min="5379" max="5379" width="17.5" customWidth="1"/>
    <col min="5635" max="5635" width="17.5" customWidth="1"/>
    <col min="5891" max="5891" width="17.5" customWidth="1"/>
    <col min="6147" max="6147" width="17.5" customWidth="1"/>
    <col min="6403" max="6403" width="17.5" customWidth="1"/>
    <col min="6659" max="6659" width="17.5" customWidth="1"/>
    <col min="6915" max="6915" width="17.5" customWidth="1"/>
    <col min="7171" max="7171" width="17.5" customWidth="1"/>
    <col min="7427" max="7427" width="17.5" customWidth="1"/>
    <col min="7683" max="7683" width="17.5" customWidth="1"/>
    <col min="7939" max="7939" width="17.5" customWidth="1"/>
    <col min="8195" max="8195" width="17.5" customWidth="1"/>
    <col min="8451" max="8451" width="17.5" customWidth="1"/>
    <col min="8707" max="8707" width="17.5" customWidth="1"/>
    <col min="8963" max="8963" width="17.5" customWidth="1"/>
    <col min="9219" max="9219" width="17.5" customWidth="1"/>
    <col min="9475" max="9475" width="17.5" customWidth="1"/>
    <col min="9731" max="9731" width="17.5" customWidth="1"/>
    <col min="9987" max="9987" width="17.5" customWidth="1"/>
    <col min="10243" max="10243" width="17.5" customWidth="1"/>
    <col min="10499" max="10499" width="17.5" customWidth="1"/>
    <col min="10755" max="10755" width="17.5" customWidth="1"/>
    <col min="11011" max="11011" width="17.5" customWidth="1"/>
    <col min="11267" max="11267" width="17.5" customWidth="1"/>
    <col min="11523" max="11523" width="17.5" customWidth="1"/>
    <col min="11779" max="11779" width="17.5" customWidth="1"/>
    <col min="12035" max="12035" width="17.5" customWidth="1"/>
    <col min="12291" max="12291" width="17.5" customWidth="1"/>
    <col min="12547" max="12547" width="17.5" customWidth="1"/>
    <col min="12803" max="12803" width="17.5" customWidth="1"/>
    <col min="13059" max="13059" width="17.5" customWidth="1"/>
    <col min="13315" max="13315" width="17.5" customWidth="1"/>
    <col min="13571" max="13571" width="17.5" customWidth="1"/>
    <col min="13827" max="13827" width="17.5" customWidth="1"/>
    <col min="14083" max="14083" width="17.5" customWidth="1"/>
    <col min="14339" max="14339" width="17.5" customWidth="1"/>
    <col min="14595" max="14595" width="17.5" customWidth="1"/>
    <col min="14851" max="14851" width="17.5" customWidth="1"/>
    <col min="15107" max="15107" width="17.5" customWidth="1"/>
    <col min="15363" max="15363" width="17.5" customWidth="1"/>
    <col min="15619" max="15619" width="17.5" customWidth="1"/>
    <col min="15875" max="15875" width="17.5" customWidth="1"/>
    <col min="16131" max="16131" width="17.5" customWidth="1"/>
  </cols>
  <sheetData>
    <row r="1" spans="1:2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45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2"/>
    </row>
    <row r="2" spans="1:21" x14ac:dyDescent="0.2">
      <c r="A2" s="3"/>
      <c r="B2" s="1" t="s">
        <v>18</v>
      </c>
      <c r="C2" s="1" t="s">
        <v>18</v>
      </c>
      <c r="D2" s="1" t="s">
        <v>18</v>
      </c>
      <c r="E2" s="1" t="s">
        <v>18</v>
      </c>
      <c r="F2" s="1" t="s">
        <v>18</v>
      </c>
      <c r="G2" s="1" t="s">
        <v>18</v>
      </c>
      <c r="H2" s="1" t="s">
        <v>18</v>
      </c>
      <c r="I2" s="1" t="s">
        <v>18</v>
      </c>
      <c r="J2" s="1" t="s">
        <v>18</v>
      </c>
      <c r="K2" s="1" t="s">
        <v>18</v>
      </c>
      <c r="L2" s="1" t="s">
        <v>18</v>
      </c>
      <c r="M2" s="1" t="s">
        <v>18</v>
      </c>
      <c r="N2" s="1" t="s">
        <v>18</v>
      </c>
      <c r="O2" s="1" t="s">
        <v>18</v>
      </c>
      <c r="P2" s="1" t="s">
        <v>18</v>
      </c>
      <c r="Q2" s="1" t="s">
        <v>18</v>
      </c>
      <c r="R2" s="1" t="s">
        <v>18</v>
      </c>
      <c r="S2" s="1" t="s">
        <v>18</v>
      </c>
      <c r="T2" s="1" t="s">
        <v>18</v>
      </c>
      <c r="U2" s="2"/>
    </row>
    <row r="3" spans="1:21" x14ac:dyDescent="0.2">
      <c r="A3" s="4" t="s">
        <v>19</v>
      </c>
      <c r="B3">
        <f>'SQ4. F.ESC'!B3-'SQ4. F.ESC'!B$27</f>
        <v>725.8</v>
      </c>
      <c r="C3">
        <f>'SQ4. F.ESC'!C3-'SQ4. F.ESC'!C$27</f>
        <v>4928.3999999999996</v>
      </c>
      <c r="D3">
        <f>'SQ4. F.ESC'!D3-'SQ4. F.ESC'!D$27</f>
        <v>8490.1</v>
      </c>
      <c r="E3">
        <f>'SQ4. F.ESC'!E3-'SQ4. F.ESC'!E$27</f>
        <v>10130.870000000001</v>
      </c>
      <c r="F3">
        <f>AVERAGE(D3:E3)</f>
        <v>9310.4850000000006</v>
      </c>
      <c r="G3">
        <f>'SQ4. F.ESC'!F3-'SQ4. F.ESC'!F$27</f>
        <v>1428.59</v>
      </c>
      <c r="H3">
        <f>'SQ4. F.ESC'!G3-'SQ4. F.ESC'!G$27</f>
        <v>159022.1</v>
      </c>
      <c r="I3">
        <f>'SQ4. F.ESC'!H3-'SQ4. F.ESC'!H$27</f>
        <v>49.540000000000006</v>
      </c>
      <c r="J3">
        <f>'SQ4. F.ESC'!I3-'SQ4. F.ESC'!I$27</f>
        <v>455.30599999999998</v>
      </c>
      <c r="K3">
        <f>'SQ4. F.ESC'!J3-'SQ4. F.ESC'!J$27</f>
        <v>1.0249999999999999</v>
      </c>
      <c r="L3">
        <f>'SQ4. F.ESC'!K3-'SQ4. F.ESC'!K$27</f>
        <v>0.57799999999999996</v>
      </c>
      <c r="M3">
        <f>AVERAGE(K3:L3)</f>
        <v>0.80149999999999988</v>
      </c>
      <c r="N3">
        <f>'SQ4. F.ESC'!L3-'SQ4. F.ESC'!L$27</f>
        <v>33168.6</v>
      </c>
      <c r="O3">
        <f>'SQ4. F.ESC'!M3-'SQ4. F.ESC'!M$27</f>
        <v>47.555</v>
      </c>
      <c r="P3">
        <f>'SQ4. F.ESC'!N3-'SQ4. F.ESC'!N$27</f>
        <v>1.5980000000000001</v>
      </c>
      <c r="Q3">
        <f>'SQ4. F.ESC'!O3-'SQ4. F.ESC'!O$27</f>
        <v>58.24</v>
      </c>
      <c r="R3">
        <f>'SQ4. F.ESC'!P3-'SQ4. F.ESC'!P$27</f>
        <v>150.512</v>
      </c>
      <c r="S3">
        <f>'SQ4. F.ESC'!Q3-'SQ4. F.ESC'!Q$27</f>
        <v>57.867000000000004</v>
      </c>
      <c r="T3">
        <f>'SQ4. F.ESC'!R3-'SQ4. F.ESC'!R$27</f>
        <v>811.53399999999999</v>
      </c>
    </row>
    <row r="4" spans="1:21" x14ac:dyDescent="0.2">
      <c r="A4" s="4" t="s">
        <v>20</v>
      </c>
      <c r="B4">
        <f>'SQ4. F.ESC'!B4-'SQ4. F.ESC'!B$27</f>
        <v>712.1</v>
      </c>
      <c r="C4">
        <f>'SQ4. F.ESC'!C4-'SQ4. F.ESC'!C$27</f>
        <v>5017.3999999999996</v>
      </c>
      <c r="D4">
        <f>'SQ4. F.ESC'!D4-'SQ4. F.ESC'!D$27</f>
        <v>8647.1</v>
      </c>
      <c r="E4">
        <f>'SQ4. F.ESC'!E4-'SQ4. F.ESC'!E$27</f>
        <v>10500.87</v>
      </c>
      <c r="F4">
        <f t="shared" ref="F4:F27" si="0">AVERAGE(D4:E4)</f>
        <v>9573.9850000000006</v>
      </c>
      <c r="G4">
        <f>'SQ4. F.ESC'!F4-'SQ4. F.ESC'!F$27</f>
        <v>1731.59</v>
      </c>
      <c r="H4">
        <f>'SQ4. F.ESC'!G4-'SQ4. F.ESC'!G$27</f>
        <v>162422.1</v>
      </c>
      <c r="I4">
        <f>'SQ4. F.ESC'!H4-'SQ4. F.ESC'!H$27</f>
        <v>49.05</v>
      </c>
      <c r="J4">
        <f>'SQ4. F.ESC'!I4-'SQ4. F.ESC'!I$27</f>
        <v>419.20599999999996</v>
      </c>
      <c r="K4">
        <f>'SQ4. F.ESC'!J4-'SQ4. F.ESC'!J$27</f>
        <v>0.88600000000000001</v>
      </c>
      <c r="L4">
        <f>'SQ4. F.ESC'!K4-'SQ4. F.ESC'!K$27</f>
        <v>0.376</v>
      </c>
      <c r="M4">
        <f t="shared" ref="M4:M27" si="1">AVERAGE(K4:L4)</f>
        <v>0.63100000000000001</v>
      </c>
      <c r="N4">
        <f>'SQ4. F.ESC'!L4-'SQ4. F.ESC'!L$27</f>
        <v>32998.6</v>
      </c>
      <c r="O4">
        <f>'SQ4. F.ESC'!M4-'SQ4. F.ESC'!M$27</f>
        <v>41.155000000000001</v>
      </c>
      <c r="P4">
        <f>'SQ4. F.ESC'!N4-'SQ4. F.ESC'!N$27</f>
        <v>1.9999999999999998</v>
      </c>
      <c r="Q4">
        <f>'SQ4. F.ESC'!O4-'SQ4. F.ESC'!O$27</f>
        <v>51.449999999999996</v>
      </c>
      <c r="R4">
        <f>'SQ4. F.ESC'!P4-'SQ4. F.ESC'!P$27</f>
        <v>133.81199999999998</v>
      </c>
      <c r="S4">
        <f>'SQ4. F.ESC'!Q4-'SQ4. F.ESC'!Q$27</f>
        <v>51.307000000000002</v>
      </c>
      <c r="T4">
        <f>'SQ4. F.ESC'!R4-'SQ4. F.ESC'!R$27</f>
        <v>771.23400000000004</v>
      </c>
    </row>
    <row r="5" spans="1:21" x14ac:dyDescent="0.2">
      <c r="A5" s="4" t="s">
        <v>21</v>
      </c>
      <c r="B5">
        <f>'SQ4. F.ESC'!B5-'SQ4. F.ESC'!B$27</f>
        <v>410.1</v>
      </c>
      <c r="C5">
        <f>'SQ4. F.ESC'!C5-'SQ4. F.ESC'!C$27</f>
        <v>5205.3999999999996</v>
      </c>
      <c r="D5">
        <f>'SQ4. F.ESC'!D5-'SQ4. F.ESC'!D$27</f>
        <v>8879.1</v>
      </c>
      <c r="E5">
        <f>'SQ4. F.ESC'!E5-'SQ4. F.ESC'!E$27</f>
        <v>10530.87</v>
      </c>
      <c r="F5">
        <f t="shared" si="0"/>
        <v>9704.9850000000006</v>
      </c>
      <c r="G5">
        <f>'SQ4. F.ESC'!F5-'SQ4. F.ESC'!F$27</f>
        <v>2074.59</v>
      </c>
      <c r="H5">
        <f>'SQ4. F.ESC'!G5-'SQ4. F.ESC'!G$27</f>
        <v>173622.1</v>
      </c>
      <c r="I5">
        <f>'SQ4. F.ESC'!H5-'SQ4. F.ESC'!H$27</f>
        <v>59.8</v>
      </c>
      <c r="J5">
        <f>'SQ4. F.ESC'!I5-'SQ4. F.ESC'!I$27</f>
        <v>562.80600000000004</v>
      </c>
      <c r="K5">
        <f>'SQ4. F.ESC'!J5-'SQ4. F.ESC'!J$27</f>
        <v>0.93500000000000005</v>
      </c>
      <c r="L5">
        <f>'SQ4. F.ESC'!K5-'SQ4. F.ESC'!K$27</f>
        <v>0.502</v>
      </c>
      <c r="M5">
        <f t="shared" si="1"/>
        <v>0.71850000000000003</v>
      </c>
      <c r="N5">
        <f>'SQ4. F.ESC'!L5-'SQ4. F.ESC'!L$27</f>
        <v>36298.6</v>
      </c>
      <c r="O5">
        <f>'SQ4. F.ESC'!M5-'SQ4. F.ESC'!M$27</f>
        <v>42.335000000000001</v>
      </c>
      <c r="P5">
        <f>'SQ4. F.ESC'!N5-'SQ4. F.ESC'!N$27</f>
        <v>1.9589999999999999</v>
      </c>
      <c r="Q5">
        <f>'SQ4. F.ESC'!O5-'SQ4. F.ESC'!O$27</f>
        <v>47.85</v>
      </c>
      <c r="R5">
        <f>'SQ4. F.ESC'!P5-'SQ4. F.ESC'!P$27</f>
        <v>135.41200000000001</v>
      </c>
      <c r="S5">
        <f>'SQ4. F.ESC'!Q5-'SQ4. F.ESC'!Q$27</f>
        <v>49.697000000000003</v>
      </c>
      <c r="T5">
        <f>'SQ4. F.ESC'!R5-'SQ4. F.ESC'!R$27</f>
        <v>929.03399999999999</v>
      </c>
    </row>
    <row r="6" spans="1:21" x14ac:dyDescent="0.2">
      <c r="A6" s="4" t="s">
        <v>22</v>
      </c>
      <c r="B6">
        <f>'SQ4. F.ESC'!B6-'SQ4. F.ESC'!B$27</f>
        <v>577.20000000000005</v>
      </c>
      <c r="C6">
        <f>'SQ4. F.ESC'!C6-'SQ4. F.ESC'!C$27</f>
        <v>5652.4</v>
      </c>
      <c r="D6">
        <f>'SQ4. F.ESC'!D6-'SQ4. F.ESC'!D$27</f>
        <v>8546.1</v>
      </c>
      <c r="E6">
        <f>'SQ4. F.ESC'!E6-'SQ4. F.ESC'!E$27</f>
        <v>10250.870000000001</v>
      </c>
      <c r="F6">
        <f t="shared" si="0"/>
        <v>9398.4850000000006</v>
      </c>
      <c r="G6">
        <f>'SQ4. F.ESC'!F6-'SQ4. F.ESC'!F$27</f>
        <v>2847.59</v>
      </c>
      <c r="H6">
        <f>'SQ4. F.ESC'!G6-'SQ4. F.ESC'!G$27</f>
        <v>190922.1</v>
      </c>
      <c r="I6">
        <f>'SQ4. F.ESC'!H6-'SQ4. F.ESC'!H$27</f>
        <v>62.03</v>
      </c>
      <c r="J6">
        <f>'SQ4. F.ESC'!I6-'SQ4. F.ESC'!I$27</f>
        <v>600.30600000000004</v>
      </c>
      <c r="K6">
        <f>'SQ4. F.ESC'!J6-'SQ4. F.ESC'!J$27</f>
        <v>0.78700000000000003</v>
      </c>
      <c r="L6">
        <f>'SQ4. F.ESC'!K6-'SQ4. F.ESC'!K$27</f>
        <v>0.75900000000000001</v>
      </c>
      <c r="M6">
        <f t="shared" si="1"/>
        <v>0.77300000000000002</v>
      </c>
      <c r="N6">
        <f>'SQ4. F.ESC'!L6-'SQ4. F.ESC'!L$27</f>
        <v>41828.6</v>
      </c>
      <c r="O6">
        <f>'SQ4. F.ESC'!M6-'SQ4. F.ESC'!M$27</f>
        <v>49.245000000000005</v>
      </c>
      <c r="P6">
        <f>'SQ4. F.ESC'!N6-'SQ4. F.ESC'!N$27</f>
        <v>2.96</v>
      </c>
      <c r="Q6">
        <f>'SQ4. F.ESC'!O6-'SQ4. F.ESC'!O$27</f>
        <v>65.25</v>
      </c>
      <c r="R6">
        <f>'SQ4. F.ESC'!P6-'SQ4. F.ESC'!P$27</f>
        <v>177.11199999999999</v>
      </c>
      <c r="S6">
        <f>'SQ4. F.ESC'!Q6-'SQ4. F.ESC'!Q$27</f>
        <v>64.997</v>
      </c>
      <c r="T6">
        <f>'SQ4. F.ESC'!R6-'SQ4. F.ESC'!R$27</f>
        <v>1715.7339999999999</v>
      </c>
    </row>
    <row r="7" spans="1:21" x14ac:dyDescent="0.2">
      <c r="A7" s="4" t="s">
        <v>23</v>
      </c>
      <c r="B7">
        <f>'SQ4. F.ESC'!B7-'SQ4. F.ESC'!B$27</f>
        <v>691.3</v>
      </c>
      <c r="C7">
        <f>'SQ4. F.ESC'!C7-'SQ4. F.ESC'!C$27</f>
        <v>8481.4</v>
      </c>
      <c r="D7">
        <f>'SQ4. F.ESC'!D7-'SQ4. F.ESC'!D$27</f>
        <v>8184.1</v>
      </c>
      <c r="E7">
        <f>'SQ4. F.ESC'!E7-'SQ4. F.ESC'!E$27</f>
        <v>10039.870000000001</v>
      </c>
      <c r="F7">
        <f t="shared" si="0"/>
        <v>9111.9850000000006</v>
      </c>
      <c r="G7">
        <f>'SQ4. F.ESC'!F7-'SQ4. F.ESC'!F$27</f>
        <v>2087.59</v>
      </c>
      <c r="H7">
        <f>'SQ4. F.ESC'!G7-'SQ4. F.ESC'!G$27</f>
        <v>202622.1</v>
      </c>
      <c r="I7">
        <f>'SQ4. F.ESC'!H7-'SQ4. F.ESC'!H$27</f>
        <v>67.28</v>
      </c>
      <c r="J7">
        <f>'SQ4. F.ESC'!I7-'SQ4. F.ESC'!I$27</f>
        <v>712.90600000000006</v>
      </c>
      <c r="K7">
        <f>'SQ4. F.ESC'!J7-'SQ4. F.ESC'!J$27</f>
        <v>0.872</v>
      </c>
      <c r="L7">
        <f>'SQ4. F.ESC'!K7-'SQ4. F.ESC'!K$27</f>
        <v>0.53</v>
      </c>
      <c r="M7">
        <f t="shared" si="1"/>
        <v>0.70100000000000007</v>
      </c>
      <c r="N7">
        <f>'SQ4. F.ESC'!L7-'SQ4. F.ESC'!L$27</f>
        <v>40858.6</v>
      </c>
      <c r="O7">
        <f>'SQ4. F.ESC'!M7-'SQ4. F.ESC'!M$27</f>
        <v>37.785000000000004</v>
      </c>
      <c r="P7">
        <f>'SQ4. F.ESC'!N7-'SQ4. F.ESC'!N$27</f>
        <v>1.9000000000000001</v>
      </c>
      <c r="Q7">
        <f>'SQ4. F.ESC'!O7-'SQ4. F.ESC'!O$27</f>
        <v>54.55</v>
      </c>
      <c r="R7">
        <f>'SQ4. F.ESC'!P7-'SQ4. F.ESC'!P$27</f>
        <v>136.31199999999998</v>
      </c>
      <c r="S7">
        <f>'SQ4. F.ESC'!Q7-'SQ4. F.ESC'!Q$27</f>
        <v>52.307000000000002</v>
      </c>
      <c r="T7">
        <f>'SQ4. F.ESC'!R7-'SQ4. F.ESC'!R$27</f>
        <v>1000.734</v>
      </c>
    </row>
    <row r="8" spans="1:21" x14ac:dyDescent="0.2">
      <c r="A8" s="4" t="s">
        <v>24</v>
      </c>
      <c r="B8">
        <f>'SQ4. F.ESC'!B8-'SQ4. F.ESC'!B$27</f>
        <v>709.1</v>
      </c>
      <c r="C8">
        <f>'SQ4. F.ESC'!C8-'SQ4. F.ESC'!C$27</f>
        <v>5507.4</v>
      </c>
      <c r="D8">
        <f>'SQ4. F.ESC'!D8-'SQ4. F.ESC'!D$27</f>
        <v>8894.1</v>
      </c>
      <c r="E8">
        <f>'SQ4. F.ESC'!E8-'SQ4. F.ESC'!E$27</f>
        <v>11000.87</v>
      </c>
      <c r="F8">
        <f t="shared" si="0"/>
        <v>9947.4850000000006</v>
      </c>
      <c r="G8">
        <f>'SQ4. F.ESC'!F8-'SQ4. F.ESC'!F$27</f>
        <v>1892.59</v>
      </c>
      <c r="H8">
        <f>'SQ4. F.ESC'!G8-'SQ4. F.ESC'!G$27</f>
        <v>201722.1</v>
      </c>
      <c r="I8">
        <f>'SQ4. F.ESC'!H8-'SQ4. F.ESC'!H$27</f>
        <v>57.39</v>
      </c>
      <c r="J8">
        <f>'SQ4. F.ESC'!I8-'SQ4. F.ESC'!I$27</f>
        <v>539.00600000000009</v>
      </c>
      <c r="K8">
        <f>'SQ4. F.ESC'!J8-'SQ4. F.ESC'!J$27</f>
        <v>0.92900000000000005</v>
      </c>
      <c r="L8">
        <f>'SQ4. F.ESC'!K8-'SQ4. F.ESC'!K$27</f>
        <v>0.56499999999999995</v>
      </c>
      <c r="M8">
        <f t="shared" si="1"/>
        <v>0.747</v>
      </c>
      <c r="N8">
        <f>'SQ4. F.ESC'!L8-'SQ4. F.ESC'!L$27</f>
        <v>43858.6</v>
      </c>
      <c r="O8">
        <f>'SQ4. F.ESC'!M8-'SQ4. F.ESC'!M$27</f>
        <v>49.395000000000003</v>
      </c>
      <c r="P8">
        <f>'SQ4. F.ESC'!N8-'SQ4. F.ESC'!N$27</f>
        <v>2.3810000000000002</v>
      </c>
      <c r="Q8">
        <f>'SQ4. F.ESC'!O8-'SQ4. F.ESC'!O$27</f>
        <v>57.1</v>
      </c>
      <c r="R8">
        <f>'SQ4. F.ESC'!P8-'SQ4. F.ESC'!P$27</f>
        <v>144.91200000000001</v>
      </c>
      <c r="S8">
        <f>'SQ4. F.ESC'!Q8-'SQ4. F.ESC'!Q$27</f>
        <v>56.667000000000002</v>
      </c>
      <c r="T8">
        <f>'SQ4. F.ESC'!R8-'SQ4. F.ESC'!R$27</f>
        <v>1091.7339999999999</v>
      </c>
    </row>
    <row r="9" spans="1:21" x14ac:dyDescent="0.2">
      <c r="A9" s="4" t="s">
        <v>25</v>
      </c>
      <c r="B9">
        <f>'SQ4. F.ESC'!B9-'SQ4. F.ESC'!B$27</f>
        <v>658.3</v>
      </c>
      <c r="C9">
        <f>'SQ4. F.ESC'!C9-'SQ4. F.ESC'!C$27</f>
        <v>5628.4</v>
      </c>
      <c r="D9">
        <f>'SQ4. F.ESC'!D9-'SQ4. F.ESC'!D$27</f>
        <v>9289.1</v>
      </c>
      <c r="E9">
        <f>'SQ4. F.ESC'!E9-'SQ4. F.ESC'!E$27</f>
        <v>10880.87</v>
      </c>
      <c r="F9">
        <f t="shared" si="0"/>
        <v>10084.985000000001</v>
      </c>
      <c r="G9">
        <f>'SQ4. F.ESC'!F9-'SQ4. F.ESC'!F$27</f>
        <v>1715.59</v>
      </c>
      <c r="H9">
        <f>'SQ4. F.ESC'!G9-'SQ4. F.ESC'!G$27</f>
        <v>197022.1</v>
      </c>
      <c r="I9">
        <f>'SQ4. F.ESC'!H9-'SQ4. F.ESC'!H$27</f>
        <v>56.45</v>
      </c>
      <c r="J9">
        <f>'SQ4. F.ESC'!I9-'SQ4. F.ESC'!I$27</f>
        <v>466.40600000000001</v>
      </c>
      <c r="K9">
        <f>'SQ4. F.ESC'!J9-'SQ4. F.ESC'!J$27</f>
        <v>0.95299999999999996</v>
      </c>
      <c r="L9">
        <f>'SQ4. F.ESC'!K9-'SQ4. F.ESC'!K$27</f>
        <v>0.628</v>
      </c>
      <c r="M9">
        <f t="shared" si="1"/>
        <v>0.79049999999999998</v>
      </c>
      <c r="N9">
        <f>'SQ4. F.ESC'!L9-'SQ4. F.ESC'!L$27</f>
        <v>42938.6</v>
      </c>
      <c r="O9">
        <f>'SQ4. F.ESC'!M9-'SQ4. F.ESC'!M$27</f>
        <v>50.065000000000005</v>
      </c>
      <c r="P9">
        <f>'SQ4. F.ESC'!N9-'SQ4. F.ESC'!N$27</f>
        <v>2.1689999999999996</v>
      </c>
      <c r="Q9">
        <f>'SQ4. F.ESC'!O9-'SQ4. F.ESC'!O$27</f>
        <v>55.879999999999995</v>
      </c>
      <c r="R9">
        <f>'SQ4. F.ESC'!P9-'SQ4. F.ESC'!P$27</f>
        <v>143.61199999999999</v>
      </c>
      <c r="S9">
        <f>'SQ4. F.ESC'!Q9-'SQ4. F.ESC'!Q$27</f>
        <v>57.237000000000002</v>
      </c>
      <c r="T9">
        <f>'SQ4. F.ESC'!R9-'SQ4. F.ESC'!R$27</f>
        <v>900.23400000000004</v>
      </c>
    </row>
    <row r="10" spans="1:21" x14ac:dyDescent="0.2">
      <c r="A10" s="4" t="s">
        <v>26</v>
      </c>
      <c r="B10">
        <f>'SQ4. F.ESC'!B10-'SQ4. F.ESC'!B$27</f>
        <v>594.5</v>
      </c>
      <c r="C10">
        <f>'SQ4. F.ESC'!C10-'SQ4. F.ESC'!C$27</f>
        <v>8847.4</v>
      </c>
      <c r="D10">
        <f>'SQ4. F.ESC'!D10-'SQ4. F.ESC'!D$27</f>
        <v>8642.1</v>
      </c>
      <c r="E10">
        <f>'SQ4. F.ESC'!E10-'SQ4. F.ESC'!E$27</f>
        <v>10690.87</v>
      </c>
      <c r="F10">
        <f t="shared" si="0"/>
        <v>9666.4850000000006</v>
      </c>
      <c r="G10">
        <f>'SQ4. F.ESC'!F10-'SQ4. F.ESC'!F$27</f>
        <v>2059.59</v>
      </c>
      <c r="H10">
        <f>'SQ4. F.ESC'!G10-'SQ4. F.ESC'!G$27</f>
        <v>164422.1</v>
      </c>
      <c r="I10">
        <f>'SQ4. F.ESC'!H10-'SQ4. F.ESC'!H$27</f>
        <v>101.73</v>
      </c>
      <c r="J10">
        <f>'SQ4. F.ESC'!I10-'SQ4. F.ESC'!I$27</f>
        <v>438.00599999999997</v>
      </c>
      <c r="K10">
        <f>'SQ4. F.ESC'!J10-'SQ4. F.ESC'!J$27</f>
        <v>0.60499999999999998</v>
      </c>
      <c r="L10">
        <f>'SQ4. F.ESC'!K10-'SQ4. F.ESC'!K$27</f>
        <v>0.38800000000000001</v>
      </c>
      <c r="M10">
        <f t="shared" si="1"/>
        <v>0.4965</v>
      </c>
      <c r="N10">
        <f>'SQ4. F.ESC'!L10-'SQ4. F.ESC'!L$27</f>
        <v>32758.6</v>
      </c>
      <c r="O10">
        <f>'SQ4. F.ESC'!M10-'SQ4. F.ESC'!M$27</f>
        <v>29.215</v>
      </c>
      <c r="P10">
        <f>'SQ4. F.ESC'!N10-'SQ4. F.ESC'!N$27</f>
        <v>1.841</v>
      </c>
      <c r="Q10">
        <f>'SQ4. F.ESC'!O10-'SQ4. F.ESC'!O$27</f>
        <v>42.36</v>
      </c>
      <c r="R10">
        <f>'SQ4. F.ESC'!P10-'SQ4. F.ESC'!P$27</f>
        <v>113.41199999999999</v>
      </c>
      <c r="S10">
        <f>'SQ4. F.ESC'!Q10-'SQ4. F.ESC'!Q$27</f>
        <v>39.767000000000003</v>
      </c>
      <c r="T10">
        <f>'SQ4. F.ESC'!R10-'SQ4. F.ESC'!R$27</f>
        <v>945.03399999999999</v>
      </c>
    </row>
    <row r="11" spans="1:21" x14ac:dyDescent="0.2">
      <c r="A11" s="4" t="s">
        <v>27</v>
      </c>
      <c r="B11">
        <f>'SQ4. F.ESC'!B11-'SQ4. F.ESC'!B$27</f>
        <v>576.9</v>
      </c>
      <c r="C11">
        <f>'SQ4. F.ESC'!C11-'SQ4. F.ESC'!C$27</f>
        <v>9353.4</v>
      </c>
      <c r="D11">
        <f>'SQ4. F.ESC'!D11-'SQ4. F.ESC'!D$27</f>
        <v>8060.1</v>
      </c>
      <c r="E11">
        <f>'SQ4. F.ESC'!E11-'SQ4. F.ESC'!E$27</f>
        <v>9699.8700000000008</v>
      </c>
      <c r="F11">
        <f t="shared" si="0"/>
        <v>8879.9850000000006</v>
      </c>
      <c r="G11">
        <f>'SQ4. F.ESC'!F11-'SQ4. F.ESC'!F$27</f>
        <v>1746.59</v>
      </c>
      <c r="H11">
        <f>'SQ4. F.ESC'!G11-'SQ4. F.ESC'!G$27</f>
        <v>211322.1</v>
      </c>
      <c r="I11">
        <f>'SQ4. F.ESC'!H11-'SQ4. F.ESC'!H$27</f>
        <v>119.22999999999999</v>
      </c>
      <c r="J11">
        <f>'SQ4. F.ESC'!I11-'SQ4. F.ESC'!I$27</f>
        <v>572.70600000000002</v>
      </c>
      <c r="K11">
        <f>'SQ4. F.ESC'!J11-'SQ4. F.ESC'!J$27</f>
        <v>0.73099999999999998</v>
      </c>
      <c r="L11">
        <f>'SQ4. F.ESC'!K11-'SQ4. F.ESC'!K$27</f>
        <v>0.61199999999999999</v>
      </c>
      <c r="M11">
        <f t="shared" si="1"/>
        <v>0.67149999999999999</v>
      </c>
      <c r="N11">
        <f>'SQ4. F.ESC'!L11-'SQ4. F.ESC'!L$27</f>
        <v>49568.6</v>
      </c>
      <c r="O11">
        <f>'SQ4. F.ESC'!M11-'SQ4. F.ESC'!M$27</f>
        <v>34.625</v>
      </c>
      <c r="P11">
        <f>'SQ4. F.ESC'!N11-'SQ4. F.ESC'!N$27</f>
        <v>2.1360000000000001</v>
      </c>
      <c r="Q11">
        <f>'SQ4. F.ESC'!O11-'SQ4. F.ESC'!O$27</f>
        <v>47.43</v>
      </c>
      <c r="R11">
        <f>'SQ4. F.ESC'!P11-'SQ4. F.ESC'!P$27</f>
        <v>120.41199999999999</v>
      </c>
      <c r="S11">
        <f>'SQ4. F.ESC'!Q11-'SQ4. F.ESC'!Q$27</f>
        <v>45.127000000000002</v>
      </c>
      <c r="T11">
        <f>'SQ4. F.ESC'!R11-'SQ4. F.ESC'!R$27</f>
        <v>1022.734</v>
      </c>
    </row>
    <row r="12" spans="1:21" x14ac:dyDescent="0.2">
      <c r="A12" s="4" t="s">
        <v>28</v>
      </c>
      <c r="B12">
        <f>'SQ4. F.ESC'!B12-'SQ4. F.ESC'!B$27</f>
        <v>607.29999999999995</v>
      </c>
      <c r="C12">
        <f>'SQ4. F.ESC'!C12-'SQ4. F.ESC'!C$27</f>
        <v>9581.4</v>
      </c>
      <c r="D12">
        <f>'SQ4. F.ESC'!D12-'SQ4. F.ESC'!D$27</f>
        <v>8120.1</v>
      </c>
      <c r="E12">
        <f>'SQ4. F.ESC'!E12-'SQ4. F.ESC'!E$27</f>
        <v>9701.8700000000008</v>
      </c>
      <c r="F12">
        <f t="shared" si="0"/>
        <v>8910.9850000000006</v>
      </c>
      <c r="G12">
        <f>'SQ4. F.ESC'!F12-'SQ4. F.ESC'!F$27</f>
        <v>1552.59</v>
      </c>
      <c r="H12">
        <f>'SQ4. F.ESC'!G12-'SQ4. F.ESC'!G$27</f>
        <v>169122.1</v>
      </c>
      <c r="I12">
        <f>'SQ4. F.ESC'!H12-'SQ4. F.ESC'!H$27</f>
        <v>50.099999999999994</v>
      </c>
      <c r="J12">
        <f>'SQ4. F.ESC'!I12-'SQ4. F.ESC'!I$27</f>
        <v>494.70599999999996</v>
      </c>
      <c r="K12">
        <f>'SQ4. F.ESC'!J12-'SQ4. F.ESC'!J$27</f>
        <v>0.66200000000000003</v>
      </c>
      <c r="L12">
        <f>'SQ4. F.ESC'!K12-'SQ4. F.ESC'!K$27</f>
        <v>0.40800000000000003</v>
      </c>
      <c r="M12">
        <f t="shared" si="1"/>
        <v>0.53500000000000003</v>
      </c>
      <c r="N12">
        <f>'SQ4. F.ESC'!L12-'SQ4. F.ESC'!L$27</f>
        <v>37448.6</v>
      </c>
      <c r="O12">
        <f>'SQ4. F.ESC'!M12-'SQ4. F.ESC'!M$27</f>
        <v>31.734999999999999</v>
      </c>
      <c r="P12">
        <f>'SQ4. F.ESC'!N12-'SQ4. F.ESC'!N$27</f>
        <v>1.599</v>
      </c>
      <c r="Q12">
        <f>'SQ4. F.ESC'!O12-'SQ4. F.ESC'!O$27</f>
        <v>43.72</v>
      </c>
      <c r="R12">
        <f>'SQ4. F.ESC'!P12-'SQ4. F.ESC'!P$27</f>
        <v>111.312</v>
      </c>
      <c r="S12">
        <f>'SQ4. F.ESC'!Q12-'SQ4. F.ESC'!Q$27</f>
        <v>42.987000000000002</v>
      </c>
      <c r="T12">
        <f>'SQ4. F.ESC'!R12-'SQ4. F.ESC'!R$27</f>
        <v>836.73400000000004</v>
      </c>
    </row>
    <row r="13" spans="1:21" x14ac:dyDescent="0.2">
      <c r="A13" s="4" t="s">
        <v>29</v>
      </c>
      <c r="B13">
        <f>'SQ4. F.ESC'!B13-'SQ4. F.ESC'!B$27</f>
        <v>700</v>
      </c>
      <c r="C13">
        <f>'SQ4. F.ESC'!C13-'SQ4. F.ESC'!C$27</f>
        <v>4612.3999999999996</v>
      </c>
      <c r="D13">
        <f>'SQ4. F.ESC'!D13-'SQ4. F.ESC'!D$27</f>
        <v>8143.1</v>
      </c>
      <c r="E13">
        <f>'SQ4. F.ESC'!E13-'SQ4. F.ESC'!E$27</f>
        <v>9660.8700000000008</v>
      </c>
      <c r="F13">
        <f t="shared" si="0"/>
        <v>8901.9850000000006</v>
      </c>
      <c r="G13">
        <f>'SQ4. F.ESC'!F13-'SQ4. F.ESC'!F$27</f>
        <v>1861.59</v>
      </c>
      <c r="H13">
        <f>'SQ4. F.ESC'!G13-'SQ4. F.ESC'!G$27</f>
        <v>154722.1</v>
      </c>
      <c r="I13">
        <f>'SQ4. F.ESC'!H13-'SQ4. F.ESC'!H$27</f>
        <v>45.32</v>
      </c>
      <c r="J13">
        <f>'SQ4. F.ESC'!I13-'SQ4. F.ESC'!I$27</f>
        <v>421.40600000000001</v>
      </c>
      <c r="K13">
        <f>'SQ4. F.ESC'!J13-'SQ4. F.ESC'!J$27</f>
        <v>0.879</v>
      </c>
      <c r="L13">
        <f>'SQ4. F.ESC'!K13-'SQ4. F.ESC'!K$27</f>
        <v>0.29899999999999999</v>
      </c>
      <c r="M13">
        <f t="shared" si="1"/>
        <v>0.58899999999999997</v>
      </c>
      <c r="N13">
        <f>'SQ4. F.ESC'!L13-'SQ4. F.ESC'!L$27</f>
        <v>29208.6</v>
      </c>
      <c r="O13">
        <f>'SQ4. F.ESC'!M13-'SQ4. F.ESC'!M$27</f>
        <v>45.344999999999999</v>
      </c>
      <c r="P13">
        <f>'SQ4. F.ESC'!N13-'SQ4. F.ESC'!N$27</f>
        <v>1.6340000000000001</v>
      </c>
      <c r="Q13">
        <f>'SQ4. F.ESC'!O13-'SQ4. F.ESC'!O$27</f>
        <v>50.16</v>
      </c>
      <c r="R13">
        <f>'SQ4. F.ESC'!P13-'SQ4. F.ESC'!P$27</f>
        <v>137.31199999999998</v>
      </c>
      <c r="S13">
        <f>'SQ4. F.ESC'!Q13-'SQ4. F.ESC'!Q$27</f>
        <v>51.036999999999999</v>
      </c>
      <c r="T13">
        <f>'SQ4. F.ESC'!R13-'SQ4. F.ESC'!R$27</f>
        <v>750.23400000000004</v>
      </c>
    </row>
    <row r="14" spans="1:21" x14ac:dyDescent="0.2">
      <c r="A14" s="4" t="s">
        <v>30</v>
      </c>
      <c r="B14">
        <f>'SQ4. F.ESC'!B14-'SQ4. F.ESC'!B$27</f>
        <v>606.29999999999995</v>
      </c>
      <c r="C14">
        <f>'SQ4. F.ESC'!C14-'SQ4. F.ESC'!C$27</f>
        <v>6248.4</v>
      </c>
      <c r="D14">
        <f>'SQ4. F.ESC'!D14-'SQ4. F.ESC'!D$27</f>
        <v>8666.1</v>
      </c>
      <c r="E14">
        <f>'SQ4. F.ESC'!E14-'SQ4. F.ESC'!E$27</f>
        <v>10170.870000000001</v>
      </c>
      <c r="F14">
        <f t="shared" si="0"/>
        <v>9418.4850000000006</v>
      </c>
      <c r="G14">
        <f>'SQ4. F.ESC'!F14-'SQ4. F.ESC'!F$27</f>
        <v>2660.59</v>
      </c>
      <c r="H14">
        <f>'SQ4. F.ESC'!G14-'SQ4. F.ESC'!G$27</f>
        <v>173022.1</v>
      </c>
      <c r="I14">
        <f>'SQ4. F.ESC'!H14-'SQ4. F.ESC'!H$27</f>
        <v>62.820000000000007</v>
      </c>
      <c r="J14">
        <f>'SQ4. F.ESC'!I14-'SQ4. F.ESC'!I$27</f>
        <v>479.50599999999997</v>
      </c>
      <c r="K14">
        <f>'SQ4. F.ESC'!J14-'SQ4. F.ESC'!J$27</f>
        <v>0.95599999999999996</v>
      </c>
      <c r="L14">
        <f>'SQ4. F.ESC'!K14-'SQ4. F.ESC'!K$27</f>
        <v>0.56099999999999994</v>
      </c>
      <c r="M14">
        <f t="shared" si="1"/>
        <v>0.75849999999999995</v>
      </c>
      <c r="N14">
        <f>'SQ4. F.ESC'!L14-'SQ4. F.ESC'!L$27</f>
        <v>29038.6</v>
      </c>
      <c r="O14">
        <f>'SQ4. F.ESC'!M14-'SQ4. F.ESC'!M$27</f>
        <v>49.215000000000003</v>
      </c>
      <c r="P14">
        <f>'SQ4. F.ESC'!N14-'SQ4. F.ESC'!N$27</f>
        <v>1.877</v>
      </c>
      <c r="Q14">
        <f>'SQ4. F.ESC'!O14-'SQ4. F.ESC'!O$27</f>
        <v>64.23</v>
      </c>
      <c r="R14">
        <f>'SQ4. F.ESC'!P14-'SQ4. F.ESC'!P$27</f>
        <v>181.012</v>
      </c>
      <c r="S14">
        <f>'SQ4. F.ESC'!Q14-'SQ4. F.ESC'!Q$27</f>
        <v>64.837000000000003</v>
      </c>
      <c r="T14">
        <f>'SQ4. F.ESC'!R14-'SQ4. F.ESC'!R$27</f>
        <v>909.03399999999999</v>
      </c>
    </row>
    <row r="15" spans="1:21" x14ac:dyDescent="0.2">
      <c r="A15" s="4" t="s">
        <v>31</v>
      </c>
      <c r="B15">
        <f>'SQ4. F.ESC'!B15-'SQ4. F.ESC'!B$27</f>
        <v>708.3</v>
      </c>
      <c r="C15">
        <f>'SQ4. F.ESC'!C15-'SQ4. F.ESC'!C$27</f>
        <v>6072.4</v>
      </c>
      <c r="D15">
        <f>'SQ4. F.ESC'!D15-'SQ4. F.ESC'!D$27</f>
        <v>7671.1</v>
      </c>
      <c r="E15">
        <f>'SQ4. F.ESC'!E15-'SQ4. F.ESC'!E$27</f>
        <v>9485.8700000000008</v>
      </c>
      <c r="F15">
        <f t="shared" si="0"/>
        <v>8578.4850000000006</v>
      </c>
      <c r="G15">
        <f>'SQ4. F.ESC'!F15-'SQ4. F.ESC'!F$27</f>
        <v>1979.59</v>
      </c>
      <c r="H15">
        <f>'SQ4. F.ESC'!G15-'SQ4. F.ESC'!G$27</f>
        <v>204122.1</v>
      </c>
      <c r="I15">
        <f>'SQ4. F.ESC'!H15-'SQ4. F.ESC'!H$27</f>
        <v>63.84</v>
      </c>
      <c r="J15">
        <f>'SQ4. F.ESC'!I15-'SQ4. F.ESC'!I$27</f>
        <v>538.50600000000009</v>
      </c>
      <c r="K15">
        <f>'SQ4. F.ESC'!J15-'SQ4. F.ESC'!J$27</f>
        <v>0.85599999999999998</v>
      </c>
      <c r="L15">
        <f>'SQ4. F.ESC'!K15-'SQ4. F.ESC'!K$27</f>
        <v>0.55599999999999994</v>
      </c>
      <c r="M15">
        <f t="shared" si="1"/>
        <v>0.70599999999999996</v>
      </c>
      <c r="N15">
        <f>'SQ4. F.ESC'!L15-'SQ4. F.ESC'!L$27</f>
        <v>45218.6</v>
      </c>
      <c r="O15">
        <f>'SQ4. F.ESC'!M15-'SQ4. F.ESC'!M$27</f>
        <v>35.715000000000003</v>
      </c>
      <c r="P15">
        <f>'SQ4. F.ESC'!N15-'SQ4. F.ESC'!N$27</f>
        <v>1.9560000000000002</v>
      </c>
      <c r="Q15">
        <f>'SQ4. F.ESC'!O15-'SQ4. F.ESC'!O$27</f>
        <v>52.269999999999996</v>
      </c>
      <c r="R15">
        <f>'SQ4. F.ESC'!P15-'SQ4. F.ESC'!P$27</f>
        <v>133.91200000000001</v>
      </c>
      <c r="S15">
        <f>'SQ4. F.ESC'!Q15-'SQ4. F.ESC'!Q$27</f>
        <v>49.617000000000004</v>
      </c>
      <c r="T15">
        <f>'SQ4. F.ESC'!R15-'SQ4. F.ESC'!R$27</f>
        <v>949.93400000000008</v>
      </c>
    </row>
    <row r="16" spans="1:21" x14ac:dyDescent="0.2">
      <c r="A16" s="4" t="s">
        <v>32</v>
      </c>
      <c r="B16">
        <f>'SQ4. F.ESC'!B16-'SQ4. F.ESC'!B$27</f>
        <v>605.1</v>
      </c>
      <c r="C16">
        <f>'SQ4. F.ESC'!C16-'SQ4. F.ESC'!C$27</f>
        <v>6267.4</v>
      </c>
      <c r="D16">
        <f>'SQ4. F.ESC'!D16-'SQ4. F.ESC'!D$27</f>
        <v>8541.1</v>
      </c>
      <c r="E16">
        <f>'SQ4. F.ESC'!E16-'SQ4. F.ESC'!E$27</f>
        <v>10420.870000000001</v>
      </c>
      <c r="F16">
        <f t="shared" si="0"/>
        <v>9480.9850000000006</v>
      </c>
      <c r="G16">
        <f>'SQ4. F.ESC'!F16-'SQ4. F.ESC'!F$27</f>
        <v>2065.59</v>
      </c>
      <c r="H16">
        <f>'SQ4. F.ESC'!G16-'SQ4. F.ESC'!G$27</f>
        <v>207322.1</v>
      </c>
      <c r="I16">
        <f>'SQ4. F.ESC'!H16-'SQ4. F.ESC'!H$27</f>
        <v>54.39</v>
      </c>
      <c r="J16">
        <f>'SQ4. F.ESC'!I16-'SQ4. F.ESC'!I$27</f>
        <v>523.80600000000004</v>
      </c>
      <c r="K16">
        <f>'SQ4. F.ESC'!J16-'SQ4. F.ESC'!J$27</f>
        <v>0.83099999999999996</v>
      </c>
      <c r="L16">
        <f>'SQ4. F.ESC'!K16-'SQ4. F.ESC'!K$27</f>
        <v>0.61799999999999999</v>
      </c>
      <c r="M16">
        <f t="shared" si="1"/>
        <v>0.72449999999999992</v>
      </c>
      <c r="N16">
        <f>'SQ4. F.ESC'!L16-'SQ4. F.ESC'!L$27</f>
        <v>39938.6</v>
      </c>
      <c r="O16">
        <f>'SQ4. F.ESC'!M16-'SQ4. F.ESC'!M$27</f>
        <v>40.465000000000003</v>
      </c>
      <c r="P16">
        <f>'SQ4. F.ESC'!N16-'SQ4. F.ESC'!N$27</f>
        <v>1.7470000000000001</v>
      </c>
      <c r="Q16">
        <f>'SQ4. F.ESC'!O16-'SQ4. F.ESC'!O$27</f>
        <v>55.1</v>
      </c>
      <c r="R16">
        <f>'SQ4. F.ESC'!P16-'SQ4. F.ESC'!P$27</f>
        <v>142.512</v>
      </c>
      <c r="S16">
        <f>'SQ4. F.ESC'!Q16-'SQ4. F.ESC'!Q$27</f>
        <v>53.997</v>
      </c>
      <c r="T16">
        <f>'SQ4. F.ESC'!R16-'SQ4. F.ESC'!R$27</f>
        <v>1010.734</v>
      </c>
    </row>
    <row r="17" spans="1:20" x14ac:dyDescent="0.2">
      <c r="A17" s="4" t="s">
        <v>33</v>
      </c>
      <c r="B17">
        <f>'SQ4. F.ESC'!B17-'SQ4. F.ESC'!B$27</f>
        <v>576.6</v>
      </c>
      <c r="C17">
        <f>'SQ4. F.ESC'!C17-'SQ4. F.ESC'!C$27</f>
        <v>4590.3999999999996</v>
      </c>
      <c r="D17">
        <f>'SQ4. F.ESC'!D17-'SQ4. F.ESC'!D$27</f>
        <v>7384.1</v>
      </c>
      <c r="E17">
        <f>'SQ4. F.ESC'!E17-'SQ4. F.ESC'!E$27</f>
        <v>9544.8700000000008</v>
      </c>
      <c r="F17">
        <f t="shared" si="0"/>
        <v>8464.4850000000006</v>
      </c>
      <c r="G17">
        <f>'SQ4. F.ESC'!F17-'SQ4. F.ESC'!F$27</f>
        <v>1789.59</v>
      </c>
      <c r="H17">
        <f>'SQ4. F.ESC'!G17-'SQ4. F.ESC'!G$27</f>
        <v>139222.1</v>
      </c>
      <c r="I17">
        <f>'SQ4. F.ESC'!H17-'SQ4. F.ESC'!H$27</f>
        <v>40.25</v>
      </c>
      <c r="J17">
        <f>'SQ4. F.ESC'!I17-'SQ4. F.ESC'!I$27</f>
        <v>382.10599999999999</v>
      </c>
      <c r="K17">
        <f>'SQ4. F.ESC'!J17-'SQ4. F.ESC'!J$27</f>
        <v>0.58200000000000007</v>
      </c>
      <c r="L17">
        <f>'SQ4. F.ESC'!K17-'SQ4. F.ESC'!K$27</f>
        <v>0.39200000000000002</v>
      </c>
      <c r="M17">
        <f t="shared" si="1"/>
        <v>0.48700000000000004</v>
      </c>
      <c r="N17">
        <f>'SQ4. F.ESC'!L17-'SQ4. F.ESC'!L$27</f>
        <v>25428.6</v>
      </c>
      <c r="O17">
        <f>'SQ4. F.ESC'!M17-'SQ4. F.ESC'!M$27</f>
        <v>40.575000000000003</v>
      </c>
      <c r="P17">
        <f>'SQ4. F.ESC'!N17-'SQ4. F.ESC'!N$27</f>
        <v>2.0579999999999998</v>
      </c>
      <c r="Q17">
        <f>'SQ4. F.ESC'!O17-'SQ4. F.ESC'!O$27</f>
        <v>48.28</v>
      </c>
      <c r="R17">
        <f>'SQ4. F.ESC'!P17-'SQ4. F.ESC'!P$27</f>
        <v>136.512</v>
      </c>
      <c r="S17">
        <f>'SQ4. F.ESC'!Q17-'SQ4. F.ESC'!Q$27</f>
        <v>49.417000000000002</v>
      </c>
      <c r="T17">
        <f>'SQ4. F.ESC'!R17-'SQ4. F.ESC'!R$27</f>
        <v>781.03399999999999</v>
      </c>
    </row>
    <row r="18" spans="1:20" x14ac:dyDescent="0.2">
      <c r="A18" s="4" t="s">
        <v>34</v>
      </c>
      <c r="B18">
        <f>'SQ4. F.ESC'!B18-'SQ4. F.ESC'!B$27</f>
        <v>498.79999999999995</v>
      </c>
      <c r="C18">
        <f>'SQ4. F.ESC'!C18-'SQ4. F.ESC'!C$27</f>
        <v>5168.3999999999996</v>
      </c>
      <c r="D18">
        <f>'SQ4. F.ESC'!D18-'SQ4. F.ESC'!D$27</f>
        <v>8823.1</v>
      </c>
      <c r="E18">
        <f>'SQ4. F.ESC'!E18-'SQ4. F.ESC'!E$27</f>
        <v>11370.87</v>
      </c>
      <c r="F18">
        <f t="shared" si="0"/>
        <v>10096.985000000001</v>
      </c>
      <c r="G18">
        <f>'SQ4. F.ESC'!F18-'SQ4. F.ESC'!F$27</f>
        <v>2380.59</v>
      </c>
      <c r="H18">
        <f>'SQ4. F.ESC'!G18-'SQ4. F.ESC'!G$27</f>
        <v>201522.1</v>
      </c>
      <c r="I18">
        <f>'SQ4. F.ESC'!H18-'SQ4. F.ESC'!H$27</f>
        <v>71.73</v>
      </c>
      <c r="J18">
        <f>'SQ4. F.ESC'!I18-'SQ4. F.ESC'!I$27</f>
        <v>565.40600000000006</v>
      </c>
      <c r="K18">
        <f>'SQ4. F.ESC'!J18-'SQ4. F.ESC'!J$27</f>
        <v>0.89</v>
      </c>
      <c r="L18">
        <f>'SQ4. F.ESC'!K18-'SQ4. F.ESC'!K$27</f>
        <v>0.44800000000000001</v>
      </c>
      <c r="M18">
        <f t="shared" si="1"/>
        <v>0.66900000000000004</v>
      </c>
      <c r="N18">
        <f>'SQ4. F.ESC'!L18-'SQ4. F.ESC'!L$27</f>
        <v>43608.6</v>
      </c>
      <c r="O18">
        <f>'SQ4. F.ESC'!M18-'SQ4. F.ESC'!M$27</f>
        <v>48.225000000000001</v>
      </c>
      <c r="P18">
        <f>'SQ4. F.ESC'!N18-'SQ4. F.ESC'!N$27</f>
        <v>2.2270000000000003</v>
      </c>
      <c r="Q18">
        <f>'SQ4. F.ESC'!O18-'SQ4. F.ESC'!O$27</f>
        <v>52.629999999999995</v>
      </c>
      <c r="R18">
        <f>'SQ4. F.ESC'!P18-'SQ4. F.ESC'!P$27</f>
        <v>139.512</v>
      </c>
      <c r="S18">
        <f>'SQ4. F.ESC'!Q18-'SQ4. F.ESC'!Q$27</f>
        <v>53.837000000000003</v>
      </c>
      <c r="T18">
        <f>'SQ4. F.ESC'!R18-'SQ4. F.ESC'!R$27</f>
        <v>1142.7339999999999</v>
      </c>
    </row>
    <row r="19" spans="1:20" x14ac:dyDescent="0.2">
      <c r="A19" s="4" t="s">
        <v>35</v>
      </c>
      <c r="B19">
        <f>'SQ4. F.ESC'!B19-'SQ4. F.ESC'!B$27</f>
        <v>321.39999999999998</v>
      </c>
      <c r="C19">
        <f>'SQ4. F.ESC'!C19-'SQ4. F.ESC'!C$27</f>
        <v>6769.4</v>
      </c>
      <c r="D19">
        <f>'SQ4. F.ESC'!D19-'SQ4. F.ESC'!D$27</f>
        <v>7787.1</v>
      </c>
      <c r="E19">
        <f>'SQ4. F.ESC'!E19-'SQ4. F.ESC'!E$27</f>
        <v>9798.8700000000008</v>
      </c>
      <c r="F19">
        <f t="shared" si="0"/>
        <v>8792.9850000000006</v>
      </c>
      <c r="G19">
        <f>'SQ4. F.ESC'!F19-'SQ4. F.ESC'!F$27</f>
        <v>1908.59</v>
      </c>
      <c r="H19">
        <f>'SQ4. F.ESC'!G19-'SQ4. F.ESC'!G$27</f>
        <v>174922.1</v>
      </c>
      <c r="I19">
        <f>'SQ4. F.ESC'!H19-'SQ4. F.ESC'!H$27</f>
        <v>96.53</v>
      </c>
      <c r="J19">
        <f>'SQ4. F.ESC'!I19-'SQ4. F.ESC'!I$27</f>
        <v>398.70599999999996</v>
      </c>
      <c r="K19">
        <f>'SQ4. F.ESC'!J19-'SQ4. F.ESC'!J$27</f>
        <v>0.64900000000000002</v>
      </c>
      <c r="L19">
        <f>'SQ4. F.ESC'!K19-'SQ4. F.ESC'!K$27</f>
        <v>0.49299999999999999</v>
      </c>
      <c r="M19">
        <f t="shared" si="1"/>
        <v>0.57099999999999995</v>
      </c>
      <c r="N19">
        <f>'SQ4. F.ESC'!L19-'SQ4. F.ESC'!L$27</f>
        <v>35848.6</v>
      </c>
      <c r="O19">
        <f>'SQ4. F.ESC'!M19-'SQ4. F.ESC'!M$27</f>
        <v>29.234999999999999</v>
      </c>
      <c r="P19">
        <f>'SQ4. F.ESC'!N19-'SQ4. F.ESC'!N$27</f>
        <v>1.7089999999999999</v>
      </c>
      <c r="Q19">
        <f>'SQ4. F.ESC'!O19-'SQ4. F.ESC'!O$27</f>
        <v>40.53</v>
      </c>
      <c r="R19">
        <f>'SQ4. F.ESC'!P19-'SQ4. F.ESC'!P$27</f>
        <v>111.012</v>
      </c>
      <c r="S19">
        <f>'SQ4. F.ESC'!Q19-'SQ4. F.ESC'!Q$27</f>
        <v>38.487000000000002</v>
      </c>
      <c r="T19">
        <f>'SQ4. F.ESC'!R19-'SQ4. F.ESC'!R$27</f>
        <v>849.13400000000001</v>
      </c>
    </row>
    <row r="20" spans="1:20" x14ac:dyDescent="0.2">
      <c r="A20" s="4" t="s">
        <v>36</v>
      </c>
      <c r="B20">
        <f>'SQ4. F.ESC'!B20-'SQ4. F.ESC'!B$27</f>
        <v>603.9</v>
      </c>
      <c r="C20">
        <f>'SQ4. F.ESC'!C20-'SQ4. F.ESC'!C$27</f>
        <v>6883.4</v>
      </c>
      <c r="D20">
        <f>'SQ4. F.ESC'!D20-'SQ4. F.ESC'!D$27</f>
        <v>7620.1</v>
      </c>
      <c r="E20">
        <f>'SQ4. F.ESC'!E20-'SQ4. F.ESC'!E$27</f>
        <v>9155.8700000000008</v>
      </c>
      <c r="F20">
        <f t="shared" si="0"/>
        <v>8387.9850000000006</v>
      </c>
      <c r="G20">
        <f>'SQ4. F.ESC'!F20-'SQ4. F.ESC'!F$27</f>
        <v>1470.59</v>
      </c>
      <c r="H20">
        <f>'SQ4. F.ESC'!G20-'SQ4. F.ESC'!G$27</f>
        <v>157422.1</v>
      </c>
      <c r="I20">
        <f>'SQ4. F.ESC'!H20-'SQ4. F.ESC'!H$27</f>
        <v>41.67</v>
      </c>
      <c r="J20">
        <f>'SQ4. F.ESC'!I20-'SQ4. F.ESC'!I$27</f>
        <v>459.80599999999998</v>
      </c>
      <c r="K20">
        <f>'SQ4. F.ESC'!J20-'SQ4. F.ESC'!J$27</f>
        <v>0.66100000000000003</v>
      </c>
      <c r="L20">
        <f>'SQ4. F.ESC'!K20-'SQ4. F.ESC'!K$27</f>
        <v>0.39200000000000002</v>
      </c>
      <c r="M20">
        <f t="shared" si="1"/>
        <v>0.52649999999999997</v>
      </c>
      <c r="N20">
        <f>'SQ4. F.ESC'!L20-'SQ4. F.ESC'!L$27</f>
        <v>29608.6</v>
      </c>
      <c r="O20">
        <f>'SQ4. F.ESC'!M20-'SQ4. F.ESC'!M$27</f>
        <v>33.795000000000002</v>
      </c>
      <c r="P20">
        <f>'SQ4. F.ESC'!N20-'SQ4. F.ESC'!N$27</f>
        <v>1.9419999999999999</v>
      </c>
      <c r="Q20">
        <f>'SQ4. F.ESC'!O20-'SQ4. F.ESC'!O$27</f>
        <v>47.089999999999996</v>
      </c>
      <c r="R20">
        <f>'SQ4. F.ESC'!P20-'SQ4. F.ESC'!P$27</f>
        <v>124.21199999999999</v>
      </c>
      <c r="S20">
        <f>'SQ4. F.ESC'!Q20-'SQ4. F.ESC'!Q$27</f>
        <v>45.147000000000006</v>
      </c>
      <c r="T20">
        <f>'SQ4. F.ESC'!R20-'SQ4. F.ESC'!R$27</f>
        <v>849.23400000000004</v>
      </c>
    </row>
    <row r="21" spans="1:20" x14ac:dyDescent="0.2">
      <c r="A21" s="4" t="s">
        <v>37</v>
      </c>
      <c r="B21">
        <f>'SQ4. F.ESC'!B21-'SQ4. F.ESC'!B$27</f>
        <v>555.20000000000005</v>
      </c>
      <c r="C21">
        <f>'SQ4. F.ESC'!C21-'SQ4. F.ESC'!C$27</f>
        <v>6486.4</v>
      </c>
      <c r="D21">
        <f>'SQ4. F.ESC'!D21-'SQ4. F.ESC'!D$27</f>
        <v>7712.1</v>
      </c>
      <c r="E21">
        <f>'SQ4. F.ESC'!E21-'SQ4. F.ESC'!E$27</f>
        <v>9733.8700000000008</v>
      </c>
      <c r="F21">
        <f t="shared" si="0"/>
        <v>8722.9850000000006</v>
      </c>
      <c r="G21">
        <f>'SQ4. F.ESC'!F21-'SQ4. F.ESC'!F$27</f>
        <v>1956.59</v>
      </c>
      <c r="H21">
        <f>'SQ4. F.ESC'!G21-'SQ4. F.ESC'!G$27</f>
        <v>157422.1</v>
      </c>
      <c r="I21">
        <f>'SQ4. F.ESC'!H21-'SQ4. F.ESC'!H$27</f>
        <v>50.22</v>
      </c>
      <c r="J21">
        <f>'SQ4. F.ESC'!I21-'SQ4. F.ESC'!I$27</f>
        <v>496.70599999999996</v>
      </c>
      <c r="K21">
        <f>'SQ4. F.ESC'!J21-'SQ4. F.ESC'!J$27</f>
        <v>0.84799999999999998</v>
      </c>
      <c r="L21">
        <f>'SQ4. F.ESC'!K21-'SQ4. F.ESC'!K$27</f>
        <v>0.36699999999999999</v>
      </c>
      <c r="M21">
        <f t="shared" si="1"/>
        <v>0.60749999999999993</v>
      </c>
      <c r="N21">
        <f>'SQ4. F.ESC'!L21-'SQ4. F.ESC'!L$27</f>
        <v>27968.6</v>
      </c>
      <c r="O21">
        <f>'SQ4. F.ESC'!M21-'SQ4. F.ESC'!M$27</f>
        <v>35.125</v>
      </c>
      <c r="P21">
        <f>'SQ4. F.ESC'!N21-'SQ4. F.ESC'!N$27</f>
        <v>1.7889999999999999</v>
      </c>
      <c r="Q21">
        <f>'SQ4. F.ESC'!O21-'SQ4. F.ESC'!O$27</f>
        <v>45.5</v>
      </c>
      <c r="R21">
        <f>'SQ4. F.ESC'!P21-'SQ4. F.ESC'!P$27</f>
        <v>135.31199999999998</v>
      </c>
      <c r="S21">
        <f>'SQ4. F.ESC'!Q21-'SQ4. F.ESC'!Q$27</f>
        <v>45.627000000000002</v>
      </c>
      <c r="T21">
        <f>'SQ4. F.ESC'!R21-'SQ4. F.ESC'!R$27</f>
        <v>963.53399999999999</v>
      </c>
    </row>
    <row r="22" spans="1:20" x14ac:dyDescent="0.2">
      <c r="A22" s="4" t="s">
        <v>38</v>
      </c>
      <c r="B22">
        <f>'SQ4. F.ESC'!B22-'SQ4. F.ESC'!B$27</f>
        <v>660.3</v>
      </c>
      <c r="C22">
        <f>'SQ4. F.ESC'!C22-'SQ4. F.ESC'!C$27</f>
        <v>5823.4</v>
      </c>
      <c r="D22">
        <f>'SQ4. F.ESC'!D22-'SQ4. F.ESC'!D$27</f>
        <v>8614.1</v>
      </c>
      <c r="E22">
        <f>'SQ4. F.ESC'!E22-'SQ4. F.ESC'!E$27</f>
        <v>10610.87</v>
      </c>
      <c r="F22">
        <f t="shared" si="0"/>
        <v>9612.4850000000006</v>
      </c>
      <c r="G22">
        <f>'SQ4. F.ESC'!F22-'SQ4. F.ESC'!F$27</f>
        <v>1890.59</v>
      </c>
      <c r="H22">
        <f>'SQ4. F.ESC'!G22-'SQ4. F.ESC'!G$27</f>
        <v>195322.1</v>
      </c>
      <c r="I22">
        <f>'SQ4. F.ESC'!H22-'SQ4. F.ESC'!H$27</f>
        <v>62.14</v>
      </c>
      <c r="J22">
        <f>'SQ4. F.ESC'!I22-'SQ4. F.ESC'!I$27</f>
        <v>535.60599999999999</v>
      </c>
      <c r="K22">
        <f>'SQ4. F.ESC'!J22-'SQ4. F.ESC'!J$27</f>
        <v>0.91300000000000003</v>
      </c>
      <c r="L22">
        <f>'SQ4. F.ESC'!K22-'SQ4. F.ESC'!K$27</f>
        <v>0.58199999999999996</v>
      </c>
      <c r="M22">
        <f t="shared" si="1"/>
        <v>0.74750000000000005</v>
      </c>
      <c r="N22">
        <f>'SQ4. F.ESC'!L22-'SQ4. F.ESC'!L$27</f>
        <v>43348.6</v>
      </c>
      <c r="O22">
        <f>'SQ4. F.ESC'!M22-'SQ4. F.ESC'!M$27</f>
        <v>56.805</v>
      </c>
      <c r="P22">
        <f>'SQ4. F.ESC'!N22-'SQ4. F.ESC'!N$27</f>
        <v>2.2569999999999997</v>
      </c>
      <c r="Q22">
        <f>'SQ4. F.ESC'!O22-'SQ4. F.ESC'!O$27</f>
        <v>69.47</v>
      </c>
      <c r="R22">
        <f>'SQ4. F.ESC'!P22-'SQ4. F.ESC'!P$27</f>
        <v>185.11199999999999</v>
      </c>
      <c r="S22">
        <f>'SQ4. F.ESC'!Q22-'SQ4. F.ESC'!Q$27</f>
        <v>69.387</v>
      </c>
      <c r="T22">
        <f>'SQ4. F.ESC'!R22-'SQ4. F.ESC'!R$27</f>
        <v>993.73400000000004</v>
      </c>
    </row>
    <row r="23" spans="1:20" x14ac:dyDescent="0.2">
      <c r="A23" s="4" t="s">
        <v>39</v>
      </c>
      <c r="B23">
        <f>'SQ4. F.ESC'!B23-'SQ4. F.ESC'!B$27</f>
        <v>721.3</v>
      </c>
      <c r="C23">
        <f>'SQ4. F.ESC'!C23-'SQ4. F.ESC'!C$27</f>
        <v>8479.4</v>
      </c>
      <c r="D23">
        <f>'SQ4. F.ESC'!D23-'SQ4. F.ESC'!D$27</f>
        <v>8053.1</v>
      </c>
      <c r="E23">
        <f>'SQ4. F.ESC'!E23-'SQ4. F.ESC'!E$27</f>
        <v>9887.8700000000008</v>
      </c>
      <c r="F23">
        <f t="shared" si="0"/>
        <v>8970.4850000000006</v>
      </c>
      <c r="G23">
        <f>'SQ4. F.ESC'!F23-'SQ4. F.ESC'!F$27</f>
        <v>1961.59</v>
      </c>
      <c r="H23">
        <f>'SQ4. F.ESC'!G23-'SQ4. F.ESC'!G$27</f>
        <v>211722.1</v>
      </c>
      <c r="I23">
        <f>'SQ4. F.ESC'!H23-'SQ4. F.ESC'!H$27</f>
        <v>55.599999999999994</v>
      </c>
      <c r="J23">
        <f>'SQ4. F.ESC'!I23-'SQ4. F.ESC'!I$27</f>
        <v>515.20600000000002</v>
      </c>
      <c r="K23">
        <f>'SQ4. F.ESC'!J23-'SQ4. F.ESC'!J$27</f>
        <v>1.012</v>
      </c>
      <c r="L23">
        <f>'SQ4. F.ESC'!K23-'SQ4. F.ESC'!K$27</f>
        <v>0.53800000000000003</v>
      </c>
      <c r="M23">
        <f t="shared" si="1"/>
        <v>0.77500000000000002</v>
      </c>
      <c r="N23">
        <f>'SQ4. F.ESC'!L23-'SQ4. F.ESC'!L$27</f>
        <v>44298.6</v>
      </c>
      <c r="O23">
        <f>'SQ4. F.ESC'!M23-'SQ4. F.ESC'!M$27</f>
        <v>34.175000000000004</v>
      </c>
      <c r="P23">
        <f>'SQ4. F.ESC'!N23-'SQ4. F.ESC'!N$27</f>
        <v>2.34</v>
      </c>
      <c r="Q23">
        <f>'SQ4. F.ESC'!O23-'SQ4. F.ESC'!O$27</f>
        <v>51.36</v>
      </c>
      <c r="R23">
        <f>'SQ4. F.ESC'!P23-'SQ4. F.ESC'!P$27</f>
        <v>137.21199999999999</v>
      </c>
      <c r="S23">
        <f>'SQ4. F.ESC'!Q23-'SQ4. F.ESC'!Q$27</f>
        <v>49.477000000000004</v>
      </c>
      <c r="T23">
        <f>'SQ4. F.ESC'!R23-'SQ4. F.ESC'!R$27</f>
        <v>936.43400000000008</v>
      </c>
    </row>
    <row r="24" spans="1:20" x14ac:dyDescent="0.2">
      <c r="A24" s="4" t="s">
        <v>40</v>
      </c>
      <c r="B24">
        <f>'SQ4. F.ESC'!B24-'SQ4. F.ESC'!B$27</f>
        <v>911.5</v>
      </c>
      <c r="C24">
        <f>'SQ4. F.ESC'!C24-'SQ4. F.ESC'!C$27</f>
        <v>5641.4</v>
      </c>
      <c r="D24">
        <f>'SQ4. F.ESC'!D24-'SQ4. F.ESC'!D$27</f>
        <v>8595.1</v>
      </c>
      <c r="E24">
        <f>'SQ4. F.ESC'!E24-'SQ4. F.ESC'!E$27</f>
        <v>10610.87</v>
      </c>
      <c r="F24">
        <f t="shared" si="0"/>
        <v>9602.9850000000006</v>
      </c>
      <c r="G24">
        <f>'SQ4. F.ESC'!F24-'SQ4. F.ESC'!F$27</f>
        <v>2155.59</v>
      </c>
      <c r="H24">
        <f>'SQ4. F.ESC'!G24-'SQ4. F.ESC'!G$27</f>
        <v>211422.1</v>
      </c>
      <c r="I24">
        <f>'SQ4. F.ESC'!H24-'SQ4. F.ESC'!H$27</f>
        <v>56.150000000000006</v>
      </c>
      <c r="J24">
        <f>'SQ4. F.ESC'!I24-'SQ4. F.ESC'!I$27</f>
        <v>485.40600000000001</v>
      </c>
      <c r="K24">
        <f>'SQ4. F.ESC'!J24-'SQ4. F.ESC'!J$27</f>
        <v>3.8280000000000003</v>
      </c>
      <c r="L24">
        <f>'SQ4. F.ESC'!K24-'SQ4. F.ESC'!K$27</f>
        <v>3.2129999999999996</v>
      </c>
      <c r="M24">
        <f t="shared" si="1"/>
        <v>3.5205000000000002</v>
      </c>
      <c r="N24">
        <f>'SQ4. F.ESC'!L24-'SQ4. F.ESC'!L$27</f>
        <v>62738.6</v>
      </c>
      <c r="O24">
        <f>'SQ4. F.ESC'!M24-'SQ4. F.ESC'!M$27</f>
        <v>48.125</v>
      </c>
      <c r="P24">
        <f>'SQ4. F.ESC'!N24-'SQ4. F.ESC'!N$27</f>
        <v>2.4740000000000002</v>
      </c>
      <c r="Q24">
        <f>'SQ4. F.ESC'!O24-'SQ4. F.ESC'!O$27</f>
        <v>51.25</v>
      </c>
      <c r="R24">
        <f>'SQ4. F.ESC'!P24-'SQ4. F.ESC'!P$27</f>
        <v>141.012</v>
      </c>
      <c r="S24">
        <f>'SQ4. F.ESC'!Q24-'SQ4. F.ESC'!Q$27</f>
        <v>52.517000000000003</v>
      </c>
      <c r="T24">
        <f>'SQ4. F.ESC'!R24-'SQ4. F.ESC'!R$27</f>
        <v>1276.7339999999999</v>
      </c>
    </row>
    <row r="25" spans="1:20" x14ac:dyDescent="0.2">
      <c r="A25" s="4" t="s">
        <v>41</v>
      </c>
      <c r="B25">
        <f>'SQ4. F.ESC'!B25-'SQ4. F.ESC'!B$27</f>
        <v>851.5</v>
      </c>
      <c r="C25">
        <f>'SQ4. F.ESC'!C25-'SQ4. F.ESC'!C$27</f>
        <v>6223.4</v>
      </c>
      <c r="D25">
        <f>'SQ4. F.ESC'!D25-'SQ4. F.ESC'!D$27</f>
        <v>8861.1</v>
      </c>
      <c r="E25">
        <f>'SQ4. F.ESC'!E25-'SQ4. F.ESC'!E$27</f>
        <v>11710.87</v>
      </c>
      <c r="F25">
        <f t="shared" si="0"/>
        <v>10285.985000000001</v>
      </c>
      <c r="G25">
        <f>'SQ4. F.ESC'!F25-'SQ4. F.ESC'!F$27</f>
        <v>1852.59</v>
      </c>
      <c r="H25">
        <f>'SQ4. F.ESC'!G25-'SQ4. F.ESC'!G$27</f>
        <v>184022.1</v>
      </c>
      <c r="I25">
        <f>'SQ4. F.ESC'!H25-'SQ4. F.ESC'!H$27</f>
        <v>49.94</v>
      </c>
      <c r="J25">
        <f>'SQ4. F.ESC'!I25-'SQ4. F.ESC'!I$27</f>
        <v>525.30600000000004</v>
      </c>
      <c r="K25">
        <f>'SQ4. F.ESC'!J25-'SQ4. F.ESC'!J$27</f>
        <v>0.78200000000000003</v>
      </c>
      <c r="L25">
        <f>'SQ4. F.ESC'!K25-'SQ4. F.ESC'!K$27</f>
        <v>0.57499999999999996</v>
      </c>
      <c r="M25">
        <f t="shared" si="1"/>
        <v>0.67849999999999999</v>
      </c>
      <c r="N25">
        <f>'SQ4. F.ESC'!L25-'SQ4. F.ESC'!L$27</f>
        <v>32278.6</v>
      </c>
      <c r="O25">
        <f>'SQ4. F.ESC'!M25-'SQ4. F.ESC'!M$27</f>
        <v>50.885000000000005</v>
      </c>
      <c r="P25">
        <f>'SQ4. F.ESC'!N25-'SQ4. F.ESC'!N$27</f>
        <v>1.9419999999999999</v>
      </c>
      <c r="Q25">
        <f>'SQ4. F.ESC'!O25-'SQ4. F.ESC'!O$27</f>
        <v>69.240000000000009</v>
      </c>
      <c r="R25">
        <f>'SQ4. F.ESC'!P25-'SQ4. F.ESC'!P$27</f>
        <v>173.512</v>
      </c>
      <c r="S25">
        <f>'SQ4. F.ESC'!Q25-'SQ4. F.ESC'!Q$27</f>
        <v>67.477000000000004</v>
      </c>
      <c r="T25">
        <f>'SQ4. F.ESC'!R25-'SQ4. F.ESC'!R$27</f>
        <v>900.93400000000008</v>
      </c>
    </row>
    <row r="26" spans="1:20" x14ac:dyDescent="0.2">
      <c r="A26" s="4" t="s">
        <v>42</v>
      </c>
      <c r="B26">
        <f>'SQ4. F.ESC'!B26-'SQ4. F.ESC'!B$27</f>
        <v>962.5</v>
      </c>
      <c r="C26">
        <f>'SQ4. F.ESC'!C26-'SQ4. F.ESC'!C$27</f>
        <v>5991.4</v>
      </c>
      <c r="D26">
        <f>'SQ4. F.ESC'!D26-'SQ4. F.ESC'!D$27</f>
        <v>8121.1</v>
      </c>
      <c r="E26">
        <f>'SQ4. F.ESC'!E26-'SQ4. F.ESC'!E$27</f>
        <v>10990.87</v>
      </c>
      <c r="F26">
        <f t="shared" si="0"/>
        <v>9555.9850000000006</v>
      </c>
      <c r="G26">
        <f>'SQ4. F.ESC'!F26-'SQ4. F.ESC'!F$27</f>
        <v>1754.59</v>
      </c>
      <c r="H26">
        <f>'SQ4. F.ESC'!G26-'SQ4. F.ESC'!G$27</f>
        <v>170922.1</v>
      </c>
      <c r="I26">
        <f>'SQ4. F.ESC'!H26-'SQ4. F.ESC'!H$27</f>
        <v>45.800000000000004</v>
      </c>
      <c r="J26">
        <f>'SQ4. F.ESC'!I26-'SQ4. F.ESC'!I$27</f>
        <v>456.70599999999996</v>
      </c>
      <c r="K26">
        <f>'SQ4. F.ESC'!J26-'SQ4. F.ESC'!J$27</f>
        <v>0.91400000000000003</v>
      </c>
      <c r="L26">
        <f>'SQ4. F.ESC'!K26-'SQ4. F.ESC'!K$27</f>
        <v>0.54999999999999993</v>
      </c>
      <c r="M26">
        <f t="shared" si="1"/>
        <v>0.73199999999999998</v>
      </c>
      <c r="N26">
        <f>'SQ4. F.ESC'!L26-'SQ4. F.ESC'!L$27</f>
        <v>25098.6</v>
      </c>
      <c r="O26">
        <f>'SQ4. F.ESC'!M26-'SQ4. F.ESC'!M$27</f>
        <v>49.265000000000001</v>
      </c>
      <c r="P26">
        <f>'SQ4. F.ESC'!N26-'SQ4. F.ESC'!N$27</f>
        <v>1.7489999999999999</v>
      </c>
      <c r="Q26">
        <f>'SQ4. F.ESC'!O26-'SQ4. F.ESC'!O$27</f>
        <v>62.93</v>
      </c>
      <c r="R26">
        <f>'SQ4. F.ESC'!P26-'SQ4. F.ESC'!P$27</f>
        <v>157.012</v>
      </c>
      <c r="S26">
        <f>'SQ4. F.ESC'!Q26-'SQ4. F.ESC'!Q$27</f>
        <v>62.617000000000004</v>
      </c>
      <c r="T26">
        <f>'SQ4. F.ESC'!R26-'SQ4. F.ESC'!R$27</f>
        <v>808.53399999999999</v>
      </c>
    </row>
    <row r="27" spans="1:20" x14ac:dyDescent="0.2">
      <c r="A27" s="1" t="s">
        <v>43</v>
      </c>
      <c r="B27">
        <f>'SQ4. F.ESC'!B27-'SQ4. F.ESC'!B$27</f>
        <v>0</v>
      </c>
      <c r="C27">
        <f>'SQ4. F.ESC'!C27-'SQ4. F.ESC'!C$27</f>
        <v>0</v>
      </c>
      <c r="D27">
        <f>'SQ4. F.ESC'!D27-'SQ4. F.ESC'!D$27</f>
        <v>0</v>
      </c>
      <c r="E27">
        <f>'SQ4. F.ESC'!E27-'SQ4. F.ESC'!E$27</f>
        <v>0</v>
      </c>
      <c r="F27">
        <f t="shared" si="0"/>
        <v>0</v>
      </c>
      <c r="G27">
        <f>'SQ4. F.ESC'!F27-'SQ4. F.ESC'!F$27</f>
        <v>0</v>
      </c>
      <c r="H27">
        <f>'SQ4. F.ESC'!G27-'SQ4. F.ESC'!G$27</f>
        <v>0</v>
      </c>
      <c r="I27">
        <f>'SQ4. F.ESC'!H27-'SQ4. F.ESC'!H$27</f>
        <v>0</v>
      </c>
      <c r="J27">
        <f>'SQ4. F.ESC'!I27-'SQ4. F.ESC'!I$27</f>
        <v>0</v>
      </c>
      <c r="K27">
        <f>'SQ4. F.ESC'!J27-'SQ4. F.ESC'!J$27</f>
        <v>0</v>
      </c>
      <c r="L27">
        <f>'SQ4. F.ESC'!K27-'SQ4. F.ESC'!K$27</f>
        <v>0</v>
      </c>
      <c r="M27">
        <f t="shared" si="1"/>
        <v>0</v>
      </c>
      <c r="N27">
        <f>'SQ4. F.ESC'!L27-'SQ4. F.ESC'!L$27</f>
        <v>0</v>
      </c>
      <c r="O27">
        <f>'SQ4. F.ESC'!M27-'SQ4. F.ESC'!M$27</f>
        <v>0</v>
      </c>
      <c r="P27">
        <f>'SQ4. F.ESC'!N27-'SQ4. F.ESC'!N$27</f>
        <v>0</v>
      </c>
      <c r="Q27">
        <f>'SQ4. F.ESC'!O27-'SQ4. F.ESC'!O$27</f>
        <v>0</v>
      </c>
      <c r="R27">
        <f>'SQ4. F.ESC'!P27-'SQ4. F.ESC'!P$27</f>
        <v>0</v>
      </c>
      <c r="S27">
        <f>'SQ4. F.ESC'!Q27-'SQ4. F.ESC'!Q$27</f>
        <v>0</v>
      </c>
      <c r="T27">
        <f>'SQ4. F.ESC'!R27-'SQ4. F.ESC'!R$27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63CF2-CC7D-6D41-B1D4-BD201E0E9861}">
  <dimension ref="A1:P27"/>
  <sheetViews>
    <sheetView workbookViewId="0">
      <selection activeCell="E38" sqref="E38"/>
    </sheetView>
  </sheetViews>
  <sheetFormatPr baseColWidth="10" defaultRowHeight="15" x14ac:dyDescent="0.2"/>
  <cols>
    <col min="1" max="1" width="17.83203125" customWidth="1"/>
  </cols>
  <sheetData>
    <row r="1" spans="1:16" x14ac:dyDescent="0.2">
      <c r="A1" s="4" t="s">
        <v>0</v>
      </c>
      <c r="B1" s="4" t="s">
        <v>1</v>
      </c>
      <c r="C1" s="4" t="s">
        <v>2</v>
      </c>
      <c r="D1" s="4" t="s">
        <v>44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45</v>
      </c>
      <c r="J1" s="4" t="s">
        <v>11</v>
      </c>
      <c r="K1" s="4" t="s">
        <v>12</v>
      </c>
      <c r="L1" s="4" t="s">
        <v>13</v>
      </c>
      <c r="M1" s="4" t="s">
        <v>14</v>
      </c>
      <c r="N1" s="4" t="s">
        <v>15</v>
      </c>
      <c r="O1" s="4" t="s">
        <v>16</v>
      </c>
      <c r="P1" s="4" t="s">
        <v>17</v>
      </c>
    </row>
    <row r="2" spans="1:16" x14ac:dyDescent="0.2">
      <c r="A2" s="4"/>
      <c r="B2" s="4" t="s">
        <v>18</v>
      </c>
      <c r="C2" s="4" t="s">
        <v>18</v>
      </c>
      <c r="D2" s="4" t="s">
        <v>18</v>
      </c>
      <c r="E2" s="4" t="s">
        <v>18</v>
      </c>
      <c r="F2" s="4" t="s">
        <v>18</v>
      </c>
      <c r="G2" s="4" t="s">
        <v>18</v>
      </c>
      <c r="H2" s="4" t="s">
        <v>18</v>
      </c>
      <c r="I2" s="4" t="s">
        <v>18</v>
      </c>
      <c r="J2" s="4" t="s">
        <v>18</v>
      </c>
      <c r="K2" s="4" t="s">
        <v>18</v>
      </c>
      <c r="L2" s="4" t="s">
        <v>18</v>
      </c>
      <c r="M2" s="4" t="s">
        <v>18</v>
      </c>
      <c r="N2" s="4" t="s">
        <v>18</v>
      </c>
      <c r="O2" s="4" t="s">
        <v>18</v>
      </c>
      <c r="P2" s="4" t="s">
        <v>18</v>
      </c>
    </row>
    <row r="3" spans="1:16" x14ac:dyDescent="0.2">
      <c r="A3" s="4" t="s">
        <v>19</v>
      </c>
      <c r="B3">
        <v>725.8</v>
      </c>
      <c r="C3">
        <v>4928.3999999999996</v>
      </c>
      <c r="D3">
        <v>9310.4850000000006</v>
      </c>
      <c r="E3">
        <v>1428.59</v>
      </c>
      <c r="F3">
        <v>159022.1</v>
      </c>
      <c r="G3">
        <v>49.540000000000006</v>
      </c>
      <c r="H3">
        <v>455.30599999999998</v>
      </c>
      <c r="I3">
        <v>0.80149999999999988</v>
      </c>
      <c r="J3">
        <v>33168.6</v>
      </c>
      <c r="K3">
        <v>47.555</v>
      </c>
      <c r="L3">
        <v>1.5980000000000001</v>
      </c>
      <c r="M3">
        <v>58.24</v>
      </c>
      <c r="N3">
        <v>150.512</v>
      </c>
      <c r="O3">
        <v>57.867000000000004</v>
      </c>
      <c r="P3">
        <v>811.53399999999999</v>
      </c>
    </row>
    <row r="4" spans="1:16" x14ac:dyDescent="0.2">
      <c r="A4" s="4" t="s">
        <v>20</v>
      </c>
      <c r="B4">
        <v>712.1</v>
      </c>
      <c r="C4">
        <v>5017.3999999999996</v>
      </c>
      <c r="D4">
        <v>9573.9850000000006</v>
      </c>
      <c r="E4">
        <v>1731.59</v>
      </c>
      <c r="F4">
        <v>162422.1</v>
      </c>
      <c r="G4">
        <v>49.05</v>
      </c>
      <c r="H4">
        <v>419.20599999999996</v>
      </c>
      <c r="I4">
        <v>0.63100000000000001</v>
      </c>
      <c r="J4">
        <v>32998.6</v>
      </c>
      <c r="K4">
        <v>41.155000000000001</v>
      </c>
      <c r="L4">
        <v>1.9999999999999998</v>
      </c>
      <c r="M4">
        <v>51.449999999999996</v>
      </c>
      <c r="N4">
        <v>133.81199999999998</v>
      </c>
      <c r="O4">
        <v>51.307000000000002</v>
      </c>
      <c r="P4">
        <v>771.23400000000004</v>
      </c>
    </row>
    <row r="5" spans="1:16" x14ac:dyDescent="0.2">
      <c r="A5" s="4" t="s">
        <v>21</v>
      </c>
      <c r="B5">
        <v>410.1</v>
      </c>
      <c r="C5">
        <v>5205.3999999999996</v>
      </c>
      <c r="D5">
        <v>9704.9850000000006</v>
      </c>
      <c r="E5">
        <v>2074.59</v>
      </c>
      <c r="F5">
        <v>173622.1</v>
      </c>
      <c r="G5">
        <v>59.8</v>
      </c>
      <c r="H5">
        <v>562.80600000000004</v>
      </c>
      <c r="I5">
        <v>0.71850000000000003</v>
      </c>
      <c r="J5">
        <v>36298.6</v>
      </c>
      <c r="K5">
        <v>42.335000000000001</v>
      </c>
      <c r="L5">
        <v>1.9589999999999999</v>
      </c>
      <c r="M5">
        <v>47.85</v>
      </c>
      <c r="N5">
        <v>135.41200000000001</v>
      </c>
      <c r="O5">
        <v>49.697000000000003</v>
      </c>
      <c r="P5">
        <v>929.03399999999999</v>
      </c>
    </row>
    <row r="6" spans="1:16" x14ac:dyDescent="0.2">
      <c r="A6" s="4" t="s">
        <v>22</v>
      </c>
      <c r="B6">
        <v>577.20000000000005</v>
      </c>
      <c r="C6">
        <v>5652.4</v>
      </c>
      <c r="D6">
        <v>9398.4850000000006</v>
      </c>
      <c r="E6">
        <v>2847.59</v>
      </c>
      <c r="F6">
        <v>190922.1</v>
      </c>
      <c r="G6">
        <v>62.03</v>
      </c>
      <c r="H6">
        <v>600.30600000000004</v>
      </c>
      <c r="I6">
        <v>0.77300000000000002</v>
      </c>
      <c r="J6">
        <v>41828.6</v>
      </c>
      <c r="K6">
        <v>49.245000000000005</v>
      </c>
      <c r="L6">
        <v>2.96</v>
      </c>
      <c r="M6">
        <v>65.25</v>
      </c>
      <c r="N6">
        <v>177.11199999999999</v>
      </c>
      <c r="O6">
        <v>64.997</v>
      </c>
      <c r="P6">
        <v>1715.7339999999999</v>
      </c>
    </row>
    <row r="7" spans="1:16" x14ac:dyDescent="0.2">
      <c r="A7" s="4" t="s">
        <v>23</v>
      </c>
      <c r="B7">
        <v>691.3</v>
      </c>
      <c r="C7">
        <v>8481.4</v>
      </c>
      <c r="D7">
        <v>9111.9850000000006</v>
      </c>
      <c r="E7">
        <v>2087.59</v>
      </c>
      <c r="F7">
        <v>202622.1</v>
      </c>
      <c r="G7">
        <v>67.28</v>
      </c>
      <c r="H7">
        <v>712.90600000000006</v>
      </c>
      <c r="I7">
        <v>0.70100000000000007</v>
      </c>
      <c r="J7">
        <v>40858.6</v>
      </c>
      <c r="K7">
        <v>37.785000000000004</v>
      </c>
      <c r="L7">
        <v>1.9000000000000001</v>
      </c>
      <c r="M7">
        <v>54.55</v>
      </c>
      <c r="N7">
        <v>136.31199999999998</v>
      </c>
      <c r="O7">
        <v>52.307000000000002</v>
      </c>
      <c r="P7">
        <v>1000.734</v>
      </c>
    </row>
    <row r="8" spans="1:16" x14ac:dyDescent="0.2">
      <c r="A8" s="4" t="s">
        <v>24</v>
      </c>
      <c r="B8">
        <v>709.1</v>
      </c>
      <c r="C8">
        <v>5507.4</v>
      </c>
      <c r="D8">
        <v>9947.4850000000006</v>
      </c>
      <c r="E8">
        <v>1892.59</v>
      </c>
      <c r="F8">
        <v>201722.1</v>
      </c>
      <c r="G8">
        <v>57.39</v>
      </c>
      <c r="H8">
        <v>539.00600000000009</v>
      </c>
      <c r="I8">
        <v>0.747</v>
      </c>
      <c r="J8">
        <v>43858.6</v>
      </c>
      <c r="K8">
        <v>49.395000000000003</v>
      </c>
      <c r="L8">
        <v>2.3810000000000002</v>
      </c>
      <c r="M8">
        <v>57.1</v>
      </c>
      <c r="N8">
        <v>144.91200000000001</v>
      </c>
      <c r="O8">
        <v>56.667000000000002</v>
      </c>
      <c r="P8">
        <v>1091.7339999999999</v>
      </c>
    </row>
    <row r="9" spans="1:16" x14ac:dyDescent="0.2">
      <c r="A9" s="4" t="s">
        <v>25</v>
      </c>
      <c r="B9">
        <v>658.3</v>
      </c>
      <c r="C9">
        <v>5628.4</v>
      </c>
      <c r="D9">
        <v>10084.985000000001</v>
      </c>
      <c r="E9">
        <v>1715.59</v>
      </c>
      <c r="F9">
        <v>197022.1</v>
      </c>
      <c r="G9">
        <v>56.45</v>
      </c>
      <c r="H9">
        <v>466.40600000000001</v>
      </c>
      <c r="I9">
        <v>0.79049999999999998</v>
      </c>
      <c r="J9">
        <v>42938.6</v>
      </c>
      <c r="K9">
        <v>50.065000000000005</v>
      </c>
      <c r="L9">
        <v>2.1689999999999996</v>
      </c>
      <c r="M9">
        <v>55.879999999999995</v>
      </c>
      <c r="N9">
        <v>143.61199999999999</v>
      </c>
      <c r="O9">
        <v>57.237000000000002</v>
      </c>
      <c r="P9">
        <v>900.23400000000004</v>
      </c>
    </row>
    <row r="10" spans="1:16" x14ac:dyDescent="0.2">
      <c r="A10" s="4" t="s">
        <v>26</v>
      </c>
      <c r="B10">
        <v>594.5</v>
      </c>
      <c r="C10">
        <v>8847.4</v>
      </c>
      <c r="D10">
        <v>9666.4850000000006</v>
      </c>
      <c r="E10">
        <v>2059.59</v>
      </c>
      <c r="F10">
        <v>164422.1</v>
      </c>
      <c r="G10">
        <v>101.73</v>
      </c>
      <c r="H10">
        <v>438.00599999999997</v>
      </c>
      <c r="I10">
        <v>0.4965</v>
      </c>
      <c r="J10">
        <v>32758.6</v>
      </c>
      <c r="K10">
        <v>29.215</v>
      </c>
      <c r="L10">
        <v>1.841</v>
      </c>
      <c r="M10">
        <v>42.36</v>
      </c>
      <c r="N10">
        <v>113.41199999999999</v>
      </c>
      <c r="O10">
        <v>39.767000000000003</v>
      </c>
      <c r="P10">
        <v>945.03399999999999</v>
      </c>
    </row>
    <row r="11" spans="1:16" x14ac:dyDescent="0.2">
      <c r="A11" s="4" t="s">
        <v>27</v>
      </c>
      <c r="B11">
        <v>576.9</v>
      </c>
      <c r="C11">
        <v>9353.4</v>
      </c>
      <c r="D11">
        <v>8879.9850000000006</v>
      </c>
      <c r="E11">
        <v>1746.59</v>
      </c>
      <c r="F11">
        <v>211322.1</v>
      </c>
      <c r="G11">
        <v>119.22999999999999</v>
      </c>
      <c r="H11">
        <v>572.70600000000002</v>
      </c>
      <c r="I11">
        <v>0.67149999999999999</v>
      </c>
      <c r="J11">
        <v>49568.6</v>
      </c>
      <c r="K11">
        <v>34.625</v>
      </c>
      <c r="L11">
        <v>2.1360000000000001</v>
      </c>
      <c r="M11">
        <v>47.43</v>
      </c>
      <c r="N11">
        <v>120.41199999999999</v>
      </c>
      <c r="O11">
        <v>45.127000000000002</v>
      </c>
      <c r="P11">
        <v>1022.734</v>
      </c>
    </row>
    <row r="12" spans="1:16" x14ac:dyDescent="0.2">
      <c r="A12" s="4" t="s">
        <v>28</v>
      </c>
      <c r="B12">
        <v>607.29999999999995</v>
      </c>
      <c r="C12">
        <v>9581.4</v>
      </c>
      <c r="D12">
        <v>8910.9850000000006</v>
      </c>
      <c r="E12">
        <v>1552.59</v>
      </c>
      <c r="F12">
        <v>169122.1</v>
      </c>
      <c r="G12">
        <v>50.099999999999994</v>
      </c>
      <c r="H12">
        <v>494.70599999999996</v>
      </c>
      <c r="I12">
        <v>0.53500000000000003</v>
      </c>
      <c r="J12">
        <v>37448.6</v>
      </c>
      <c r="K12">
        <v>31.734999999999999</v>
      </c>
      <c r="L12">
        <v>1.599</v>
      </c>
      <c r="M12">
        <v>43.72</v>
      </c>
      <c r="N12">
        <v>111.312</v>
      </c>
      <c r="O12">
        <v>42.987000000000002</v>
      </c>
      <c r="P12">
        <v>836.73400000000004</v>
      </c>
    </row>
    <row r="13" spans="1:16" x14ac:dyDescent="0.2">
      <c r="A13" s="4" t="s">
        <v>29</v>
      </c>
      <c r="B13">
        <v>700</v>
      </c>
      <c r="C13">
        <v>4612.3999999999996</v>
      </c>
      <c r="D13">
        <v>8901.9850000000006</v>
      </c>
      <c r="E13">
        <v>1861.59</v>
      </c>
      <c r="F13">
        <v>154722.1</v>
      </c>
      <c r="G13">
        <v>45.32</v>
      </c>
      <c r="H13">
        <v>421.40600000000001</v>
      </c>
      <c r="I13">
        <v>0.58899999999999997</v>
      </c>
      <c r="J13">
        <v>29208.6</v>
      </c>
      <c r="K13">
        <v>45.344999999999999</v>
      </c>
      <c r="L13">
        <v>1.6340000000000001</v>
      </c>
      <c r="M13">
        <v>50.16</v>
      </c>
      <c r="N13">
        <v>137.31199999999998</v>
      </c>
      <c r="O13">
        <v>51.036999999999999</v>
      </c>
      <c r="P13">
        <v>750.23400000000004</v>
      </c>
    </row>
    <row r="14" spans="1:16" x14ac:dyDescent="0.2">
      <c r="A14" s="4" t="s">
        <v>30</v>
      </c>
      <c r="B14">
        <v>606.29999999999995</v>
      </c>
      <c r="C14">
        <v>6248.4</v>
      </c>
      <c r="D14">
        <v>9418.4850000000006</v>
      </c>
      <c r="E14">
        <v>2660.59</v>
      </c>
      <c r="F14">
        <v>173022.1</v>
      </c>
      <c r="G14">
        <v>62.820000000000007</v>
      </c>
      <c r="H14">
        <v>479.50599999999997</v>
      </c>
      <c r="I14">
        <v>0.75849999999999995</v>
      </c>
      <c r="J14">
        <v>29038.6</v>
      </c>
      <c r="K14">
        <v>49.215000000000003</v>
      </c>
      <c r="L14">
        <v>1.877</v>
      </c>
      <c r="M14">
        <v>64.23</v>
      </c>
      <c r="N14">
        <v>181.012</v>
      </c>
      <c r="O14">
        <v>64.837000000000003</v>
      </c>
      <c r="P14">
        <v>909.03399999999999</v>
      </c>
    </row>
    <row r="15" spans="1:16" x14ac:dyDescent="0.2">
      <c r="A15" s="4" t="s">
        <v>31</v>
      </c>
      <c r="B15">
        <v>708.3</v>
      </c>
      <c r="C15">
        <v>6072.4</v>
      </c>
      <c r="D15">
        <v>8578.4850000000006</v>
      </c>
      <c r="E15">
        <v>1979.59</v>
      </c>
      <c r="F15">
        <v>204122.1</v>
      </c>
      <c r="G15">
        <v>63.84</v>
      </c>
      <c r="H15">
        <v>538.50600000000009</v>
      </c>
      <c r="I15">
        <v>0.70599999999999996</v>
      </c>
      <c r="J15">
        <v>45218.6</v>
      </c>
      <c r="K15">
        <v>35.715000000000003</v>
      </c>
      <c r="L15">
        <v>1.9560000000000002</v>
      </c>
      <c r="M15">
        <v>52.269999999999996</v>
      </c>
      <c r="N15">
        <v>133.91200000000001</v>
      </c>
      <c r="O15">
        <v>49.617000000000004</v>
      </c>
      <c r="P15">
        <v>949.93400000000008</v>
      </c>
    </row>
    <row r="16" spans="1:16" x14ac:dyDescent="0.2">
      <c r="A16" s="4" t="s">
        <v>32</v>
      </c>
      <c r="B16">
        <v>605.1</v>
      </c>
      <c r="C16">
        <v>6267.4</v>
      </c>
      <c r="D16">
        <v>9480.9850000000006</v>
      </c>
      <c r="E16">
        <v>2065.59</v>
      </c>
      <c r="F16">
        <v>207322.1</v>
      </c>
      <c r="G16">
        <v>54.39</v>
      </c>
      <c r="H16">
        <v>523.80600000000004</v>
      </c>
      <c r="I16">
        <v>0.72449999999999992</v>
      </c>
      <c r="J16">
        <v>39938.6</v>
      </c>
      <c r="K16">
        <v>40.465000000000003</v>
      </c>
      <c r="L16">
        <v>1.7470000000000001</v>
      </c>
      <c r="M16">
        <v>55.1</v>
      </c>
      <c r="N16">
        <v>142.512</v>
      </c>
      <c r="O16">
        <v>53.997</v>
      </c>
      <c r="P16">
        <v>1010.734</v>
      </c>
    </row>
    <row r="17" spans="1:16" x14ac:dyDescent="0.2">
      <c r="A17" s="4" t="s">
        <v>33</v>
      </c>
      <c r="B17">
        <v>576.6</v>
      </c>
      <c r="C17">
        <v>4590.3999999999996</v>
      </c>
      <c r="D17">
        <v>8464.4850000000006</v>
      </c>
      <c r="E17">
        <v>1789.59</v>
      </c>
      <c r="F17">
        <v>139222.1</v>
      </c>
      <c r="G17">
        <v>40.25</v>
      </c>
      <c r="H17">
        <v>382.10599999999999</v>
      </c>
      <c r="I17">
        <v>0.48700000000000004</v>
      </c>
      <c r="J17">
        <v>25428.6</v>
      </c>
      <c r="K17">
        <v>40.575000000000003</v>
      </c>
      <c r="L17">
        <v>2.0579999999999998</v>
      </c>
      <c r="M17">
        <v>48.28</v>
      </c>
      <c r="N17">
        <v>136.512</v>
      </c>
      <c r="O17">
        <v>49.417000000000002</v>
      </c>
      <c r="P17">
        <v>781.03399999999999</v>
      </c>
    </row>
    <row r="18" spans="1:16" x14ac:dyDescent="0.2">
      <c r="A18" s="4" t="s">
        <v>34</v>
      </c>
      <c r="B18">
        <v>498.79999999999995</v>
      </c>
      <c r="C18">
        <v>5168.3999999999996</v>
      </c>
      <c r="D18">
        <v>10096.985000000001</v>
      </c>
      <c r="E18">
        <v>2380.59</v>
      </c>
      <c r="F18">
        <v>201522.1</v>
      </c>
      <c r="G18">
        <v>71.73</v>
      </c>
      <c r="H18">
        <v>565.40600000000006</v>
      </c>
      <c r="I18">
        <v>0.66900000000000004</v>
      </c>
      <c r="J18">
        <v>43608.6</v>
      </c>
      <c r="K18">
        <v>48.225000000000001</v>
      </c>
      <c r="L18">
        <v>2.2270000000000003</v>
      </c>
      <c r="M18">
        <v>52.629999999999995</v>
      </c>
      <c r="N18">
        <v>139.512</v>
      </c>
      <c r="O18">
        <v>53.837000000000003</v>
      </c>
      <c r="P18">
        <v>1142.7339999999999</v>
      </c>
    </row>
    <row r="19" spans="1:16" x14ac:dyDescent="0.2">
      <c r="A19" s="4" t="s">
        <v>35</v>
      </c>
      <c r="B19">
        <v>321.39999999999998</v>
      </c>
      <c r="C19">
        <v>6769.4</v>
      </c>
      <c r="D19">
        <v>8792.9850000000006</v>
      </c>
      <c r="E19">
        <v>1908.59</v>
      </c>
      <c r="F19">
        <v>174922.1</v>
      </c>
      <c r="G19">
        <v>96.53</v>
      </c>
      <c r="H19">
        <v>398.70599999999996</v>
      </c>
      <c r="I19">
        <v>0.57099999999999995</v>
      </c>
      <c r="J19">
        <v>35848.6</v>
      </c>
      <c r="K19">
        <v>29.234999999999999</v>
      </c>
      <c r="L19">
        <v>1.7089999999999999</v>
      </c>
      <c r="M19">
        <v>40.53</v>
      </c>
      <c r="N19">
        <v>111.012</v>
      </c>
      <c r="O19">
        <v>38.487000000000002</v>
      </c>
      <c r="P19">
        <v>849.13400000000001</v>
      </c>
    </row>
    <row r="20" spans="1:16" x14ac:dyDescent="0.2">
      <c r="A20" s="4" t="s">
        <v>36</v>
      </c>
      <c r="B20">
        <v>603.9</v>
      </c>
      <c r="C20">
        <v>6883.4</v>
      </c>
      <c r="D20">
        <v>8387.9850000000006</v>
      </c>
      <c r="E20">
        <v>1470.59</v>
      </c>
      <c r="F20">
        <v>157422.1</v>
      </c>
      <c r="G20">
        <v>41.67</v>
      </c>
      <c r="H20">
        <v>459.80599999999998</v>
      </c>
      <c r="I20">
        <v>0.52649999999999997</v>
      </c>
      <c r="J20">
        <v>29608.6</v>
      </c>
      <c r="K20">
        <v>33.795000000000002</v>
      </c>
      <c r="L20">
        <v>1.9419999999999999</v>
      </c>
      <c r="M20">
        <v>47.089999999999996</v>
      </c>
      <c r="N20">
        <v>124.21199999999999</v>
      </c>
      <c r="O20">
        <v>45.147000000000006</v>
      </c>
      <c r="P20">
        <v>849.23400000000004</v>
      </c>
    </row>
    <row r="21" spans="1:16" x14ac:dyDescent="0.2">
      <c r="A21" s="4" t="s">
        <v>37</v>
      </c>
      <c r="B21">
        <v>555.20000000000005</v>
      </c>
      <c r="C21">
        <v>6486.4</v>
      </c>
      <c r="D21">
        <v>8722.9850000000006</v>
      </c>
      <c r="E21">
        <v>1956.59</v>
      </c>
      <c r="F21">
        <v>157422.1</v>
      </c>
      <c r="G21">
        <v>50.22</v>
      </c>
      <c r="H21">
        <v>496.70599999999996</v>
      </c>
      <c r="I21">
        <v>0.60749999999999993</v>
      </c>
      <c r="J21">
        <v>27968.6</v>
      </c>
      <c r="K21">
        <v>35.125</v>
      </c>
      <c r="L21">
        <v>1.7889999999999999</v>
      </c>
      <c r="M21">
        <v>45.5</v>
      </c>
      <c r="N21">
        <v>135.31199999999998</v>
      </c>
      <c r="O21">
        <v>45.627000000000002</v>
      </c>
      <c r="P21">
        <v>963.53399999999999</v>
      </c>
    </row>
    <row r="22" spans="1:16" x14ac:dyDescent="0.2">
      <c r="A22" s="4" t="s">
        <v>38</v>
      </c>
      <c r="B22">
        <v>660.3</v>
      </c>
      <c r="C22">
        <v>5823.4</v>
      </c>
      <c r="D22">
        <v>9612.4850000000006</v>
      </c>
      <c r="E22">
        <v>1890.59</v>
      </c>
      <c r="F22">
        <v>195322.1</v>
      </c>
      <c r="G22">
        <v>62.14</v>
      </c>
      <c r="H22">
        <v>535.60599999999999</v>
      </c>
      <c r="I22">
        <v>0.74750000000000005</v>
      </c>
      <c r="J22">
        <v>43348.6</v>
      </c>
      <c r="K22">
        <v>56.805</v>
      </c>
      <c r="L22">
        <v>2.2569999999999997</v>
      </c>
      <c r="M22">
        <v>69.47</v>
      </c>
      <c r="N22">
        <v>185.11199999999999</v>
      </c>
      <c r="O22">
        <v>69.387</v>
      </c>
      <c r="P22">
        <v>993.73400000000004</v>
      </c>
    </row>
    <row r="23" spans="1:16" x14ac:dyDescent="0.2">
      <c r="A23" s="4" t="s">
        <v>39</v>
      </c>
      <c r="B23">
        <v>721.3</v>
      </c>
      <c r="C23">
        <v>8479.4</v>
      </c>
      <c r="D23">
        <v>8970.4850000000006</v>
      </c>
      <c r="E23">
        <v>1961.59</v>
      </c>
      <c r="F23">
        <v>211722.1</v>
      </c>
      <c r="G23">
        <v>55.599999999999994</v>
      </c>
      <c r="H23">
        <v>515.20600000000002</v>
      </c>
      <c r="I23">
        <v>0.77500000000000002</v>
      </c>
      <c r="J23">
        <v>44298.6</v>
      </c>
      <c r="K23">
        <v>34.175000000000004</v>
      </c>
      <c r="L23">
        <v>2.34</v>
      </c>
      <c r="M23">
        <v>51.36</v>
      </c>
      <c r="N23">
        <v>137.21199999999999</v>
      </c>
      <c r="O23">
        <v>49.477000000000004</v>
      </c>
      <c r="P23">
        <v>936.43400000000008</v>
      </c>
    </row>
    <row r="24" spans="1:16" x14ac:dyDescent="0.2">
      <c r="A24" s="4" t="s">
        <v>40</v>
      </c>
      <c r="B24">
        <v>911.5</v>
      </c>
      <c r="C24">
        <v>5641.4</v>
      </c>
      <c r="D24">
        <v>9602.9850000000006</v>
      </c>
      <c r="E24">
        <v>2155.59</v>
      </c>
      <c r="F24">
        <v>211422.1</v>
      </c>
      <c r="G24">
        <v>56.150000000000006</v>
      </c>
      <c r="H24">
        <v>485.40600000000001</v>
      </c>
      <c r="I24">
        <v>3.5205000000000002</v>
      </c>
      <c r="J24">
        <v>62738.6</v>
      </c>
      <c r="K24">
        <v>48.125</v>
      </c>
      <c r="L24">
        <v>2.4740000000000002</v>
      </c>
      <c r="M24">
        <v>51.25</v>
      </c>
      <c r="N24">
        <v>141.012</v>
      </c>
      <c r="O24">
        <v>52.517000000000003</v>
      </c>
      <c r="P24">
        <v>1276.7339999999999</v>
      </c>
    </row>
    <row r="25" spans="1:16" x14ac:dyDescent="0.2">
      <c r="A25" s="4" t="s">
        <v>41</v>
      </c>
      <c r="B25">
        <v>851.5</v>
      </c>
      <c r="C25">
        <v>6223.4</v>
      </c>
      <c r="D25">
        <v>10285.985000000001</v>
      </c>
      <c r="E25">
        <v>1852.59</v>
      </c>
      <c r="F25">
        <v>184022.1</v>
      </c>
      <c r="G25">
        <v>49.94</v>
      </c>
      <c r="H25">
        <v>525.30600000000004</v>
      </c>
      <c r="I25">
        <v>0.67849999999999999</v>
      </c>
      <c r="J25">
        <v>32278.6</v>
      </c>
      <c r="K25">
        <v>50.885000000000005</v>
      </c>
      <c r="L25">
        <v>1.9419999999999999</v>
      </c>
      <c r="M25">
        <v>69.240000000000009</v>
      </c>
      <c r="N25">
        <v>173.512</v>
      </c>
      <c r="O25">
        <v>67.477000000000004</v>
      </c>
      <c r="P25">
        <v>900.93400000000008</v>
      </c>
    </row>
    <row r="26" spans="1:16" x14ac:dyDescent="0.2">
      <c r="A26" s="4" t="s">
        <v>42</v>
      </c>
      <c r="B26">
        <v>962.5</v>
      </c>
      <c r="C26">
        <v>5991.4</v>
      </c>
      <c r="D26">
        <v>9555.9850000000006</v>
      </c>
      <c r="E26">
        <v>1754.59</v>
      </c>
      <c r="F26">
        <v>170922.1</v>
      </c>
      <c r="G26">
        <v>45.800000000000004</v>
      </c>
      <c r="H26">
        <v>456.70599999999996</v>
      </c>
      <c r="I26">
        <v>0.73199999999999998</v>
      </c>
      <c r="J26">
        <v>25098.6</v>
      </c>
      <c r="K26">
        <v>49.265000000000001</v>
      </c>
      <c r="L26">
        <v>1.7489999999999999</v>
      </c>
      <c r="M26">
        <v>62.93</v>
      </c>
      <c r="N26">
        <v>157.012</v>
      </c>
      <c r="O26">
        <v>62.617000000000004</v>
      </c>
      <c r="P26">
        <v>808.53399999999999</v>
      </c>
    </row>
    <row r="27" spans="1:16" x14ac:dyDescent="0.2">
      <c r="A27" s="4" t="s">
        <v>43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51CE4-9A96-834B-AC49-7A0BBEF5A1E7}">
  <dimension ref="A1:P25"/>
  <sheetViews>
    <sheetView workbookViewId="0">
      <selection activeCell="I36" sqref="I36"/>
    </sheetView>
  </sheetViews>
  <sheetFormatPr baseColWidth="10" defaultRowHeight="15" x14ac:dyDescent="0.2"/>
  <cols>
    <col min="1" max="1" width="17.83203125" customWidth="1"/>
  </cols>
  <sheetData>
    <row r="1" spans="1:16" x14ac:dyDescent="0.2">
      <c r="A1" s="4" t="s">
        <v>0</v>
      </c>
      <c r="B1" s="4" t="s">
        <v>46</v>
      </c>
      <c r="C1" s="4" t="s">
        <v>47</v>
      </c>
      <c r="D1" s="4" t="s">
        <v>48</v>
      </c>
      <c r="E1" s="4" t="s">
        <v>49</v>
      </c>
      <c r="F1" s="4" t="s">
        <v>50</v>
      </c>
      <c r="G1" s="4" t="s">
        <v>51</v>
      </c>
      <c r="H1" s="4" t="s">
        <v>52</v>
      </c>
      <c r="I1" s="4" t="s">
        <v>53</v>
      </c>
      <c r="J1" s="4" t="s">
        <v>54</v>
      </c>
      <c r="K1" s="4" t="s">
        <v>55</v>
      </c>
      <c r="L1" s="4" t="s">
        <v>56</v>
      </c>
      <c r="M1" s="4" t="s">
        <v>57</v>
      </c>
      <c r="N1" s="4" t="s">
        <v>58</v>
      </c>
      <c r="O1" s="4" t="s">
        <v>59</v>
      </c>
      <c r="P1" s="4" t="s">
        <v>60</v>
      </c>
    </row>
    <row r="2" spans="1:16" x14ac:dyDescent="0.2">
      <c r="A2" s="4" t="s">
        <v>19</v>
      </c>
      <c r="B2">
        <f>'SQ4. F.ESC CLEAN'!B3*0.05</f>
        <v>36.29</v>
      </c>
      <c r="C2">
        <f>'SQ4. F.ESC CLEAN'!C3*0.05</f>
        <v>246.42</v>
      </c>
      <c r="D2">
        <f>'SQ4. F.ESC CLEAN'!D3*0.05</f>
        <v>465.52425000000005</v>
      </c>
      <c r="E2">
        <f>'SQ4. F.ESC CLEAN'!E3*0.05</f>
        <v>71.429500000000004</v>
      </c>
      <c r="F2">
        <f>'SQ4. F.ESC CLEAN'!F3*0.05</f>
        <v>7951.1050000000005</v>
      </c>
      <c r="G2">
        <f>'SQ4. F.ESC CLEAN'!G3*0.05</f>
        <v>2.4770000000000003</v>
      </c>
      <c r="H2">
        <f>'SQ4. F.ESC CLEAN'!H3*0.05</f>
        <v>22.7653</v>
      </c>
      <c r="I2">
        <f>'SQ4. F.ESC CLEAN'!I3*0.05</f>
        <v>4.0075E-2</v>
      </c>
      <c r="J2">
        <f>'SQ4. F.ESC CLEAN'!J3*0.05</f>
        <v>1658.43</v>
      </c>
      <c r="K2">
        <f>'SQ4. F.ESC CLEAN'!K3*0.05</f>
        <v>2.3777500000000003</v>
      </c>
      <c r="L2">
        <f>'SQ4. F.ESC CLEAN'!L3*0.05</f>
        <v>7.9900000000000013E-2</v>
      </c>
      <c r="M2">
        <f>'SQ4. F.ESC CLEAN'!M3*0.05</f>
        <v>2.9120000000000004</v>
      </c>
      <c r="N2">
        <f>'SQ4. F.ESC CLEAN'!N3*0.05</f>
        <v>7.5256000000000007</v>
      </c>
      <c r="O2">
        <f>'SQ4. F.ESC CLEAN'!O3*0.05</f>
        <v>2.8933500000000003</v>
      </c>
      <c r="P2">
        <f>'SQ4. F.ESC CLEAN'!P3*0.05</f>
        <v>40.576700000000002</v>
      </c>
    </row>
    <row r="3" spans="1:16" x14ac:dyDescent="0.2">
      <c r="A3" s="4" t="s">
        <v>20</v>
      </c>
      <c r="B3">
        <f>'SQ4. F.ESC CLEAN'!B4*0.05</f>
        <v>35.605000000000004</v>
      </c>
      <c r="C3">
        <f>'SQ4. F.ESC CLEAN'!C4*0.05</f>
        <v>250.87</v>
      </c>
      <c r="D3">
        <f>'SQ4. F.ESC CLEAN'!D4*0.05</f>
        <v>478.69925000000006</v>
      </c>
      <c r="E3">
        <f>'SQ4. F.ESC CLEAN'!E4*0.05</f>
        <v>86.579499999999996</v>
      </c>
      <c r="F3">
        <f>'SQ4. F.ESC CLEAN'!F4*0.05</f>
        <v>8121.1050000000005</v>
      </c>
      <c r="G3">
        <f>'SQ4. F.ESC CLEAN'!G4*0.05</f>
        <v>2.4525000000000001</v>
      </c>
      <c r="H3">
        <f>'SQ4. F.ESC CLEAN'!H4*0.05</f>
        <v>20.9603</v>
      </c>
      <c r="I3">
        <f>'SQ4. F.ESC CLEAN'!I4*0.05</f>
        <v>3.1550000000000002E-2</v>
      </c>
      <c r="J3">
        <f>'SQ4. F.ESC CLEAN'!J4*0.05</f>
        <v>1649.93</v>
      </c>
      <c r="K3">
        <f>'SQ4. F.ESC CLEAN'!K4*0.05</f>
        <v>2.05775</v>
      </c>
      <c r="L3">
        <f>'SQ4. F.ESC CLEAN'!L4*0.05</f>
        <v>9.9999999999999992E-2</v>
      </c>
      <c r="M3">
        <f>'SQ4. F.ESC CLEAN'!M4*0.05</f>
        <v>2.5724999999999998</v>
      </c>
      <c r="N3">
        <f>'SQ4. F.ESC CLEAN'!N4*0.05</f>
        <v>6.6905999999999999</v>
      </c>
      <c r="O3">
        <f>'SQ4. F.ESC CLEAN'!O4*0.05</f>
        <v>2.5653500000000005</v>
      </c>
      <c r="P3">
        <f>'SQ4. F.ESC CLEAN'!P4*0.05</f>
        <v>38.561700000000002</v>
      </c>
    </row>
    <row r="4" spans="1:16" x14ac:dyDescent="0.2">
      <c r="A4" s="4" t="s">
        <v>21</v>
      </c>
      <c r="B4">
        <f>'SQ4. F.ESC CLEAN'!B5*0.05</f>
        <v>20.505000000000003</v>
      </c>
      <c r="C4">
        <f>'SQ4. F.ESC CLEAN'!C5*0.05</f>
        <v>260.27</v>
      </c>
      <c r="D4">
        <f>'SQ4. F.ESC CLEAN'!D5*0.05</f>
        <v>485.24925000000007</v>
      </c>
      <c r="E4">
        <f>'SQ4. F.ESC CLEAN'!E5*0.05</f>
        <v>103.72950000000002</v>
      </c>
      <c r="F4">
        <f>'SQ4. F.ESC CLEAN'!F5*0.05</f>
        <v>8681.1050000000014</v>
      </c>
      <c r="G4">
        <f>'SQ4. F.ESC CLEAN'!G5*0.05</f>
        <v>2.99</v>
      </c>
      <c r="H4">
        <f>'SQ4. F.ESC CLEAN'!H5*0.05</f>
        <v>28.140300000000003</v>
      </c>
      <c r="I4">
        <f>'SQ4. F.ESC CLEAN'!I5*0.05</f>
        <v>3.5925000000000006E-2</v>
      </c>
      <c r="J4">
        <f>'SQ4. F.ESC CLEAN'!J5*0.05</f>
        <v>1814.93</v>
      </c>
      <c r="K4">
        <f>'SQ4. F.ESC CLEAN'!K5*0.05</f>
        <v>2.1167500000000001</v>
      </c>
      <c r="L4">
        <f>'SQ4. F.ESC CLEAN'!L5*0.05</f>
        <v>9.7949999999999995E-2</v>
      </c>
      <c r="M4">
        <f>'SQ4. F.ESC CLEAN'!M5*0.05</f>
        <v>2.3925000000000001</v>
      </c>
      <c r="N4">
        <f>'SQ4. F.ESC CLEAN'!N5*0.05</f>
        <v>6.7706000000000008</v>
      </c>
      <c r="O4">
        <f>'SQ4. F.ESC CLEAN'!O5*0.05</f>
        <v>2.4848500000000002</v>
      </c>
      <c r="P4">
        <f>'SQ4. F.ESC CLEAN'!P5*0.05</f>
        <v>46.451700000000002</v>
      </c>
    </row>
    <row r="5" spans="1:16" x14ac:dyDescent="0.2">
      <c r="A5" s="4" t="s">
        <v>22</v>
      </c>
      <c r="B5">
        <f>'SQ4. F.ESC CLEAN'!B6*0.05</f>
        <v>28.860000000000003</v>
      </c>
      <c r="C5">
        <f>'SQ4. F.ESC CLEAN'!C6*0.05</f>
        <v>282.62</v>
      </c>
      <c r="D5">
        <f>'SQ4. F.ESC CLEAN'!D6*0.05</f>
        <v>469.92425000000003</v>
      </c>
      <c r="E5">
        <f>'SQ4. F.ESC CLEAN'!E6*0.05</f>
        <v>142.37950000000001</v>
      </c>
      <c r="F5">
        <f>'SQ4. F.ESC CLEAN'!F6*0.05</f>
        <v>9546.1050000000014</v>
      </c>
      <c r="G5">
        <f>'SQ4. F.ESC CLEAN'!G6*0.05</f>
        <v>3.1015000000000001</v>
      </c>
      <c r="H5">
        <f>'SQ4. F.ESC CLEAN'!H6*0.05</f>
        <v>30.015300000000003</v>
      </c>
      <c r="I5">
        <f>'SQ4. F.ESC CLEAN'!I6*0.05</f>
        <v>3.8650000000000004E-2</v>
      </c>
      <c r="J5">
        <f>'SQ4. F.ESC CLEAN'!J6*0.05</f>
        <v>2091.4299999999998</v>
      </c>
      <c r="K5">
        <f>'SQ4. F.ESC CLEAN'!K6*0.05</f>
        <v>2.4622500000000005</v>
      </c>
      <c r="L5">
        <f>'SQ4. F.ESC CLEAN'!L6*0.05</f>
        <v>0.14799999999999999</v>
      </c>
      <c r="M5">
        <f>'SQ4. F.ESC CLEAN'!M6*0.05</f>
        <v>3.2625000000000002</v>
      </c>
      <c r="N5">
        <f>'SQ4. F.ESC CLEAN'!N6*0.05</f>
        <v>8.8556000000000008</v>
      </c>
      <c r="O5">
        <f>'SQ4. F.ESC CLEAN'!O6*0.05</f>
        <v>3.2498500000000003</v>
      </c>
      <c r="P5">
        <f>'SQ4. F.ESC CLEAN'!P6*0.05</f>
        <v>85.786699999999996</v>
      </c>
    </row>
    <row r="6" spans="1:16" x14ac:dyDescent="0.2">
      <c r="A6" s="4" t="s">
        <v>23</v>
      </c>
      <c r="B6">
        <f>'SQ4. F.ESC CLEAN'!B7*0.05</f>
        <v>34.564999999999998</v>
      </c>
      <c r="C6">
        <f>'SQ4. F.ESC CLEAN'!C7*0.05</f>
        <v>424.07</v>
      </c>
      <c r="D6">
        <f>'SQ4. F.ESC CLEAN'!D7*0.05</f>
        <v>455.59925000000004</v>
      </c>
      <c r="E6">
        <f>'SQ4. F.ESC CLEAN'!E7*0.05</f>
        <v>104.37950000000001</v>
      </c>
      <c r="F6">
        <f>'SQ4. F.ESC CLEAN'!F7*0.05</f>
        <v>10131.105000000001</v>
      </c>
      <c r="G6">
        <f>'SQ4. F.ESC CLEAN'!G7*0.05</f>
        <v>3.3640000000000003</v>
      </c>
      <c r="H6">
        <f>'SQ4. F.ESC CLEAN'!H7*0.05</f>
        <v>35.645300000000006</v>
      </c>
      <c r="I6">
        <f>'SQ4. F.ESC CLEAN'!I7*0.05</f>
        <v>3.5050000000000005E-2</v>
      </c>
      <c r="J6">
        <f>'SQ4. F.ESC CLEAN'!J7*0.05</f>
        <v>2042.93</v>
      </c>
      <c r="K6">
        <f>'SQ4. F.ESC CLEAN'!K7*0.05</f>
        <v>1.8892500000000003</v>
      </c>
      <c r="L6">
        <f>'SQ4. F.ESC CLEAN'!L7*0.05</f>
        <v>9.5000000000000015E-2</v>
      </c>
      <c r="M6">
        <f>'SQ4. F.ESC CLEAN'!M7*0.05</f>
        <v>2.7275</v>
      </c>
      <c r="N6">
        <f>'SQ4. F.ESC CLEAN'!N7*0.05</f>
        <v>6.8155999999999999</v>
      </c>
      <c r="O6">
        <f>'SQ4. F.ESC CLEAN'!O7*0.05</f>
        <v>2.6153500000000003</v>
      </c>
      <c r="P6">
        <f>'SQ4. F.ESC CLEAN'!P7*0.05</f>
        <v>50.036700000000003</v>
      </c>
    </row>
    <row r="7" spans="1:16" x14ac:dyDescent="0.2">
      <c r="A7" s="4" t="s">
        <v>24</v>
      </c>
      <c r="B7">
        <f>'SQ4. F.ESC CLEAN'!B8*0.05</f>
        <v>35.455000000000005</v>
      </c>
      <c r="C7">
        <f>'SQ4. F.ESC CLEAN'!C8*0.05</f>
        <v>275.37</v>
      </c>
      <c r="D7">
        <f>'SQ4. F.ESC CLEAN'!D8*0.05</f>
        <v>497.37425000000007</v>
      </c>
      <c r="E7">
        <f>'SQ4. F.ESC CLEAN'!E8*0.05</f>
        <v>94.629500000000007</v>
      </c>
      <c r="F7">
        <f>'SQ4. F.ESC CLEAN'!F8*0.05</f>
        <v>10086.105000000001</v>
      </c>
      <c r="G7">
        <f>'SQ4. F.ESC CLEAN'!G8*0.05</f>
        <v>2.8695000000000004</v>
      </c>
      <c r="H7">
        <f>'SQ4. F.ESC CLEAN'!H8*0.05</f>
        <v>26.950300000000006</v>
      </c>
      <c r="I7">
        <f>'SQ4. F.ESC CLEAN'!I8*0.05</f>
        <v>3.7350000000000001E-2</v>
      </c>
      <c r="J7">
        <f>'SQ4. F.ESC CLEAN'!J8*0.05</f>
        <v>2192.9299999999998</v>
      </c>
      <c r="K7">
        <f>'SQ4. F.ESC CLEAN'!K8*0.05</f>
        <v>2.4697500000000003</v>
      </c>
      <c r="L7">
        <f>'SQ4. F.ESC CLEAN'!L8*0.05</f>
        <v>0.11905000000000002</v>
      </c>
      <c r="M7">
        <f>'SQ4. F.ESC CLEAN'!M8*0.05</f>
        <v>2.8550000000000004</v>
      </c>
      <c r="N7">
        <f>'SQ4. F.ESC CLEAN'!N8*0.05</f>
        <v>7.2456000000000005</v>
      </c>
      <c r="O7">
        <f>'SQ4. F.ESC CLEAN'!O8*0.05</f>
        <v>2.8333500000000003</v>
      </c>
      <c r="P7">
        <f>'SQ4. F.ESC CLEAN'!P8*0.05</f>
        <v>54.5867</v>
      </c>
    </row>
    <row r="8" spans="1:16" x14ac:dyDescent="0.2">
      <c r="A8" s="4" t="s">
        <v>25</v>
      </c>
      <c r="B8">
        <f>'SQ4. F.ESC CLEAN'!B9*0.05</f>
        <v>32.914999999999999</v>
      </c>
      <c r="C8">
        <f>'SQ4. F.ESC CLEAN'!C9*0.05</f>
        <v>281.42</v>
      </c>
      <c r="D8">
        <f>'SQ4. F.ESC CLEAN'!D9*0.05</f>
        <v>504.24925000000007</v>
      </c>
      <c r="E8">
        <f>'SQ4. F.ESC CLEAN'!E9*0.05</f>
        <v>85.779499999999999</v>
      </c>
      <c r="F8">
        <f>'SQ4. F.ESC CLEAN'!F9*0.05</f>
        <v>9851.1050000000014</v>
      </c>
      <c r="G8">
        <f>'SQ4. F.ESC CLEAN'!G9*0.05</f>
        <v>2.8225000000000002</v>
      </c>
      <c r="H8">
        <f>'SQ4. F.ESC CLEAN'!H9*0.05</f>
        <v>23.320300000000003</v>
      </c>
      <c r="I8">
        <f>'SQ4. F.ESC CLEAN'!I9*0.05</f>
        <v>3.9525000000000005E-2</v>
      </c>
      <c r="J8">
        <f>'SQ4. F.ESC CLEAN'!J9*0.05</f>
        <v>2146.9299999999998</v>
      </c>
      <c r="K8">
        <f>'SQ4. F.ESC CLEAN'!K9*0.05</f>
        <v>2.5032500000000004</v>
      </c>
      <c r="L8">
        <f>'SQ4. F.ESC CLEAN'!L9*0.05</f>
        <v>0.10844999999999999</v>
      </c>
      <c r="M8">
        <f>'SQ4. F.ESC CLEAN'!M9*0.05</f>
        <v>2.794</v>
      </c>
      <c r="N8">
        <f>'SQ4. F.ESC CLEAN'!N9*0.05</f>
        <v>7.1806000000000001</v>
      </c>
      <c r="O8">
        <f>'SQ4. F.ESC CLEAN'!O9*0.05</f>
        <v>2.8618500000000004</v>
      </c>
      <c r="P8">
        <f>'SQ4. F.ESC CLEAN'!P9*0.05</f>
        <v>45.011700000000005</v>
      </c>
    </row>
    <row r="9" spans="1:16" x14ac:dyDescent="0.2">
      <c r="A9" s="4" t="s">
        <v>26</v>
      </c>
      <c r="B9">
        <f>'SQ4. F.ESC CLEAN'!B10*0.05</f>
        <v>29.725000000000001</v>
      </c>
      <c r="C9">
        <f>'SQ4. F.ESC CLEAN'!C10*0.05</f>
        <v>442.37</v>
      </c>
      <c r="D9">
        <f>'SQ4. F.ESC CLEAN'!D10*0.05</f>
        <v>483.32425000000006</v>
      </c>
      <c r="E9">
        <f>'SQ4. F.ESC CLEAN'!E10*0.05</f>
        <v>102.97950000000002</v>
      </c>
      <c r="F9">
        <f>'SQ4. F.ESC CLEAN'!F10*0.05</f>
        <v>8221.1050000000014</v>
      </c>
      <c r="G9">
        <f>'SQ4. F.ESC CLEAN'!G10*0.05</f>
        <v>5.0865000000000009</v>
      </c>
      <c r="H9">
        <f>'SQ4. F.ESC CLEAN'!H10*0.05</f>
        <v>21.900300000000001</v>
      </c>
      <c r="I9">
        <f>'SQ4. F.ESC CLEAN'!I10*0.05</f>
        <v>2.4825E-2</v>
      </c>
      <c r="J9">
        <f>'SQ4. F.ESC CLEAN'!J10*0.05</f>
        <v>1637.93</v>
      </c>
      <c r="K9">
        <f>'SQ4. F.ESC CLEAN'!K10*0.05</f>
        <v>1.46075</v>
      </c>
      <c r="L9">
        <f>'SQ4. F.ESC CLEAN'!L10*0.05</f>
        <v>9.2050000000000007E-2</v>
      </c>
      <c r="M9">
        <f>'SQ4. F.ESC CLEAN'!M10*0.05</f>
        <v>2.1179999999999999</v>
      </c>
      <c r="N9">
        <f>'SQ4. F.ESC CLEAN'!N10*0.05</f>
        <v>5.6706000000000003</v>
      </c>
      <c r="O9">
        <f>'SQ4. F.ESC CLEAN'!O10*0.05</f>
        <v>1.9883500000000003</v>
      </c>
      <c r="P9">
        <f>'SQ4. F.ESC CLEAN'!P10*0.05</f>
        <v>47.2517</v>
      </c>
    </row>
    <row r="10" spans="1:16" x14ac:dyDescent="0.2">
      <c r="A10" s="4" t="s">
        <v>27</v>
      </c>
      <c r="B10">
        <f>'SQ4. F.ESC CLEAN'!B11*0.05</f>
        <v>28.844999999999999</v>
      </c>
      <c r="C10">
        <f>'SQ4. F.ESC CLEAN'!C11*0.05</f>
        <v>467.67</v>
      </c>
      <c r="D10">
        <f>'SQ4. F.ESC CLEAN'!D11*0.05</f>
        <v>443.99925000000007</v>
      </c>
      <c r="E10">
        <f>'SQ4. F.ESC CLEAN'!E11*0.05</f>
        <v>87.329499999999996</v>
      </c>
      <c r="F10">
        <f>'SQ4. F.ESC CLEAN'!F11*0.05</f>
        <v>10566.105000000001</v>
      </c>
      <c r="G10">
        <f>'SQ4. F.ESC CLEAN'!G11*0.05</f>
        <v>5.9615</v>
      </c>
      <c r="H10">
        <f>'SQ4. F.ESC CLEAN'!H11*0.05</f>
        <v>28.635300000000001</v>
      </c>
      <c r="I10">
        <f>'SQ4. F.ESC CLEAN'!I11*0.05</f>
        <v>3.3575000000000001E-2</v>
      </c>
      <c r="J10">
        <f>'SQ4. F.ESC CLEAN'!J11*0.05</f>
        <v>2478.4300000000003</v>
      </c>
      <c r="K10">
        <f>'SQ4. F.ESC CLEAN'!K11*0.05</f>
        <v>1.7312500000000002</v>
      </c>
      <c r="L10">
        <f>'SQ4. F.ESC CLEAN'!L11*0.05</f>
        <v>0.10680000000000001</v>
      </c>
      <c r="M10">
        <f>'SQ4. F.ESC CLEAN'!M11*0.05</f>
        <v>2.3715000000000002</v>
      </c>
      <c r="N10">
        <f>'SQ4. F.ESC CLEAN'!N11*0.05</f>
        <v>6.0206</v>
      </c>
      <c r="O10">
        <f>'SQ4. F.ESC CLEAN'!O11*0.05</f>
        <v>2.2563500000000003</v>
      </c>
      <c r="P10">
        <f>'SQ4. F.ESC CLEAN'!P11*0.05</f>
        <v>51.136700000000005</v>
      </c>
    </row>
    <row r="11" spans="1:16" x14ac:dyDescent="0.2">
      <c r="A11" s="4" t="s">
        <v>28</v>
      </c>
      <c r="B11">
        <f>'SQ4. F.ESC CLEAN'!B12*0.05</f>
        <v>30.364999999999998</v>
      </c>
      <c r="C11">
        <f>'SQ4. F.ESC CLEAN'!C12*0.05</f>
        <v>479.07</v>
      </c>
      <c r="D11">
        <f>'SQ4. F.ESC CLEAN'!D12*0.05</f>
        <v>445.54925000000003</v>
      </c>
      <c r="E11">
        <f>'SQ4. F.ESC CLEAN'!E12*0.05</f>
        <v>77.629500000000007</v>
      </c>
      <c r="F11">
        <f>'SQ4. F.ESC CLEAN'!F12*0.05</f>
        <v>8456.1050000000014</v>
      </c>
      <c r="G11">
        <f>'SQ4. F.ESC CLEAN'!G12*0.05</f>
        <v>2.5049999999999999</v>
      </c>
      <c r="H11">
        <f>'SQ4. F.ESC CLEAN'!H12*0.05</f>
        <v>24.735299999999999</v>
      </c>
      <c r="I11">
        <f>'SQ4. F.ESC CLEAN'!I12*0.05</f>
        <v>2.6750000000000003E-2</v>
      </c>
      <c r="J11">
        <f>'SQ4. F.ESC CLEAN'!J12*0.05</f>
        <v>1872.43</v>
      </c>
      <c r="K11">
        <f>'SQ4. F.ESC CLEAN'!K12*0.05</f>
        <v>1.5867500000000001</v>
      </c>
      <c r="L11">
        <f>'SQ4. F.ESC CLEAN'!L12*0.05</f>
        <v>7.9950000000000007E-2</v>
      </c>
      <c r="M11">
        <f>'SQ4. F.ESC CLEAN'!M12*0.05</f>
        <v>2.1859999999999999</v>
      </c>
      <c r="N11">
        <f>'SQ4. F.ESC CLEAN'!N12*0.05</f>
        <v>5.5655999999999999</v>
      </c>
      <c r="O11">
        <f>'SQ4. F.ESC CLEAN'!O12*0.05</f>
        <v>2.1493500000000001</v>
      </c>
      <c r="P11">
        <f>'SQ4. F.ESC CLEAN'!P12*0.05</f>
        <v>41.836700000000008</v>
      </c>
    </row>
    <row r="12" spans="1:16" x14ac:dyDescent="0.2">
      <c r="A12" s="4" t="s">
        <v>29</v>
      </c>
      <c r="B12">
        <f>'SQ4. F.ESC CLEAN'!B13*0.05</f>
        <v>35</v>
      </c>
      <c r="C12">
        <f>'SQ4. F.ESC CLEAN'!C13*0.05</f>
        <v>230.62</v>
      </c>
      <c r="D12">
        <f>'SQ4. F.ESC CLEAN'!D13*0.05</f>
        <v>445.09925000000004</v>
      </c>
      <c r="E12">
        <f>'SQ4. F.ESC CLEAN'!E13*0.05</f>
        <v>93.079499999999996</v>
      </c>
      <c r="F12">
        <f>'SQ4. F.ESC CLEAN'!F13*0.05</f>
        <v>7736.1050000000005</v>
      </c>
      <c r="G12">
        <f>'SQ4. F.ESC CLEAN'!G13*0.05</f>
        <v>2.266</v>
      </c>
      <c r="H12">
        <f>'SQ4. F.ESC CLEAN'!H13*0.05</f>
        <v>21.070300000000003</v>
      </c>
      <c r="I12">
        <f>'SQ4. F.ESC CLEAN'!I13*0.05</f>
        <v>2.945E-2</v>
      </c>
      <c r="J12">
        <f>'SQ4. F.ESC CLEAN'!J13*0.05</f>
        <v>1460.43</v>
      </c>
      <c r="K12">
        <f>'SQ4. F.ESC CLEAN'!K13*0.05</f>
        <v>2.2672500000000002</v>
      </c>
      <c r="L12">
        <f>'SQ4. F.ESC CLEAN'!L13*0.05</f>
        <v>8.1700000000000009E-2</v>
      </c>
      <c r="M12">
        <f>'SQ4. F.ESC CLEAN'!M13*0.05</f>
        <v>2.508</v>
      </c>
      <c r="N12">
        <f>'SQ4. F.ESC CLEAN'!N13*0.05</f>
        <v>6.8655999999999997</v>
      </c>
      <c r="O12">
        <f>'SQ4. F.ESC CLEAN'!O13*0.05</f>
        <v>2.55185</v>
      </c>
      <c r="P12">
        <f>'SQ4. F.ESC CLEAN'!P13*0.05</f>
        <v>37.511700000000005</v>
      </c>
    </row>
    <row r="13" spans="1:16" x14ac:dyDescent="0.2">
      <c r="A13" s="4" t="s">
        <v>30</v>
      </c>
      <c r="B13">
        <f>'SQ4. F.ESC CLEAN'!B14*0.05</f>
        <v>30.314999999999998</v>
      </c>
      <c r="C13">
        <f>'SQ4. F.ESC CLEAN'!C14*0.05</f>
        <v>312.42</v>
      </c>
      <c r="D13">
        <f>'SQ4. F.ESC CLEAN'!D14*0.05</f>
        <v>470.92425000000003</v>
      </c>
      <c r="E13">
        <f>'SQ4. F.ESC CLEAN'!E14*0.05</f>
        <v>133.02950000000001</v>
      </c>
      <c r="F13">
        <f>'SQ4. F.ESC CLEAN'!F14*0.05</f>
        <v>8651.1050000000014</v>
      </c>
      <c r="G13">
        <f>'SQ4. F.ESC CLEAN'!G14*0.05</f>
        <v>3.1410000000000005</v>
      </c>
      <c r="H13">
        <f>'SQ4. F.ESC CLEAN'!H14*0.05</f>
        <v>23.975300000000001</v>
      </c>
      <c r="I13">
        <f>'SQ4. F.ESC CLEAN'!I14*0.05</f>
        <v>3.7925E-2</v>
      </c>
      <c r="J13">
        <f>'SQ4. F.ESC CLEAN'!J14*0.05</f>
        <v>1451.93</v>
      </c>
      <c r="K13">
        <f>'SQ4. F.ESC CLEAN'!K14*0.05</f>
        <v>2.4607500000000004</v>
      </c>
      <c r="L13">
        <f>'SQ4. F.ESC CLEAN'!L14*0.05</f>
        <v>9.3850000000000003E-2</v>
      </c>
      <c r="M13">
        <f>'SQ4. F.ESC CLEAN'!M14*0.05</f>
        <v>3.2115000000000005</v>
      </c>
      <c r="N13">
        <f>'SQ4. F.ESC CLEAN'!N14*0.05</f>
        <v>9.0506000000000011</v>
      </c>
      <c r="O13">
        <f>'SQ4. F.ESC CLEAN'!O14*0.05</f>
        <v>3.2418500000000003</v>
      </c>
      <c r="P13">
        <f>'SQ4. F.ESC CLEAN'!P14*0.05</f>
        <v>45.451700000000002</v>
      </c>
    </row>
    <row r="14" spans="1:16" x14ac:dyDescent="0.2">
      <c r="A14" s="4" t="s">
        <v>31</v>
      </c>
      <c r="B14">
        <f>'SQ4. F.ESC CLEAN'!B15*0.05</f>
        <v>35.414999999999999</v>
      </c>
      <c r="C14">
        <f>'SQ4. F.ESC CLEAN'!C15*0.05</f>
        <v>303.62</v>
      </c>
      <c r="D14">
        <f>'SQ4. F.ESC CLEAN'!D15*0.05</f>
        <v>428.92425000000003</v>
      </c>
      <c r="E14">
        <f>'SQ4. F.ESC CLEAN'!E15*0.05</f>
        <v>98.979500000000002</v>
      </c>
      <c r="F14">
        <f>'SQ4. F.ESC CLEAN'!F15*0.05</f>
        <v>10206.105000000001</v>
      </c>
      <c r="G14">
        <f>'SQ4. F.ESC CLEAN'!G15*0.05</f>
        <v>3.1920000000000002</v>
      </c>
      <c r="H14">
        <f>'SQ4. F.ESC CLEAN'!H15*0.05</f>
        <v>26.925300000000007</v>
      </c>
      <c r="I14">
        <f>'SQ4. F.ESC CLEAN'!I15*0.05</f>
        <v>3.5299999999999998E-2</v>
      </c>
      <c r="J14">
        <f>'SQ4. F.ESC CLEAN'!J15*0.05</f>
        <v>2260.9299999999998</v>
      </c>
      <c r="K14">
        <f>'SQ4. F.ESC CLEAN'!K15*0.05</f>
        <v>1.7857500000000002</v>
      </c>
      <c r="L14">
        <f>'SQ4. F.ESC CLEAN'!L15*0.05</f>
        <v>9.7800000000000012E-2</v>
      </c>
      <c r="M14">
        <f>'SQ4. F.ESC CLEAN'!M15*0.05</f>
        <v>2.6135000000000002</v>
      </c>
      <c r="N14">
        <f>'SQ4. F.ESC CLEAN'!N15*0.05</f>
        <v>6.6956000000000007</v>
      </c>
      <c r="O14">
        <f>'SQ4. F.ESC CLEAN'!O15*0.05</f>
        <v>2.4808500000000002</v>
      </c>
      <c r="P14">
        <f>'SQ4. F.ESC CLEAN'!P15*0.05</f>
        <v>47.496700000000004</v>
      </c>
    </row>
    <row r="15" spans="1:16" x14ac:dyDescent="0.2">
      <c r="A15" s="4" t="s">
        <v>32</v>
      </c>
      <c r="B15">
        <f>'SQ4. F.ESC CLEAN'!B16*0.05</f>
        <v>30.255000000000003</v>
      </c>
      <c r="C15">
        <f>'SQ4. F.ESC CLEAN'!C16*0.05</f>
        <v>313.37</v>
      </c>
      <c r="D15">
        <f>'SQ4. F.ESC CLEAN'!D16*0.05</f>
        <v>474.04925000000003</v>
      </c>
      <c r="E15">
        <f>'SQ4. F.ESC CLEAN'!E16*0.05</f>
        <v>103.27950000000001</v>
      </c>
      <c r="F15">
        <f>'SQ4. F.ESC CLEAN'!F16*0.05</f>
        <v>10366.105000000001</v>
      </c>
      <c r="G15">
        <f>'SQ4. F.ESC CLEAN'!G16*0.05</f>
        <v>2.7195</v>
      </c>
      <c r="H15">
        <f>'SQ4. F.ESC CLEAN'!H16*0.05</f>
        <v>26.190300000000004</v>
      </c>
      <c r="I15">
        <f>'SQ4. F.ESC CLEAN'!I16*0.05</f>
        <v>3.6225E-2</v>
      </c>
      <c r="J15">
        <f>'SQ4. F.ESC CLEAN'!J16*0.05</f>
        <v>1996.93</v>
      </c>
      <c r="K15">
        <f>'SQ4. F.ESC CLEAN'!K16*0.05</f>
        <v>2.0232500000000004</v>
      </c>
      <c r="L15">
        <f>'SQ4. F.ESC CLEAN'!L16*0.05</f>
        <v>8.7350000000000011E-2</v>
      </c>
      <c r="M15">
        <f>'SQ4. F.ESC CLEAN'!M16*0.05</f>
        <v>2.7550000000000003</v>
      </c>
      <c r="N15">
        <f>'SQ4. F.ESC CLEAN'!N16*0.05</f>
        <v>7.1256000000000004</v>
      </c>
      <c r="O15">
        <f>'SQ4. F.ESC CLEAN'!O16*0.05</f>
        <v>2.6998500000000001</v>
      </c>
      <c r="P15">
        <f>'SQ4. F.ESC CLEAN'!P16*0.05</f>
        <v>50.536700000000003</v>
      </c>
    </row>
    <row r="16" spans="1:16" x14ac:dyDescent="0.2">
      <c r="A16" s="4" t="s">
        <v>33</v>
      </c>
      <c r="B16">
        <f>'SQ4. F.ESC CLEAN'!B17*0.05</f>
        <v>28.830000000000002</v>
      </c>
      <c r="C16">
        <f>'SQ4. F.ESC CLEAN'!C17*0.05</f>
        <v>229.51999999999998</v>
      </c>
      <c r="D16">
        <f>'SQ4. F.ESC CLEAN'!D17*0.05</f>
        <v>423.22425000000004</v>
      </c>
      <c r="E16">
        <f>'SQ4. F.ESC CLEAN'!E17*0.05</f>
        <v>89.479500000000002</v>
      </c>
      <c r="F16">
        <f>'SQ4. F.ESC CLEAN'!F17*0.05</f>
        <v>6961.1050000000005</v>
      </c>
      <c r="G16">
        <f>'SQ4. F.ESC CLEAN'!G17*0.05</f>
        <v>2.0125000000000002</v>
      </c>
      <c r="H16">
        <f>'SQ4. F.ESC CLEAN'!H17*0.05</f>
        <v>19.1053</v>
      </c>
      <c r="I16">
        <f>'SQ4. F.ESC CLEAN'!I17*0.05</f>
        <v>2.4350000000000004E-2</v>
      </c>
      <c r="J16">
        <f>'SQ4. F.ESC CLEAN'!J17*0.05</f>
        <v>1271.43</v>
      </c>
      <c r="K16">
        <f>'SQ4. F.ESC CLEAN'!K17*0.05</f>
        <v>2.0287500000000001</v>
      </c>
      <c r="L16">
        <f>'SQ4. F.ESC CLEAN'!L17*0.05</f>
        <v>0.10289999999999999</v>
      </c>
      <c r="M16">
        <f>'SQ4. F.ESC CLEAN'!M17*0.05</f>
        <v>2.4140000000000001</v>
      </c>
      <c r="N16">
        <f>'SQ4. F.ESC CLEAN'!N17*0.05</f>
        <v>6.8256000000000006</v>
      </c>
      <c r="O16">
        <f>'SQ4. F.ESC CLEAN'!O17*0.05</f>
        <v>2.4708500000000004</v>
      </c>
      <c r="P16">
        <f>'SQ4. F.ESC CLEAN'!P17*0.05</f>
        <v>39.051700000000004</v>
      </c>
    </row>
    <row r="17" spans="1:16" x14ac:dyDescent="0.2">
      <c r="A17" s="4" t="s">
        <v>34</v>
      </c>
      <c r="B17">
        <f>'SQ4. F.ESC CLEAN'!B18*0.05</f>
        <v>24.939999999999998</v>
      </c>
      <c r="C17">
        <f>'SQ4. F.ESC CLEAN'!C18*0.05</f>
        <v>258.42</v>
      </c>
      <c r="D17">
        <f>'SQ4. F.ESC CLEAN'!D18*0.05</f>
        <v>504.84925000000004</v>
      </c>
      <c r="E17">
        <f>'SQ4. F.ESC CLEAN'!E18*0.05</f>
        <v>119.02950000000001</v>
      </c>
      <c r="F17">
        <f>'SQ4. F.ESC CLEAN'!F18*0.05</f>
        <v>10076.105000000001</v>
      </c>
      <c r="G17">
        <f>'SQ4. F.ESC CLEAN'!G18*0.05</f>
        <v>3.5865000000000005</v>
      </c>
      <c r="H17">
        <f>'SQ4. F.ESC CLEAN'!H18*0.05</f>
        <v>28.270300000000006</v>
      </c>
      <c r="I17">
        <f>'SQ4. F.ESC CLEAN'!I18*0.05</f>
        <v>3.3450000000000001E-2</v>
      </c>
      <c r="J17">
        <f>'SQ4. F.ESC CLEAN'!J18*0.05</f>
        <v>2180.4299999999998</v>
      </c>
      <c r="K17">
        <f>'SQ4. F.ESC CLEAN'!K18*0.05</f>
        <v>2.4112500000000003</v>
      </c>
      <c r="L17">
        <f>'SQ4. F.ESC CLEAN'!L18*0.05</f>
        <v>0.11135000000000002</v>
      </c>
      <c r="M17">
        <f>'SQ4. F.ESC CLEAN'!M18*0.05</f>
        <v>2.6315</v>
      </c>
      <c r="N17">
        <f>'SQ4. F.ESC CLEAN'!N18*0.05</f>
        <v>6.9756</v>
      </c>
      <c r="O17">
        <f>'SQ4. F.ESC CLEAN'!O18*0.05</f>
        <v>2.6918500000000005</v>
      </c>
      <c r="P17">
        <f>'SQ4. F.ESC CLEAN'!P18*0.05</f>
        <v>57.136699999999998</v>
      </c>
    </row>
    <row r="18" spans="1:16" x14ac:dyDescent="0.2">
      <c r="A18" s="4" t="s">
        <v>35</v>
      </c>
      <c r="B18">
        <f>'SQ4. F.ESC CLEAN'!B19*0.05</f>
        <v>16.07</v>
      </c>
      <c r="C18">
        <f>'SQ4. F.ESC CLEAN'!C19*0.05</f>
        <v>338.47</v>
      </c>
      <c r="D18">
        <f>'SQ4. F.ESC CLEAN'!D19*0.05</f>
        <v>439.64925000000005</v>
      </c>
      <c r="E18">
        <f>'SQ4. F.ESC CLEAN'!E19*0.05</f>
        <v>95.429500000000004</v>
      </c>
      <c r="F18">
        <f>'SQ4. F.ESC CLEAN'!F19*0.05</f>
        <v>8746.1050000000014</v>
      </c>
      <c r="G18">
        <f>'SQ4. F.ESC CLEAN'!G19*0.05</f>
        <v>4.8265000000000002</v>
      </c>
      <c r="H18">
        <f>'SQ4. F.ESC CLEAN'!H19*0.05</f>
        <v>19.935299999999998</v>
      </c>
      <c r="I18">
        <f>'SQ4. F.ESC CLEAN'!I19*0.05</f>
        <v>2.8549999999999999E-2</v>
      </c>
      <c r="J18">
        <f>'SQ4. F.ESC CLEAN'!J19*0.05</f>
        <v>1792.43</v>
      </c>
      <c r="K18">
        <f>'SQ4. F.ESC CLEAN'!K19*0.05</f>
        <v>1.4617500000000001</v>
      </c>
      <c r="L18">
        <f>'SQ4. F.ESC CLEAN'!L19*0.05</f>
        <v>8.5449999999999998E-2</v>
      </c>
      <c r="M18">
        <f>'SQ4. F.ESC CLEAN'!M19*0.05</f>
        <v>2.0265</v>
      </c>
      <c r="N18">
        <f>'SQ4. F.ESC CLEAN'!N19*0.05</f>
        <v>5.5506000000000002</v>
      </c>
      <c r="O18">
        <f>'SQ4. F.ESC CLEAN'!O19*0.05</f>
        <v>1.9243500000000002</v>
      </c>
      <c r="P18">
        <f>'SQ4. F.ESC CLEAN'!P19*0.05</f>
        <v>42.456700000000005</v>
      </c>
    </row>
    <row r="19" spans="1:16" x14ac:dyDescent="0.2">
      <c r="A19" s="4" t="s">
        <v>36</v>
      </c>
      <c r="B19">
        <f>'SQ4. F.ESC CLEAN'!B20*0.05</f>
        <v>30.195</v>
      </c>
      <c r="C19">
        <f>'SQ4. F.ESC CLEAN'!C20*0.05</f>
        <v>344.17</v>
      </c>
      <c r="D19">
        <f>'SQ4. F.ESC CLEAN'!D20*0.05</f>
        <v>419.39925000000005</v>
      </c>
      <c r="E19">
        <f>'SQ4. F.ESC CLEAN'!E20*0.05</f>
        <v>73.529499999999999</v>
      </c>
      <c r="F19">
        <f>'SQ4. F.ESC CLEAN'!F20*0.05</f>
        <v>7871.1050000000005</v>
      </c>
      <c r="G19">
        <f>'SQ4. F.ESC CLEAN'!G20*0.05</f>
        <v>2.0835000000000004</v>
      </c>
      <c r="H19">
        <f>'SQ4. F.ESC CLEAN'!H20*0.05</f>
        <v>22.990300000000001</v>
      </c>
      <c r="I19">
        <f>'SQ4. F.ESC CLEAN'!I20*0.05</f>
        <v>2.6325000000000001E-2</v>
      </c>
      <c r="J19">
        <f>'SQ4. F.ESC CLEAN'!J20*0.05</f>
        <v>1480.43</v>
      </c>
      <c r="K19">
        <f>'SQ4. F.ESC CLEAN'!K20*0.05</f>
        <v>1.6897500000000001</v>
      </c>
      <c r="L19">
        <f>'SQ4. F.ESC CLEAN'!L20*0.05</f>
        <v>9.7100000000000006E-2</v>
      </c>
      <c r="M19">
        <f>'SQ4. F.ESC CLEAN'!M20*0.05</f>
        <v>2.3544999999999998</v>
      </c>
      <c r="N19">
        <f>'SQ4. F.ESC CLEAN'!N20*0.05</f>
        <v>6.2105999999999995</v>
      </c>
      <c r="O19">
        <f>'SQ4. F.ESC CLEAN'!O20*0.05</f>
        <v>2.2573500000000002</v>
      </c>
      <c r="P19">
        <f>'SQ4. F.ESC CLEAN'!P20*0.05</f>
        <v>42.461700000000008</v>
      </c>
    </row>
    <row r="20" spans="1:16" x14ac:dyDescent="0.2">
      <c r="A20" s="4" t="s">
        <v>37</v>
      </c>
      <c r="B20">
        <f>'SQ4. F.ESC CLEAN'!B21*0.05</f>
        <v>27.760000000000005</v>
      </c>
      <c r="C20">
        <f>'SQ4. F.ESC CLEAN'!C21*0.05</f>
        <v>324.32</v>
      </c>
      <c r="D20">
        <f>'SQ4. F.ESC CLEAN'!D21*0.05</f>
        <v>436.14925000000005</v>
      </c>
      <c r="E20">
        <f>'SQ4. F.ESC CLEAN'!E21*0.05</f>
        <v>97.829499999999996</v>
      </c>
      <c r="F20">
        <f>'SQ4. F.ESC CLEAN'!F21*0.05</f>
        <v>7871.1050000000005</v>
      </c>
      <c r="G20">
        <f>'SQ4. F.ESC CLEAN'!G21*0.05</f>
        <v>2.5110000000000001</v>
      </c>
      <c r="H20">
        <f>'SQ4. F.ESC CLEAN'!H21*0.05</f>
        <v>24.8353</v>
      </c>
      <c r="I20">
        <f>'SQ4. F.ESC CLEAN'!I21*0.05</f>
        <v>3.0374999999999999E-2</v>
      </c>
      <c r="J20">
        <f>'SQ4. F.ESC CLEAN'!J21*0.05</f>
        <v>1398.43</v>
      </c>
      <c r="K20">
        <f>'SQ4. F.ESC CLEAN'!K21*0.05</f>
        <v>1.7562500000000001</v>
      </c>
      <c r="L20">
        <f>'SQ4. F.ESC CLEAN'!L21*0.05</f>
        <v>8.9450000000000002E-2</v>
      </c>
      <c r="M20">
        <f>'SQ4. F.ESC CLEAN'!M21*0.05</f>
        <v>2.2749999999999999</v>
      </c>
      <c r="N20">
        <f>'SQ4. F.ESC CLEAN'!N21*0.05</f>
        <v>6.7655999999999992</v>
      </c>
      <c r="O20">
        <f>'SQ4. F.ESC CLEAN'!O21*0.05</f>
        <v>2.2813500000000002</v>
      </c>
      <c r="P20">
        <f>'SQ4. F.ESC CLEAN'!P21*0.05</f>
        <v>48.176700000000004</v>
      </c>
    </row>
    <row r="21" spans="1:16" x14ac:dyDescent="0.2">
      <c r="A21" s="4" t="s">
        <v>38</v>
      </c>
      <c r="B21">
        <f>'SQ4. F.ESC CLEAN'!B22*0.05</f>
        <v>33.015000000000001</v>
      </c>
      <c r="C21">
        <f>'SQ4. F.ESC CLEAN'!C22*0.05</f>
        <v>291.17</v>
      </c>
      <c r="D21">
        <f>'SQ4. F.ESC CLEAN'!D22*0.05</f>
        <v>480.62425000000007</v>
      </c>
      <c r="E21">
        <f>'SQ4. F.ESC CLEAN'!E22*0.05</f>
        <v>94.529499999999999</v>
      </c>
      <c r="F21">
        <f>'SQ4. F.ESC CLEAN'!F22*0.05</f>
        <v>9766.1050000000014</v>
      </c>
      <c r="G21">
        <f>'SQ4. F.ESC CLEAN'!G22*0.05</f>
        <v>3.1070000000000002</v>
      </c>
      <c r="H21">
        <f>'SQ4. F.ESC CLEAN'!H22*0.05</f>
        <v>26.7803</v>
      </c>
      <c r="I21">
        <f>'SQ4. F.ESC CLEAN'!I22*0.05</f>
        <v>3.7375000000000005E-2</v>
      </c>
      <c r="J21">
        <f>'SQ4. F.ESC CLEAN'!J22*0.05</f>
        <v>2167.4299999999998</v>
      </c>
      <c r="K21">
        <f>'SQ4. F.ESC CLEAN'!K22*0.05</f>
        <v>2.8402500000000002</v>
      </c>
      <c r="L21">
        <f>'SQ4. F.ESC CLEAN'!L22*0.05</f>
        <v>0.11284999999999999</v>
      </c>
      <c r="M21">
        <f>'SQ4. F.ESC CLEAN'!M22*0.05</f>
        <v>3.4735</v>
      </c>
      <c r="N21">
        <f>'SQ4. F.ESC CLEAN'!N22*0.05</f>
        <v>9.2555999999999994</v>
      </c>
      <c r="O21">
        <f>'SQ4. F.ESC CLEAN'!O22*0.05</f>
        <v>3.4693500000000004</v>
      </c>
      <c r="P21">
        <f>'SQ4. F.ESC CLEAN'!P22*0.05</f>
        <v>49.686700000000002</v>
      </c>
    </row>
    <row r="22" spans="1:16" x14ac:dyDescent="0.2">
      <c r="A22" s="4" t="s">
        <v>39</v>
      </c>
      <c r="B22">
        <f>'SQ4. F.ESC CLEAN'!B23*0.05</f>
        <v>36.064999999999998</v>
      </c>
      <c r="C22">
        <f>'SQ4. F.ESC CLEAN'!C23*0.05</f>
        <v>423.97</v>
      </c>
      <c r="D22">
        <f>'SQ4. F.ESC CLEAN'!D23*0.05</f>
        <v>448.52425000000005</v>
      </c>
      <c r="E22">
        <f>'SQ4. F.ESC CLEAN'!E23*0.05</f>
        <v>98.079499999999996</v>
      </c>
      <c r="F22">
        <f>'SQ4. F.ESC CLEAN'!F23*0.05</f>
        <v>10586.105000000001</v>
      </c>
      <c r="G22">
        <f>'SQ4. F.ESC CLEAN'!G23*0.05</f>
        <v>2.78</v>
      </c>
      <c r="H22">
        <f>'SQ4. F.ESC CLEAN'!H23*0.05</f>
        <v>25.760300000000001</v>
      </c>
      <c r="I22">
        <f>'SQ4. F.ESC CLEAN'!I23*0.05</f>
        <v>3.8750000000000007E-2</v>
      </c>
      <c r="J22">
        <f>'SQ4. F.ESC CLEAN'!J23*0.05</f>
        <v>2214.9299999999998</v>
      </c>
      <c r="K22">
        <f>'SQ4. F.ESC CLEAN'!K23*0.05</f>
        <v>1.7087500000000002</v>
      </c>
      <c r="L22">
        <f>'SQ4. F.ESC CLEAN'!L23*0.05</f>
        <v>0.11699999999999999</v>
      </c>
      <c r="M22">
        <f>'SQ4. F.ESC CLEAN'!M23*0.05</f>
        <v>2.5680000000000001</v>
      </c>
      <c r="N22">
        <f>'SQ4. F.ESC CLEAN'!N23*0.05</f>
        <v>6.8605999999999998</v>
      </c>
      <c r="O22">
        <f>'SQ4. F.ESC CLEAN'!O23*0.05</f>
        <v>2.4738500000000005</v>
      </c>
      <c r="P22">
        <f>'SQ4. F.ESC CLEAN'!P23*0.05</f>
        <v>46.821700000000007</v>
      </c>
    </row>
    <row r="23" spans="1:16" x14ac:dyDescent="0.2">
      <c r="A23" s="4" t="s">
        <v>40</v>
      </c>
      <c r="B23">
        <f>'SQ4. F.ESC CLEAN'!B24*0.05</f>
        <v>45.575000000000003</v>
      </c>
      <c r="C23">
        <f>'SQ4. F.ESC CLEAN'!C24*0.05</f>
        <v>282.07</v>
      </c>
      <c r="D23">
        <f>'SQ4. F.ESC CLEAN'!D24*0.05</f>
        <v>480.14925000000005</v>
      </c>
      <c r="E23">
        <f>'SQ4. F.ESC CLEAN'!E24*0.05</f>
        <v>107.77950000000001</v>
      </c>
      <c r="F23">
        <f>'SQ4. F.ESC CLEAN'!F24*0.05</f>
        <v>10571.105000000001</v>
      </c>
      <c r="G23">
        <f>'SQ4. F.ESC CLEAN'!G24*0.05</f>
        <v>2.8075000000000006</v>
      </c>
      <c r="H23">
        <f>'SQ4. F.ESC CLEAN'!H24*0.05</f>
        <v>24.270300000000002</v>
      </c>
      <c r="I23">
        <f>'SQ4. F.ESC CLEAN'!I24*0.05</f>
        <v>0.17602500000000001</v>
      </c>
      <c r="J23">
        <f>'SQ4. F.ESC CLEAN'!J24*0.05</f>
        <v>3136.9300000000003</v>
      </c>
      <c r="K23">
        <f>'SQ4. F.ESC CLEAN'!K24*0.05</f>
        <v>2.40625</v>
      </c>
      <c r="L23">
        <f>'SQ4. F.ESC CLEAN'!L24*0.05</f>
        <v>0.12370000000000002</v>
      </c>
      <c r="M23">
        <f>'SQ4. F.ESC CLEAN'!M24*0.05</f>
        <v>2.5625</v>
      </c>
      <c r="N23">
        <f>'SQ4. F.ESC CLEAN'!N24*0.05</f>
        <v>7.0506000000000002</v>
      </c>
      <c r="O23">
        <f>'SQ4. F.ESC CLEAN'!O24*0.05</f>
        <v>2.6258500000000002</v>
      </c>
      <c r="P23">
        <f>'SQ4. F.ESC CLEAN'!P24*0.05</f>
        <v>63.8367</v>
      </c>
    </row>
    <row r="24" spans="1:16" x14ac:dyDescent="0.2">
      <c r="A24" s="4" t="s">
        <v>41</v>
      </c>
      <c r="B24">
        <f>'SQ4. F.ESC CLEAN'!B25*0.05</f>
        <v>42.575000000000003</v>
      </c>
      <c r="C24">
        <f>'SQ4. F.ESC CLEAN'!C25*0.05</f>
        <v>311.17</v>
      </c>
      <c r="D24">
        <f>'SQ4. F.ESC CLEAN'!D25*0.05</f>
        <v>514.29925000000003</v>
      </c>
      <c r="E24">
        <f>'SQ4. F.ESC CLEAN'!E25*0.05</f>
        <v>92.629500000000007</v>
      </c>
      <c r="F24">
        <f>'SQ4. F.ESC CLEAN'!F25*0.05</f>
        <v>9201.1050000000014</v>
      </c>
      <c r="G24">
        <f>'SQ4. F.ESC CLEAN'!G25*0.05</f>
        <v>2.4969999999999999</v>
      </c>
      <c r="H24">
        <f>'SQ4. F.ESC CLEAN'!H25*0.05</f>
        <v>26.265300000000003</v>
      </c>
      <c r="I24">
        <f>'SQ4. F.ESC CLEAN'!I25*0.05</f>
        <v>3.3925000000000004E-2</v>
      </c>
      <c r="J24">
        <f>'SQ4. F.ESC CLEAN'!J25*0.05</f>
        <v>1613.93</v>
      </c>
      <c r="K24">
        <f>'SQ4. F.ESC CLEAN'!K25*0.05</f>
        <v>2.5442500000000003</v>
      </c>
      <c r="L24">
        <f>'SQ4. F.ESC CLEAN'!L25*0.05</f>
        <v>9.7100000000000006E-2</v>
      </c>
      <c r="M24">
        <f>'SQ4. F.ESC CLEAN'!M25*0.05</f>
        <v>3.4620000000000006</v>
      </c>
      <c r="N24">
        <f>'SQ4. F.ESC CLEAN'!N25*0.05</f>
        <v>8.6756000000000011</v>
      </c>
      <c r="O24">
        <f>'SQ4. F.ESC CLEAN'!O25*0.05</f>
        <v>3.3738500000000005</v>
      </c>
      <c r="P24">
        <f>'SQ4. F.ESC CLEAN'!P25*0.05</f>
        <v>45.046700000000008</v>
      </c>
    </row>
    <row r="25" spans="1:16" x14ac:dyDescent="0.2">
      <c r="A25" s="4" t="s">
        <v>42</v>
      </c>
      <c r="B25">
        <f>'SQ4. F.ESC CLEAN'!B26*0.05</f>
        <v>48.125</v>
      </c>
      <c r="C25">
        <f>'SQ4. F.ESC CLEAN'!C26*0.05</f>
        <v>299.57</v>
      </c>
      <c r="D25">
        <f>'SQ4. F.ESC CLEAN'!D26*0.05</f>
        <v>477.79925000000003</v>
      </c>
      <c r="E25">
        <f>'SQ4. F.ESC CLEAN'!E26*0.05</f>
        <v>87.729500000000002</v>
      </c>
      <c r="F25">
        <f>'SQ4. F.ESC CLEAN'!F26*0.05</f>
        <v>8546.1050000000014</v>
      </c>
      <c r="G25">
        <f>'SQ4. F.ESC CLEAN'!G26*0.05</f>
        <v>2.2900000000000005</v>
      </c>
      <c r="H25">
        <f>'SQ4. F.ESC CLEAN'!H26*0.05</f>
        <v>22.8353</v>
      </c>
      <c r="I25">
        <f>'SQ4. F.ESC CLEAN'!I26*0.05</f>
        <v>3.6600000000000001E-2</v>
      </c>
      <c r="J25">
        <f>'SQ4. F.ESC CLEAN'!J26*0.05</f>
        <v>1254.93</v>
      </c>
      <c r="K25">
        <f>'SQ4. F.ESC CLEAN'!K26*0.05</f>
        <v>2.4632500000000004</v>
      </c>
      <c r="L25">
        <f>'SQ4. F.ESC CLEAN'!L26*0.05</f>
        <v>8.745E-2</v>
      </c>
      <c r="M25">
        <f>'SQ4. F.ESC CLEAN'!M26*0.05</f>
        <v>3.1465000000000001</v>
      </c>
      <c r="N25">
        <f>'SQ4. F.ESC CLEAN'!N26*0.05</f>
        <v>7.8506</v>
      </c>
      <c r="O25">
        <f>'SQ4. F.ESC CLEAN'!O26*0.05</f>
        <v>3.1308500000000006</v>
      </c>
      <c r="P25">
        <f>'SQ4. F.ESC CLEAN'!P26*0.05</f>
        <v>40.426700000000004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211B6-32E5-CC48-8143-4FCF85DFDC72}">
  <dimension ref="A1:P25"/>
  <sheetViews>
    <sheetView workbookViewId="0">
      <selection activeCell="M39" sqref="M39"/>
    </sheetView>
  </sheetViews>
  <sheetFormatPr baseColWidth="10" defaultRowHeight="15" x14ac:dyDescent="0.2"/>
  <cols>
    <col min="1" max="1" width="17.83203125" customWidth="1"/>
  </cols>
  <sheetData>
    <row r="1" spans="1:16" x14ac:dyDescent="0.2">
      <c r="A1" s="4" t="s">
        <v>0</v>
      </c>
      <c r="B1" s="4" t="s">
        <v>46</v>
      </c>
      <c r="C1" s="4" t="s">
        <v>47</v>
      </c>
      <c r="D1" s="4" t="s">
        <v>48</v>
      </c>
      <c r="E1" s="4" t="s">
        <v>49</v>
      </c>
      <c r="F1" s="4" t="s">
        <v>50</v>
      </c>
      <c r="G1" s="4" t="s">
        <v>51</v>
      </c>
      <c r="H1" s="4" t="s">
        <v>52</v>
      </c>
      <c r="I1" s="4" t="s">
        <v>53</v>
      </c>
      <c r="J1" s="4" t="s">
        <v>54</v>
      </c>
      <c r="K1" s="4" t="s">
        <v>55</v>
      </c>
      <c r="L1" s="4" t="s">
        <v>56</v>
      </c>
      <c r="M1" s="4" t="s">
        <v>57</v>
      </c>
      <c r="N1" s="4" t="s">
        <v>58</v>
      </c>
      <c r="O1" s="4" t="s">
        <v>59</v>
      </c>
      <c r="P1" s="4" t="s">
        <v>60</v>
      </c>
    </row>
    <row r="2" spans="1:16" x14ac:dyDescent="0.2">
      <c r="A2" s="4" t="s">
        <v>19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</row>
    <row r="3" spans="1:16" x14ac:dyDescent="0.2">
      <c r="A3" s="4" t="s">
        <v>20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</row>
    <row r="4" spans="1:16" x14ac:dyDescent="0.2">
      <c r="A4" s="4" t="s">
        <v>21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</row>
    <row r="5" spans="1:16" x14ac:dyDescent="0.2">
      <c r="A5" s="4" t="s">
        <v>22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</row>
    <row r="6" spans="1:16" x14ac:dyDescent="0.2">
      <c r="A6" s="4" t="s">
        <v>23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</row>
    <row r="7" spans="1:16" x14ac:dyDescent="0.2">
      <c r="A7" s="4" t="s">
        <v>24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</row>
    <row r="8" spans="1:16" x14ac:dyDescent="0.2">
      <c r="A8" s="4" t="s">
        <v>25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</row>
    <row r="9" spans="1:16" x14ac:dyDescent="0.2">
      <c r="A9" s="4" t="s">
        <v>26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</row>
    <row r="10" spans="1:16" x14ac:dyDescent="0.2">
      <c r="A10" s="4" t="s">
        <v>27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</row>
    <row r="11" spans="1:16" x14ac:dyDescent="0.2">
      <c r="A11" s="4" t="s">
        <v>28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</row>
    <row r="12" spans="1:16" x14ac:dyDescent="0.2">
      <c r="A12" s="4" t="s">
        <v>29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</row>
    <row r="13" spans="1:16" x14ac:dyDescent="0.2">
      <c r="A13" s="4" t="s">
        <v>30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</row>
    <row r="14" spans="1:16" x14ac:dyDescent="0.2">
      <c r="A14" s="4" t="s">
        <v>31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</row>
    <row r="15" spans="1:16" x14ac:dyDescent="0.2">
      <c r="A15" s="4" t="s">
        <v>32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</row>
    <row r="16" spans="1:16" x14ac:dyDescent="0.2">
      <c r="A16" s="4" t="s">
        <v>33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</row>
    <row r="17" spans="1:16" x14ac:dyDescent="0.2">
      <c r="A17" s="4" t="s">
        <v>34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</row>
    <row r="18" spans="1:16" x14ac:dyDescent="0.2">
      <c r="A18" s="4" t="s">
        <v>35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</row>
    <row r="19" spans="1:16" x14ac:dyDescent="0.2">
      <c r="A19" s="4" t="s">
        <v>36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</row>
    <row r="20" spans="1:16" x14ac:dyDescent="0.2">
      <c r="A20" s="4" t="s">
        <v>37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</row>
    <row r="21" spans="1:16" x14ac:dyDescent="0.2">
      <c r="A21" s="4" t="s">
        <v>38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</row>
    <row r="22" spans="1:16" x14ac:dyDescent="0.2">
      <c r="A22" s="4" t="s">
        <v>39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</row>
    <row r="23" spans="1:16" x14ac:dyDescent="0.2">
      <c r="A23" s="4" t="s">
        <v>40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</row>
    <row r="24" spans="1:16" x14ac:dyDescent="0.2">
      <c r="A24" s="4" t="s">
        <v>41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</row>
    <row r="25" spans="1:16" x14ac:dyDescent="0.2">
      <c r="A25" s="4" t="s">
        <v>42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30CAF-6045-EE49-BE6C-1D7C484A4A54}">
  <dimension ref="A1:P25"/>
  <sheetViews>
    <sheetView workbookViewId="0">
      <selection activeCell="N38" sqref="N38"/>
    </sheetView>
  </sheetViews>
  <sheetFormatPr baseColWidth="10" defaultRowHeight="15" x14ac:dyDescent="0.2"/>
  <cols>
    <col min="1" max="1" width="17.83203125" customWidth="1"/>
  </cols>
  <sheetData>
    <row r="1" spans="1:16" x14ac:dyDescent="0.2">
      <c r="A1" s="4" t="s">
        <v>0</v>
      </c>
      <c r="B1" s="4" t="s">
        <v>46</v>
      </c>
      <c r="C1" s="4" t="s">
        <v>47</v>
      </c>
      <c r="D1" s="4" t="s">
        <v>48</v>
      </c>
      <c r="E1" s="4" t="s">
        <v>49</v>
      </c>
      <c r="F1" s="4" t="s">
        <v>50</v>
      </c>
      <c r="G1" s="4" t="s">
        <v>51</v>
      </c>
      <c r="H1" s="4" t="s">
        <v>52</v>
      </c>
      <c r="I1" s="4" t="s">
        <v>53</v>
      </c>
      <c r="J1" s="4" t="s">
        <v>54</v>
      </c>
      <c r="K1" s="4" t="s">
        <v>55</v>
      </c>
      <c r="L1" s="4" t="s">
        <v>56</v>
      </c>
      <c r="M1" s="4" t="s">
        <v>57</v>
      </c>
      <c r="N1" s="4" t="s">
        <v>58</v>
      </c>
      <c r="O1" s="4" t="s">
        <v>59</v>
      </c>
      <c r="P1" s="4" t="s">
        <v>60</v>
      </c>
    </row>
    <row r="2" spans="1:16" x14ac:dyDescent="0.2">
      <c r="A2" s="4" t="s">
        <v>19</v>
      </c>
      <c r="B2">
        <f>'Content in 50ml'!B2/'Sample weight in g'!B2</f>
        <v>36.29</v>
      </c>
      <c r="C2">
        <f>'Content in 50ml'!C2/'Sample weight in g'!C2</f>
        <v>246.42</v>
      </c>
      <c r="D2">
        <f>'Content in 50ml'!D2/'Sample weight in g'!D2</f>
        <v>465.52425000000005</v>
      </c>
      <c r="E2">
        <f>'Content in 50ml'!E2/'Sample weight in g'!E2</f>
        <v>71.429500000000004</v>
      </c>
      <c r="F2">
        <f>'Content in 50ml'!F2/'Sample weight in g'!F2</f>
        <v>7951.1050000000005</v>
      </c>
      <c r="G2">
        <f>'Content in 50ml'!G2/'Sample weight in g'!G2</f>
        <v>2.4770000000000003</v>
      </c>
      <c r="H2">
        <f>'Content in 50ml'!H2/'Sample weight in g'!H2</f>
        <v>22.7653</v>
      </c>
      <c r="I2">
        <f>'Content in 50ml'!I2/'Sample weight in g'!I2</f>
        <v>4.0075E-2</v>
      </c>
      <c r="J2">
        <f>'Content in 50ml'!J2/'Sample weight in g'!J2</f>
        <v>1658.43</v>
      </c>
      <c r="K2">
        <f>'Content in 50ml'!K2/'Sample weight in g'!K2</f>
        <v>2.3777500000000003</v>
      </c>
      <c r="L2">
        <f>'Content in 50ml'!L2/'Sample weight in g'!L2</f>
        <v>7.9900000000000013E-2</v>
      </c>
      <c r="M2">
        <f>'Content in 50ml'!M2/'Sample weight in g'!M2</f>
        <v>2.9120000000000004</v>
      </c>
      <c r="N2">
        <f>'Content in 50ml'!N2/'Sample weight in g'!N2</f>
        <v>7.5256000000000007</v>
      </c>
      <c r="O2">
        <f>'Content in 50ml'!O2/'Sample weight in g'!O2</f>
        <v>2.8933500000000003</v>
      </c>
      <c r="P2">
        <f>'Content in 50ml'!P2/'Sample weight in g'!P2</f>
        <v>40.576700000000002</v>
      </c>
    </row>
    <row r="3" spans="1:16" x14ac:dyDescent="0.2">
      <c r="A3" s="4" t="s">
        <v>20</v>
      </c>
      <c r="B3">
        <f>'Content in 50ml'!B3/'Sample weight in g'!B3</f>
        <v>35.605000000000004</v>
      </c>
      <c r="C3">
        <f>'Content in 50ml'!C3/'Sample weight in g'!C3</f>
        <v>250.87</v>
      </c>
      <c r="D3">
        <f>'Content in 50ml'!D3/'Sample weight in g'!D3</f>
        <v>478.69925000000006</v>
      </c>
      <c r="E3">
        <f>'Content in 50ml'!E3/'Sample weight in g'!E3</f>
        <v>86.579499999999996</v>
      </c>
      <c r="F3">
        <f>'Content in 50ml'!F3/'Sample weight in g'!F3</f>
        <v>8121.1050000000005</v>
      </c>
      <c r="G3">
        <f>'Content in 50ml'!G3/'Sample weight in g'!G3</f>
        <v>2.4525000000000001</v>
      </c>
      <c r="H3">
        <f>'Content in 50ml'!H3/'Sample weight in g'!H3</f>
        <v>20.9603</v>
      </c>
      <c r="I3">
        <f>'Content in 50ml'!I3/'Sample weight in g'!I3</f>
        <v>3.1550000000000002E-2</v>
      </c>
      <c r="J3">
        <f>'Content in 50ml'!J3/'Sample weight in g'!J3</f>
        <v>1649.93</v>
      </c>
      <c r="K3">
        <f>'Content in 50ml'!K3/'Sample weight in g'!K3</f>
        <v>2.05775</v>
      </c>
      <c r="L3">
        <f>'Content in 50ml'!L3/'Sample weight in g'!L3</f>
        <v>9.9999999999999992E-2</v>
      </c>
      <c r="M3">
        <f>'Content in 50ml'!M3/'Sample weight in g'!M3</f>
        <v>2.5724999999999998</v>
      </c>
      <c r="N3">
        <f>'Content in 50ml'!N3/'Sample weight in g'!N3</f>
        <v>6.6905999999999999</v>
      </c>
      <c r="O3">
        <f>'Content in 50ml'!O3/'Sample weight in g'!O3</f>
        <v>2.5653500000000005</v>
      </c>
      <c r="P3">
        <f>'Content in 50ml'!P3/'Sample weight in g'!P3</f>
        <v>38.561700000000002</v>
      </c>
    </row>
    <row r="4" spans="1:16" x14ac:dyDescent="0.2">
      <c r="A4" s="4" t="s">
        <v>21</v>
      </c>
      <c r="B4">
        <f>'Content in 50ml'!B4/'Sample weight in g'!B4</f>
        <v>20.505000000000003</v>
      </c>
      <c r="C4">
        <f>'Content in 50ml'!C4/'Sample weight in g'!C4</f>
        <v>260.27</v>
      </c>
      <c r="D4">
        <f>'Content in 50ml'!D4/'Sample weight in g'!D4</f>
        <v>485.24925000000007</v>
      </c>
      <c r="E4">
        <f>'Content in 50ml'!E4/'Sample weight in g'!E4</f>
        <v>103.72950000000002</v>
      </c>
      <c r="F4">
        <f>'Content in 50ml'!F4/'Sample weight in g'!F4</f>
        <v>8681.1050000000014</v>
      </c>
      <c r="G4">
        <f>'Content in 50ml'!G4/'Sample weight in g'!G4</f>
        <v>2.99</v>
      </c>
      <c r="H4">
        <f>'Content in 50ml'!H4/'Sample weight in g'!H4</f>
        <v>28.140300000000003</v>
      </c>
      <c r="I4">
        <f>'Content in 50ml'!I4/'Sample weight in g'!I4</f>
        <v>3.5925000000000006E-2</v>
      </c>
      <c r="J4">
        <f>'Content in 50ml'!J4/'Sample weight in g'!J4</f>
        <v>1814.93</v>
      </c>
      <c r="K4">
        <f>'Content in 50ml'!K4/'Sample weight in g'!K4</f>
        <v>2.1167500000000001</v>
      </c>
      <c r="L4">
        <f>'Content in 50ml'!L4/'Sample weight in g'!L4</f>
        <v>9.7949999999999995E-2</v>
      </c>
      <c r="M4">
        <f>'Content in 50ml'!M4/'Sample weight in g'!M4</f>
        <v>2.3925000000000001</v>
      </c>
      <c r="N4">
        <f>'Content in 50ml'!N4/'Sample weight in g'!N4</f>
        <v>6.7706000000000008</v>
      </c>
      <c r="O4">
        <f>'Content in 50ml'!O4/'Sample weight in g'!O4</f>
        <v>2.4848500000000002</v>
      </c>
      <c r="P4">
        <f>'Content in 50ml'!P4/'Sample weight in g'!P4</f>
        <v>46.451700000000002</v>
      </c>
    </row>
    <row r="5" spans="1:16" x14ac:dyDescent="0.2">
      <c r="A5" s="4" t="s">
        <v>22</v>
      </c>
      <c r="B5">
        <f>'Content in 50ml'!B5/'Sample weight in g'!B5</f>
        <v>28.860000000000003</v>
      </c>
      <c r="C5">
        <f>'Content in 50ml'!C5/'Sample weight in g'!C5</f>
        <v>282.62</v>
      </c>
      <c r="D5">
        <f>'Content in 50ml'!D5/'Sample weight in g'!D5</f>
        <v>469.92425000000003</v>
      </c>
      <c r="E5">
        <f>'Content in 50ml'!E5/'Sample weight in g'!E5</f>
        <v>142.37950000000001</v>
      </c>
      <c r="F5">
        <f>'Content in 50ml'!F5/'Sample weight in g'!F5</f>
        <v>9546.1050000000014</v>
      </c>
      <c r="G5">
        <f>'Content in 50ml'!G5/'Sample weight in g'!G5</f>
        <v>3.1015000000000001</v>
      </c>
      <c r="H5">
        <f>'Content in 50ml'!H5/'Sample weight in g'!H5</f>
        <v>30.015300000000003</v>
      </c>
      <c r="I5">
        <f>'Content in 50ml'!I5/'Sample weight in g'!I5</f>
        <v>3.8650000000000004E-2</v>
      </c>
      <c r="J5">
        <f>'Content in 50ml'!J5/'Sample weight in g'!J5</f>
        <v>2091.4299999999998</v>
      </c>
      <c r="K5">
        <f>'Content in 50ml'!K5/'Sample weight in g'!K5</f>
        <v>2.4622500000000005</v>
      </c>
      <c r="L5">
        <f>'Content in 50ml'!L5/'Sample weight in g'!L5</f>
        <v>0.14799999999999999</v>
      </c>
      <c r="M5">
        <f>'Content in 50ml'!M5/'Sample weight in g'!M5</f>
        <v>3.2625000000000002</v>
      </c>
      <c r="N5">
        <f>'Content in 50ml'!N5/'Sample weight in g'!N5</f>
        <v>8.8556000000000008</v>
      </c>
      <c r="O5">
        <f>'Content in 50ml'!O5/'Sample weight in g'!O5</f>
        <v>3.2498500000000003</v>
      </c>
      <c r="P5">
        <f>'Content in 50ml'!P5/'Sample weight in g'!P5</f>
        <v>85.786699999999996</v>
      </c>
    </row>
    <row r="6" spans="1:16" x14ac:dyDescent="0.2">
      <c r="A6" s="4" t="s">
        <v>23</v>
      </c>
      <c r="B6">
        <f>'Content in 50ml'!B6/'Sample weight in g'!B6</f>
        <v>34.564999999999998</v>
      </c>
      <c r="C6">
        <f>'Content in 50ml'!C6/'Sample weight in g'!C6</f>
        <v>424.07</v>
      </c>
      <c r="D6">
        <f>'Content in 50ml'!D6/'Sample weight in g'!D6</f>
        <v>455.59925000000004</v>
      </c>
      <c r="E6">
        <f>'Content in 50ml'!E6/'Sample weight in g'!E6</f>
        <v>104.37950000000001</v>
      </c>
      <c r="F6">
        <f>'Content in 50ml'!F6/'Sample weight in g'!F6</f>
        <v>10131.105000000001</v>
      </c>
      <c r="G6">
        <f>'Content in 50ml'!G6/'Sample weight in g'!G6</f>
        <v>3.3640000000000003</v>
      </c>
      <c r="H6">
        <f>'Content in 50ml'!H6/'Sample weight in g'!H6</f>
        <v>35.645300000000006</v>
      </c>
      <c r="I6">
        <f>'Content in 50ml'!I6/'Sample weight in g'!I6</f>
        <v>3.5050000000000005E-2</v>
      </c>
      <c r="J6">
        <f>'Content in 50ml'!J6/'Sample weight in g'!J6</f>
        <v>2042.93</v>
      </c>
      <c r="K6">
        <f>'Content in 50ml'!K6/'Sample weight in g'!K6</f>
        <v>1.8892500000000003</v>
      </c>
      <c r="L6">
        <f>'Content in 50ml'!L6/'Sample weight in g'!L6</f>
        <v>9.5000000000000015E-2</v>
      </c>
      <c r="M6">
        <f>'Content in 50ml'!M6/'Sample weight in g'!M6</f>
        <v>2.7275</v>
      </c>
      <c r="N6">
        <f>'Content in 50ml'!N6/'Sample weight in g'!N6</f>
        <v>6.8155999999999999</v>
      </c>
      <c r="O6">
        <f>'Content in 50ml'!O6/'Sample weight in g'!O6</f>
        <v>2.6153500000000003</v>
      </c>
      <c r="P6">
        <f>'Content in 50ml'!P6/'Sample weight in g'!P6</f>
        <v>50.036700000000003</v>
      </c>
    </row>
    <row r="7" spans="1:16" x14ac:dyDescent="0.2">
      <c r="A7" s="4" t="s">
        <v>24</v>
      </c>
      <c r="B7">
        <f>'Content in 50ml'!B7/'Sample weight in g'!B7</f>
        <v>35.455000000000005</v>
      </c>
      <c r="C7">
        <f>'Content in 50ml'!C7/'Sample weight in g'!C7</f>
        <v>275.37</v>
      </c>
      <c r="D7">
        <f>'Content in 50ml'!D7/'Sample weight in g'!D7</f>
        <v>497.37425000000007</v>
      </c>
      <c r="E7">
        <f>'Content in 50ml'!E7/'Sample weight in g'!E7</f>
        <v>94.629500000000007</v>
      </c>
      <c r="F7">
        <f>'Content in 50ml'!F7/'Sample weight in g'!F7</f>
        <v>10086.105000000001</v>
      </c>
      <c r="G7">
        <f>'Content in 50ml'!G7/'Sample weight in g'!G7</f>
        <v>2.8695000000000004</v>
      </c>
      <c r="H7">
        <f>'Content in 50ml'!H7/'Sample weight in g'!H7</f>
        <v>26.950300000000006</v>
      </c>
      <c r="I7">
        <f>'Content in 50ml'!I7/'Sample weight in g'!I7</f>
        <v>3.7350000000000001E-2</v>
      </c>
      <c r="J7">
        <f>'Content in 50ml'!J7/'Sample weight in g'!J7</f>
        <v>2192.9299999999998</v>
      </c>
      <c r="K7">
        <f>'Content in 50ml'!K7/'Sample weight in g'!K7</f>
        <v>2.4697500000000003</v>
      </c>
      <c r="L7">
        <f>'Content in 50ml'!L7/'Sample weight in g'!L7</f>
        <v>0.11905000000000002</v>
      </c>
      <c r="M7">
        <f>'Content in 50ml'!M7/'Sample weight in g'!M7</f>
        <v>2.8550000000000004</v>
      </c>
      <c r="N7">
        <f>'Content in 50ml'!N7/'Sample weight in g'!N7</f>
        <v>7.2456000000000005</v>
      </c>
      <c r="O7">
        <f>'Content in 50ml'!O7/'Sample weight in g'!O7</f>
        <v>2.8333500000000003</v>
      </c>
      <c r="P7">
        <f>'Content in 50ml'!P7/'Sample weight in g'!P7</f>
        <v>54.5867</v>
      </c>
    </row>
    <row r="8" spans="1:16" x14ac:dyDescent="0.2">
      <c r="A8" s="4" t="s">
        <v>25</v>
      </c>
      <c r="B8">
        <f>'Content in 50ml'!B8/'Sample weight in g'!B8</f>
        <v>32.914999999999999</v>
      </c>
      <c r="C8">
        <f>'Content in 50ml'!C8/'Sample weight in g'!C8</f>
        <v>281.42</v>
      </c>
      <c r="D8">
        <f>'Content in 50ml'!D8/'Sample weight in g'!D8</f>
        <v>504.24925000000007</v>
      </c>
      <c r="E8">
        <f>'Content in 50ml'!E8/'Sample weight in g'!E8</f>
        <v>85.779499999999999</v>
      </c>
      <c r="F8">
        <f>'Content in 50ml'!F8/'Sample weight in g'!F8</f>
        <v>9851.1050000000014</v>
      </c>
      <c r="G8">
        <f>'Content in 50ml'!G8/'Sample weight in g'!G8</f>
        <v>2.8225000000000002</v>
      </c>
      <c r="H8">
        <f>'Content in 50ml'!H8/'Sample weight in g'!H8</f>
        <v>23.320300000000003</v>
      </c>
      <c r="I8">
        <f>'Content in 50ml'!I8/'Sample weight in g'!I8</f>
        <v>3.9525000000000005E-2</v>
      </c>
      <c r="J8">
        <f>'Content in 50ml'!J8/'Sample weight in g'!J8</f>
        <v>2146.9299999999998</v>
      </c>
      <c r="K8">
        <f>'Content in 50ml'!K8/'Sample weight in g'!K8</f>
        <v>2.5032500000000004</v>
      </c>
      <c r="L8">
        <f>'Content in 50ml'!L8/'Sample weight in g'!L8</f>
        <v>0.10844999999999999</v>
      </c>
      <c r="M8">
        <f>'Content in 50ml'!M8/'Sample weight in g'!M8</f>
        <v>2.794</v>
      </c>
      <c r="N8">
        <f>'Content in 50ml'!N8/'Sample weight in g'!N8</f>
        <v>7.1806000000000001</v>
      </c>
      <c r="O8">
        <f>'Content in 50ml'!O8/'Sample weight in g'!O8</f>
        <v>2.8618500000000004</v>
      </c>
      <c r="P8">
        <f>'Content in 50ml'!P8/'Sample weight in g'!P8</f>
        <v>45.011700000000005</v>
      </c>
    </row>
    <row r="9" spans="1:16" x14ac:dyDescent="0.2">
      <c r="A9" s="4" t="s">
        <v>26</v>
      </c>
      <c r="B9">
        <f>'Content in 50ml'!B9/'Sample weight in g'!B9</f>
        <v>29.725000000000001</v>
      </c>
      <c r="C9">
        <f>'Content in 50ml'!C9/'Sample weight in g'!C9</f>
        <v>442.37</v>
      </c>
      <c r="D9">
        <f>'Content in 50ml'!D9/'Sample weight in g'!D9</f>
        <v>483.32425000000006</v>
      </c>
      <c r="E9">
        <f>'Content in 50ml'!E9/'Sample weight in g'!E9</f>
        <v>102.97950000000002</v>
      </c>
      <c r="F9">
        <f>'Content in 50ml'!F9/'Sample weight in g'!F9</f>
        <v>8221.1050000000014</v>
      </c>
      <c r="G9">
        <f>'Content in 50ml'!G9/'Sample weight in g'!G9</f>
        <v>5.0865000000000009</v>
      </c>
      <c r="H9">
        <f>'Content in 50ml'!H9/'Sample weight in g'!H9</f>
        <v>21.900300000000001</v>
      </c>
      <c r="I9">
        <f>'Content in 50ml'!I9/'Sample weight in g'!I9</f>
        <v>2.4825E-2</v>
      </c>
      <c r="J9">
        <f>'Content in 50ml'!J9/'Sample weight in g'!J9</f>
        <v>1637.93</v>
      </c>
      <c r="K9">
        <f>'Content in 50ml'!K9/'Sample weight in g'!K9</f>
        <v>1.46075</v>
      </c>
      <c r="L9">
        <f>'Content in 50ml'!L9/'Sample weight in g'!L9</f>
        <v>9.2050000000000007E-2</v>
      </c>
      <c r="M9">
        <f>'Content in 50ml'!M9/'Sample weight in g'!M9</f>
        <v>2.1179999999999999</v>
      </c>
      <c r="N9">
        <f>'Content in 50ml'!N9/'Sample weight in g'!N9</f>
        <v>5.6706000000000003</v>
      </c>
      <c r="O9">
        <f>'Content in 50ml'!O9/'Sample weight in g'!O9</f>
        <v>1.9883500000000003</v>
      </c>
      <c r="P9">
        <f>'Content in 50ml'!P9/'Sample weight in g'!P9</f>
        <v>47.2517</v>
      </c>
    </row>
    <row r="10" spans="1:16" x14ac:dyDescent="0.2">
      <c r="A10" s="4" t="s">
        <v>27</v>
      </c>
      <c r="B10">
        <f>'Content in 50ml'!B10/'Sample weight in g'!B10</f>
        <v>28.844999999999999</v>
      </c>
      <c r="C10">
        <f>'Content in 50ml'!C10/'Sample weight in g'!C10</f>
        <v>467.67</v>
      </c>
      <c r="D10">
        <f>'Content in 50ml'!D10/'Sample weight in g'!D10</f>
        <v>443.99925000000007</v>
      </c>
      <c r="E10">
        <f>'Content in 50ml'!E10/'Sample weight in g'!E10</f>
        <v>87.329499999999996</v>
      </c>
      <c r="F10">
        <f>'Content in 50ml'!F10/'Sample weight in g'!F10</f>
        <v>10566.105000000001</v>
      </c>
      <c r="G10">
        <f>'Content in 50ml'!G10/'Sample weight in g'!G10</f>
        <v>5.9615</v>
      </c>
      <c r="H10">
        <f>'Content in 50ml'!H10/'Sample weight in g'!H10</f>
        <v>28.635300000000001</v>
      </c>
      <c r="I10">
        <f>'Content in 50ml'!I10/'Sample weight in g'!I10</f>
        <v>3.3575000000000001E-2</v>
      </c>
      <c r="J10">
        <f>'Content in 50ml'!J10/'Sample weight in g'!J10</f>
        <v>2478.4300000000003</v>
      </c>
      <c r="K10">
        <f>'Content in 50ml'!K10/'Sample weight in g'!K10</f>
        <v>1.7312500000000002</v>
      </c>
      <c r="L10">
        <f>'Content in 50ml'!L10/'Sample weight in g'!L10</f>
        <v>0.10680000000000001</v>
      </c>
      <c r="M10">
        <f>'Content in 50ml'!M10/'Sample weight in g'!M10</f>
        <v>2.3715000000000002</v>
      </c>
      <c r="N10">
        <f>'Content in 50ml'!N10/'Sample weight in g'!N10</f>
        <v>6.0206</v>
      </c>
      <c r="O10">
        <f>'Content in 50ml'!O10/'Sample weight in g'!O10</f>
        <v>2.2563500000000003</v>
      </c>
      <c r="P10">
        <f>'Content in 50ml'!P10/'Sample weight in g'!P10</f>
        <v>51.136700000000005</v>
      </c>
    </row>
    <row r="11" spans="1:16" x14ac:dyDescent="0.2">
      <c r="A11" s="4" t="s">
        <v>28</v>
      </c>
      <c r="B11">
        <f>'Content in 50ml'!B11/'Sample weight in g'!B11</f>
        <v>30.364999999999998</v>
      </c>
      <c r="C11">
        <f>'Content in 50ml'!C11/'Sample weight in g'!C11</f>
        <v>479.07</v>
      </c>
      <c r="D11">
        <f>'Content in 50ml'!D11/'Sample weight in g'!D11</f>
        <v>445.54925000000003</v>
      </c>
      <c r="E11">
        <f>'Content in 50ml'!E11/'Sample weight in g'!E11</f>
        <v>77.629500000000007</v>
      </c>
      <c r="F11">
        <f>'Content in 50ml'!F11/'Sample weight in g'!F11</f>
        <v>8456.1050000000014</v>
      </c>
      <c r="G11">
        <f>'Content in 50ml'!G11/'Sample weight in g'!G11</f>
        <v>2.5049999999999999</v>
      </c>
      <c r="H11">
        <f>'Content in 50ml'!H11/'Sample weight in g'!H11</f>
        <v>24.735299999999999</v>
      </c>
      <c r="I11">
        <f>'Content in 50ml'!I11/'Sample weight in g'!I11</f>
        <v>2.6750000000000003E-2</v>
      </c>
      <c r="J11">
        <f>'Content in 50ml'!J11/'Sample weight in g'!J11</f>
        <v>1872.43</v>
      </c>
      <c r="K11">
        <f>'Content in 50ml'!K11/'Sample weight in g'!K11</f>
        <v>1.5867500000000001</v>
      </c>
      <c r="L11">
        <f>'Content in 50ml'!L11/'Sample weight in g'!L11</f>
        <v>7.9950000000000007E-2</v>
      </c>
      <c r="M11">
        <f>'Content in 50ml'!M11/'Sample weight in g'!M11</f>
        <v>2.1859999999999999</v>
      </c>
      <c r="N11">
        <f>'Content in 50ml'!N11/'Sample weight in g'!N11</f>
        <v>5.5655999999999999</v>
      </c>
      <c r="O11">
        <f>'Content in 50ml'!O11/'Sample weight in g'!O11</f>
        <v>2.1493500000000001</v>
      </c>
      <c r="P11">
        <f>'Content in 50ml'!P11/'Sample weight in g'!P11</f>
        <v>41.836700000000008</v>
      </c>
    </row>
    <row r="12" spans="1:16" x14ac:dyDescent="0.2">
      <c r="A12" s="4" t="s">
        <v>29</v>
      </c>
      <c r="B12">
        <f>'Content in 50ml'!B12/'Sample weight in g'!B12</f>
        <v>35</v>
      </c>
      <c r="C12">
        <f>'Content in 50ml'!C12/'Sample weight in g'!C12</f>
        <v>230.62</v>
      </c>
      <c r="D12">
        <f>'Content in 50ml'!D12/'Sample weight in g'!D12</f>
        <v>445.09925000000004</v>
      </c>
      <c r="E12">
        <f>'Content in 50ml'!E12/'Sample weight in g'!E12</f>
        <v>93.079499999999996</v>
      </c>
      <c r="F12">
        <f>'Content in 50ml'!F12/'Sample weight in g'!F12</f>
        <v>7736.1050000000005</v>
      </c>
      <c r="G12">
        <f>'Content in 50ml'!G12/'Sample weight in g'!G12</f>
        <v>2.266</v>
      </c>
      <c r="H12">
        <f>'Content in 50ml'!H12/'Sample weight in g'!H12</f>
        <v>21.070300000000003</v>
      </c>
      <c r="I12">
        <f>'Content in 50ml'!I12/'Sample weight in g'!I12</f>
        <v>2.945E-2</v>
      </c>
      <c r="J12">
        <f>'Content in 50ml'!J12/'Sample weight in g'!J12</f>
        <v>1460.43</v>
      </c>
      <c r="K12">
        <f>'Content in 50ml'!K12/'Sample weight in g'!K12</f>
        <v>2.2672500000000002</v>
      </c>
      <c r="L12">
        <f>'Content in 50ml'!L12/'Sample weight in g'!L12</f>
        <v>8.1700000000000009E-2</v>
      </c>
      <c r="M12">
        <f>'Content in 50ml'!M12/'Sample weight in g'!M12</f>
        <v>2.508</v>
      </c>
      <c r="N12">
        <f>'Content in 50ml'!N12/'Sample weight in g'!N12</f>
        <v>6.8655999999999997</v>
      </c>
      <c r="O12">
        <f>'Content in 50ml'!O12/'Sample weight in g'!O12</f>
        <v>2.55185</v>
      </c>
      <c r="P12">
        <f>'Content in 50ml'!P12/'Sample weight in g'!P12</f>
        <v>37.511700000000005</v>
      </c>
    </row>
    <row r="13" spans="1:16" x14ac:dyDescent="0.2">
      <c r="A13" s="4" t="s">
        <v>30</v>
      </c>
      <c r="B13">
        <f>'Content in 50ml'!B13/'Sample weight in g'!B13</f>
        <v>30.314999999999998</v>
      </c>
      <c r="C13">
        <f>'Content in 50ml'!C13/'Sample weight in g'!C13</f>
        <v>312.42</v>
      </c>
      <c r="D13">
        <f>'Content in 50ml'!D13/'Sample weight in g'!D13</f>
        <v>470.92425000000003</v>
      </c>
      <c r="E13">
        <f>'Content in 50ml'!E13/'Sample weight in g'!E13</f>
        <v>133.02950000000001</v>
      </c>
      <c r="F13">
        <f>'Content in 50ml'!F13/'Sample weight in g'!F13</f>
        <v>8651.1050000000014</v>
      </c>
      <c r="G13">
        <f>'Content in 50ml'!G13/'Sample weight in g'!G13</f>
        <v>3.1410000000000005</v>
      </c>
      <c r="H13">
        <f>'Content in 50ml'!H13/'Sample weight in g'!H13</f>
        <v>23.975300000000001</v>
      </c>
      <c r="I13">
        <f>'Content in 50ml'!I13/'Sample weight in g'!I13</f>
        <v>3.7925E-2</v>
      </c>
      <c r="J13">
        <f>'Content in 50ml'!J13/'Sample weight in g'!J13</f>
        <v>1451.93</v>
      </c>
      <c r="K13">
        <f>'Content in 50ml'!K13/'Sample weight in g'!K13</f>
        <v>2.4607500000000004</v>
      </c>
      <c r="L13">
        <f>'Content in 50ml'!L13/'Sample weight in g'!L13</f>
        <v>9.3850000000000003E-2</v>
      </c>
      <c r="M13">
        <f>'Content in 50ml'!M13/'Sample weight in g'!M13</f>
        <v>3.2115000000000005</v>
      </c>
      <c r="N13">
        <f>'Content in 50ml'!N13/'Sample weight in g'!N13</f>
        <v>9.0506000000000011</v>
      </c>
      <c r="O13">
        <f>'Content in 50ml'!O13/'Sample weight in g'!O13</f>
        <v>3.2418500000000003</v>
      </c>
      <c r="P13">
        <f>'Content in 50ml'!P13/'Sample weight in g'!P13</f>
        <v>45.451700000000002</v>
      </c>
    </row>
    <row r="14" spans="1:16" x14ac:dyDescent="0.2">
      <c r="A14" s="4" t="s">
        <v>31</v>
      </c>
      <c r="B14">
        <f>'Content in 50ml'!B14/'Sample weight in g'!B14</f>
        <v>35.414999999999999</v>
      </c>
      <c r="C14">
        <f>'Content in 50ml'!C14/'Sample weight in g'!C14</f>
        <v>303.62</v>
      </c>
      <c r="D14">
        <f>'Content in 50ml'!D14/'Sample weight in g'!D14</f>
        <v>428.92425000000003</v>
      </c>
      <c r="E14">
        <f>'Content in 50ml'!E14/'Sample weight in g'!E14</f>
        <v>98.979500000000002</v>
      </c>
      <c r="F14">
        <f>'Content in 50ml'!F14/'Sample weight in g'!F14</f>
        <v>10206.105000000001</v>
      </c>
      <c r="G14">
        <f>'Content in 50ml'!G14/'Sample weight in g'!G14</f>
        <v>3.1920000000000002</v>
      </c>
      <c r="H14">
        <f>'Content in 50ml'!H14/'Sample weight in g'!H14</f>
        <v>26.925300000000007</v>
      </c>
      <c r="I14">
        <f>'Content in 50ml'!I14/'Sample weight in g'!I14</f>
        <v>3.5299999999999998E-2</v>
      </c>
      <c r="J14">
        <f>'Content in 50ml'!J14/'Sample weight in g'!J14</f>
        <v>2260.9299999999998</v>
      </c>
      <c r="K14">
        <f>'Content in 50ml'!K14/'Sample weight in g'!K14</f>
        <v>1.7857500000000002</v>
      </c>
      <c r="L14">
        <f>'Content in 50ml'!L14/'Sample weight in g'!L14</f>
        <v>9.7800000000000012E-2</v>
      </c>
      <c r="M14">
        <f>'Content in 50ml'!M14/'Sample weight in g'!M14</f>
        <v>2.6135000000000002</v>
      </c>
      <c r="N14">
        <f>'Content in 50ml'!N14/'Sample weight in g'!N14</f>
        <v>6.6956000000000007</v>
      </c>
      <c r="O14">
        <f>'Content in 50ml'!O14/'Sample weight in g'!O14</f>
        <v>2.4808500000000002</v>
      </c>
      <c r="P14">
        <f>'Content in 50ml'!P14/'Sample weight in g'!P14</f>
        <v>47.496700000000004</v>
      </c>
    </row>
    <row r="15" spans="1:16" x14ac:dyDescent="0.2">
      <c r="A15" s="4" t="s">
        <v>32</v>
      </c>
      <c r="B15">
        <f>'Content in 50ml'!B15/'Sample weight in g'!B15</f>
        <v>30.255000000000003</v>
      </c>
      <c r="C15">
        <f>'Content in 50ml'!C15/'Sample weight in g'!C15</f>
        <v>313.37</v>
      </c>
      <c r="D15">
        <f>'Content in 50ml'!D15/'Sample weight in g'!D15</f>
        <v>474.04925000000003</v>
      </c>
      <c r="E15">
        <f>'Content in 50ml'!E15/'Sample weight in g'!E15</f>
        <v>103.27950000000001</v>
      </c>
      <c r="F15">
        <f>'Content in 50ml'!F15/'Sample weight in g'!F15</f>
        <v>10366.105000000001</v>
      </c>
      <c r="G15">
        <f>'Content in 50ml'!G15/'Sample weight in g'!G15</f>
        <v>2.7195</v>
      </c>
      <c r="H15">
        <f>'Content in 50ml'!H15/'Sample weight in g'!H15</f>
        <v>26.190300000000004</v>
      </c>
      <c r="I15">
        <f>'Content in 50ml'!I15/'Sample weight in g'!I15</f>
        <v>3.6225E-2</v>
      </c>
      <c r="J15">
        <f>'Content in 50ml'!J15/'Sample weight in g'!J15</f>
        <v>1996.93</v>
      </c>
      <c r="K15">
        <f>'Content in 50ml'!K15/'Sample weight in g'!K15</f>
        <v>2.0232500000000004</v>
      </c>
      <c r="L15">
        <f>'Content in 50ml'!L15/'Sample weight in g'!L15</f>
        <v>8.7350000000000011E-2</v>
      </c>
      <c r="M15">
        <f>'Content in 50ml'!M15/'Sample weight in g'!M15</f>
        <v>2.7550000000000003</v>
      </c>
      <c r="N15">
        <f>'Content in 50ml'!N15/'Sample weight in g'!N15</f>
        <v>7.1256000000000004</v>
      </c>
      <c r="O15">
        <f>'Content in 50ml'!O15/'Sample weight in g'!O15</f>
        <v>2.6998500000000001</v>
      </c>
      <c r="P15">
        <f>'Content in 50ml'!P15/'Sample weight in g'!P15</f>
        <v>50.536700000000003</v>
      </c>
    </row>
    <row r="16" spans="1:16" x14ac:dyDescent="0.2">
      <c r="A16" s="4" t="s">
        <v>33</v>
      </c>
      <c r="B16">
        <f>'Content in 50ml'!B16/'Sample weight in g'!B16</f>
        <v>28.830000000000002</v>
      </c>
      <c r="C16">
        <f>'Content in 50ml'!C16/'Sample weight in g'!C16</f>
        <v>229.51999999999998</v>
      </c>
      <c r="D16">
        <f>'Content in 50ml'!D16/'Sample weight in g'!D16</f>
        <v>423.22425000000004</v>
      </c>
      <c r="E16">
        <f>'Content in 50ml'!E16/'Sample weight in g'!E16</f>
        <v>89.479500000000002</v>
      </c>
      <c r="F16">
        <f>'Content in 50ml'!F16/'Sample weight in g'!F16</f>
        <v>6961.1050000000005</v>
      </c>
      <c r="G16">
        <f>'Content in 50ml'!G16/'Sample weight in g'!G16</f>
        <v>2.0125000000000002</v>
      </c>
      <c r="H16">
        <f>'Content in 50ml'!H16/'Sample weight in g'!H16</f>
        <v>19.1053</v>
      </c>
      <c r="I16">
        <f>'Content in 50ml'!I16/'Sample weight in g'!I16</f>
        <v>2.4350000000000004E-2</v>
      </c>
      <c r="J16">
        <f>'Content in 50ml'!J16/'Sample weight in g'!J16</f>
        <v>1271.43</v>
      </c>
      <c r="K16">
        <f>'Content in 50ml'!K16/'Sample weight in g'!K16</f>
        <v>2.0287500000000001</v>
      </c>
      <c r="L16">
        <f>'Content in 50ml'!L16/'Sample weight in g'!L16</f>
        <v>0.10289999999999999</v>
      </c>
      <c r="M16">
        <f>'Content in 50ml'!M16/'Sample weight in g'!M16</f>
        <v>2.4140000000000001</v>
      </c>
      <c r="N16">
        <f>'Content in 50ml'!N16/'Sample weight in g'!N16</f>
        <v>6.8256000000000006</v>
      </c>
      <c r="O16">
        <f>'Content in 50ml'!O16/'Sample weight in g'!O16</f>
        <v>2.4708500000000004</v>
      </c>
      <c r="P16">
        <f>'Content in 50ml'!P16/'Sample weight in g'!P16</f>
        <v>39.051700000000004</v>
      </c>
    </row>
    <row r="17" spans="1:16" x14ac:dyDescent="0.2">
      <c r="A17" s="4" t="s">
        <v>34</v>
      </c>
      <c r="B17">
        <f>'Content in 50ml'!B17/'Sample weight in g'!B17</f>
        <v>24.939999999999998</v>
      </c>
      <c r="C17">
        <f>'Content in 50ml'!C17/'Sample weight in g'!C17</f>
        <v>258.42</v>
      </c>
      <c r="D17">
        <f>'Content in 50ml'!D17/'Sample weight in g'!D17</f>
        <v>504.84925000000004</v>
      </c>
      <c r="E17">
        <f>'Content in 50ml'!E17/'Sample weight in g'!E17</f>
        <v>119.02950000000001</v>
      </c>
      <c r="F17">
        <f>'Content in 50ml'!F17/'Sample weight in g'!F17</f>
        <v>10076.105000000001</v>
      </c>
      <c r="G17">
        <f>'Content in 50ml'!G17/'Sample weight in g'!G17</f>
        <v>3.5865000000000005</v>
      </c>
      <c r="H17">
        <f>'Content in 50ml'!H17/'Sample weight in g'!H17</f>
        <v>28.270300000000006</v>
      </c>
      <c r="I17">
        <f>'Content in 50ml'!I17/'Sample weight in g'!I17</f>
        <v>3.3450000000000001E-2</v>
      </c>
      <c r="J17">
        <f>'Content in 50ml'!J17/'Sample weight in g'!J17</f>
        <v>2180.4299999999998</v>
      </c>
      <c r="K17">
        <f>'Content in 50ml'!K17/'Sample weight in g'!K17</f>
        <v>2.4112500000000003</v>
      </c>
      <c r="L17">
        <f>'Content in 50ml'!L17/'Sample weight in g'!L17</f>
        <v>0.11135000000000002</v>
      </c>
      <c r="M17">
        <f>'Content in 50ml'!M17/'Sample weight in g'!M17</f>
        <v>2.6315</v>
      </c>
      <c r="N17">
        <f>'Content in 50ml'!N17/'Sample weight in g'!N17</f>
        <v>6.9756</v>
      </c>
      <c r="O17">
        <f>'Content in 50ml'!O17/'Sample weight in g'!O17</f>
        <v>2.6918500000000005</v>
      </c>
      <c r="P17">
        <f>'Content in 50ml'!P17/'Sample weight in g'!P17</f>
        <v>57.136699999999998</v>
      </c>
    </row>
    <row r="18" spans="1:16" x14ac:dyDescent="0.2">
      <c r="A18" s="4" t="s">
        <v>35</v>
      </c>
      <c r="B18">
        <f>'Content in 50ml'!B18/'Sample weight in g'!B18</f>
        <v>16.07</v>
      </c>
      <c r="C18">
        <f>'Content in 50ml'!C18/'Sample weight in g'!C18</f>
        <v>338.47</v>
      </c>
      <c r="D18">
        <f>'Content in 50ml'!D18/'Sample weight in g'!D18</f>
        <v>439.64925000000005</v>
      </c>
      <c r="E18">
        <f>'Content in 50ml'!E18/'Sample weight in g'!E18</f>
        <v>95.429500000000004</v>
      </c>
      <c r="F18">
        <f>'Content in 50ml'!F18/'Sample weight in g'!F18</f>
        <v>8746.1050000000014</v>
      </c>
      <c r="G18">
        <f>'Content in 50ml'!G18/'Sample weight in g'!G18</f>
        <v>4.8265000000000002</v>
      </c>
      <c r="H18">
        <f>'Content in 50ml'!H18/'Sample weight in g'!H18</f>
        <v>19.935299999999998</v>
      </c>
      <c r="I18">
        <f>'Content in 50ml'!I18/'Sample weight in g'!I18</f>
        <v>2.8549999999999999E-2</v>
      </c>
      <c r="J18">
        <f>'Content in 50ml'!J18/'Sample weight in g'!J18</f>
        <v>1792.43</v>
      </c>
      <c r="K18">
        <f>'Content in 50ml'!K18/'Sample weight in g'!K18</f>
        <v>1.4617500000000001</v>
      </c>
      <c r="L18">
        <f>'Content in 50ml'!L18/'Sample weight in g'!L18</f>
        <v>8.5449999999999998E-2</v>
      </c>
      <c r="M18">
        <f>'Content in 50ml'!M18/'Sample weight in g'!M18</f>
        <v>2.0265</v>
      </c>
      <c r="N18">
        <f>'Content in 50ml'!N18/'Sample weight in g'!N18</f>
        <v>5.5506000000000002</v>
      </c>
      <c r="O18">
        <f>'Content in 50ml'!O18/'Sample weight in g'!O18</f>
        <v>1.9243500000000002</v>
      </c>
      <c r="P18">
        <f>'Content in 50ml'!P18/'Sample weight in g'!P18</f>
        <v>42.456700000000005</v>
      </c>
    </row>
    <row r="19" spans="1:16" x14ac:dyDescent="0.2">
      <c r="A19" s="4" t="s">
        <v>36</v>
      </c>
      <c r="B19">
        <f>'Content in 50ml'!B19/'Sample weight in g'!B19</f>
        <v>30.195</v>
      </c>
      <c r="C19">
        <f>'Content in 50ml'!C19/'Sample weight in g'!C19</f>
        <v>344.17</v>
      </c>
      <c r="D19">
        <f>'Content in 50ml'!D19/'Sample weight in g'!D19</f>
        <v>419.39925000000005</v>
      </c>
      <c r="E19">
        <f>'Content in 50ml'!E19/'Sample weight in g'!E19</f>
        <v>73.529499999999999</v>
      </c>
      <c r="F19">
        <f>'Content in 50ml'!F19/'Sample weight in g'!F19</f>
        <v>7871.1050000000005</v>
      </c>
      <c r="G19">
        <f>'Content in 50ml'!G19/'Sample weight in g'!G19</f>
        <v>2.0835000000000004</v>
      </c>
      <c r="H19">
        <f>'Content in 50ml'!H19/'Sample weight in g'!H19</f>
        <v>22.990300000000001</v>
      </c>
      <c r="I19">
        <f>'Content in 50ml'!I19/'Sample weight in g'!I19</f>
        <v>2.6325000000000001E-2</v>
      </c>
      <c r="J19">
        <f>'Content in 50ml'!J19/'Sample weight in g'!J19</f>
        <v>1480.43</v>
      </c>
      <c r="K19">
        <f>'Content in 50ml'!K19/'Sample weight in g'!K19</f>
        <v>1.6897500000000001</v>
      </c>
      <c r="L19">
        <f>'Content in 50ml'!L19/'Sample weight in g'!L19</f>
        <v>9.7100000000000006E-2</v>
      </c>
      <c r="M19">
        <f>'Content in 50ml'!M19/'Sample weight in g'!M19</f>
        <v>2.3544999999999998</v>
      </c>
      <c r="N19">
        <f>'Content in 50ml'!N19/'Sample weight in g'!N19</f>
        <v>6.2105999999999995</v>
      </c>
      <c r="O19">
        <f>'Content in 50ml'!O19/'Sample weight in g'!O19</f>
        <v>2.2573500000000002</v>
      </c>
      <c r="P19">
        <f>'Content in 50ml'!P19/'Sample weight in g'!P19</f>
        <v>42.461700000000008</v>
      </c>
    </row>
    <row r="20" spans="1:16" x14ac:dyDescent="0.2">
      <c r="A20" s="4" t="s">
        <v>37</v>
      </c>
      <c r="B20">
        <f>'Content in 50ml'!B20/'Sample weight in g'!B20</f>
        <v>27.760000000000005</v>
      </c>
      <c r="C20">
        <f>'Content in 50ml'!C20/'Sample weight in g'!C20</f>
        <v>324.32</v>
      </c>
      <c r="D20">
        <f>'Content in 50ml'!D20/'Sample weight in g'!D20</f>
        <v>436.14925000000005</v>
      </c>
      <c r="E20">
        <f>'Content in 50ml'!E20/'Sample weight in g'!E20</f>
        <v>97.829499999999996</v>
      </c>
      <c r="F20">
        <f>'Content in 50ml'!F20/'Sample weight in g'!F20</f>
        <v>7871.1050000000005</v>
      </c>
      <c r="G20">
        <f>'Content in 50ml'!G20/'Sample weight in g'!G20</f>
        <v>2.5110000000000001</v>
      </c>
      <c r="H20">
        <f>'Content in 50ml'!H20/'Sample weight in g'!H20</f>
        <v>24.8353</v>
      </c>
      <c r="I20">
        <f>'Content in 50ml'!I20/'Sample weight in g'!I20</f>
        <v>3.0374999999999999E-2</v>
      </c>
      <c r="J20">
        <f>'Content in 50ml'!J20/'Sample weight in g'!J20</f>
        <v>1398.43</v>
      </c>
      <c r="K20">
        <f>'Content in 50ml'!K20/'Sample weight in g'!K20</f>
        <v>1.7562500000000001</v>
      </c>
      <c r="L20">
        <f>'Content in 50ml'!L20/'Sample weight in g'!L20</f>
        <v>8.9450000000000002E-2</v>
      </c>
      <c r="M20">
        <f>'Content in 50ml'!M20/'Sample weight in g'!M20</f>
        <v>2.2749999999999999</v>
      </c>
      <c r="N20">
        <f>'Content in 50ml'!N20/'Sample weight in g'!N20</f>
        <v>6.7655999999999992</v>
      </c>
      <c r="O20">
        <f>'Content in 50ml'!O20/'Sample weight in g'!O20</f>
        <v>2.2813500000000002</v>
      </c>
      <c r="P20">
        <f>'Content in 50ml'!P20/'Sample weight in g'!P20</f>
        <v>48.176700000000004</v>
      </c>
    </row>
    <row r="21" spans="1:16" x14ac:dyDescent="0.2">
      <c r="A21" s="4" t="s">
        <v>38</v>
      </c>
      <c r="B21">
        <f>'Content in 50ml'!B21/'Sample weight in g'!B21</f>
        <v>33.015000000000001</v>
      </c>
      <c r="C21">
        <f>'Content in 50ml'!C21/'Sample weight in g'!C21</f>
        <v>291.17</v>
      </c>
      <c r="D21">
        <f>'Content in 50ml'!D21/'Sample weight in g'!D21</f>
        <v>480.62425000000007</v>
      </c>
      <c r="E21">
        <f>'Content in 50ml'!E21/'Sample weight in g'!E21</f>
        <v>94.529499999999999</v>
      </c>
      <c r="F21">
        <f>'Content in 50ml'!F21/'Sample weight in g'!F21</f>
        <v>9766.1050000000014</v>
      </c>
      <c r="G21">
        <f>'Content in 50ml'!G21/'Sample weight in g'!G21</f>
        <v>3.1070000000000002</v>
      </c>
      <c r="H21">
        <f>'Content in 50ml'!H21/'Sample weight in g'!H21</f>
        <v>26.7803</v>
      </c>
      <c r="I21">
        <f>'Content in 50ml'!I21/'Sample weight in g'!I21</f>
        <v>3.7375000000000005E-2</v>
      </c>
      <c r="J21">
        <f>'Content in 50ml'!J21/'Sample weight in g'!J21</f>
        <v>2167.4299999999998</v>
      </c>
      <c r="K21">
        <f>'Content in 50ml'!K21/'Sample weight in g'!K21</f>
        <v>2.8402500000000002</v>
      </c>
      <c r="L21">
        <f>'Content in 50ml'!L21/'Sample weight in g'!L21</f>
        <v>0.11284999999999999</v>
      </c>
      <c r="M21">
        <f>'Content in 50ml'!M21/'Sample weight in g'!M21</f>
        <v>3.4735</v>
      </c>
      <c r="N21">
        <f>'Content in 50ml'!N21/'Sample weight in g'!N21</f>
        <v>9.2555999999999994</v>
      </c>
      <c r="O21">
        <f>'Content in 50ml'!O21/'Sample weight in g'!O21</f>
        <v>3.4693500000000004</v>
      </c>
      <c r="P21">
        <f>'Content in 50ml'!P21/'Sample weight in g'!P21</f>
        <v>49.686700000000002</v>
      </c>
    </row>
    <row r="22" spans="1:16" x14ac:dyDescent="0.2">
      <c r="A22" s="4" t="s">
        <v>39</v>
      </c>
      <c r="B22">
        <f>'Content in 50ml'!B22/'Sample weight in g'!B22</f>
        <v>36.064999999999998</v>
      </c>
      <c r="C22">
        <f>'Content in 50ml'!C22/'Sample weight in g'!C22</f>
        <v>423.97</v>
      </c>
      <c r="D22">
        <f>'Content in 50ml'!D22/'Sample weight in g'!D22</f>
        <v>448.52425000000005</v>
      </c>
      <c r="E22">
        <f>'Content in 50ml'!E22/'Sample weight in g'!E22</f>
        <v>98.079499999999996</v>
      </c>
      <c r="F22">
        <f>'Content in 50ml'!F22/'Sample weight in g'!F22</f>
        <v>10586.105000000001</v>
      </c>
      <c r="G22">
        <f>'Content in 50ml'!G22/'Sample weight in g'!G22</f>
        <v>2.78</v>
      </c>
      <c r="H22">
        <f>'Content in 50ml'!H22/'Sample weight in g'!H22</f>
        <v>25.760300000000001</v>
      </c>
      <c r="I22">
        <f>'Content in 50ml'!I22/'Sample weight in g'!I22</f>
        <v>3.8750000000000007E-2</v>
      </c>
      <c r="J22">
        <f>'Content in 50ml'!J22/'Sample weight in g'!J22</f>
        <v>2214.9299999999998</v>
      </c>
      <c r="K22">
        <f>'Content in 50ml'!K22/'Sample weight in g'!K22</f>
        <v>1.7087500000000002</v>
      </c>
      <c r="L22">
        <f>'Content in 50ml'!L22/'Sample weight in g'!L22</f>
        <v>0.11699999999999999</v>
      </c>
      <c r="M22">
        <f>'Content in 50ml'!M22/'Sample weight in g'!M22</f>
        <v>2.5680000000000001</v>
      </c>
      <c r="N22">
        <f>'Content in 50ml'!N22/'Sample weight in g'!N22</f>
        <v>6.8605999999999998</v>
      </c>
      <c r="O22">
        <f>'Content in 50ml'!O22/'Sample weight in g'!O22</f>
        <v>2.4738500000000005</v>
      </c>
      <c r="P22">
        <f>'Content in 50ml'!P22/'Sample weight in g'!P22</f>
        <v>46.821700000000007</v>
      </c>
    </row>
    <row r="23" spans="1:16" x14ac:dyDescent="0.2">
      <c r="A23" s="4" t="s">
        <v>40</v>
      </c>
      <c r="B23">
        <f>'Content in 50ml'!B23/'Sample weight in g'!B23</f>
        <v>45.575000000000003</v>
      </c>
      <c r="C23">
        <f>'Content in 50ml'!C23/'Sample weight in g'!C23</f>
        <v>282.07</v>
      </c>
      <c r="D23">
        <f>'Content in 50ml'!D23/'Sample weight in g'!D23</f>
        <v>480.14925000000005</v>
      </c>
      <c r="E23">
        <f>'Content in 50ml'!E23/'Sample weight in g'!E23</f>
        <v>107.77950000000001</v>
      </c>
      <c r="F23">
        <f>'Content in 50ml'!F23/'Sample weight in g'!F23</f>
        <v>10571.105000000001</v>
      </c>
      <c r="G23">
        <f>'Content in 50ml'!G23/'Sample weight in g'!G23</f>
        <v>2.8075000000000006</v>
      </c>
      <c r="H23">
        <f>'Content in 50ml'!H23/'Sample weight in g'!H23</f>
        <v>24.270300000000002</v>
      </c>
      <c r="I23">
        <f>'Content in 50ml'!I23/'Sample weight in g'!I23</f>
        <v>0.17602500000000001</v>
      </c>
      <c r="J23">
        <f>'Content in 50ml'!J23/'Sample weight in g'!J23</f>
        <v>3136.9300000000003</v>
      </c>
      <c r="K23">
        <f>'Content in 50ml'!K23/'Sample weight in g'!K23</f>
        <v>2.40625</v>
      </c>
      <c r="L23">
        <f>'Content in 50ml'!L23/'Sample weight in g'!L23</f>
        <v>0.12370000000000002</v>
      </c>
      <c r="M23">
        <f>'Content in 50ml'!M23/'Sample weight in g'!M23</f>
        <v>2.5625</v>
      </c>
      <c r="N23">
        <f>'Content in 50ml'!N23/'Sample weight in g'!N23</f>
        <v>7.0506000000000002</v>
      </c>
      <c r="O23">
        <f>'Content in 50ml'!O23/'Sample weight in g'!O23</f>
        <v>2.6258500000000002</v>
      </c>
      <c r="P23">
        <f>'Content in 50ml'!P23/'Sample weight in g'!P23</f>
        <v>63.8367</v>
      </c>
    </row>
    <row r="24" spans="1:16" x14ac:dyDescent="0.2">
      <c r="A24" s="4" t="s">
        <v>41</v>
      </c>
      <c r="B24">
        <f>'Content in 50ml'!B24/'Sample weight in g'!B24</f>
        <v>42.575000000000003</v>
      </c>
      <c r="C24">
        <f>'Content in 50ml'!C24/'Sample weight in g'!C24</f>
        <v>311.17</v>
      </c>
      <c r="D24">
        <f>'Content in 50ml'!D24/'Sample weight in g'!D24</f>
        <v>514.29925000000003</v>
      </c>
      <c r="E24">
        <f>'Content in 50ml'!E24/'Sample weight in g'!E24</f>
        <v>92.629500000000007</v>
      </c>
      <c r="F24">
        <f>'Content in 50ml'!F24/'Sample weight in g'!F24</f>
        <v>9201.1050000000014</v>
      </c>
      <c r="G24">
        <f>'Content in 50ml'!G24/'Sample weight in g'!G24</f>
        <v>2.4969999999999999</v>
      </c>
      <c r="H24">
        <f>'Content in 50ml'!H24/'Sample weight in g'!H24</f>
        <v>26.265300000000003</v>
      </c>
      <c r="I24">
        <f>'Content in 50ml'!I24/'Sample weight in g'!I24</f>
        <v>3.3925000000000004E-2</v>
      </c>
      <c r="J24">
        <f>'Content in 50ml'!J24/'Sample weight in g'!J24</f>
        <v>1613.93</v>
      </c>
      <c r="K24">
        <f>'Content in 50ml'!K24/'Sample weight in g'!K24</f>
        <v>2.5442500000000003</v>
      </c>
      <c r="L24">
        <f>'Content in 50ml'!L24/'Sample weight in g'!L24</f>
        <v>9.7100000000000006E-2</v>
      </c>
      <c r="M24">
        <f>'Content in 50ml'!M24/'Sample weight in g'!M24</f>
        <v>3.4620000000000006</v>
      </c>
      <c r="N24">
        <f>'Content in 50ml'!N24/'Sample weight in g'!N24</f>
        <v>8.6756000000000011</v>
      </c>
      <c r="O24">
        <f>'Content in 50ml'!O24/'Sample weight in g'!O24</f>
        <v>3.3738500000000005</v>
      </c>
      <c r="P24">
        <f>'Content in 50ml'!P24/'Sample weight in g'!P24</f>
        <v>45.046700000000008</v>
      </c>
    </row>
    <row r="25" spans="1:16" x14ac:dyDescent="0.2">
      <c r="A25" s="4" t="s">
        <v>42</v>
      </c>
      <c r="B25">
        <f>'Content in 50ml'!B25/'Sample weight in g'!B25</f>
        <v>48.125</v>
      </c>
      <c r="C25">
        <f>'Content in 50ml'!C25/'Sample weight in g'!C25</f>
        <v>299.57</v>
      </c>
      <c r="D25">
        <f>'Content in 50ml'!D25/'Sample weight in g'!D25</f>
        <v>477.79925000000003</v>
      </c>
      <c r="E25">
        <f>'Content in 50ml'!E25/'Sample weight in g'!E25</f>
        <v>87.729500000000002</v>
      </c>
      <c r="F25">
        <f>'Content in 50ml'!F25/'Sample weight in g'!F25</f>
        <v>8546.1050000000014</v>
      </c>
      <c r="G25">
        <f>'Content in 50ml'!G25/'Sample weight in g'!G25</f>
        <v>2.2900000000000005</v>
      </c>
      <c r="H25">
        <f>'Content in 50ml'!H25/'Sample weight in g'!H25</f>
        <v>22.8353</v>
      </c>
      <c r="I25">
        <f>'Content in 50ml'!I25/'Sample weight in g'!I25</f>
        <v>3.6600000000000001E-2</v>
      </c>
      <c r="J25">
        <f>'Content in 50ml'!J25/'Sample weight in g'!J25</f>
        <v>1254.93</v>
      </c>
      <c r="K25">
        <f>'Content in 50ml'!K25/'Sample weight in g'!K25</f>
        <v>2.4632500000000004</v>
      </c>
      <c r="L25">
        <f>'Content in 50ml'!L25/'Sample weight in g'!L25</f>
        <v>8.745E-2</v>
      </c>
      <c r="M25">
        <f>'Content in 50ml'!M25/'Sample weight in g'!M25</f>
        <v>3.1465000000000001</v>
      </c>
      <c r="N25">
        <f>'Content in 50ml'!N25/'Sample weight in g'!N25</f>
        <v>7.8506</v>
      </c>
      <c r="O25">
        <f>'Content in 50ml'!O25/'Sample weight in g'!O25</f>
        <v>3.1308500000000006</v>
      </c>
      <c r="P25">
        <f>'Content in 50ml'!P25/'Sample weight in g'!P25</f>
        <v>40.426700000000004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2705B-328E-5142-9834-9A3ED70AEA0C}">
  <dimension ref="A1:P52"/>
  <sheetViews>
    <sheetView tabSelected="1" topLeftCell="A18" workbookViewId="0">
      <selection activeCell="Q35" sqref="Q35"/>
    </sheetView>
  </sheetViews>
  <sheetFormatPr baseColWidth="10" defaultRowHeight="15" x14ac:dyDescent="0.2"/>
  <cols>
    <col min="1" max="1" width="17.83203125" customWidth="1"/>
  </cols>
  <sheetData>
    <row r="1" spans="1:16" x14ac:dyDescent="0.2">
      <c r="A1" s="4" t="s">
        <v>0</v>
      </c>
      <c r="B1" s="4" t="s">
        <v>46</v>
      </c>
      <c r="C1" s="4" t="s">
        <v>47</v>
      </c>
      <c r="D1" s="4" t="s">
        <v>48</v>
      </c>
      <c r="E1" s="4" t="s">
        <v>49</v>
      </c>
      <c r="F1" s="4" t="s">
        <v>50</v>
      </c>
      <c r="G1" s="4" t="s">
        <v>51</v>
      </c>
      <c r="H1" s="4" t="s">
        <v>52</v>
      </c>
      <c r="I1" s="4" t="s">
        <v>53</v>
      </c>
      <c r="J1" s="4" t="s">
        <v>54</v>
      </c>
      <c r="K1" s="4" t="s">
        <v>55</v>
      </c>
      <c r="L1" s="4" t="s">
        <v>56</v>
      </c>
      <c r="M1" s="4" t="s">
        <v>57</v>
      </c>
      <c r="N1" s="4" t="s">
        <v>58</v>
      </c>
      <c r="O1" s="4" t="s">
        <v>59</v>
      </c>
      <c r="P1" s="4" t="s">
        <v>60</v>
      </c>
    </row>
    <row r="2" spans="1:16" x14ac:dyDescent="0.2">
      <c r="A2" s="4" t="s">
        <v>19</v>
      </c>
      <c r="B2">
        <f>'Content in 50ml'!B2/'Sample weight in g'!B2</f>
        <v>36.29</v>
      </c>
      <c r="C2">
        <f>'Content in 50ml'!C2/'Sample weight in g'!C2</f>
        <v>246.42</v>
      </c>
      <c r="D2">
        <f>'Content in 50ml'!D2/'Sample weight in g'!D2</f>
        <v>465.52425000000005</v>
      </c>
      <c r="E2">
        <f>'Content in 50ml'!E2/'Sample weight in g'!E2</f>
        <v>71.429500000000004</v>
      </c>
      <c r="F2">
        <f>'Content in 50ml'!F2/'Sample weight in g'!F2</f>
        <v>7951.1050000000005</v>
      </c>
      <c r="G2">
        <f>'Content in 50ml'!G2/'Sample weight in g'!G2</f>
        <v>2.4770000000000003</v>
      </c>
      <c r="H2">
        <f>'Content in 50ml'!H2/'Sample weight in g'!H2</f>
        <v>22.7653</v>
      </c>
      <c r="I2">
        <f>'Content in 50ml'!I2/'Sample weight in g'!I2</f>
        <v>4.0075E-2</v>
      </c>
      <c r="J2">
        <f>'Content in 50ml'!J2/'Sample weight in g'!J2</f>
        <v>1658.43</v>
      </c>
      <c r="K2">
        <f>'Content in 50ml'!K2/'Sample weight in g'!K2</f>
        <v>2.3777500000000003</v>
      </c>
      <c r="L2">
        <f>'Content in 50ml'!L2/'Sample weight in g'!L2</f>
        <v>7.9900000000000013E-2</v>
      </c>
      <c r="M2">
        <f>'Content in 50ml'!M2/'Sample weight in g'!M2</f>
        <v>2.9120000000000004</v>
      </c>
      <c r="N2">
        <f>'Content in 50ml'!N2/'Sample weight in g'!N2</f>
        <v>7.5256000000000007</v>
      </c>
      <c r="O2">
        <f>'Content in 50ml'!O2/'Sample weight in g'!O2</f>
        <v>2.8933500000000003</v>
      </c>
      <c r="P2">
        <f>'Content in 50ml'!P2/'Sample weight in g'!P2</f>
        <v>40.576700000000002</v>
      </c>
    </row>
    <row r="3" spans="1:16" x14ac:dyDescent="0.2">
      <c r="A3" s="4" t="s">
        <v>20</v>
      </c>
      <c r="B3">
        <f>'Content in 50ml'!B3/'Sample weight in g'!B3</f>
        <v>35.605000000000004</v>
      </c>
      <c r="C3">
        <f>'Content in 50ml'!C3/'Sample weight in g'!C3</f>
        <v>250.87</v>
      </c>
      <c r="D3">
        <f>'Content in 50ml'!D3/'Sample weight in g'!D3</f>
        <v>478.69925000000006</v>
      </c>
      <c r="E3">
        <f>'Content in 50ml'!E3/'Sample weight in g'!E3</f>
        <v>86.579499999999996</v>
      </c>
      <c r="F3">
        <f>'Content in 50ml'!F3/'Sample weight in g'!F3</f>
        <v>8121.1050000000005</v>
      </c>
      <c r="G3">
        <f>'Content in 50ml'!G3/'Sample weight in g'!G3</f>
        <v>2.4525000000000001</v>
      </c>
      <c r="H3">
        <f>'Content in 50ml'!H3/'Sample weight in g'!H3</f>
        <v>20.9603</v>
      </c>
      <c r="I3">
        <f>'Content in 50ml'!I3/'Sample weight in g'!I3</f>
        <v>3.1550000000000002E-2</v>
      </c>
      <c r="J3">
        <f>'Content in 50ml'!J3/'Sample weight in g'!J3</f>
        <v>1649.93</v>
      </c>
      <c r="K3">
        <f>'Content in 50ml'!K3/'Sample weight in g'!K3</f>
        <v>2.05775</v>
      </c>
      <c r="L3">
        <f>'Content in 50ml'!L3/'Sample weight in g'!L3</f>
        <v>9.9999999999999992E-2</v>
      </c>
      <c r="M3">
        <f>'Content in 50ml'!M3/'Sample weight in g'!M3</f>
        <v>2.5724999999999998</v>
      </c>
      <c r="N3">
        <f>'Content in 50ml'!N3/'Sample weight in g'!N3</f>
        <v>6.6905999999999999</v>
      </c>
      <c r="O3">
        <f>'Content in 50ml'!O3/'Sample weight in g'!O3</f>
        <v>2.5653500000000005</v>
      </c>
      <c r="P3">
        <f>'Content in 50ml'!P3/'Sample weight in g'!P3</f>
        <v>38.561700000000002</v>
      </c>
    </row>
    <row r="4" spans="1:16" x14ac:dyDescent="0.2">
      <c r="A4" s="4" t="s">
        <v>21</v>
      </c>
      <c r="B4">
        <f>'Content in 50ml'!B4/'Sample weight in g'!B4</f>
        <v>20.505000000000003</v>
      </c>
      <c r="C4">
        <f>'Content in 50ml'!C4/'Sample weight in g'!C4</f>
        <v>260.27</v>
      </c>
      <c r="D4">
        <f>'Content in 50ml'!D4/'Sample weight in g'!D4</f>
        <v>485.24925000000007</v>
      </c>
      <c r="E4">
        <f>'Content in 50ml'!E4/'Sample weight in g'!E4</f>
        <v>103.72950000000002</v>
      </c>
      <c r="F4">
        <f>'Content in 50ml'!F4/'Sample weight in g'!F4</f>
        <v>8681.1050000000014</v>
      </c>
      <c r="G4">
        <f>'Content in 50ml'!G4/'Sample weight in g'!G4</f>
        <v>2.99</v>
      </c>
      <c r="H4">
        <f>'Content in 50ml'!H4/'Sample weight in g'!H4</f>
        <v>28.140300000000003</v>
      </c>
      <c r="I4">
        <f>'Content in 50ml'!I4/'Sample weight in g'!I4</f>
        <v>3.5925000000000006E-2</v>
      </c>
      <c r="J4">
        <f>'Content in 50ml'!J4/'Sample weight in g'!J4</f>
        <v>1814.93</v>
      </c>
      <c r="K4">
        <f>'Content in 50ml'!K4/'Sample weight in g'!K4</f>
        <v>2.1167500000000001</v>
      </c>
      <c r="L4">
        <f>'Content in 50ml'!L4/'Sample weight in g'!L4</f>
        <v>9.7949999999999995E-2</v>
      </c>
      <c r="M4">
        <f>'Content in 50ml'!M4/'Sample weight in g'!M4</f>
        <v>2.3925000000000001</v>
      </c>
      <c r="N4">
        <f>'Content in 50ml'!N4/'Sample weight in g'!N4</f>
        <v>6.7706000000000008</v>
      </c>
      <c r="O4">
        <f>'Content in 50ml'!O4/'Sample weight in g'!O4</f>
        <v>2.4848500000000002</v>
      </c>
      <c r="P4">
        <f>'Content in 50ml'!P4/'Sample weight in g'!P4</f>
        <v>46.451700000000002</v>
      </c>
    </row>
    <row r="5" spans="1:16" x14ac:dyDescent="0.2">
      <c r="A5" s="4" t="s">
        <v>22</v>
      </c>
      <c r="B5">
        <f>'Content in 50ml'!B5/'Sample weight in g'!B5</f>
        <v>28.860000000000003</v>
      </c>
      <c r="C5">
        <f>'Content in 50ml'!C5/'Sample weight in g'!C5</f>
        <v>282.62</v>
      </c>
      <c r="D5">
        <f>'Content in 50ml'!D5/'Sample weight in g'!D5</f>
        <v>469.92425000000003</v>
      </c>
      <c r="E5">
        <f>'Content in 50ml'!E5/'Sample weight in g'!E5</f>
        <v>142.37950000000001</v>
      </c>
      <c r="F5">
        <f>'Content in 50ml'!F5/'Sample weight in g'!F5</f>
        <v>9546.1050000000014</v>
      </c>
      <c r="G5">
        <f>'Content in 50ml'!G5/'Sample weight in g'!G5</f>
        <v>3.1015000000000001</v>
      </c>
      <c r="H5">
        <f>'Content in 50ml'!H5/'Sample weight in g'!H5</f>
        <v>30.015300000000003</v>
      </c>
      <c r="I5">
        <f>'Content in 50ml'!I5/'Sample weight in g'!I5</f>
        <v>3.8650000000000004E-2</v>
      </c>
      <c r="J5">
        <f>'Content in 50ml'!J5/'Sample weight in g'!J5</f>
        <v>2091.4299999999998</v>
      </c>
      <c r="K5">
        <f>'Content in 50ml'!K5/'Sample weight in g'!K5</f>
        <v>2.4622500000000005</v>
      </c>
      <c r="L5">
        <f>'Content in 50ml'!L5/'Sample weight in g'!L5</f>
        <v>0.14799999999999999</v>
      </c>
      <c r="M5">
        <f>'Content in 50ml'!M5/'Sample weight in g'!M5</f>
        <v>3.2625000000000002</v>
      </c>
      <c r="N5">
        <f>'Content in 50ml'!N5/'Sample weight in g'!N5</f>
        <v>8.8556000000000008</v>
      </c>
      <c r="O5">
        <f>'Content in 50ml'!O5/'Sample weight in g'!O5</f>
        <v>3.2498500000000003</v>
      </c>
      <c r="P5">
        <f>'Content in 50ml'!P5/'Sample weight in g'!P5</f>
        <v>85.786699999999996</v>
      </c>
    </row>
    <row r="6" spans="1:16" x14ac:dyDescent="0.2">
      <c r="A6" s="4" t="s">
        <v>23</v>
      </c>
      <c r="B6">
        <f>'Content in 50ml'!B6/'Sample weight in g'!B6</f>
        <v>34.564999999999998</v>
      </c>
      <c r="C6">
        <f>'Content in 50ml'!C6/'Sample weight in g'!C6</f>
        <v>424.07</v>
      </c>
      <c r="D6">
        <f>'Content in 50ml'!D6/'Sample weight in g'!D6</f>
        <v>455.59925000000004</v>
      </c>
      <c r="E6">
        <f>'Content in 50ml'!E6/'Sample weight in g'!E6</f>
        <v>104.37950000000001</v>
      </c>
      <c r="F6">
        <f>'Content in 50ml'!F6/'Sample weight in g'!F6</f>
        <v>10131.105000000001</v>
      </c>
      <c r="G6">
        <f>'Content in 50ml'!G6/'Sample weight in g'!G6</f>
        <v>3.3640000000000003</v>
      </c>
      <c r="H6">
        <f>'Content in 50ml'!H6/'Sample weight in g'!H6</f>
        <v>35.645300000000006</v>
      </c>
      <c r="I6">
        <f>'Content in 50ml'!I6/'Sample weight in g'!I6</f>
        <v>3.5050000000000005E-2</v>
      </c>
      <c r="J6">
        <f>'Content in 50ml'!J6/'Sample weight in g'!J6</f>
        <v>2042.93</v>
      </c>
      <c r="K6">
        <f>'Content in 50ml'!K6/'Sample weight in g'!K6</f>
        <v>1.8892500000000003</v>
      </c>
      <c r="L6">
        <f>'Content in 50ml'!L6/'Sample weight in g'!L6</f>
        <v>9.5000000000000015E-2</v>
      </c>
      <c r="M6">
        <f>'Content in 50ml'!M6/'Sample weight in g'!M6</f>
        <v>2.7275</v>
      </c>
      <c r="N6">
        <f>'Content in 50ml'!N6/'Sample weight in g'!N6</f>
        <v>6.8155999999999999</v>
      </c>
      <c r="O6">
        <f>'Content in 50ml'!O6/'Sample weight in g'!O6</f>
        <v>2.6153500000000003</v>
      </c>
      <c r="P6">
        <f>'Content in 50ml'!P6/'Sample weight in g'!P6</f>
        <v>50.036700000000003</v>
      </c>
    </row>
    <row r="7" spans="1:16" x14ac:dyDescent="0.2">
      <c r="A7" s="4" t="s">
        <v>24</v>
      </c>
      <c r="B7">
        <f>'Content in 50ml'!B7/'Sample weight in g'!B7</f>
        <v>35.455000000000005</v>
      </c>
      <c r="C7">
        <f>'Content in 50ml'!C7/'Sample weight in g'!C7</f>
        <v>275.37</v>
      </c>
      <c r="D7">
        <f>'Content in 50ml'!D7/'Sample weight in g'!D7</f>
        <v>497.37425000000007</v>
      </c>
      <c r="E7">
        <f>'Content in 50ml'!E7/'Sample weight in g'!E7</f>
        <v>94.629500000000007</v>
      </c>
      <c r="F7">
        <f>'Content in 50ml'!F7/'Sample weight in g'!F7</f>
        <v>10086.105000000001</v>
      </c>
      <c r="G7">
        <f>'Content in 50ml'!G7/'Sample weight in g'!G7</f>
        <v>2.8695000000000004</v>
      </c>
      <c r="H7">
        <f>'Content in 50ml'!H7/'Sample weight in g'!H7</f>
        <v>26.950300000000006</v>
      </c>
      <c r="I7">
        <f>'Content in 50ml'!I7/'Sample weight in g'!I7</f>
        <v>3.7350000000000001E-2</v>
      </c>
      <c r="J7">
        <f>'Content in 50ml'!J7/'Sample weight in g'!J7</f>
        <v>2192.9299999999998</v>
      </c>
      <c r="K7">
        <f>'Content in 50ml'!K7/'Sample weight in g'!K7</f>
        <v>2.4697500000000003</v>
      </c>
      <c r="L7">
        <f>'Content in 50ml'!L7/'Sample weight in g'!L7</f>
        <v>0.11905000000000002</v>
      </c>
      <c r="M7">
        <f>'Content in 50ml'!M7/'Sample weight in g'!M7</f>
        <v>2.8550000000000004</v>
      </c>
      <c r="N7">
        <f>'Content in 50ml'!N7/'Sample weight in g'!N7</f>
        <v>7.2456000000000005</v>
      </c>
      <c r="O7">
        <f>'Content in 50ml'!O7/'Sample weight in g'!O7</f>
        <v>2.8333500000000003</v>
      </c>
      <c r="P7">
        <f>'Content in 50ml'!P7/'Sample weight in g'!P7</f>
        <v>54.5867</v>
      </c>
    </row>
    <row r="8" spans="1:16" x14ac:dyDescent="0.2">
      <c r="A8" s="4" t="s">
        <v>25</v>
      </c>
      <c r="B8">
        <f>'Content in 50ml'!B8/'Sample weight in g'!B8</f>
        <v>32.914999999999999</v>
      </c>
      <c r="C8">
        <f>'Content in 50ml'!C8/'Sample weight in g'!C8</f>
        <v>281.42</v>
      </c>
      <c r="D8">
        <f>'Content in 50ml'!D8/'Sample weight in g'!D8</f>
        <v>504.24925000000007</v>
      </c>
      <c r="E8">
        <f>'Content in 50ml'!E8/'Sample weight in g'!E8</f>
        <v>85.779499999999999</v>
      </c>
      <c r="F8">
        <f>'Content in 50ml'!F8/'Sample weight in g'!F8</f>
        <v>9851.1050000000014</v>
      </c>
      <c r="G8">
        <f>'Content in 50ml'!G8/'Sample weight in g'!G8</f>
        <v>2.8225000000000002</v>
      </c>
      <c r="H8">
        <f>'Content in 50ml'!H8/'Sample weight in g'!H8</f>
        <v>23.320300000000003</v>
      </c>
      <c r="I8">
        <f>'Content in 50ml'!I8/'Sample weight in g'!I8</f>
        <v>3.9525000000000005E-2</v>
      </c>
      <c r="J8">
        <f>'Content in 50ml'!J8/'Sample weight in g'!J8</f>
        <v>2146.9299999999998</v>
      </c>
      <c r="K8">
        <f>'Content in 50ml'!K8/'Sample weight in g'!K8</f>
        <v>2.5032500000000004</v>
      </c>
      <c r="L8">
        <f>'Content in 50ml'!L8/'Sample weight in g'!L8</f>
        <v>0.10844999999999999</v>
      </c>
      <c r="M8">
        <f>'Content in 50ml'!M8/'Sample weight in g'!M8</f>
        <v>2.794</v>
      </c>
      <c r="N8">
        <f>'Content in 50ml'!N8/'Sample weight in g'!N8</f>
        <v>7.1806000000000001</v>
      </c>
      <c r="O8">
        <f>'Content in 50ml'!O8/'Sample weight in g'!O8</f>
        <v>2.8618500000000004</v>
      </c>
      <c r="P8">
        <f>'Content in 50ml'!P8/'Sample weight in g'!P8</f>
        <v>45.011700000000005</v>
      </c>
    </row>
    <row r="9" spans="1:16" x14ac:dyDescent="0.2">
      <c r="A9" s="4" t="s">
        <v>26</v>
      </c>
      <c r="B9">
        <f>'Content in 50ml'!B9/'Sample weight in g'!B9</f>
        <v>29.725000000000001</v>
      </c>
      <c r="C9">
        <f>'Content in 50ml'!C9/'Sample weight in g'!C9</f>
        <v>442.37</v>
      </c>
      <c r="D9">
        <f>'Content in 50ml'!D9/'Sample weight in g'!D9</f>
        <v>483.32425000000006</v>
      </c>
      <c r="E9">
        <f>'Content in 50ml'!E9/'Sample weight in g'!E9</f>
        <v>102.97950000000002</v>
      </c>
      <c r="F9">
        <f>'Content in 50ml'!F9/'Sample weight in g'!F9</f>
        <v>8221.1050000000014</v>
      </c>
      <c r="G9">
        <f>'Content in 50ml'!G9/'Sample weight in g'!G9</f>
        <v>5.0865000000000009</v>
      </c>
      <c r="H9">
        <f>'Content in 50ml'!H9/'Sample weight in g'!H9</f>
        <v>21.900300000000001</v>
      </c>
      <c r="I9">
        <f>'Content in 50ml'!I9/'Sample weight in g'!I9</f>
        <v>2.4825E-2</v>
      </c>
      <c r="J9">
        <f>'Content in 50ml'!J9/'Sample weight in g'!J9</f>
        <v>1637.93</v>
      </c>
      <c r="K9">
        <f>'Content in 50ml'!K9/'Sample weight in g'!K9</f>
        <v>1.46075</v>
      </c>
      <c r="L9">
        <f>'Content in 50ml'!L9/'Sample weight in g'!L9</f>
        <v>9.2050000000000007E-2</v>
      </c>
      <c r="M9">
        <f>'Content in 50ml'!M9/'Sample weight in g'!M9</f>
        <v>2.1179999999999999</v>
      </c>
      <c r="N9">
        <f>'Content in 50ml'!N9/'Sample weight in g'!N9</f>
        <v>5.6706000000000003</v>
      </c>
      <c r="O9">
        <f>'Content in 50ml'!O9/'Sample weight in g'!O9</f>
        <v>1.9883500000000003</v>
      </c>
      <c r="P9">
        <f>'Content in 50ml'!P9/'Sample weight in g'!P9</f>
        <v>47.2517</v>
      </c>
    </row>
    <row r="10" spans="1:16" x14ac:dyDescent="0.2">
      <c r="A10" s="4" t="s">
        <v>27</v>
      </c>
      <c r="B10">
        <f>'Content in 50ml'!B10/'Sample weight in g'!B10</f>
        <v>28.844999999999999</v>
      </c>
      <c r="C10">
        <f>'Content in 50ml'!C10/'Sample weight in g'!C10</f>
        <v>467.67</v>
      </c>
      <c r="D10">
        <f>'Content in 50ml'!D10/'Sample weight in g'!D10</f>
        <v>443.99925000000007</v>
      </c>
      <c r="E10">
        <f>'Content in 50ml'!E10/'Sample weight in g'!E10</f>
        <v>87.329499999999996</v>
      </c>
      <c r="F10">
        <f>'Content in 50ml'!F10/'Sample weight in g'!F10</f>
        <v>10566.105000000001</v>
      </c>
      <c r="G10">
        <f>'Content in 50ml'!G10/'Sample weight in g'!G10</f>
        <v>5.9615</v>
      </c>
      <c r="H10">
        <f>'Content in 50ml'!H10/'Sample weight in g'!H10</f>
        <v>28.635300000000001</v>
      </c>
      <c r="I10">
        <f>'Content in 50ml'!I10/'Sample weight in g'!I10</f>
        <v>3.3575000000000001E-2</v>
      </c>
      <c r="J10">
        <f>'Content in 50ml'!J10/'Sample weight in g'!J10</f>
        <v>2478.4300000000003</v>
      </c>
      <c r="K10">
        <f>'Content in 50ml'!K10/'Sample weight in g'!K10</f>
        <v>1.7312500000000002</v>
      </c>
      <c r="L10">
        <f>'Content in 50ml'!L10/'Sample weight in g'!L10</f>
        <v>0.10680000000000001</v>
      </c>
      <c r="M10">
        <f>'Content in 50ml'!M10/'Sample weight in g'!M10</f>
        <v>2.3715000000000002</v>
      </c>
      <c r="N10">
        <f>'Content in 50ml'!N10/'Sample weight in g'!N10</f>
        <v>6.0206</v>
      </c>
      <c r="O10">
        <f>'Content in 50ml'!O10/'Sample weight in g'!O10</f>
        <v>2.2563500000000003</v>
      </c>
      <c r="P10">
        <f>'Content in 50ml'!P10/'Sample weight in g'!P10</f>
        <v>51.136700000000005</v>
      </c>
    </row>
    <row r="11" spans="1:16" x14ac:dyDescent="0.2">
      <c r="A11" s="4" t="s">
        <v>28</v>
      </c>
      <c r="B11">
        <f>'Content in 50ml'!B11/'Sample weight in g'!B11</f>
        <v>30.364999999999998</v>
      </c>
      <c r="C11">
        <f>'Content in 50ml'!C11/'Sample weight in g'!C11</f>
        <v>479.07</v>
      </c>
      <c r="D11">
        <f>'Content in 50ml'!D11/'Sample weight in g'!D11</f>
        <v>445.54925000000003</v>
      </c>
      <c r="E11">
        <f>'Content in 50ml'!E11/'Sample weight in g'!E11</f>
        <v>77.629500000000007</v>
      </c>
      <c r="F11">
        <f>'Content in 50ml'!F11/'Sample weight in g'!F11</f>
        <v>8456.1050000000014</v>
      </c>
      <c r="G11">
        <f>'Content in 50ml'!G11/'Sample weight in g'!G11</f>
        <v>2.5049999999999999</v>
      </c>
      <c r="H11">
        <f>'Content in 50ml'!H11/'Sample weight in g'!H11</f>
        <v>24.735299999999999</v>
      </c>
      <c r="I11">
        <f>'Content in 50ml'!I11/'Sample weight in g'!I11</f>
        <v>2.6750000000000003E-2</v>
      </c>
      <c r="J11">
        <f>'Content in 50ml'!J11/'Sample weight in g'!J11</f>
        <v>1872.43</v>
      </c>
      <c r="K11">
        <f>'Content in 50ml'!K11/'Sample weight in g'!K11</f>
        <v>1.5867500000000001</v>
      </c>
      <c r="L11">
        <f>'Content in 50ml'!L11/'Sample weight in g'!L11</f>
        <v>7.9950000000000007E-2</v>
      </c>
      <c r="M11">
        <f>'Content in 50ml'!M11/'Sample weight in g'!M11</f>
        <v>2.1859999999999999</v>
      </c>
      <c r="N11">
        <f>'Content in 50ml'!N11/'Sample weight in g'!N11</f>
        <v>5.5655999999999999</v>
      </c>
      <c r="O11">
        <f>'Content in 50ml'!O11/'Sample weight in g'!O11</f>
        <v>2.1493500000000001</v>
      </c>
      <c r="P11">
        <f>'Content in 50ml'!P11/'Sample weight in g'!P11</f>
        <v>41.836700000000008</v>
      </c>
    </row>
    <row r="12" spans="1:16" x14ac:dyDescent="0.2">
      <c r="A12" s="4" t="s">
        <v>29</v>
      </c>
      <c r="B12">
        <f>'Content in 50ml'!B12/'Sample weight in g'!B12</f>
        <v>35</v>
      </c>
      <c r="C12">
        <f>'Content in 50ml'!C12/'Sample weight in g'!C12</f>
        <v>230.62</v>
      </c>
      <c r="D12">
        <f>'Content in 50ml'!D12/'Sample weight in g'!D12</f>
        <v>445.09925000000004</v>
      </c>
      <c r="E12">
        <f>'Content in 50ml'!E12/'Sample weight in g'!E12</f>
        <v>93.079499999999996</v>
      </c>
      <c r="F12">
        <f>'Content in 50ml'!F12/'Sample weight in g'!F12</f>
        <v>7736.1050000000005</v>
      </c>
      <c r="G12">
        <f>'Content in 50ml'!G12/'Sample weight in g'!G12</f>
        <v>2.266</v>
      </c>
      <c r="H12">
        <f>'Content in 50ml'!H12/'Sample weight in g'!H12</f>
        <v>21.070300000000003</v>
      </c>
      <c r="I12">
        <f>'Content in 50ml'!I12/'Sample weight in g'!I12</f>
        <v>2.945E-2</v>
      </c>
      <c r="J12">
        <f>'Content in 50ml'!J12/'Sample weight in g'!J12</f>
        <v>1460.43</v>
      </c>
      <c r="K12">
        <f>'Content in 50ml'!K12/'Sample weight in g'!K12</f>
        <v>2.2672500000000002</v>
      </c>
      <c r="L12">
        <f>'Content in 50ml'!L12/'Sample weight in g'!L12</f>
        <v>8.1700000000000009E-2</v>
      </c>
      <c r="M12">
        <f>'Content in 50ml'!M12/'Sample weight in g'!M12</f>
        <v>2.508</v>
      </c>
      <c r="N12">
        <f>'Content in 50ml'!N12/'Sample weight in g'!N12</f>
        <v>6.8655999999999997</v>
      </c>
      <c r="O12">
        <f>'Content in 50ml'!O12/'Sample weight in g'!O12</f>
        <v>2.55185</v>
      </c>
      <c r="P12">
        <f>'Content in 50ml'!P12/'Sample weight in g'!P12</f>
        <v>37.511700000000005</v>
      </c>
    </row>
    <row r="13" spans="1:16" x14ac:dyDescent="0.2">
      <c r="A13" s="4" t="s">
        <v>30</v>
      </c>
      <c r="B13">
        <f>'Content in 50ml'!B13/'Sample weight in g'!B13</f>
        <v>30.314999999999998</v>
      </c>
      <c r="C13">
        <f>'Content in 50ml'!C13/'Sample weight in g'!C13</f>
        <v>312.42</v>
      </c>
      <c r="D13">
        <f>'Content in 50ml'!D13/'Sample weight in g'!D13</f>
        <v>470.92425000000003</v>
      </c>
      <c r="E13">
        <f>'Content in 50ml'!E13/'Sample weight in g'!E13</f>
        <v>133.02950000000001</v>
      </c>
      <c r="F13">
        <f>'Content in 50ml'!F13/'Sample weight in g'!F13</f>
        <v>8651.1050000000014</v>
      </c>
      <c r="G13">
        <f>'Content in 50ml'!G13/'Sample weight in g'!G13</f>
        <v>3.1410000000000005</v>
      </c>
      <c r="H13">
        <f>'Content in 50ml'!H13/'Sample weight in g'!H13</f>
        <v>23.975300000000001</v>
      </c>
      <c r="I13">
        <f>'Content in 50ml'!I13/'Sample weight in g'!I13</f>
        <v>3.7925E-2</v>
      </c>
      <c r="J13">
        <f>'Content in 50ml'!J13/'Sample weight in g'!J13</f>
        <v>1451.93</v>
      </c>
      <c r="K13">
        <f>'Content in 50ml'!K13/'Sample weight in g'!K13</f>
        <v>2.4607500000000004</v>
      </c>
      <c r="L13">
        <f>'Content in 50ml'!L13/'Sample weight in g'!L13</f>
        <v>9.3850000000000003E-2</v>
      </c>
      <c r="M13">
        <f>'Content in 50ml'!M13/'Sample weight in g'!M13</f>
        <v>3.2115000000000005</v>
      </c>
      <c r="N13">
        <f>'Content in 50ml'!N13/'Sample weight in g'!N13</f>
        <v>9.0506000000000011</v>
      </c>
      <c r="O13">
        <f>'Content in 50ml'!O13/'Sample weight in g'!O13</f>
        <v>3.2418500000000003</v>
      </c>
      <c r="P13">
        <f>'Content in 50ml'!P13/'Sample weight in g'!P13</f>
        <v>45.451700000000002</v>
      </c>
    </row>
    <row r="14" spans="1:16" x14ac:dyDescent="0.2">
      <c r="A14" s="4" t="s">
        <v>31</v>
      </c>
      <c r="B14">
        <f>'Content in 50ml'!B14/'Sample weight in g'!B14</f>
        <v>35.414999999999999</v>
      </c>
      <c r="C14">
        <f>'Content in 50ml'!C14/'Sample weight in g'!C14</f>
        <v>303.62</v>
      </c>
      <c r="D14">
        <f>'Content in 50ml'!D14/'Sample weight in g'!D14</f>
        <v>428.92425000000003</v>
      </c>
      <c r="E14">
        <f>'Content in 50ml'!E14/'Sample weight in g'!E14</f>
        <v>98.979500000000002</v>
      </c>
      <c r="F14">
        <f>'Content in 50ml'!F14/'Sample weight in g'!F14</f>
        <v>10206.105000000001</v>
      </c>
      <c r="G14">
        <f>'Content in 50ml'!G14/'Sample weight in g'!G14</f>
        <v>3.1920000000000002</v>
      </c>
      <c r="H14">
        <f>'Content in 50ml'!H14/'Sample weight in g'!H14</f>
        <v>26.925300000000007</v>
      </c>
      <c r="I14">
        <f>'Content in 50ml'!I14/'Sample weight in g'!I14</f>
        <v>3.5299999999999998E-2</v>
      </c>
      <c r="J14">
        <f>'Content in 50ml'!J14/'Sample weight in g'!J14</f>
        <v>2260.9299999999998</v>
      </c>
      <c r="K14">
        <f>'Content in 50ml'!K14/'Sample weight in g'!K14</f>
        <v>1.7857500000000002</v>
      </c>
      <c r="L14">
        <f>'Content in 50ml'!L14/'Sample weight in g'!L14</f>
        <v>9.7800000000000012E-2</v>
      </c>
      <c r="M14">
        <f>'Content in 50ml'!M14/'Sample weight in g'!M14</f>
        <v>2.6135000000000002</v>
      </c>
      <c r="N14">
        <f>'Content in 50ml'!N14/'Sample weight in g'!N14</f>
        <v>6.6956000000000007</v>
      </c>
      <c r="O14">
        <f>'Content in 50ml'!O14/'Sample weight in g'!O14</f>
        <v>2.4808500000000002</v>
      </c>
      <c r="P14">
        <f>'Content in 50ml'!P14/'Sample weight in g'!P14</f>
        <v>47.496700000000004</v>
      </c>
    </row>
    <row r="15" spans="1:16" x14ac:dyDescent="0.2">
      <c r="A15" s="4" t="s">
        <v>32</v>
      </c>
      <c r="B15">
        <f>'Content in 50ml'!B15/'Sample weight in g'!B15</f>
        <v>30.255000000000003</v>
      </c>
      <c r="C15">
        <f>'Content in 50ml'!C15/'Sample weight in g'!C15</f>
        <v>313.37</v>
      </c>
      <c r="D15">
        <f>'Content in 50ml'!D15/'Sample weight in g'!D15</f>
        <v>474.04925000000003</v>
      </c>
      <c r="E15">
        <f>'Content in 50ml'!E15/'Sample weight in g'!E15</f>
        <v>103.27950000000001</v>
      </c>
      <c r="F15">
        <f>'Content in 50ml'!F15/'Sample weight in g'!F15</f>
        <v>10366.105000000001</v>
      </c>
      <c r="G15">
        <f>'Content in 50ml'!G15/'Sample weight in g'!G15</f>
        <v>2.7195</v>
      </c>
      <c r="H15">
        <f>'Content in 50ml'!H15/'Sample weight in g'!H15</f>
        <v>26.190300000000004</v>
      </c>
      <c r="I15">
        <f>'Content in 50ml'!I15/'Sample weight in g'!I15</f>
        <v>3.6225E-2</v>
      </c>
      <c r="J15">
        <f>'Content in 50ml'!J15/'Sample weight in g'!J15</f>
        <v>1996.93</v>
      </c>
      <c r="K15">
        <f>'Content in 50ml'!K15/'Sample weight in g'!K15</f>
        <v>2.0232500000000004</v>
      </c>
      <c r="L15">
        <f>'Content in 50ml'!L15/'Sample weight in g'!L15</f>
        <v>8.7350000000000011E-2</v>
      </c>
      <c r="M15">
        <f>'Content in 50ml'!M15/'Sample weight in g'!M15</f>
        <v>2.7550000000000003</v>
      </c>
      <c r="N15">
        <f>'Content in 50ml'!N15/'Sample weight in g'!N15</f>
        <v>7.1256000000000004</v>
      </c>
      <c r="O15">
        <f>'Content in 50ml'!O15/'Sample weight in g'!O15</f>
        <v>2.6998500000000001</v>
      </c>
      <c r="P15">
        <f>'Content in 50ml'!P15/'Sample weight in g'!P15</f>
        <v>50.536700000000003</v>
      </c>
    </row>
    <row r="16" spans="1:16" x14ac:dyDescent="0.2">
      <c r="A16" s="4" t="s">
        <v>33</v>
      </c>
      <c r="B16">
        <f>'Content in 50ml'!B16/'Sample weight in g'!B16</f>
        <v>28.830000000000002</v>
      </c>
      <c r="C16">
        <f>'Content in 50ml'!C16/'Sample weight in g'!C16</f>
        <v>229.51999999999998</v>
      </c>
      <c r="D16">
        <f>'Content in 50ml'!D16/'Sample weight in g'!D16</f>
        <v>423.22425000000004</v>
      </c>
      <c r="E16">
        <f>'Content in 50ml'!E16/'Sample weight in g'!E16</f>
        <v>89.479500000000002</v>
      </c>
      <c r="F16">
        <f>'Content in 50ml'!F16/'Sample weight in g'!F16</f>
        <v>6961.1050000000005</v>
      </c>
      <c r="G16">
        <f>'Content in 50ml'!G16/'Sample weight in g'!G16</f>
        <v>2.0125000000000002</v>
      </c>
      <c r="H16">
        <f>'Content in 50ml'!H16/'Sample weight in g'!H16</f>
        <v>19.1053</v>
      </c>
      <c r="I16">
        <f>'Content in 50ml'!I16/'Sample weight in g'!I16</f>
        <v>2.4350000000000004E-2</v>
      </c>
      <c r="J16">
        <f>'Content in 50ml'!J16/'Sample weight in g'!J16</f>
        <v>1271.43</v>
      </c>
      <c r="K16">
        <f>'Content in 50ml'!K16/'Sample weight in g'!K16</f>
        <v>2.0287500000000001</v>
      </c>
      <c r="L16">
        <f>'Content in 50ml'!L16/'Sample weight in g'!L16</f>
        <v>0.10289999999999999</v>
      </c>
      <c r="M16">
        <f>'Content in 50ml'!M16/'Sample weight in g'!M16</f>
        <v>2.4140000000000001</v>
      </c>
      <c r="N16">
        <f>'Content in 50ml'!N16/'Sample weight in g'!N16</f>
        <v>6.8256000000000006</v>
      </c>
      <c r="O16">
        <f>'Content in 50ml'!O16/'Sample weight in g'!O16</f>
        <v>2.4708500000000004</v>
      </c>
      <c r="P16">
        <f>'Content in 50ml'!P16/'Sample weight in g'!P16</f>
        <v>39.051700000000004</v>
      </c>
    </row>
    <row r="17" spans="1:16" x14ac:dyDescent="0.2">
      <c r="A17" s="4" t="s">
        <v>34</v>
      </c>
      <c r="B17">
        <f>'Content in 50ml'!B17/'Sample weight in g'!B17</f>
        <v>24.939999999999998</v>
      </c>
      <c r="C17">
        <f>'Content in 50ml'!C17/'Sample weight in g'!C17</f>
        <v>258.42</v>
      </c>
      <c r="D17">
        <f>'Content in 50ml'!D17/'Sample weight in g'!D17</f>
        <v>504.84925000000004</v>
      </c>
      <c r="E17">
        <f>'Content in 50ml'!E17/'Sample weight in g'!E17</f>
        <v>119.02950000000001</v>
      </c>
      <c r="F17">
        <f>'Content in 50ml'!F17/'Sample weight in g'!F17</f>
        <v>10076.105000000001</v>
      </c>
      <c r="G17">
        <f>'Content in 50ml'!G17/'Sample weight in g'!G17</f>
        <v>3.5865000000000005</v>
      </c>
      <c r="H17">
        <f>'Content in 50ml'!H17/'Sample weight in g'!H17</f>
        <v>28.270300000000006</v>
      </c>
      <c r="I17">
        <f>'Content in 50ml'!I17/'Sample weight in g'!I17</f>
        <v>3.3450000000000001E-2</v>
      </c>
      <c r="J17">
        <f>'Content in 50ml'!J17/'Sample weight in g'!J17</f>
        <v>2180.4299999999998</v>
      </c>
      <c r="K17">
        <f>'Content in 50ml'!K17/'Sample weight in g'!K17</f>
        <v>2.4112500000000003</v>
      </c>
      <c r="L17">
        <f>'Content in 50ml'!L17/'Sample weight in g'!L17</f>
        <v>0.11135000000000002</v>
      </c>
      <c r="M17">
        <f>'Content in 50ml'!M17/'Sample weight in g'!M17</f>
        <v>2.6315</v>
      </c>
      <c r="N17">
        <f>'Content in 50ml'!N17/'Sample weight in g'!N17</f>
        <v>6.9756</v>
      </c>
      <c r="O17">
        <f>'Content in 50ml'!O17/'Sample weight in g'!O17</f>
        <v>2.6918500000000005</v>
      </c>
      <c r="P17">
        <f>'Content in 50ml'!P17/'Sample weight in g'!P17</f>
        <v>57.136699999999998</v>
      </c>
    </row>
    <row r="18" spans="1:16" x14ac:dyDescent="0.2">
      <c r="A18" s="4" t="s">
        <v>35</v>
      </c>
      <c r="B18">
        <f>'Content in 50ml'!B18/'Sample weight in g'!B18</f>
        <v>16.07</v>
      </c>
      <c r="C18">
        <f>'Content in 50ml'!C18/'Sample weight in g'!C18</f>
        <v>338.47</v>
      </c>
      <c r="D18">
        <f>'Content in 50ml'!D18/'Sample weight in g'!D18</f>
        <v>439.64925000000005</v>
      </c>
      <c r="E18">
        <f>'Content in 50ml'!E18/'Sample weight in g'!E18</f>
        <v>95.429500000000004</v>
      </c>
      <c r="F18">
        <f>'Content in 50ml'!F18/'Sample weight in g'!F18</f>
        <v>8746.1050000000014</v>
      </c>
      <c r="G18">
        <f>'Content in 50ml'!G18/'Sample weight in g'!G18</f>
        <v>4.8265000000000002</v>
      </c>
      <c r="H18">
        <f>'Content in 50ml'!H18/'Sample weight in g'!H18</f>
        <v>19.935299999999998</v>
      </c>
      <c r="I18">
        <f>'Content in 50ml'!I18/'Sample weight in g'!I18</f>
        <v>2.8549999999999999E-2</v>
      </c>
      <c r="J18">
        <f>'Content in 50ml'!J18/'Sample weight in g'!J18</f>
        <v>1792.43</v>
      </c>
      <c r="K18">
        <f>'Content in 50ml'!K18/'Sample weight in g'!K18</f>
        <v>1.4617500000000001</v>
      </c>
      <c r="L18">
        <f>'Content in 50ml'!L18/'Sample weight in g'!L18</f>
        <v>8.5449999999999998E-2</v>
      </c>
      <c r="M18">
        <f>'Content in 50ml'!M18/'Sample weight in g'!M18</f>
        <v>2.0265</v>
      </c>
      <c r="N18">
        <f>'Content in 50ml'!N18/'Sample weight in g'!N18</f>
        <v>5.5506000000000002</v>
      </c>
      <c r="O18">
        <f>'Content in 50ml'!O18/'Sample weight in g'!O18</f>
        <v>1.9243500000000002</v>
      </c>
      <c r="P18">
        <f>'Content in 50ml'!P18/'Sample weight in g'!P18</f>
        <v>42.456700000000005</v>
      </c>
    </row>
    <row r="19" spans="1:16" x14ac:dyDescent="0.2">
      <c r="A19" s="4" t="s">
        <v>36</v>
      </c>
      <c r="B19">
        <f>'Content in 50ml'!B19/'Sample weight in g'!B19</f>
        <v>30.195</v>
      </c>
      <c r="C19">
        <f>'Content in 50ml'!C19/'Sample weight in g'!C19</f>
        <v>344.17</v>
      </c>
      <c r="D19">
        <f>'Content in 50ml'!D19/'Sample weight in g'!D19</f>
        <v>419.39925000000005</v>
      </c>
      <c r="E19">
        <f>'Content in 50ml'!E19/'Sample weight in g'!E19</f>
        <v>73.529499999999999</v>
      </c>
      <c r="F19">
        <f>'Content in 50ml'!F19/'Sample weight in g'!F19</f>
        <v>7871.1050000000005</v>
      </c>
      <c r="G19">
        <f>'Content in 50ml'!G19/'Sample weight in g'!G19</f>
        <v>2.0835000000000004</v>
      </c>
      <c r="H19">
        <f>'Content in 50ml'!H19/'Sample weight in g'!H19</f>
        <v>22.990300000000001</v>
      </c>
      <c r="I19">
        <f>'Content in 50ml'!I19/'Sample weight in g'!I19</f>
        <v>2.6325000000000001E-2</v>
      </c>
      <c r="J19">
        <f>'Content in 50ml'!J19/'Sample weight in g'!J19</f>
        <v>1480.43</v>
      </c>
      <c r="K19">
        <f>'Content in 50ml'!K19/'Sample weight in g'!K19</f>
        <v>1.6897500000000001</v>
      </c>
      <c r="L19">
        <f>'Content in 50ml'!L19/'Sample weight in g'!L19</f>
        <v>9.7100000000000006E-2</v>
      </c>
      <c r="M19">
        <f>'Content in 50ml'!M19/'Sample weight in g'!M19</f>
        <v>2.3544999999999998</v>
      </c>
      <c r="N19">
        <f>'Content in 50ml'!N19/'Sample weight in g'!N19</f>
        <v>6.2105999999999995</v>
      </c>
      <c r="O19">
        <f>'Content in 50ml'!O19/'Sample weight in g'!O19</f>
        <v>2.2573500000000002</v>
      </c>
      <c r="P19">
        <f>'Content in 50ml'!P19/'Sample weight in g'!P19</f>
        <v>42.461700000000008</v>
      </c>
    </row>
    <row r="20" spans="1:16" x14ac:dyDescent="0.2">
      <c r="A20" s="4" t="s">
        <v>37</v>
      </c>
      <c r="B20">
        <f>'Content in 50ml'!B20/'Sample weight in g'!B20</f>
        <v>27.760000000000005</v>
      </c>
      <c r="C20">
        <f>'Content in 50ml'!C20/'Sample weight in g'!C20</f>
        <v>324.32</v>
      </c>
      <c r="D20">
        <f>'Content in 50ml'!D20/'Sample weight in g'!D20</f>
        <v>436.14925000000005</v>
      </c>
      <c r="E20">
        <f>'Content in 50ml'!E20/'Sample weight in g'!E20</f>
        <v>97.829499999999996</v>
      </c>
      <c r="F20">
        <f>'Content in 50ml'!F20/'Sample weight in g'!F20</f>
        <v>7871.1050000000005</v>
      </c>
      <c r="G20">
        <f>'Content in 50ml'!G20/'Sample weight in g'!G20</f>
        <v>2.5110000000000001</v>
      </c>
      <c r="H20">
        <f>'Content in 50ml'!H20/'Sample weight in g'!H20</f>
        <v>24.8353</v>
      </c>
      <c r="I20">
        <f>'Content in 50ml'!I20/'Sample weight in g'!I20</f>
        <v>3.0374999999999999E-2</v>
      </c>
      <c r="J20">
        <f>'Content in 50ml'!J20/'Sample weight in g'!J20</f>
        <v>1398.43</v>
      </c>
      <c r="K20">
        <f>'Content in 50ml'!K20/'Sample weight in g'!K20</f>
        <v>1.7562500000000001</v>
      </c>
      <c r="L20">
        <f>'Content in 50ml'!L20/'Sample weight in g'!L20</f>
        <v>8.9450000000000002E-2</v>
      </c>
      <c r="M20">
        <f>'Content in 50ml'!M20/'Sample weight in g'!M20</f>
        <v>2.2749999999999999</v>
      </c>
      <c r="N20">
        <f>'Content in 50ml'!N20/'Sample weight in g'!N20</f>
        <v>6.7655999999999992</v>
      </c>
      <c r="O20">
        <f>'Content in 50ml'!O20/'Sample weight in g'!O20</f>
        <v>2.2813500000000002</v>
      </c>
      <c r="P20">
        <f>'Content in 50ml'!P20/'Sample weight in g'!P20</f>
        <v>48.176700000000004</v>
      </c>
    </row>
    <row r="21" spans="1:16" x14ac:dyDescent="0.2">
      <c r="A21" s="4" t="s">
        <v>38</v>
      </c>
      <c r="B21">
        <f>'Content in 50ml'!B21/'Sample weight in g'!B21</f>
        <v>33.015000000000001</v>
      </c>
      <c r="C21">
        <f>'Content in 50ml'!C21/'Sample weight in g'!C21</f>
        <v>291.17</v>
      </c>
      <c r="D21">
        <f>'Content in 50ml'!D21/'Sample weight in g'!D21</f>
        <v>480.62425000000007</v>
      </c>
      <c r="E21">
        <f>'Content in 50ml'!E21/'Sample weight in g'!E21</f>
        <v>94.529499999999999</v>
      </c>
      <c r="F21">
        <f>'Content in 50ml'!F21/'Sample weight in g'!F21</f>
        <v>9766.1050000000014</v>
      </c>
      <c r="G21">
        <f>'Content in 50ml'!G21/'Sample weight in g'!G21</f>
        <v>3.1070000000000002</v>
      </c>
      <c r="H21">
        <f>'Content in 50ml'!H21/'Sample weight in g'!H21</f>
        <v>26.7803</v>
      </c>
      <c r="I21">
        <f>'Content in 50ml'!I21/'Sample weight in g'!I21</f>
        <v>3.7375000000000005E-2</v>
      </c>
      <c r="J21">
        <f>'Content in 50ml'!J21/'Sample weight in g'!J21</f>
        <v>2167.4299999999998</v>
      </c>
      <c r="K21">
        <f>'Content in 50ml'!K21/'Sample weight in g'!K21</f>
        <v>2.8402500000000002</v>
      </c>
      <c r="L21">
        <f>'Content in 50ml'!L21/'Sample weight in g'!L21</f>
        <v>0.11284999999999999</v>
      </c>
      <c r="M21">
        <f>'Content in 50ml'!M21/'Sample weight in g'!M21</f>
        <v>3.4735</v>
      </c>
      <c r="N21">
        <f>'Content in 50ml'!N21/'Sample weight in g'!N21</f>
        <v>9.2555999999999994</v>
      </c>
      <c r="O21">
        <f>'Content in 50ml'!O21/'Sample weight in g'!O21</f>
        <v>3.4693500000000004</v>
      </c>
      <c r="P21">
        <f>'Content in 50ml'!P21/'Sample weight in g'!P21</f>
        <v>49.686700000000002</v>
      </c>
    </row>
    <row r="22" spans="1:16" x14ac:dyDescent="0.2">
      <c r="A22" s="4" t="s">
        <v>39</v>
      </c>
      <c r="B22">
        <f>'Content in 50ml'!B22/'Sample weight in g'!B22</f>
        <v>36.064999999999998</v>
      </c>
      <c r="C22">
        <f>'Content in 50ml'!C22/'Sample weight in g'!C22</f>
        <v>423.97</v>
      </c>
      <c r="D22">
        <f>'Content in 50ml'!D22/'Sample weight in g'!D22</f>
        <v>448.52425000000005</v>
      </c>
      <c r="E22">
        <f>'Content in 50ml'!E22/'Sample weight in g'!E22</f>
        <v>98.079499999999996</v>
      </c>
      <c r="F22">
        <f>'Content in 50ml'!F22/'Sample weight in g'!F22</f>
        <v>10586.105000000001</v>
      </c>
      <c r="G22">
        <f>'Content in 50ml'!G22/'Sample weight in g'!G22</f>
        <v>2.78</v>
      </c>
      <c r="H22">
        <f>'Content in 50ml'!H22/'Sample weight in g'!H22</f>
        <v>25.760300000000001</v>
      </c>
      <c r="I22">
        <f>'Content in 50ml'!I22/'Sample weight in g'!I22</f>
        <v>3.8750000000000007E-2</v>
      </c>
      <c r="J22">
        <f>'Content in 50ml'!J22/'Sample weight in g'!J22</f>
        <v>2214.9299999999998</v>
      </c>
      <c r="K22">
        <f>'Content in 50ml'!K22/'Sample weight in g'!K22</f>
        <v>1.7087500000000002</v>
      </c>
      <c r="L22">
        <f>'Content in 50ml'!L22/'Sample weight in g'!L22</f>
        <v>0.11699999999999999</v>
      </c>
      <c r="M22">
        <f>'Content in 50ml'!M22/'Sample weight in g'!M22</f>
        <v>2.5680000000000001</v>
      </c>
      <c r="N22">
        <f>'Content in 50ml'!N22/'Sample weight in g'!N22</f>
        <v>6.8605999999999998</v>
      </c>
      <c r="O22">
        <f>'Content in 50ml'!O22/'Sample weight in g'!O22</f>
        <v>2.4738500000000005</v>
      </c>
      <c r="P22">
        <f>'Content in 50ml'!P22/'Sample weight in g'!P22</f>
        <v>46.821700000000007</v>
      </c>
    </row>
    <row r="23" spans="1:16" x14ac:dyDescent="0.2">
      <c r="A23" s="4" t="s">
        <v>40</v>
      </c>
      <c r="B23">
        <f>'Content in 50ml'!B23/'Sample weight in g'!B23</f>
        <v>45.575000000000003</v>
      </c>
      <c r="C23">
        <f>'Content in 50ml'!C23/'Sample weight in g'!C23</f>
        <v>282.07</v>
      </c>
      <c r="D23">
        <f>'Content in 50ml'!D23/'Sample weight in g'!D23</f>
        <v>480.14925000000005</v>
      </c>
      <c r="E23">
        <f>'Content in 50ml'!E23/'Sample weight in g'!E23</f>
        <v>107.77950000000001</v>
      </c>
      <c r="F23">
        <f>'Content in 50ml'!F23/'Sample weight in g'!F23</f>
        <v>10571.105000000001</v>
      </c>
      <c r="G23">
        <f>'Content in 50ml'!G23/'Sample weight in g'!G23</f>
        <v>2.8075000000000006</v>
      </c>
      <c r="H23">
        <f>'Content in 50ml'!H23/'Sample weight in g'!H23</f>
        <v>24.270300000000002</v>
      </c>
      <c r="I23">
        <f>'Content in 50ml'!I23/'Sample weight in g'!I23</f>
        <v>0.17602500000000001</v>
      </c>
      <c r="J23">
        <f>'Content in 50ml'!J23/'Sample weight in g'!J23</f>
        <v>3136.9300000000003</v>
      </c>
      <c r="K23">
        <f>'Content in 50ml'!K23/'Sample weight in g'!K23</f>
        <v>2.40625</v>
      </c>
      <c r="L23">
        <f>'Content in 50ml'!L23/'Sample weight in g'!L23</f>
        <v>0.12370000000000002</v>
      </c>
      <c r="M23">
        <f>'Content in 50ml'!M23/'Sample weight in g'!M23</f>
        <v>2.5625</v>
      </c>
      <c r="N23">
        <f>'Content in 50ml'!N23/'Sample weight in g'!N23</f>
        <v>7.0506000000000002</v>
      </c>
      <c r="O23">
        <f>'Content in 50ml'!O23/'Sample weight in g'!O23</f>
        <v>2.6258500000000002</v>
      </c>
      <c r="P23">
        <f>'Content in 50ml'!P23/'Sample weight in g'!P23</f>
        <v>63.8367</v>
      </c>
    </row>
    <row r="24" spans="1:16" x14ac:dyDescent="0.2">
      <c r="A24" s="4" t="s">
        <v>41</v>
      </c>
      <c r="B24">
        <f>'Content in 50ml'!B24/'Sample weight in g'!B24</f>
        <v>42.575000000000003</v>
      </c>
      <c r="C24">
        <f>'Content in 50ml'!C24/'Sample weight in g'!C24</f>
        <v>311.17</v>
      </c>
      <c r="D24">
        <f>'Content in 50ml'!D24/'Sample weight in g'!D24</f>
        <v>514.29925000000003</v>
      </c>
      <c r="E24">
        <f>'Content in 50ml'!E24/'Sample weight in g'!E24</f>
        <v>92.629500000000007</v>
      </c>
      <c r="F24">
        <f>'Content in 50ml'!F24/'Sample weight in g'!F24</f>
        <v>9201.1050000000014</v>
      </c>
      <c r="G24">
        <f>'Content in 50ml'!G24/'Sample weight in g'!G24</f>
        <v>2.4969999999999999</v>
      </c>
      <c r="H24">
        <f>'Content in 50ml'!H24/'Sample weight in g'!H24</f>
        <v>26.265300000000003</v>
      </c>
      <c r="I24">
        <f>'Content in 50ml'!I24/'Sample weight in g'!I24</f>
        <v>3.3925000000000004E-2</v>
      </c>
      <c r="J24">
        <f>'Content in 50ml'!J24/'Sample weight in g'!J24</f>
        <v>1613.93</v>
      </c>
      <c r="K24">
        <f>'Content in 50ml'!K24/'Sample weight in g'!K24</f>
        <v>2.5442500000000003</v>
      </c>
      <c r="L24">
        <f>'Content in 50ml'!L24/'Sample weight in g'!L24</f>
        <v>9.7100000000000006E-2</v>
      </c>
      <c r="M24">
        <f>'Content in 50ml'!M24/'Sample weight in g'!M24</f>
        <v>3.4620000000000006</v>
      </c>
      <c r="N24">
        <f>'Content in 50ml'!N24/'Sample weight in g'!N24</f>
        <v>8.6756000000000011</v>
      </c>
      <c r="O24">
        <f>'Content in 50ml'!O24/'Sample weight in g'!O24</f>
        <v>3.3738500000000005</v>
      </c>
      <c r="P24">
        <f>'Content in 50ml'!P24/'Sample weight in g'!P24</f>
        <v>45.046700000000008</v>
      </c>
    </row>
    <row r="25" spans="1:16" x14ac:dyDescent="0.2">
      <c r="A25" s="4" t="s">
        <v>42</v>
      </c>
      <c r="B25">
        <f>'Content in 50ml'!B25/'Sample weight in g'!B25</f>
        <v>48.125</v>
      </c>
      <c r="C25">
        <f>'Content in 50ml'!C25/'Sample weight in g'!C25</f>
        <v>299.57</v>
      </c>
      <c r="D25">
        <f>'Content in 50ml'!D25/'Sample weight in g'!D25</f>
        <v>477.79925000000003</v>
      </c>
      <c r="E25">
        <f>'Content in 50ml'!E25/'Sample weight in g'!E25</f>
        <v>87.729500000000002</v>
      </c>
      <c r="F25">
        <f>'Content in 50ml'!F25/'Sample weight in g'!F25</f>
        <v>8546.1050000000014</v>
      </c>
      <c r="G25">
        <f>'Content in 50ml'!G25/'Sample weight in g'!G25</f>
        <v>2.2900000000000005</v>
      </c>
      <c r="H25">
        <f>'Content in 50ml'!H25/'Sample weight in g'!H25</f>
        <v>22.8353</v>
      </c>
      <c r="I25">
        <f>'Content in 50ml'!I25/'Sample weight in g'!I25</f>
        <v>3.6600000000000001E-2</v>
      </c>
      <c r="J25">
        <f>'Content in 50ml'!J25/'Sample weight in g'!J25</f>
        <v>1254.93</v>
      </c>
      <c r="K25">
        <f>'Content in 50ml'!K25/'Sample weight in g'!K25</f>
        <v>2.4632500000000004</v>
      </c>
      <c r="L25">
        <f>'Content in 50ml'!L25/'Sample weight in g'!L25</f>
        <v>8.745E-2</v>
      </c>
      <c r="M25">
        <f>'Content in 50ml'!M25/'Sample weight in g'!M25</f>
        <v>3.1465000000000001</v>
      </c>
      <c r="N25">
        <f>'Content in 50ml'!N25/'Sample weight in g'!N25</f>
        <v>7.8506</v>
      </c>
      <c r="O25">
        <f>'Content in 50ml'!O25/'Sample weight in g'!O25</f>
        <v>3.1308500000000006</v>
      </c>
      <c r="P25">
        <f>'Content in 50ml'!P25/'Sample weight in g'!P25</f>
        <v>40.426700000000004</v>
      </c>
    </row>
    <row r="28" spans="1:16" x14ac:dyDescent="0.2">
      <c r="A28" s="5" t="s">
        <v>61</v>
      </c>
      <c r="B28" s="4" t="s">
        <v>46</v>
      </c>
      <c r="C28" s="4" t="s">
        <v>47</v>
      </c>
      <c r="D28" s="4" t="s">
        <v>48</v>
      </c>
      <c r="E28" s="4" t="s">
        <v>49</v>
      </c>
      <c r="F28" s="4" t="s">
        <v>50</v>
      </c>
      <c r="G28" s="4" t="s">
        <v>51</v>
      </c>
      <c r="H28" s="4" t="s">
        <v>52</v>
      </c>
      <c r="I28" s="4" t="s">
        <v>53</v>
      </c>
      <c r="J28" s="4" t="s">
        <v>54</v>
      </c>
      <c r="K28" s="4" t="s">
        <v>55</v>
      </c>
      <c r="L28" s="4" t="s">
        <v>56</v>
      </c>
      <c r="M28" s="4" t="s">
        <v>57</v>
      </c>
      <c r="N28" s="4" t="s">
        <v>58</v>
      </c>
      <c r="O28" s="4" t="s">
        <v>59</v>
      </c>
      <c r="P28" s="4" t="s">
        <v>60</v>
      </c>
    </row>
    <row r="29" spans="1:16" x14ac:dyDescent="0.2">
      <c r="A29" s="4" t="s">
        <v>64</v>
      </c>
      <c r="B29">
        <f t="shared" ref="B29:P29" si="0">AVERAGE(B2:B5)</f>
        <v>30.315000000000001</v>
      </c>
      <c r="C29">
        <f t="shared" si="0"/>
        <v>260.04499999999996</v>
      </c>
      <c r="D29">
        <f t="shared" si="0"/>
        <v>474.84925000000004</v>
      </c>
      <c r="E29">
        <f t="shared" si="0"/>
        <v>101.02950000000001</v>
      </c>
      <c r="F29">
        <f t="shared" si="0"/>
        <v>8574.8550000000014</v>
      </c>
      <c r="G29">
        <f t="shared" si="0"/>
        <v>2.7552500000000002</v>
      </c>
      <c r="H29">
        <f t="shared" si="0"/>
        <v>25.470300000000002</v>
      </c>
      <c r="I29">
        <f t="shared" si="0"/>
        <v>3.6549999999999999E-2</v>
      </c>
      <c r="J29">
        <f t="shared" si="0"/>
        <v>1803.6799999999998</v>
      </c>
      <c r="K29">
        <f t="shared" si="0"/>
        <v>2.2536250000000004</v>
      </c>
      <c r="L29">
        <f t="shared" si="0"/>
        <v>0.10646249999999999</v>
      </c>
      <c r="M29">
        <f t="shared" si="0"/>
        <v>2.7848750000000004</v>
      </c>
      <c r="N29">
        <f t="shared" si="0"/>
        <v>7.4606000000000012</v>
      </c>
      <c r="O29">
        <f t="shared" si="0"/>
        <v>2.7983500000000001</v>
      </c>
      <c r="P29">
        <f t="shared" si="0"/>
        <v>52.844200000000001</v>
      </c>
    </row>
    <row r="30" spans="1:16" x14ac:dyDescent="0.2">
      <c r="A30" s="4" t="s">
        <v>65</v>
      </c>
      <c r="B30">
        <f t="shared" ref="B30:P30" si="1">AVERAGE(B6:B9)</f>
        <v>33.164999999999999</v>
      </c>
      <c r="C30">
        <f t="shared" si="1"/>
        <v>355.8075</v>
      </c>
      <c r="D30">
        <f t="shared" si="1"/>
        <v>485.13675000000006</v>
      </c>
      <c r="E30">
        <f t="shared" si="1"/>
        <v>96.942000000000007</v>
      </c>
      <c r="F30">
        <f t="shared" si="1"/>
        <v>9572.3550000000014</v>
      </c>
      <c r="G30">
        <f t="shared" si="1"/>
        <v>3.5356250000000005</v>
      </c>
      <c r="H30">
        <f t="shared" si="1"/>
        <v>26.954050000000006</v>
      </c>
      <c r="I30">
        <f t="shared" si="1"/>
        <v>3.4187500000000003E-2</v>
      </c>
      <c r="J30">
        <f t="shared" si="1"/>
        <v>2005.1799999999998</v>
      </c>
      <c r="K30">
        <f t="shared" si="1"/>
        <v>2.0807500000000001</v>
      </c>
      <c r="L30">
        <f t="shared" si="1"/>
        <v>0.10363750000000001</v>
      </c>
      <c r="M30">
        <f t="shared" si="1"/>
        <v>2.6236250000000001</v>
      </c>
      <c r="N30">
        <f t="shared" si="1"/>
        <v>6.7280999999999995</v>
      </c>
      <c r="O30">
        <f t="shared" si="1"/>
        <v>2.5747250000000004</v>
      </c>
      <c r="P30">
        <f t="shared" si="1"/>
        <v>49.221700000000006</v>
      </c>
    </row>
    <row r="31" spans="1:16" x14ac:dyDescent="0.2">
      <c r="A31" s="4" t="s">
        <v>66</v>
      </c>
      <c r="B31">
        <f t="shared" ref="B31:P31" si="2">AVERAGE(B10:B13)</f>
        <v>31.131249999999998</v>
      </c>
      <c r="C31">
        <f t="shared" si="2"/>
        <v>372.44500000000005</v>
      </c>
      <c r="D31">
        <f t="shared" si="2"/>
        <v>451.39300000000003</v>
      </c>
      <c r="E31">
        <f t="shared" si="2"/>
        <v>97.766999999999996</v>
      </c>
      <c r="F31">
        <f t="shared" si="2"/>
        <v>8852.3550000000014</v>
      </c>
      <c r="G31">
        <f t="shared" si="2"/>
        <v>3.468375</v>
      </c>
      <c r="H31">
        <f t="shared" si="2"/>
        <v>24.604050000000001</v>
      </c>
      <c r="I31">
        <f t="shared" si="2"/>
        <v>3.1925000000000002E-2</v>
      </c>
      <c r="J31">
        <f t="shared" si="2"/>
        <v>1815.8050000000003</v>
      </c>
      <c r="K31">
        <f t="shared" si="2"/>
        <v>2.0115000000000003</v>
      </c>
      <c r="L31">
        <f t="shared" si="2"/>
        <v>9.0575000000000003E-2</v>
      </c>
      <c r="M31">
        <f t="shared" si="2"/>
        <v>2.5692500000000003</v>
      </c>
      <c r="N31">
        <f t="shared" si="2"/>
        <v>6.8756000000000004</v>
      </c>
      <c r="O31">
        <f t="shared" si="2"/>
        <v>2.5498500000000002</v>
      </c>
      <c r="P31">
        <f t="shared" si="2"/>
        <v>43.984200000000001</v>
      </c>
    </row>
    <row r="32" spans="1:16" x14ac:dyDescent="0.2">
      <c r="A32" s="6" t="s">
        <v>67</v>
      </c>
      <c r="B32">
        <f t="shared" ref="B32:P32" si="3">AVERAGE(B14:B17)</f>
        <v>29.86</v>
      </c>
      <c r="C32">
        <f t="shared" si="3"/>
        <v>276.23250000000002</v>
      </c>
      <c r="D32">
        <f t="shared" si="3"/>
        <v>457.76175000000001</v>
      </c>
      <c r="E32">
        <f t="shared" si="3"/>
        <v>102.69200000000001</v>
      </c>
      <c r="F32">
        <f t="shared" si="3"/>
        <v>9402.3550000000014</v>
      </c>
      <c r="G32">
        <f t="shared" si="3"/>
        <v>2.8776250000000001</v>
      </c>
      <c r="H32">
        <f t="shared" si="3"/>
        <v>25.122800000000005</v>
      </c>
      <c r="I32">
        <f t="shared" si="3"/>
        <v>3.2331250000000006E-2</v>
      </c>
      <c r="J32">
        <f t="shared" si="3"/>
        <v>1927.4299999999998</v>
      </c>
      <c r="K32">
        <f t="shared" si="3"/>
        <v>2.0622500000000001</v>
      </c>
      <c r="L32">
        <f t="shared" si="3"/>
        <v>9.9850000000000008E-2</v>
      </c>
      <c r="M32">
        <f t="shared" si="3"/>
        <v>2.6035000000000004</v>
      </c>
      <c r="N32">
        <f t="shared" si="3"/>
        <v>6.9056000000000006</v>
      </c>
      <c r="O32">
        <f t="shared" si="3"/>
        <v>2.5858500000000002</v>
      </c>
      <c r="P32">
        <f t="shared" si="3"/>
        <v>48.55545</v>
      </c>
    </row>
    <row r="33" spans="1:16" x14ac:dyDescent="0.2">
      <c r="A33" s="4" t="s">
        <v>68</v>
      </c>
      <c r="B33">
        <f t="shared" ref="B33:P33" si="4">AVERAGE(B18:B21)</f>
        <v>26.76</v>
      </c>
      <c r="C33">
        <f t="shared" si="4"/>
        <v>324.53250000000003</v>
      </c>
      <c r="D33">
        <f t="shared" si="4"/>
        <v>443.95550000000009</v>
      </c>
      <c r="E33">
        <f t="shared" si="4"/>
        <v>90.329499999999996</v>
      </c>
      <c r="F33">
        <f t="shared" si="4"/>
        <v>8563.6050000000014</v>
      </c>
      <c r="G33">
        <f t="shared" si="4"/>
        <v>3.1319999999999997</v>
      </c>
      <c r="H33">
        <f t="shared" si="4"/>
        <v>23.635300000000001</v>
      </c>
      <c r="I33">
        <f t="shared" si="4"/>
        <v>3.0656249999999999E-2</v>
      </c>
      <c r="J33">
        <f t="shared" si="4"/>
        <v>1709.6799999999998</v>
      </c>
      <c r="K33">
        <f t="shared" si="4"/>
        <v>1.9370000000000001</v>
      </c>
      <c r="L33">
        <f t="shared" si="4"/>
        <v>9.6212500000000006E-2</v>
      </c>
      <c r="M33">
        <f t="shared" si="4"/>
        <v>2.532375</v>
      </c>
      <c r="N33">
        <f t="shared" si="4"/>
        <v>6.9455999999999989</v>
      </c>
      <c r="O33">
        <f t="shared" si="4"/>
        <v>2.4831000000000003</v>
      </c>
      <c r="P33">
        <f t="shared" si="4"/>
        <v>45.695450000000008</v>
      </c>
    </row>
    <row r="34" spans="1:16" x14ac:dyDescent="0.2">
      <c r="A34" s="4" t="s">
        <v>69</v>
      </c>
      <c r="B34">
        <f>AVERAGE(B22:B25)</f>
        <v>43.085000000000001</v>
      </c>
      <c r="C34">
        <f t="shared" ref="C34:P34" si="5">AVERAGE(C22:C25)</f>
        <v>329.19499999999999</v>
      </c>
      <c r="D34">
        <f t="shared" si="5"/>
        <v>480.19300000000004</v>
      </c>
      <c r="E34">
        <f t="shared" si="5"/>
        <v>96.554500000000019</v>
      </c>
      <c r="F34">
        <f t="shared" si="5"/>
        <v>9726.1050000000014</v>
      </c>
      <c r="G34">
        <f t="shared" si="5"/>
        <v>2.5936250000000003</v>
      </c>
      <c r="H34">
        <f t="shared" si="5"/>
        <v>24.782800000000005</v>
      </c>
      <c r="I34">
        <f t="shared" si="5"/>
        <v>7.1325000000000013E-2</v>
      </c>
      <c r="J34">
        <f t="shared" si="5"/>
        <v>2055.1800000000003</v>
      </c>
      <c r="K34">
        <f t="shared" si="5"/>
        <v>2.2806250000000001</v>
      </c>
      <c r="L34">
        <f t="shared" si="5"/>
        <v>0.1063125</v>
      </c>
      <c r="M34">
        <f t="shared" si="5"/>
        <v>2.9347500000000002</v>
      </c>
      <c r="N34">
        <f t="shared" si="5"/>
        <v>7.6093500000000009</v>
      </c>
      <c r="O34">
        <f t="shared" si="5"/>
        <v>2.9011000000000005</v>
      </c>
      <c r="P34">
        <f t="shared" si="5"/>
        <v>49.032950000000007</v>
      </c>
    </row>
    <row r="37" spans="1:16" x14ac:dyDescent="0.2">
      <c r="A37" s="5" t="s">
        <v>62</v>
      </c>
      <c r="B37" s="4" t="s">
        <v>46</v>
      </c>
      <c r="C37" s="4" t="s">
        <v>47</v>
      </c>
      <c r="D37" s="4" t="s">
        <v>48</v>
      </c>
      <c r="E37" s="4" t="s">
        <v>49</v>
      </c>
      <c r="F37" s="4" t="s">
        <v>50</v>
      </c>
      <c r="G37" s="4" t="s">
        <v>51</v>
      </c>
      <c r="H37" s="4" t="s">
        <v>52</v>
      </c>
      <c r="I37" s="4" t="s">
        <v>53</v>
      </c>
      <c r="J37" s="4" t="s">
        <v>54</v>
      </c>
      <c r="K37" s="4" t="s">
        <v>55</v>
      </c>
      <c r="L37" s="4" t="s">
        <v>56</v>
      </c>
      <c r="M37" s="4" t="s">
        <v>57</v>
      </c>
      <c r="N37" s="4" t="s">
        <v>58</v>
      </c>
      <c r="O37" s="4" t="s">
        <v>59</v>
      </c>
      <c r="P37" s="4" t="s">
        <v>60</v>
      </c>
    </row>
    <row r="38" spans="1:16" x14ac:dyDescent="0.2">
      <c r="A38" s="4" t="s">
        <v>64</v>
      </c>
      <c r="B38">
        <f t="shared" ref="B38:P38" si="6">STDEV(B2:B5)</f>
        <v>7.3493276336455926</v>
      </c>
      <c r="C38">
        <f t="shared" si="6"/>
        <v>16.119372403002135</v>
      </c>
      <c r="D38">
        <f t="shared" si="6"/>
        <v>8.8354164210485067</v>
      </c>
      <c r="E38">
        <f t="shared" si="6"/>
        <v>30.56182258962972</v>
      </c>
      <c r="F38">
        <f t="shared" si="6"/>
        <v>718.69528777268829</v>
      </c>
      <c r="G38">
        <f t="shared" si="6"/>
        <v>0.33866268862493132</v>
      </c>
      <c r="H38">
        <f t="shared" si="6"/>
        <v>4.2989552994497133</v>
      </c>
      <c r="I38">
        <f t="shared" si="6"/>
        <v>3.7517218269304911E-3</v>
      </c>
      <c r="J38">
        <f t="shared" si="6"/>
        <v>206.28721886405523</v>
      </c>
      <c r="K38">
        <f t="shared" si="6"/>
        <v>0.19666654307905743</v>
      </c>
      <c r="L38">
        <f t="shared" si="6"/>
        <v>2.9127060012984506E-2</v>
      </c>
      <c r="M38">
        <f t="shared" si="6"/>
        <v>0.3844249764258259</v>
      </c>
      <c r="N38">
        <f t="shared" si="6"/>
        <v>1.003203203078348</v>
      </c>
      <c r="O38">
        <f t="shared" si="6"/>
        <v>0.34902172807243342</v>
      </c>
      <c r="P38">
        <f t="shared" si="6"/>
        <v>22.215262958905825</v>
      </c>
    </row>
    <row r="39" spans="1:16" x14ac:dyDescent="0.2">
      <c r="A39" s="4" t="s">
        <v>65</v>
      </c>
      <c r="B39">
        <f t="shared" ref="B39:P39" si="7">STDEV(B6:B9)</f>
        <v>2.523238659606605</v>
      </c>
      <c r="C39">
        <f t="shared" si="7"/>
        <v>89.73391568966548</v>
      </c>
      <c r="D39">
        <f t="shared" si="7"/>
        <v>21.53131924275273</v>
      </c>
      <c r="E39">
        <f t="shared" si="7"/>
        <v>8.596838081527423</v>
      </c>
      <c r="F39">
        <f t="shared" si="7"/>
        <v>909.16055604423718</v>
      </c>
      <c r="G39">
        <f t="shared" si="7"/>
        <v>1.0625344210110728</v>
      </c>
      <c r="H39">
        <f t="shared" si="7"/>
        <v>6.1720436580331022</v>
      </c>
      <c r="I39">
        <f t="shared" si="7"/>
        <v>6.5036047696642773E-3</v>
      </c>
      <c r="J39">
        <f t="shared" si="7"/>
        <v>252.74542528006441</v>
      </c>
      <c r="K39">
        <f t="shared" si="7"/>
        <v>0.5002997434871761</v>
      </c>
      <c r="L39">
        <f t="shared" si="7"/>
        <v>1.2511086750025525E-2</v>
      </c>
      <c r="M39">
        <f t="shared" si="7"/>
        <v>0.34108097156931477</v>
      </c>
      <c r="N39">
        <f t="shared" si="7"/>
        <v>0.72996004456865082</v>
      </c>
      <c r="O39">
        <f t="shared" si="7"/>
        <v>0.4061254680924748</v>
      </c>
      <c r="P39">
        <f t="shared" si="7"/>
        <v>4.1252252463754413</v>
      </c>
    </row>
    <row r="40" spans="1:16" x14ac:dyDescent="0.2">
      <c r="A40" s="4" t="s">
        <v>66</v>
      </c>
      <c r="B40">
        <f t="shared" ref="B40:P40" si="8">STDEV(B10:B13)</f>
        <v>2.6737968478052587</v>
      </c>
      <c r="C40">
        <f t="shared" si="8"/>
        <v>121.31779547947592</v>
      </c>
      <c r="D40">
        <f t="shared" si="8"/>
        <v>13.037100505224814</v>
      </c>
      <c r="E40">
        <f t="shared" si="8"/>
        <v>24.357592074477871</v>
      </c>
      <c r="F40">
        <f t="shared" si="8"/>
        <v>1208.3692523396894</v>
      </c>
      <c r="G40">
        <f t="shared" si="8"/>
        <v>1.7026101224786216</v>
      </c>
      <c r="H40">
        <f t="shared" si="8"/>
        <v>3.1172059471049858</v>
      </c>
      <c r="I40">
        <f t="shared" si="8"/>
        <v>4.8863329808763534E-3</v>
      </c>
      <c r="J40">
        <f t="shared" si="8"/>
        <v>483.3820736918841</v>
      </c>
      <c r="K40">
        <f t="shared" si="8"/>
        <v>0.41880235991057424</v>
      </c>
      <c r="L40">
        <f t="shared" si="8"/>
        <v>1.2458363991043666E-2</v>
      </c>
      <c r="M40">
        <f t="shared" si="8"/>
        <v>0.44804101374762445</v>
      </c>
      <c r="N40">
        <f t="shared" si="8"/>
        <v>1.546808542343447</v>
      </c>
      <c r="O40">
        <f t="shared" si="8"/>
        <v>0.49173519296466833</v>
      </c>
      <c r="P40">
        <f t="shared" si="8"/>
        <v>5.7682124614130039</v>
      </c>
    </row>
    <row r="41" spans="1:16" x14ac:dyDescent="0.2">
      <c r="A41" s="6" t="s">
        <v>67</v>
      </c>
      <c r="B41">
        <f t="shared" ref="B41:P41" si="9">STDEV(B14:B17)</f>
        <v>4.3313335129033952</v>
      </c>
      <c r="C41">
        <f t="shared" si="9"/>
        <v>39.279391861381733</v>
      </c>
      <c r="D41">
        <f t="shared" si="9"/>
        <v>38.759754148687101</v>
      </c>
      <c r="E41">
        <f t="shared" si="9"/>
        <v>12.323580039907267</v>
      </c>
      <c r="F41">
        <f t="shared" si="9"/>
        <v>1631.8158341757401</v>
      </c>
      <c r="G41">
        <f t="shared" si="9"/>
        <v>0.6769490841267165</v>
      </c>
      <c r="H41">
        <f t="shared" si="9"/>
        <v>4.1030730353399036</v>
      </c>
      <c r="I41">
        <f t="shared" si="9"/>
        <v>5.4444687145150635E-3</v>
      </c>
      <c r="J41">
        <f t="shared" si="9"/>
        <v>451.07187158293669</v>
      </c>
      <c r="K41">
        <f t="shared" si="9"/>
        <v>0.25877693096565008</v>
      </c>
      <c r="L41">
        <f t="shared" si="9"/>
        <v>1.0033361018787939E-2</v>
      </c>
      <c r="M41">
        <f t="shared" si="9"/>
        <v>0.14112228739642799</v>
      </c>
      <c r="N41">
        <f t="shared" si="9"/>
        <v>0.18601075237738257</v>
      </c>
      <c r="O41">
        <f t="shared" si="9"/>
        <v>0.12712461078275386</v>
      </c>
      <c r="P41">
        <f t="shared" si="9"/>
        <v>7.5056738260687581</v>
      </c>
    </row>
    <row r="42" spans="1:16" x14ac:dyDescent="0.2">
      <c r="A42" s="4" t="s">
        <v>68</v>
      </c>
      <c r="B42">
        <f t="shared" ref="B42:P42" si="10">STDEV(B18:B21)</f>
        <v>7.4431254635849511</v>
      </c>
      <c r="C42">
        <f t="shared" si="10"/>
        <v>23.755608986791589</v>
      </c>
      <c r="D42">
        <f t="shared" si="10"/>
        <v>25.994152988380559</v>
      </c>
      <c r="E42">
        <f t="shared" si="10"/>
        <v>11.286274850454468</v>
      </c>
      <c r="F42">
        <f t="shared" si="10"/>
        <v>901.55883520341274</v>
      </c>
      <c r="G42">
        <f t="shared" si="10"/>
        <v>1.2051208099882236</v>
      </c>
      <c r="H42">
        <f t="shared" si="10"/>
        <v>2.9118751117907968</v>
      </c>
      <c r="I42">
        <f t="shared" si="10"/>
        <v>4.775518078351991E-3</v>
      </c>
      <c r="J42">
        <f t="shared" si="10"/>
        <v>349.19657787555798</v>
      </c>
      <c r="K42">
        <f t="shared" si="10"/>
        <v>0.61523064780617032</v>
      </c>
      <c r="L42">
        <f t="shared" si="10"/>
        <v>1.2098992726669332E-2</v>
      </c>
      <c r="M42">
        <f t="shared" si="10"/>
        <v>0.6427822823476077</v>
      </c>
      <c r="N42">
        <f t="shared" si="10"/>
        <v>1.6181007385203239</v>
      </c>
      <c r="O42">
        <f t="shared" si="10"/>
        <v>0.67738633732900222</v>
      </c>
      <c r="P42">
        <f t="shared" si="10"/>
        <v>3.7874053893573785</v>
      </c>
    </row>
    <row r="43" spans="1:16" x14ac:dyDescent="0.2">
      <c r="A43" s="4" t="s">
        <v>69</v>
      </c>
      <c r="B43">
        <f>STDEV(B22:B25)</f>
        <v>5.2007114897867357</v>
      </c>
      <c r="C43">
        <f t="shared" ref="C43:P43" si="11">STDEV(C22:C25)</f>
        <v>64.30554019678253</v>
      </c>
      <c r="D43">
        <f t="shared" si="11"/>
        <v>26.906492207581913</v>
      </c>
      <c r="E43">
        <f t="shared" si="11"/>
        <v>8.594814328031374</v>
      </c>
      <c r="F43">
        <f t="shared" si="11"/>
        <v>1020.0735267616742</v>
      </c>
      <c r="G43">
        <f t="shared" si="11"/>
        <v>0.24630786122249523</v>
      </c>
      <c r="H43">
        <f t="shared" si="11"/>
        <v>1.5501317148337221</v>
      </c>
      <c r="I43">
        <f t="shared" si="11"/>
        <v>6.9827898555424581E-2</v>
      </c>
      <c r="J43">
        <f t="shared" si="11"/>
        <v>822.76054637219056</v>
      </c>
      <c r="K43">
        <f t="shared" si="11"/>
        <v>0.38543165736612767</v>
      </c>
      <c r="L43">
        <f t="shared" si="11"/>
        <v>1.6903765606120624E-2</v>
      </c>
      <c r="M43">
        <f t="shared" si="11"/>
        <v>0.44568533369033614</v>
      </c>
      <c r="N43">
        <f t="shared" si="11"/>
        <v>0.83024469284663349</v>
      </c>
      <c r="O43">
        <f t="shared" si="11"/>
        <v>0.42213060775073141</v>
      </c>
      <c r="P43">
        <f t="shared" si="11"/>
        <v>10.230646260948832</v>
      </c>
    </row>
    <row r="46" spans="1:16" x14ac:dyDescent="0.2">
      <c r="A46" s="5" t="s">
        <v>63</v>
      </c>
      <c r="B46" s="4" t="s">
        <v>46</v>
      </c>
      <c r="C46" s="4" t="s">
        <v>47</v>
      </c>
      <c r="D46" s="4" t="s">
        <v>48</v>
      </c>
      <c r="E46" s="4" t="s">
        <v>49</v>
      </c>
      <c r="F46" s="4" t="s">
        <v>50</v>
      </c>
      <c r="G46" s="4" t="s">
        <v>51</v>
      </c>
      <c r="H46" s="4" t="s">
        <v>52</v>
      </c>
      <c r="I46" s="4" t="s">
        <v>53</v>
      </c>
      <c r="J46" s="4" t="s">
        <v>54</v>
      </c>
      <c r="K46" s="4" t="s">
        <v>55</v>
      </c>
      <c r="L46" s="4" t="s">
        <v>56</v>
      </c>
      <c r="M46" s="4" t="s">
        <v>57</v>
      </c>
      <c r="N46" s="4" t="s">
        <v>58</v>
      </c>
      <c r="O46" s="4" t="s">
        <v>59</v>
      </c>
      <c r="P46" s="4" t="s">
        <v>60</v>
      </c>
    </row>
    <row r="47" spans="1:16" x14ac:dyDescent="0.2">
      <c r="A47" s="4" t="s">
        <v>64</v>
      </c>
      <c r="B47">
        <f>B38/SQRT(4)</f>
        <v>3.6746638168227963</v>
      </c>
      <c r="C47">
        <f t="shared" ref="C47:P47" si="12">C38/SQRT(4)</f>
        <v>8.0596862015010675</v>
      </c>
      <c r="D47">
        <f t="shared" si="12"/>
        <v>4.4177082105242533</v>
      </c>
      <c r="E47">
        <f t="shared" si="12"/>
        <v>15.28091129481486</v>
      </c>
      <c r="F47">
        <f t="shared" si="12"/>
        <v>359.34764388634414</v>
      </c>
      <c r="G47">
        <f t="shared" si="12"/>
        <v>0.16933134431246566</v>
      </c>
      <c r="H47">
        <f t="shared" si="12"/>
        <v>2.1494776497248567</v>
      </c>
      <c r="I47">
        <f t="shared" si="12"/>
        <v>1.8758609134652455E-3</v>
      </c>
      <c r="J47">
        <f t="shared" si="12"/>
        <v>103.14360943202762</v>
      </c>
      <c r="K47">
        <f t="shared" si="12"/>
        <v>9.8333271539528713E-2</v>
      </c>
      <c r="L47">
        <f t="shared" si="12"/>
        <v>1.4563530006492253E-2</v>
      </c>
      <c r="M47">
        <f t="shared" si="12"/>
        <v>0.19221248821291295</v>
      </c>
      <c r="N47">
        <f t="shared" si="12"/>
        <v>0.50160160153917399</v>
      </c>
      <c r="O47">
        <f t="shared" si="12"/>
        <v>0.17451086403621671</v>
      </c>
      <c r="P47">
        <f t="shared" si="12"/>
        <v>11.107631479452913</v>
      </c>
    </row>
    <row r="48" spans="1:16" x14ac:dyDescent="0.2">
      <c r="A48" s="4" t="s">
        <v>65</v>
      </c>
      <c r="B48">
        <f t="shared" ref="B48:P52" si="13">B39/SQRT(4)</f>
        <v>1.2616193298033025</v>
      </c>
      <c r="C48">
        <f t="shared" si="13"/>
        <v>44.86695784483274</v>
      </c>
      <c r="D48">
        <f t="shared" si="13"/>
        <v>10.765659621376365</v>
      </c>
      <c r="E48">
        <f t="shared" si="13"/>
        <v>4.2984190407637115</v>
      </c>
      <c r="F48">
        <f t="shared" si="13"/>
        <v>454.58027802211859</v>
      </c>
      <c r="G48">
        <f t="shared" si="13"/>
        <v>0.53126721050553638</v>
      </c>
      <c r="H48">
        <f t="shared" si="13"/>
        <v>3.0860218290165511</v>
      </c>
      <c r="I48">
        <f t="shared" si="13"/>
        <v>3.2518023848321386E-3</v>
      </c>
      <c r="J48">
        <f t="shared" si="13"/>
        <v>126.3727126400322</v>
      </c>
      <c r="K48">
        <f t="shared" si="13"/>
        <v>0.25014987174358805</v>
      </c>
      <c r="L48">
        <f t="shared" si="13"/>
        <v>6.2555433750127627E-3</v>
      </c>
      <c r="M48">
        <f t="shared" si="13"/>
        <v>0.17054048578465739</v>
      </c>
      <c r="N48">
        <f t="shared" si="13"/>
        <v>0.36498002228432541</v>
      </c>
      <c r="O48">
        <f t="shared" si="13"/>
        <v>0.2030627340462374</v>
      </c>
      <c r="P48">
        <f t="shared" si="13"/>
        <v>2.0626126231877207</v>
      </c>
    </row>
    <row r="49" spans="1:16" x14ac:dyDescent="0.2">
      <c r="A49" s="4" t="s">
        <v>66</v>
      </c>
      <c r="B49">
        <f t="shared" si="13"/>
        <v>1.3368984239026294</v>
      </c>
      <c r="C49">
        <f t="shared" si="13"/>
        <v>60.658897739737959</v>
      </c>
      <c r="D49">
        <f t="shared" si="13"/>
        <v>6.5185502526124068</v>
      </c>
      <c r="E49">
        <f t="shared" si="13"/>
        <v>12.178796037238936</v>
      </c>
      <c r="F49">
        <f t="shared" si="13"/>
        <v>604.18462616984471</v>
      </c>
      <c r="G49">
        <f t="shared" si="13"/>
        <v>0.85130506123931082</v>
      </c>
      <c r="H49">
        <f t="shared" si="13"/>
        <v>1.5586029735524929</v>
      </c>
      <c r="I49">
        <f t="shared" si="13"/>
        <v>2.4431664904381767E-3</v>
      </c>
      <c r="J49">
        <f t="shared" si="13"/>
        <v>241.69103684594205</v>
      </c>
      <c r="K49">
        <f t="shared" si="13"/>
        <v>0.20940117995528712</v>
      </c>
      <c r="L49">
        <f t="shared" si="13"/>
        <v>6.2291819955218328E-3</v>
      </c>
      <c r="M49">
        <f t="shared" si="13"/>
        <v>0.22402050687381223</v>
      </c>
      <c r="N49">
        <f t="shared" si="13"/>
        <v>0.7734042711717235</v>
      </c>
      <c r="O49">
        <f t="shared" si="13"/>
        <v>0.24586759648233417</v>
      </c>
      <c r="P49">
        <f t="shared" si="13"/>
        <v>2.884106230706502</v>
      </c>
    </row>
    <row r="50" spans="1:16" x14ac:dyDescent="0.2">
      <c r="A50" s="6" t="s">
        <v>67</v>
      </c>
      <c r="B50">
        <f t="shared" si="13"/>
        <v>2.1656667564516976</v>
      </c>
      <c r="C50">
        <f t="shared" si="13"/>
        <v>19.639695930690866</v>
      </c>
      <c r="D50">
        <f t="shared" si="13"/>
        <v>19.37987707434355</v>
      </c>
      <c r="E50">
        <f t="shared" si="13"/>
        <v>6.1617900199536333</v>
      </c>
      <c r="F50">
        <f t="shared" si="13"/>
        <v>815.90791708787003</v>
      </c>
      <c r="G50">
        <f t="shared" si="13"/>
        <v>0.33847454206335825</v>
      </c>
      <c r="H50">
        <f t="shared" si="13"/>
        <v>2.0515365176699518</v>
      </c>
      <c r="I50">
        <f t="shared" si="13"/>
        <v>2.7222343572575317E-3</v>
      </c>
      <c r="J50">
        <f t="shared" si="13"/>
        <v>225.53593579146835</v>
      </c>
      <c r="K50">
        <f t="shared" si="13"/>
        <v>0.12938846548282504</v>
      </c>
      <c r="L50">
        <f t="shared" si="13"/>
        <v>5.0166805093939696E-3</v>
      </c>
      <c r="M50">
        <f t="shared" si="13"/>
        <v>7.0561143698213993E-2</v>
      </c>
      <c r="N50">
        <f t="shared" si="13"/>
        <v>9.3005376188691286E-2</v>
      </c>
      <c r="O50">
        <f t="shared" si="13"/>
        <v>6.356230539137693E-2</v>
      </c>
      <c r="P50">
        <f t="shared" si="13"/>
        <v>3.7528369130343791</v>
      </c>
    </row>
    <row r="51" spans="1:16" x14ac:dyDescent="0.2">
      <c r="A51" s="4" t="s">
        <v>68</v>
      </c>
      <c r="B51">
        <f t="shared" si="13"/>
        <v>3.7215627317924755</v>
      </c>
      <c r="C51">
        <f t="shared" si="13"/>
        <v>11.877804493395795</v>
      </c>
      <c r="D51">
        <f t="shared" si="13"/>
        <v>12.99707649419028</v>
      </c>
      <c r="E51">
        <f t="shared" si="13"/>
        <v>5.6431374252272342</v>
      </c>
      <c r="F51">
        <f t="shared" si="13"/>
        <v>450.77941760170637</v>
      </c>
      <c r="G51">
        <f t="shared" si="13"/>
        <v>0.60256040499411179</v>
      </c>
      <c r="H51">
        <f t="shared" si="13"/>
        <v>1.4559375558953984</v>
      </c>
      <c r="I51">
        <f t="shared" si="13"/>
        <v>2.3877590391759955E-3</v>
      </c>
      <c r="J51">
        <f t="shared" si="13"/>
        <v>174.59828893777899</v>
      </c>
      <c r="K51">
        <f t="shared" si="13"/>
        <v>0.30761532390308516</v>
      </c>
      <c r="L51">
        <f t="shared" si="13"/>
        <v>6.0494963633346659E-3</v>
      </c>
      <c r="M51">
        <f t="shared" si="13"/>
        <v>0.32139114117380385</v>
      </c>
      <c r="N51">
        <f t="shared" si="13"/>
        <v>0.80905036926016194</v>
      </c>
      <c r="O51">
        <f t="shared" si="13"/>
        <v>0.33869316866450111</v>
      </c>
      <c r="P51">
        <f t="shared" si="13"/>
        <v>1.8937026946786892</v>
      </c>
    </row>
    <row r="52" spans="1:16" x14ac:dyDescent="0.2">
      <c r="A52" s="4" t="s">
        <v>69</v>
      </c>
      <c r="B52">
        <f t="shared" si="13"/>
        <v>2.6003557448933678</v>
      </c>
      <c r="C52">
        <f t="shared" si="13"/>
        <v>32.152770098391265</v>
      </c>
      <c r="D52">
        <f t="shared" si="13"/>
        <v>13.453246103790956</v>
      </c>
      <c r="E52">
        <f t="shared" si="13"/>
        <v>4.297407164015687</v>
      </c>
      <c r="F52">
        <f t="shared" si="13"/>
        <v>510.0367633808371</v>
      </c>
      <c r="G52">
        <f t="shared" si="13"/>
        <v>0.12315393061124762</v>
      </c>
      <c r="H52">
        <f t="shared" si="13"/>
        <v>0.77506585741686107</v>
      </c>
      <c r="I52">
        <f t="shared" si="13"/>
        <v>3.491394927771229E-2</v>
      </c>
      <c r="J52">
        <f t="shared" si="13"/>
        <v>411.38027318609528</v>
      </c>
      <c r="K52">
        <f t="shared" si="13"/>
        <v>0.19271582868306383</v>
      </c>
      <c r="L52">
        <f t="shared" si="13"/>
        <v>8.4518828030603118E-3</v>
      </c>
      <c r="M52">
        <f t="shared" si="13"/>
        <v>0.22284266684516807</v>
      </c>
      <c r="N52">
        <f t="shared" si="13"/>
        <v>0.41512234642331675</v>
      </c>
      <c r="O52">
        <f t="shared" si="13"/>
        <v>0.21106530387536571</v>
      </c>
      <c r="P52">
        <f t="shared" si="13"/>
        <v>5.1153231304744162</v>
      </c>
    </row>
  </sheetData>
  <conditionalFormatting sqref="B29:B33">
    <cfRule type="dataBar" priority="18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{A93C0490-B23A-394F-AAE0-5A356C03EABD}</x14:id>
        </ext>
      </extLst>
    </cfRule>
  </conditionalFormatting>
  <conditionalFormatting sqref="C29:C33">
    <cfRule type="dataBar" priority="17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{94AA2D5F-72C7-B54A-9464-41244B35833C}</x14:id>
        </ext>
      </extLst>
    </cfRule>
  </conditionalFormatting>
  <conditionalFormatting sqref="D29:D33">
    <cfRule type="dataBar" priority="16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{2C7CDA32-5B2F-B64A-A7DC-0630FF4FDBA5}</x14:id>
        </ext>
      </extLst>
    </cfRule>
  </conditionalFormatting>
  <conditionalFormatting sqref="E29:E33">
    <cfRule type="dataBar" priority="15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{1F3F8D81-0260-9546-B730-D97C4982ECC4}</x14:id>
        </ext>
      </extLst>
    </cfRule>
  </conditionalFormatting>
  <conditionalFormatting sqref="F29:F33">
    <cfRule type="dataBar" priority="14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{D18A103C-F257-0243-B906-9612796DF331}</x14:id>
        </ext>
      </extLst>
    </cfRule>
  </conditionalFormatting>
  <conditionalFormatting sqref="G29:G33">
    <cfRule type="dataBar" priority="13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{ABF01B8B-9079-324C-831A-68CD6569D6CE}</x14:id>
        </ext>
      </extLst>
    </cfRule>
  </conditionalFormatting>
  <conditionalFormatting sqref="H29:H33">
    <cfRule type="dataBar" priority="12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{385A0909-578C-7D41-98B6-296DCA7B5FD8}</x14:id>
        </ext>
      </extLst>
    </cfRule>
  </conditionalFormatting>
  <conditionalFormatting sqref="I29:I33">
    <cfRule type="dataBar" priority="11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{5351385A-F5F2-AB47-8FB2-CB040A2334EC}</x14:id>
        </ext>
      </extLst>
    </cfRule>
  </conditionalFormatting>
  <conditionalFormatting sqref="J29:J33">
    <cfRule type="dataBar" priority="10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{38B28DCA-E412-C945-AB66-2BCB53E553E4}</x14:id>
        </ext>
      </extLst>
    </cfRule>
  </conditionalFormatting>
  <conditionalFormatting sqref="K29:K33">
    <cfRule type="dataBar" priority="9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{99506145-ED30-FF42-8B73-3880E8D4082C}</x14:id>
        </ext>
      </extLst>
    </cfRule>
  </conditionalFormatting>
  <conditionalFormatting sqref="L29:L33">
    <cfRule type="dataBar" priority="8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{DEADBC95-CF0E-2D42-BFBE-7028DB8B29C4}</x14:id>
        </ext>
      </extLst>
    </cfRule>
  </conditionalFormatting>
  <conditionalFormatting sqref="M29:M33">
    <cfRule type="dataBar" priority="7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{A5CE4744-F990-CE4C-AB26-341B959BB635}</x14:id>
        </ext>
      </extLst>
    </cfRule>
  </conditionalFormatting>
  <conditionalFormatting sqref="N29:N33">
    <cfRule type="dataBar" priority="6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{2EF2D69B-B0FC-1B4F-A5B1-94DA33FE8C56}</x14:id>
        </ext>
      </extLst>
    </cfRule>
  </conditionalFormatting>
  <conditionalFormatting sqref="O29:O33">
    <cfRule type="dataBar" priority="5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{23968F9E-3F1C-2C44-BFCA-23B3C2584DEE}</x14:id>
        </ext>
      </extLst>
    </cfRule>
  </conditionalFormatting>
  <conditionalFormatting sqref="P29:P33">
    <cfRule type="dataBar" priority="4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{C8E89B71-6D62-8C4F-AD89-65CEC58244EF}</x14:id>
        </ext>
      </extLst>
    </cfRule>
  </conditionalFormatting>
  <conditionalFormatting sqref="B34:P34">
    <cfRule type="dataBar" priority="3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{148C6A1B-391C-7B4B-86BF-129F8C35C7A0}</x14:id>
        </ext>
      </extLst>
    </cfRule>
  </conditionalFormatting>
  <conditionalFormatting sqref="B38:P43">
    <cfRule type="dataBar" priority="2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{48FA2021-598C-D34D-BE82-8514B5CDAF81}</x14:id>
        </ext>
      </extLst>
    </cfRule>
  </conditionalFormatting>
  <conditionalFormatting sqref="B47:P52">
    <cfRule type="dataBar" priority="1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{D59115FD-E956-674F-9C06-5FFA25EBC04C}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A93C0490-B23A-394F-AAE0-5A356C03EABD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B29:B33</xm:sqref>
        </x14:conditionalFormatting>
        <x14:conditionalFormatting xmlns:xm="http://schemas.microsoft.com/office/excel/2006/main">
          <x14:cfRule type="dataBar" id="{94AA2D5F-72C7-B54A-9464-41244B35833C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C29:C33</xm:sqref>
        </x14:conditionalFormatting>
        <x14:conditionalFormatting xmlns:xm="http://schemas.microsoft.com/office/excel/2006/main">
          <x14:cfRule type="dataBar" id="{2C7CDA32-5B2F-B64A-A7DC-0630FF4FDBA5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D29:D33</xm:sqref>
        </x14:conditionalFormatting>
        <x14:conditionalFormatting xmlns:xm="http://schemas.microsoft.com/office/excel/2006/main">
          <x14:cfRule type="dataBar" id="{1F3F8D81-0260-9546-B730-D97C4982ECC4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E29:E33</xm:sqref>
        </x14:conditionalFormatting>
        <x14:conditionalFormatting xmlns:xm="http://schemas.microsoft.com/office/excel/2006/main">
          <x14:cfRule type="dataBar" id="{D18A103C-F257-0243-B906-9612796DF331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F29:F33</xm:sqref>
        </x14:conditionalFormatting>
        <x14:conditionalFormatting xmlns:xm="http://schemas.microsoft.com/office/excel/2006/main">
          <x14:cfRule type="dataBar" id="{ABF01B8B-9079-324C-831A-68CD6569D6CE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G29:G33</xm:sqref>
        </x14:conditionalFormatting>
        <x14:conditionalFormatting xmlns:xm="http://schemas.microsoft.com/office/excel/2006/main">
          <x14:cfRule type="dataBar" id="{385A0909-578C-7D41-98B6-296DCA7B5FD8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H29:H33</xm:sqref>
        </x14:conditionalFormatting>
        <x14:conditionalFormatting xmlns:xm="http://schemas.microsoft.com/office/excel/2006/main">
          <x14:cfRule type="dataBar" id="{5351385A-F5F2-AB47-8FB2-CB040A2334EC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I29:I33</xm:sqref>
        </x14:conditionalFormatting>
        <x14:conditionalFormatting xmlns:xm="http://schemas.microsoft.com/office/excel/2006/main">
          <x14:cfRule type="dataBar" id="{38B28DCA-E412-C945-AB66-2BCB53E553E4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J29:J33</xm:sqref>
        </x14:conditionalFormatting>
        <x14:conditionalFormatting xmlns:xm="http://schemas.microsoft.com/office/excel/2006/main">
          <x14:cfRule type="dataBar" id="{99506145-ED30-FF42-8B73-3880E8D4082C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K29:K33</xm:sqref>
        </x14:conditionalFormatting>
        <x14:conditionalFormatting xmlns:xm="http://schemas.microsoft.com/office/excel/2006/main">
          <x14:cfRule type="dataBar" id="{DEADBC95-CF0E-2D42-BFBE-7028DB8B29C4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L29:L33</xm:sqref>
        </x14:conditionalFormatting>
        <x14:conditionalFormatting xmlns:xm="http://schemas.microsoft.com/office/excel/2006/main">
          <x14:cfRule type="dataBar" id="{A5CE4744-F990-CE4C-AB26-341B959BB635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M29:M33</xm:sqref>
        </x14:conditionalFormatting>
        <x14:conditionalFormatting xmlns:xm="http://schemas.microsoft.com/office/excel/2006/main">
          <x14:cfRule type="dataBar" id="{2EF2D69B-B0FC-1B4F-A5B1-94DA33FE8C56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N29:N33</xm:sqref>
        </x14:conditionalFormatting>
        <x14:conditionalFormatting xmlns:xm="http://schemas.microsoft.com/office/excel/2006/main">
          <x14:cfRule type="dataBar" id="{23968F9E-3F1C-2C44-BFCA-23B3C2584DEE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O29:O33</xm:sqref>
        </x14:conditionalFormatting>
        <x14:conditionalFormatting xmlns:xm="http://schemas.microsoft.com/office/excel/2006/main">
          <x14:cfRule type="dataBar" id="{C8E89B71-6D62-8C4F-AD89-65CEC58244EF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P29:P33</xm:sqref>
        </x14:conditionalFormatting>
        <x14:conditionalFormatting xmlns:xm="http://schemas.microsoft.com/office/excel/2006/main">
          <x14:cfRule type="dataBar" id="{148C6A1B-391C-7B4B-86BF-129F8C35C7A0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B34:P34</xm:sqref>
        </x14:conditionalFormatting>
        <x14:conditionalFormatting xmlns:xm="http://schemas.microsoft.com/office/excel/2006/main">
          <x14:cfRule type="dataBar" id="{48FA2021-598C-D34D-BE82-8514B5CDAF81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B38:P43</xm:sqref>
        </x14:conditionalFormatting>
        <x14:conditionalFormatting xmlns:xm="http://schemas.microsoft.com/office/excel/2006/main">
          <x14:cfRule type="dataBar" id="{D59115FD-E956-674F-9C06-5FFA25EBC04C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B47:P52</xm:sqref>
        </x14:conditionalFormatting>
      </x14:conditionalFormatting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FEB65-A1C0-1C4C-9CD9-D20A200C113B}">
  <dimension ref="A1:P25"/>
  <sheetViews>
    <sheetView workbookViewId="0">
      <selection activeCell="M36" sqref="M36"/>
    </sheetView>
  </sheetViews>
  <sheetFormatPr baseColWidth="10" defaultRowHeight="15" x14ac:dyDescent="0.2"/>
  <cols>
    <col min="1" max="1" width="17.83203125" customWidth="1"/>
  </cols>
  <sheetData>
    <row r="1" spans="1:16" x14ac:dyDescent="0.2">
      <c r="A1" s="4" t="s">
        <v>0</v>
      </c>
      <c r="B1" s="4" t="s">
        <v>46</v>
      </c>
      <c r="C1" s="4" t="s">
        <v>47</v>
      </c>
      <c r="D1" s="4" t="s">
        <v>48</v>
      </c>
      <c r="E1" s="4" t="s">
        <v>49</v>
      </c>
      <c r="F1" s="4" t="s">
        <v>50</v>
      </c>
      <c r="G1" s="4" t="s">
        <v>51</v>
      </c>
      <c r="H1" s="4" t="s">
        <v>52</v>
      </c>
      <c r="I1" s="4" t="s">
        <v>53</v>
      </c>
      <c r="J1" s="4" t="s">
        <v>54</v>
      </c>
      <c r="K1" s="4" t="s">
        <v>55</v>
      </c>
      <c r="L1" s="4" t="s">
        <v>56</v>
      </c>
      <c r="M1" s="4" t="s">
        <v>57</v>
      </c>
      <c r="N1" s="4" t="s">
        <v>58</v>
      </c>
      <c r="O1" s="4" t="s">
        <v>59</v>
      </c>
      <c r="P1" s="4" t="s">
        <v>60</v>
      </c>
    </row>
    <row r="2" spans="1:16" x14ac:dyDescent="0.2">
      <c r="A2" s="4" t="s">
        <v>19</v>
      </c>
      <c r="B2">
        <v>36.29</v>
      </c>
      <c r="C2">
        <v>246.42</v>
      </c>
      <c r="D2">
        <v>465.52425000000005</v>
      </c>
      <c r="E2">
        <v>71.429500000000004</v>
      </c>
      <c r="F2">
        <v>7951.1050000000005</v>
      </c>
      <c r="G2">
        <v>2.4770000000000003</v>
      </c>
      <c r="H2">
        <v>22.7653</v>
      </c>
      <c r="I2">
        <v>4.0075E-2</v>
      </c>
      <c r="J2">
        <v>1658.43</v>
      </c>
      <c r="K2">
        <v>2.3777500000000003</v>
      </c>
      <c r="L2">
        <v>7.9900000000000013E-2</v>
      </c>
      <c r="M2">
        <v>2.9120000000000004</v>
      </c>
      <c r="N2">
        <v>7.5256000000000007</v>
      </c>
      <c r="O2">
        <v>2.8933500000000003</v>
      </c>
      <c r="P2">
        <v>40.576700000000002</v>
      </c>
    </row>
    <row r="3" spans="1:16" x14ac:dyDescent="0.2">
      <c r="A3" s="4" t="s">
        <v>20</v>
      </c>
      <c r="B3">
        <v>35.605000000000004</v>
      </c>
      <c r="C3">
        <v>250.87</v>
      </c>
      <c r="D3">
        <v>478.69925000000006</v>
      </c>
      <c r="E3">
        <v>86.579499999999996</v>
      </c>
      <c r="F3">
        <v>8121.1050000000005</v>
      </c>
      <c r="G3">
        <v>2.4525000000000001</v>
      </c>
      <c r="H3">
        <v>20.9603</v>
      </c>
      <c r="I3">
        <v>3.1550000000000002E-2</v>
      </c>
      <c r="J3">
        <v>1649.93</v>
      </c>
      <c r="K3">
        <v>2.05775</v>
      </c>
      <c r="L3">
        <v>9.9999999999999992E-2</v>
      </c>
      <c r="M3">
        <v>2.5724999999999998</v>
      </c>
      <c r="N3">
        <v>6.6905999999999999</v>
      </c>
      <c r="O3">
        <v>2.5653500000000005</v>
      </c>
      <c r="P3">
        <v>38.561700000000002</v>
      </c>
    </row>
    <row r="4" spans="1:16" x14ac:dyDescent="0.2">
      <c r="A4" s="4" t="s">
        <v>21</v>
      </c>
      <c r="B4">
        <v>20.505000000000003</v>
      </c>
      <c r="C4">
        <v>260.27</v>
      </c>
      <c r="D4">
        <v>485.24925000000007</v>
      </c>
      <c r="E4">
        <v>103.72950000000002</v>
      </c>
      <c r="F4">
        <v>8681.1050000000014</v>
      </c>
      <c r="G4">
        <v>2.99</v>
      </c>
      <c r="H4">
        <v>28.140300000000003</v>
      </c>
      <c r="I4">
        <v>3.5925000000000006E-2</v>
      </c>
      <c r="J4">
        <v>1814.93</v>
      </c>
      <c r="K4">
        <v>2.1167500000000001</v>
      </c>
      <c r="L4">
        <v>9.7949999999999995E-2</v>
      </c>
      <c r="M4">
        <v>2.3925000000000001</v>
      </c>
      <c r="N4">
        <v>6.7706000000000008</v>
      </c>
      <c r="O4">
        <v>2.4848500000000002</v>
      </c>
      <c r="P4">
        <v>46.451700000000002</v>
      </c>
    </row>
    <row r="5" spans="1:16" x14ac:dyDescent="0.2">
      <c r="A5" s="4" t="s">
        <v>22</v>
      </c>
      <c r="B5">
        <v>28.860000000000003</v>
      </c>
      <c r="C5">
        <v>282.62</v>
      </c>
      <c r="D5">
        <v>469.92425000000003</v>
      </c>
      <c r="E5">
        <v>142.37950000000001</v>
      </c>
      <c r="F5">
        <v>9546.1050000000014</v>
      </c>
      <c r="G5">
        <v>3.1015000000000001</v>
      </c>
      <c r="H5">
        <v>30.015300000000003</v>
      </c>
      <c r="I5">
        <v>3.8650000000000004E-2</v>
      </c>
      <c r="J5">
        <v>2091.4299999999998</v>
      </c>
      <c r="K5">
        <v>2.4622500000000005</v>
      </c>
      <c r="L5">
        <v>0.14799999999999999</v>
      </c>
      <c r="M5">
        <v>3.2625000000000002</v>
      </c>
      <c r="N5">
        <v>8.8556000000000008</v>
      </c>
      <c r="O5">
        <v>3.2498500000000003</v>
      </c>
      <c r="P5">
        <v>85.786699999999996</v>
      </c>
    </row>
    <row r="6" spans="1:16" x14ac:dyDescent="0.2">
      <c r="A6" s="4" t="s">
        <v>23</v>
      </c>
      <c r="B6">
        <v>34.564999999999998</v>
      </c>
      <c r="C6">
        <v>424.07</v>
      </c>
      <c r="D6">
        <v>455.59925000000004</v>
      </c>
      <c r="E6">
        <v>104.37950000000001</v>
      </c>
      <c r="F6">
        <v>10131.105000000001</v>
      </c>
      <c r="G6">
        <v>3.3640000000000003</v>
      </c>
      <c r="H6">
        <v>35.645300000000006</v>
      </c>
      <c r="I6">
        <v>3.5050000000000005E-2</v>
      </c>
      <c r="J6">
        <v>2042.93</v>
      </c>
      <c r="K6">
        <v>1.8892500000000003</v>
      </c>
      <c r="L6">
        <v>9.5000000000000015E-2</v>
      </c>
      <c r="M6">
        <v>2.7275</v>
      </c>
      <c r="N6">
        <v>6.8155999999999999</v>
      </c>
      <c r="O6">
        <v>2.6153500000000003</v>
      </c>
      <c r="P6">
        <v>50.036700000000003</v>
      </c>
    </row>
    <row r="7" spans="1:16" x14ac:dyDescent="0.2">
      <c r="A7" s="4" t="s">
        <v>24</v>
      </c>
      <c r="B7">
        <v>35.455000000000005</v>
      </c>
      <c r="C7">
        <v>275.37</v>
      </c>
      <c r="D7">
        <v>497.37425000000007</v>
      </c>
      <c r="E7">
        <v>94.629500000000007</v>
      </c>
      <c r="F7">
        <v>10086.105000000001</v>
      </c>
      <c r="G7">
        <v>2.8695000000000004</v>
      </c>
      <c r="H7">
        <v>26.950300000000006</v>
      </c>
      <c r="I7">
        <v>3.7350000000000001E-2</v>
      </c>
      <c r="J7">
        <v>2192.9299999999998</v>
      </c>
      <c r="K7">
        <v>2.4697500000000003</v>
      </c>
      <c r="L7">
        <v>0.11905000000000002</v>
      </c>
      <c r="M7">
        <v>2.8550000000000004</v>
      </c>
      <c r="N7">
        <v>7.2456000000000005</v>
      </c>
      <c r="O7">
        <v>2.8333500000000003</v>
      </c>
      <c r="P7">
        <v>54.5867</v>
      </c>
    </row>
    <row r="8" spans="1:16" x14ac:dyDescent="0.2">
      <c r="A8" s="4" t="s">
        <v>25</v>
      </c>
      <c r="B8">
        <v>32.914999999999999</v>
      </c>
      <c r="C8">
        <v>281.42</v>
      </c>
      <c r="D8">
        <v>504.24925000000007</v>
      </c>
      <c r="E8">
        <v>85.779499999999999</v>
      </c>
      <c r="F8">
        <v>9851.1050000000014</v>
      </c>
      <c r="G8">
        <v>2.8225000000000002</v>
      </c>
      <c r="H8">
        <v>23.320300000000003</v>
      </c>
      <c r="I8">
        <v>3.9525000000000005E-2</v>
      </c>
      <c r="J8">
        <v>2146.9299999999998</v>
      </c>
      <c r="K8">
        <v>2.5032500000000004</v>
      </c>
      <c r="L8">
        <v>0.10844999999999999</v>
      </c>
      <c r="M8">
        <v>2.794</v>
      </c>
      <c r="N8">
        <v>7.1806000000000001</v>
      </c>
      <c r="O8">
        <v>2.8618500000000004</v>
      </c>
      <c r="P8">
        <v>45.011700000000005</v>
      </c>
    </row>
    <row r="9" spans="1:16" x14ac:dyDescent="0.2">
      <c r="A9" s="4" t="s">
        <v>26</v>
      </c>
      <c r="B9">
        <v>29.725000000000001</v>
      </c>
      <c r="C9">
        <v>442.37</v>
      </c>
      <c r="D9">
        <v>483.32425000000006</v>
      </c>
      <c r="E9">
        <v>102.97950000000002</v>
      </c>
      <c r="F9">
        <v>8221.1050000000014</v>
      </c>
      <c r="G9">
        <v>5.0865000000000009</v>
      </c>
      <c r="H9">
        <v>21.900300000000001</v>
      </c>
      <c r="I9">
        <v>2.4825E-2</v>
      </c>
      <c r="J9">
        <v>1637.93</v>
      </c>
      <c r="K9">
        <v>1.46075</v>
      </c>
      <c r="L9">
        <v>9.2050000000000007E-2</v>
      </c>
      <c r="M9">
        <v>2.1179999999999999</v>
      </c>
      <c r="N9">
        <v>5.6706000000000003</v>
      </c>
      <c r="O9">
        <v>1.9883500000000003</v>
      </c>
      <c r="P9">
        <v>47.2517</v>
      </c>
    </row>
    <row r="10" spans="1:16" x14ac:dyDescent="0.2">
      <c r="A10" s="4" t="s">
        <v>27</v>
      </c>
      <c r="B10">
        <v>28.844999999999999</v>
      </c>
      <c r="C10">
        <v>467.67</v>
      </c>
      <c r="D10">
        <v>443.99925000000007</v>
      </c>
      <c r="E10">
        <v>87.329499999999996</v>
      </c>
      <c r="F10">
        <v>10566.105000000001</v>
      </c>
      <c r="G10">
        <v>5.9615</v>
      </c>
      <c r="H10">
        <v>28.635300000000001</v>
      </c>
      <c r="I10">
        <v>3.3575000000000001E-2</v>
      </c>
      <c r="J10">
        <v>2478.4300000000003</v>
      </c>
      <c r="K10">
        <v>1.7312500000000002</v>
      </c>
      <c r="L10">
        <v>0.10680000000000001</v>
      </c>
      <c r="M10">
        <v>2.3715000000000002</v>
      </c>
      <c r="N10">
        <v>6.0206</v>
      </c>
      <c r="O10">
        <v>2.2563500000000003</v>
      </c>
      <c r="P10">
        <v>51.136700000000005</v>
      </c>
    </row>
    <row r="11" spans="1:16" x14ac:dyDescent="0.2">
      <c r="A11" s="4" t="s">
        <v>28</v>
      </c>
      <c r="B11">
        <v>30.364999999999998</v>
      </c>
      <c r="C11">
        <v>479.07</v>
      </c>
      <c r="D11">
        <v>445.54925000000003</v>
      </c>
      <c r="E11">
        <v>77.629500000000007</v>
      </c>
      <c r="F11">
        <v>8456.1050000000014</v>
      </c>
      <c r="G11">
        <v>2.5049999999999999</v>
      </c>
      <c r="H11">
        <v>24.735299999999999</v>
      </c>
      <c r="I11">
        <v>2.6750000000000003E-2</v>
      </c>
      <c r="J11">
        <v>1872.43</v>
      </c>
      <c r="K11">
        <v>1.5867500000000001</v>
      </c>
      <c r="L11">
        <v>7.9950000000000007E-2</v>
      </c>
      <c r="M11">
        <v>2.1859999999999999</v>
      </c>
      <c r="N11">
        <v>5.5655999999999999</v>
      </c>
      <c r="O11">
        <v>2.1493500000000001</v>
      </c>
      <c r="P11">
        <v>41.836700000000008</v>
      </c>
    </row>
    <row r="12" spans="1:16" x14ac:dyDescent="0.2">
      <c r="A12" s="4" t="s">
        <v>29</v>
      </c>
      <c r="B12">
        <v>35</v>
      </c>
      <c r="C12">
        <v>230.62</v>
      </c>
      <c r="D12">
        <v>445.09925000000004</v>
      </c>
      <c r="E12">
        <v>93.079499999999996</v>
      </c>
      <c r="F12">
        <v>7736.1050000000005</v>
      </c>
      <c r="G12">
        <v>2.266</v>
      </c>
      <c r="H12">
        <v>21.070300000000003</v>
      </c>
      <c r="I12">
        <v>2.945E-2</v>
      </c>
      <c r="J12">
        <v>1460.43</v>
      </c>
      <c r="K12">
        <v>2.2672500000000002</v>
      </c>
      <c r="L12">
        <v>8.1700000000000009E-2</v>
      </c>
      <c r="M12">
        <v>2.508</v>
      </c>
      <c r="N12">
        <v>6.8655999999999997</v>
      </c>
      <c r="O12">
        <v>2.55185</v>
      </c>
      <c r="P12">
        <v>37.511700000000005</v>
      </c>
    </row>
    <row r="13" spans="1:16" x14ac:dyDescent="0.2">
      <c r="A13" s="4" t="s">
        <v>30</v>
      </c>
      <c r="B13">
        <v>30.314999999999998</v>
      </c>
      <c r="C13">
        <v>312.42</v>
      </c>
      <c r="D13">
        <v>470.92425000000003</v>
      </c>
      <c r="E13">
        <v>133.02950000000001</v>
      </c>
      <c r="F13">
        <v>8651.1050000000014</v>
      </c>
      <c r="G13">
        <v>3.1410000000000005</v>
      </c>
      <c r="H13">
        <v>23.975300000000001</v>
      </c>
      <c r="I13">
        <v>3.7925E-2</v>
      </c>
      <c r="J13">
        <v>1451.93</v>
      </c>
      <c r="K13">
        <v>2.4607500000000004</v>
      </c>
      <c r="L13">
        <v>9.3850000000000003E-2</v>
      </c>
      <c r="M13">
        <v>3.2115000000000005</v>
      </c>
      <c r="N13">
        <v>9.0506000000000011</v>
      </c>
      <c r="O13">
        <v>3.2418500000000003</v>
      </c>
      <c r="P13">
        <v>45.451700000000002</v>
      </c>
    </row>
    <row r="14" spans="1:16" x14ac:dyDescent="0.2">
      <c r="A14" s="4" t="s">
        <v>31</v>
      </c>
      <c r="B14">
        <v>35.414999999999999</v>
      </c>
      <c r="C14">
        <v>303.62</v>
      </c>
      <c r="D14">
        <v>428.92425000000003</v>
      </c>
      <c r="E14">
        <v>98.979500000000002</v>
      </c>
      <c r="F14">
        <v>10206.105000000001</v>
      </c>
      <c r="G14">
        <v>3.1920000000000002</v>
      </c>
      <c r="H14">
        <v>26.925300000000007</v>
      </c>
      <c r="I14">
        <v>3.5299999999999998E-2</v>
      </c>
      <c r="J14">
        <v>2260.9299999999998</v>
      </c>
      <c r="K14">
        <v>1.7857500000000002</v>
      </c>
      <c r="L14">
        <v>9.7800000000000012E-2</v>
      </c>
      <c r="M14">
        <v>2.6135000000000002</v>
      </c>
      <c r="N14">
        <v>6.6956000000000007</v>
      </c>
      <c r="O14">
        <v>2.4808500000000002</v>
      </c>
      <c r="P14">
        <v>47.496700000000004</v>
      </c>
    </row>
    <row r="15" spans="1:16" x14ac:dyDescent="0.2">
      <c r="A15" s="4" t="s">
        <v>32</v>
      </c>
      <c r="B15">
        <v>30.255000000000003</v>
      </c>
      <c r="C15">
        <v>313.37</v>
      </c>
      <c r="D15">
        <v>474.04925000000003</v>
      </c>
      <c r="E15">
        <v>103.27950000000001</v>
      </c>
      <c r="F15">
        <v>10366.105000000001</v>
      </c>
      <c r="G15">
        <v>2.7195</v>
      </c>
      <c r="H15">
        <v>26.190300000000004</v>
      </c>
      <c r="I15">
        <v>3.6225E-2</v>
      </c>
      <c r="J15">
        <v>1996.93</v>
      </c>
      <c r="K15">
        <v>2.0232500000000004</v>
      </c>
      <c r="L15">
        <v>8.7350000000000011E-2</v>
      </c>
      <c r="M15">
        <v>2.7550000000000003</v>
      </c>
      <c r="N15">
        <v>7.1256000000000004</v>
      </c>
      <c r="O15">
        <v>2.6998500000000001</v>
      </c>
      <c r="P15">
        <v>50.536700000000003</v>
      </c>
    </row>
    <row r="16" spans="1:16" x14ac:dyDescent="0.2">
      <c r="A16" s="4" t="s">
        <v>33</v>
      </c>
      <c r="B16">
        <v>28.830000000000002</v>
      </c>
      <c r="C16">
        <v>229.51999999999998</v>
      </c>
      <c r="D16">
        <v>423.22425000000004</v>
      </c>
      <c r="E16">
        <v>89.479500000000002</v>
      </c>
      <c r="F16">
        <v>6961.1050000000005</v>
      </c>
      <c r="G16">
        <v>2.0125000000000002</v>
      </c>
      <c r="H16">
        <v>19.1053</v>
      </c>
      <c r="I16">
        <v>2.4350000000000004E-2</v>
      </c>
      <c r="J16">
        <v>1271.43</v>
      </c>
      <c r="K16">
        <v>2.0287500000000001</v>
      </c>
      <c r="L16">
        <v>0.10289999999999999</v>
      </c>
      <c r="M16">
        <v>2.4140000000000001</v>
      </c>
      <c r="N16">
        <v>6.8256000000000006</v>
      </c>
      <c r="O16">
        <v>2.4708500000000004</v>
      </c>
      <c r="P16">
        <v>39.051700000000004</v>
      </c>
    </row>
    <row r="17" spans="1:16" x14ac:dyDescent="0.2">
      <c r="A17" s="4" t="s">
        <v>34</v>
      </c>
      <c r="B17">
        <v>24.939999999999998</v>
      </c>
      <c r="C17">
        <v>258.42</v>
      </c>
      <c r="D17">
        <v>504.84925000000004</v>
      </c>
      <c r="E17">
        <v>119.02950000000001</v>
      </c>
      <c r="F17">
        <v>10076.105000000001</v>
      </c>
      <c r="G17">
        <v>3.5865000000000005</v>
      </c>
      <c r="H17">
        <v>28.270300000000006</v>
      </c>
      <c r="I17">
        <v>3.3450000000000001E-2</v>
      </c>
      <c r="J17">
        <v>2180.4299999999998</v>
      </c>
      <c r="K17">
        <v>2.4112500000000003</v>
      </c>
      <c r="L17">
        <v>0.11135000000000002</v>
      </c>
      <c r="M17">
        <v>2.6315</v>
      </c>
      <c r="N17">
        <v>6.9756</v>
      </c>
      <c r="O17">
        <v>2.6918500000000005</v>
      </c>
      <c r="P17">
        <v>57.136699999999998</v>
      </c>
    </row>
    <row r="18" spans="1:16" x14ac:dyDescent="0.2">
      <c r="A18" s="4" t="s">
        <v>35</v>
      </c>
      <c r="B18">
        <v>16.07</v>
      </c>
      <c r="C18">
        <v>338.47</v>
      </c>
      <c r="D18">
        <v>439.64925000000005</v>
      </c>
      <c r="E18">
        <v>95.429500000000004</v>
      </c>
      <c r="F18">
        <v>8746.1050000000014</v>
      </c>
      <c r="G18">
        <v>4.8265000000000002</v>
      </c>
      <c r="H18">
        <v>19.935299999999998</v>
      </c>
      <c r="I18">
        <v>2.8549999999999999E-2</v>
      </c>
      <c r="J18">
        <v>1792.43</v>
      </c>
      <c r="K18">
        <v>1.4617500000000001</v>
      </c>
      <c r="L18">
        <v>8.5449999999999998E-2</v>
      </c>
      <c r="M18">
        <v>2.0265</v>
      </c>
      <c r="N18">
        <v>5.5506000000000002</v>
      </c>
      <c r="O18">
        <v>1.9243500000000002</v>
      </c>
      <c r="P18">
        <v>42.456700000000005</v>
      </c>
    </row>
    <row r="19" spans="1:16" x14ac:dyDescent="0.2">
      <c r="A19" s="4" t="s">
        <v>36</v>
      </c>
      <c r="B19">
        <v>30.195</v>
      </c>
      <c r="C19">
        <v>344.17</v>
      </c>
      <c r="D19">
        <v>419.39925000000005</v>
      </c>
      <c r="E19">
        <v>73.529499999999999</v>
      </c>
      <c r="F19">
        <v>7871.1050000000005</v>
      </c>
      <c r="G19">
        <v>2.0835000000000004</v>
      </c>
      <c r="H19">
        <v>22.990300000000001</v>
      </c>
      <c r="I19">
        <v>2.6325000000000001E-2</v>
      </c>
      <c r="J19">
        <v>1480.43</v>
      </c>
      <c r="K19">
        <v>1.6897500000000001</v>
      </c>
      <c r="L19">
        <v>9.7100000000000006E-2</v>
      </c>
      <c r="M19">
        <v>2.3544999999999998</v>
      </c>
      <c r="N19">
        <v>6.2105999999999995</v>
      </c>
      <c r="O19">
        <v>2.2573500000000002</v>
      </c>
      <c r="P19">
        <v>42.461700000000008</v>
      </c>
    </row>
    <row r="20" spans="1:16" x14ac:dyDescent="0.2">
      <c r="A20" s="4" t="s">
        <v>37</v>
      </c>
      <c r="B20">
        <v>27.760000000000005</v>
      </c>
      <c r="C20">
        <v>324.32</v>
      </c>
      <c r="D20">
        <v>436.14925000000005</v>
      </c>
      <c r="E20">
        <v>97.829499999999996</v>
      </c>
      <c r="F20">
        <v>7871.1050000000005</v>
      </c>
      <c r="G20">
        <v>2.5110000000000001</v>
      </c>
      <c r="H20">
        <v>24.8353</v>
      </c>
      <c r="I20">
        <v>3.0374999999999999E-2</v>
      </c>
      <c r="J20">
        <v>1398.43</v>
      </c>
      <c r="K20">
        <v>1.7562500000000001</v>
      </c>
      <c r="L20">
        <v>8.9450000000000002E-2</v>
      </c>
      <c r="M20">
        <v>2.2749999999999999</v>
      </c>
      <c r="N20">
        <v>6.7655999999999992</v>
      </c>
      <c r="O20">
        <v>2.2813500000000002</v>
      </c>
      <c r="P20">
        <v>48.176700000000004</v>
      </c>
    </row>
    <row r="21" spans="1:16" x14ac:dyDescent="0.2">
      <c r="A21" s="4" t="s">
        <v>38</v>
      </c>
      <c r="B21">
        <v>33.015000000000001</v>
      </c>
      <c r="C21">
        <v>291.17</v>
      </c>
      <c r="D21">
        <v>480.62425000000007</v>
      </c>
      <c r="E21">
        <v>94.529499999999999</v>
      </c>
      <c r="F21">
        <v>9766.1050000000014</v>
      </c>
      <c r="G21">
        <v>3.1070000000000002</v>
      </c>
      <c r="H21">
        <v>26.7803</v>
      </c>
      <c r="I21">
        <v>3.7375000000000005E-2</v>
      </c>
      <c r="J21">
        <v>2167.4299999999998</v>
      </c>
      <c r="K21">
        <v>2.8402500000000002</v>
      </c>
      <c r="L21">
        <v>0.11284999999999999</v>
      </c>
      <c r="M21">
        <v>3.4735</v>
      </c>
      <c r="N21">
        <v>9.2555999999999994</v>
      </c>
      <c r="O21">
        <v>3.4693500000000004</v>
      </c>
      <c r="P21">
        <v>49.686700000000002</v>
      </c>
    </row>
    <row r="22" spans="1:16" x14ac:dyDescent="0.2">
      <c r="A22" s="4" t="s">
        <v>39</v>
      </c>
      <c r="B22">
        <v>36.064999999999998</v>
      </c>
      <c r="C22">
        <v>423.97</v>
      </c>
      <c r="D22">
        <v>448.52425000000005</v>
      </c>
      <c r="E22">
        <v>98.079499999999996</v>
      </c>
      <c r="F22">
        <v>10586.105000000001</v>
      </c>
      <c r="G22">
        <v>2.78</v>
      </c>
      <c r="H22">
        <v>25.760300000000001</v>
      </c>
      <c r="I22">
        <v>3.8750000000000007E-2</v>
      </c>
      <c r="J22">
        <v>2214.9299999999998</v>
      </c>
      <c r="K22">
        <v>1.7087500000000002</v>
      </c>
      <c r="L22">
        <v>0.11699999999999999</v>
      </c>
      <c r="M22">
        <v>2.5680000000000001</v>
      </c>
      <c r="N22">
        <v>6.8605999999999998</v>
      </c>
      <c r="O22">
        <v>2.4738500000000005</v>
      </c>
      <c r="P22">
        <v>46.821700000000007</v>
      </c>
    </row>
    <row r="23" spans="1:16" x14ac:dyDescent="0.2">
      <c r="A23" s="4" t="s">
        <v>40</v>
      </c>
      <c r="B23">
        <v>45.575000000000003</v>
      </c>
      <c r="C23">
        <v>282.07</v>
      </c>
      <c r="D23">
        <v>480.14925000000005</v>
      </c>
      <c r="E23">
        <v>107.77950000000001</v>
      </c>
      <c r="F23">
        <v>10571.105000000001</v>
      </c>
      <c r="G23">
        <v>2.8075000000000006</v>
      </c>
      <c r="H23">
        <v>24.270300000000002</v>
      </c>
      <c r="I23">
        <v>0.17602500000000001</v>
      </c>
      <c r="J23">
        <v>3136.9300000000003</v>
      </c>
      <c r="K23">
        <v>2.40625</v>
      </c>
      <c r="L23">
        <v>0.12370000000000002</v>
      </c>
      <c r="M23">
        <v>2.5625</v>
      </c>
      <c r="N23">
        <v>7.0506000000000002</v>
      </c>
      <c r="O23">
        <v>2.6258500000000002</v>
      </c>
      <c r="P23">
        <v>63.8367</v>
      </c>
    </row>
    <row r="24" spans="1:16" x14ac:dyDescent="0.2">
      <c r="A24" s="4" t="s">
        <v>41</v>
      </c>
      <c r="B24">
        <v>42.575000000000003</v>
      </c>
      <c r="C24">
        <v>311.17</v>
      </c>
      <c r="D24">
        <v>514.29925000000003</v>
      </c>
      <c r="E24">
        <v>92.629500000000007</v>
      </c>
      <c r="F24">
        <v>9201.1050000000014</v>
      </c>
      <c r="G24">
        <v>2.4969999999999999</v>
      </c>
      <c r="H24">
        <v>26.265300000000003</v>
      </c>
      <c r="I24">
        <v>3.3925000000000004E-2</v>
      </c>
      <c r="J24">
        <v>1613.93</v>
      </c>
      <c r="K24">
        <v>2.5442500000000003</v>
      </c>
      <c r="L24">
        <v>9.7100000000000006E-2</v>
      </c>
      <c r="M24">
        <v>3.4620000000000006</v>
      </c>
      <c r="N24">
        <v>8.6756000000000011</v>
      </c>
      <c r="O24">
        <v>3.3738500000000005</v>
      </c>
      <c r="P24">
        <v>45.046700000000008</v>
      </c>
    </row>
    <row r="25" spans="1:16" x14ac:dyDescent="0.2">
      <c r="A25" s="4" t="s">
        <v>42</v>
      </c>
      <c r="B25">
        <v>48.125</v>
      </c>
      <c r="C25">
        <v>299.57</v>
      </c>
      <c r="D25">
        <v>477.79925000000003</v>
      </c>
      <c r="E25">
        <v>87.729500000000002</v>
      </c>
      <c r="F25">
        <v>8546.1050000000014</v>
      </c>
      <c r="G25">
        <v>2.2900000000000005</v>
      </c>
      <c r="H25">
        <v>22.8353</v>
      </c>
      <c r="I25">
        <v>3.6600000000000001E-2</v>
      </c>
      <c r="J25">
        <v>1254.93</v>
      </c>
      <c r="K25">
        <v>2.4632500000000004</v>
      </c>
      <c r="L25">
        <v>8.745E-2</v>
      </c>
      <c r="M25">
        <v>3.1465000000000001</v>
      </c>
      <c r="N25">
        <v>7.8506</v>
      </c>
      <c r="O25">
        <v>3.1308500000000006</v>
      </c>
      <c r="P25">
        <v>40.426700000000004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SQ4. F.ESC</vt:lpstr>
      <vt:lpstr>SQ4. F.ESC OHNE</vt:lpstr>
      <vt:lpstr>SQ4. F.ESC CLEAN</vt:lpstr>
      <vt:lpstr>Content in 50ml</vt:lpstr>
      <vt:lpstr>Sample weight in g</vt:lpstr>
      <vt:lpstr>Concerntration ug per g</vt:lpstr>
      <vt:lpstr>Concerntration ready</vt:lpstr>
      <vt:lpstr>Concerntration for 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05b73dc5, 442af645</cp:lastModifiedBy>
  <dcterms:created xsi:type="dcterms:W3CDTF">2018-12-11T13:00:11Z</dcterms:created>
  <dcterms:modified xsi:type="dcterms:W3CDTF">2022-05-20T08:39:19Z</dcterms:modified>
</cp:coreProperties>
</file>