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buinnemtat/Desktop/ICP-MS ANALYSED RESULTS/Sequential Extractions Z/"/>
    </mc:Choice>
  </mc:AlternateContent>
  <xr:revisionPtr revIDLastSave="0" documentId="13_ncr:1_{F2B7B87E-202F-ED44-9DA3-570CBE5485D6}" xr6:coauthVersionLast="47" xr6:coauthVersionMax="47" xr10:uidLastSave="{00000000-0000-0000-0000-000000000000}"/>
  <bookViews>
    <workbookView xWindow="0" yWindow="500" windowWidth="28800" windowHeight="16400" activeTab="6" xr2:uid="{F982B243-F41F-4EF3-813A-0AA03D9E8142}"/>
  </bookViews>
  <sheets>
    <sheet name="SQ2 ZM" sheetId="2" r:id="rId1"/>
    <sheet name="SQ2 Z.M OHNE" sheetId="3" r:id="rId2"/>
    <sheet name="SQ2 CLEAN" sheetId="4" r:id="rId3"/>
    <sheet name="Content in 50ml" sheetId="5" r:id="rId4"/>
    <sheet name="Sample weight in g" sheetId="6" r:id="rId5"/>
    <sheet name="Concerntration ug per g" sheetId="7" r:id="rId6"/>
    <sheet name="Concerntration ready" sheetId="8" r:id="rId7"/>
    <sheet name="Concerntration for Stat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7" i="8" l="1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B48" i="8"/>
  <c r="B49" i="8"/>
  <c r="B50" i="8"/>
  <c r="B51" i="8"/>
  <c r="B52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B43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B34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C5" i="5"/>
  <c r="D5" i="5"/>
  <c r="E5" i="5"/>
  <c r="F5" i="5"/>
  <c r="G5" i="5"/>
  <c r="G5" i="8" s="1"/>
  <c r="H5" i="5"/>
  <c r="I5" i="5"/>
  <c r="J5" i="5"/>
  <c r="K5" i="5"/>
  <c r="L5" i="5"/>
  <c r="M5" i="5"/>
  <c r="N5" i="5"/>
  <c r="O5" i="5"/>
  <c r="O5" i="8" s="1"/>
  <c r="P5" i="5"/>
  <c r="C6" i="5"/>
  <c r="D6" i="5"/>
  <c r="E6" i="5"/>
  <c r="F6" i="5"/>
  <c r="G6" i="5"/>
  <c r="H6" i="5"/>
  <c r="H6" i="8" s="1"/>
  <c r="I6" i="5"/>
  <c r="I6" i="8" s="1"/>
  <c r="J6" i="5"/>
  <c r="K6" i="5"/>
  <c r="L6" i="5"/>
  <c r="M6" i="5"/>
  <c r="N6" i="5"/>
  <c r="O6" i="5"/>
  <c r="P6" i="5"/>
  <c r="P6" i="8" s="1"/>
  <c r="C7" i="5"/>
  <c r="C7" i="8" s="1"/>
  <c r="D7" i="5"/>
  <c r="E7" i="5"/>
  <c r="F7" i="5"/>
  <c r="G7" i="5"/>
  <c r="H7" i="5"/>
  <c r="I7" i="5"/>
  <c r="J7" i="5"/>
  <c r="J7" i="8" s="1"/>
  <c r="K7" i="5"/>
  <c r="K7" i="8" s="1"/>
  <c r="L7" i="5"/>
  <c r="M7" i="5"/>
  <c r="N7" i="5"/>
  <c r="O7" i="5"/>
  <c r="P7" i="5"/>
  <c r="C8" i="5"/>
  <c r="C8" i="8" s="1"/>
  <c r="D8" i="5"/>
  <c r="D8" i="8" s="1"/>
  <c r="E8" i="5"/>
  <c r="E8" i="8" s="1"/>
  <c r="F8" i="5"/>
  <c r="G8" i="5"/>
  <c r="H8" i="5"/>
  <c r="I8" i="5"/>
  <c r="J8" i="5"/>
  <c r="K8" i="5"/>
  <c r="K8" i="8" s="1"/>
  <c r="L8" i="5"/>
  <c r="L8" i="8" s="1"/>
  <c r="M8" i="5"/>
  <c r="M8" i="8" s="1"/>
  <c r="N8" i="5"/>
  <c r="O8" i="5"/>
  <c r="P8" i="5"/>
  <c r="C9" i="5"/>
  <c r="D9" i="5"/>
  <c r="E9" i="5"/>
  <c r="E9" i="8" s="1"/>
  <c r="F9" i="5"/>
  <c r="F9" i="8" s="1"/>
  <c r="G9" i="5"/>
  <c r="G9" i="8" s="1"/>
  <c r="H9" i="5"/>
  <c r="I9" i="5"/>
  <c r="J9" i="5"/>
  <c r="K9" i="5"/>
  <c r="L9" i="5"/>
  <c r="M9" i="5"/>
  <c r="M9" i="8" s="1"/>
  <c r="N9" i="5"/>
  <c r="N9" i="8" s="1"/>
  <c r="O9" i="5"/>
  <c r="O9" i="8" s="1"/>
  <c r="P9" i="5"/>
  <c r="C10" i="5"/>
  <c r="D10" i="5"/>
  <c r="E10" i="5"/>
  <c r="F10" i="5"/>
  <c r="G10" i="5"/>
  <c r="G10" i="8" s="1"/>
  <c r="H10" i="5"/>
  <c r="I10" i="5"/>
  <c r="J10" i="5"/>
  <c r="K10" i="5"/>
  <c r="L10" i="5"/>
  <c r="M10" i="5"/>
  <c r="N10" i="5"/>
  <c r="O10" i="5"/>
  <c r="O10" i="8" s="1"/>
  <c r="P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C14" i="5"/>
  <c r="D14" i="5"/>
  <c r="E14" i="5"/>
  <c r="F14" i="5"/>
  <c r="G14" i="5"/>
  <c r="H14" i="5"/>
  <c r="I14" i="5"/>
  <c r="I14" i="8" s="1"/>
  <c r="J14" i="5"/>
  <c r="K14" i="5"/>
  <c r="L14" i="5"/>
  <c r="M14" i="5"/>
  <c r="N14" i="5"/>
  <c r="O14" i="5"/>
  <c r="P14" i="5"/>
  <c r="C15" i="5"/>
  <c r="C15" i="8" s="1"/>
  <c r="D15" i="5"/>
  <c r="E15" i="5"/>
  <c r="F15" i="5"/>
  <c r="G15" i="5"/>
  <c r="H15" i="5"/>
  <c r="I15" i="5"/>
  <c r="J15" i="5"/>
  <c r="K15" i="5"/>
  <c r="K15" i="8" s="1"/>
  <c r="L15" i="5"/>
  <c r="M15" i="5"/>
  <c r="N15" i="5"/>
  <c r="O15" i="5"/>
  <c r="P15" i="5"/>
  <c r="C16" i="5"/>
  <c r="D16" i="5"/>
  <c r="D16" i="8" s="1"/>
  <c r="E16" i="5"/>
  <c r="E16" i="8" s="1"/>
  <c r="F16" i="5"/>
  <c r="G16" i="5"/>
  <c r="H16" i="5"/>
  <c r="I16" i="5"/>
  <c r="J16" i="5"/>
  <c r="K16" i="5"/>
  <c r="L16" i="5"/>
  <c r="L16" i="8" s="1"/>
  <c r="M16" i="5"/>
  <c r="M16" i="8" s="1"/>
  <c r="N16" i="5"/>
  <c r="O16" i="5"/>
  <c r="P16" i="5"/>
  <c r="C17" i="5"/>
  <c r="D17" i="5"/>
  <c r="E17" i="5"/>
  <c r="F17" i="5"/>
  <c r="F17" i="8" s="1"/>
  <c r="G17" i="5"/>
  <c r="G17" i="8" s="1"/>
  <c r="H17" i="5"/>
  <c r="I17" i="5"/>
  <c r="J17" i="5"/>
  <c r="K17" i="5"/>
  <c r="L17" i="5"/>
  <c r="M17" i="5"/>
  <c r="N17" i="5"/>
  <c r="N17" i="8" s="1"/>
  <c r="O17" i="5"/>
  <c r="O17" i="8" s="1"/>
  <c r="P17" i="5"/>
  <c r="C18" i="5"/>
  <c r="D18" i="5"/>
  <c r="E18" i="5"/>
  <c r="F18" i="5"/>
  <c r="G18" i="5"/>
  <c r="H18" i="5"/>
  <c r="H18" i="8" s="1"/>
  <c r="I18" i="5"/>
  <c r="I18" i="8" s="1"/>
  <c r="J18" i="5"/>
  <c r="K18" i="5"/>
  <c r="L18" i="5"/>
  <c r="M18" i="5"/>
  <c r="N18" i="5"/>
  <c r="O18" i="5"/>
  <c r="P18" i="5"/>
  <c r="P18" i="8" s="1"/>
  <c r="C19" i="5"/>
  <c r="C19" i="8" s="1"/>
  <c r="D19" i="5"/>
  <c r="E19" i="5"/>
  <c r="F19" i="5"/>
  <c r="G19" i="5"/>
  <c r="H19" i="5"/>
  <c r="I19" i="5"/>
  <c r="J19" i="5"/>
  <c r="J19" i="8" s="1"/>
  <c r="K19" i="5"/>
  <c r="K19" i="8" s="1"/>
  <c r="L19" i="5"/>
  <c r="M19" i="5"/>
  <c r="N19" i="5"/>
  <c r="O19" i="5"/>
  <c r="P19" i="5"/>
  <c r="C20" i="5"/>
  <c r="C20" i="8" s="1"/>
  <c r="D20" i="5"/>
  <c r="D20" i="8" s="1"/>
  <c r="E20" i="5"/>
  <c r="E20" i="8" s="1"/>
  <c r="F20" i="5"/>
  <c r="G20" i="5"/>
  <c r="H20" i="5"/>
  <c r="I20" i="5"/>
  <c r="J20" i="5"/>
  <c r="K20" i="5"/>
  <c r="K20" i="8" s="1"/>
  <c r="L20" i="5"/>
  <c r="L20" i="8" s="1"/>
  <c r="M20" i="5"/>
  <c r="M20" i="8" s="1"/>
  <c r="N20" i="5"/>
  <c r="O20" i="5"/>
  <c r="P20" i="5"/>
  <c r="C21" i="5"/>
  <c r="D21" i="5"/>
  <c r="D21" i="8" s="1"/>
  <c r="E21" i="5"/>
  <c r="E21" i="8" s="1"/>
  <c r="F21" i="5"/>
  <c r="G21" i="5"/>
  <c r="H21" i="5"/>
  <c r="I21" i="5"/>
  <c r="J21" i="5"/>
  <c r="K21" i="5"/>
  <c r="L21" i="5"/>
  <c r="L21" i="8" s="1"/>
  <c r="M21" i="5"/>
  <c r="M21" i="8" s="1"/>
  <c r="N21" i="5"/>
  <c r="O21" i="5"/>
  <c r="P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B3" i="5"/>
  <c r="B4" i="5"/>
  <c r="B5" i="5"/>
  <c r="B6" i="5"/>
  <c r="B7" i="5"/>
  <c r="B8" i="5"/>
  <c r="B9" i="5"/>
  <c r="B9" i="8" s="1"/>
  <c r="B10" i="5"/>
  <c r="B11" i="5"/>
  <c r="B12" i="5"/>
  <c r="B13" i="5"/>
  <c r="B14" i="5"/>
  <c r="B15" i="5"/>
  <c r="B15" i="8" s="1"/>
  <c r="B16" i="5"/>
  <c r="B17" i="5"/>
  <c r="B17" i="8" s="1"/>
  <c r="B18" i="5"/>
  <c r="B19" i="5"/>
  <c r="B19" i="8" s="1"/>
  <c r="B20" i="5"/>
  <c r="B21" i="5"/>
  <c r="B22" i="5"/>
  <c r="B23" i="5"/>
  <c r="B24" i="5"/>
  <c r="B25" i="5"/>
  <c r="P21" i="8"/>
  <c r="O21" i="8"/>
  <c r="K21" i="8"/>
  <c r="J21" i="8"/>
  <c r="I21" i="8"/>
  <c r="H21" i="8"/>
  <c r="G21" i="8"/>
  <c r="C21" i="8"/>
  <c r="B21" i="8"/>
  <c r="P20" i="8"/>
  <c r="O20" i="8"/>
  <c r="N20" i="8"/>
  <c r="J20" i="8"/>
  <c r="I20" i="8"/>
  <c r="H20" i="8"/>
  <c r="G20" i="8"/>
  <c r="F20" i="8"/>
  <c r="B20" i="8"/>
  <c r="P19" i="8"/>
  <c r="O19" i="8"/>
  <c r="N19" i="8"/>
  <c r="M19" i="8"/>
  <c r="L19" i="8"/>
  <c r="H19" i="8"/>
  <c r="G19" i="8"/>
  <c r="F19" i="8"/>
  <c r="E19" i="8"/>
  <c r="D19" i="8"/>
  <c r="N18" i="8"/>
  <c r="M18" i="8"/>
  <c r="L18" i="8"/>
  <c r="K18" i="8"/>
  <c r="J18" i="8"/>
  <c r="F18" i="8"/>
  <c r="E18" i="8"/>
  <c r="D18" i="8"/>
  <c r="C18" i="8"/>
  <c r="B18" i="8"/>
  <c r="B33" i="8" s="1"/>
  <c r="P17" i="8"/>
  <c r="M17" i="8"/>
  <c r="L17" i="8"/>
  <c r="K17" i="8"/>
  <c r="J17" i="8"/>
  <c r="I17" i="8"/>
  <c r="H17" i="8"/>
  <c r="E17" i="8"/>
  <c r="D17" i="8"/>
  <c r="C17" i="8"/>
  <c r="P16" i="8"/>
  <c r="O16" i="8"/>
  <c r="N16" i="8"/>
  <c r="K16" i="8"/>
  <c r="J16" i="8"/>
  <c r="I16" i="8"/>
  <c r="H16" i="8"/>
  <c r="G16" i="8"/>
  <c r="F16" i="8"/>
  <c r="C16" i="8"/>
  <c r="B16" i="8"/>
  <c r="P15" i="8"/>
  <c r="O15" i="8"/>
  <c r="N15" i="8"/>
  <c r="M15" i="8"/>
  <c r="L15" i="8"/>
  <c r="J15" i="8"/>
  <c r="I15" i="8"/>
  <c r="H15" i="8"/>
  <c r="G15" i="8"/>
  <c r="F15" i="8"/>
  <c r="E15" i="8"/>
  <c r="D15" i="8"/>
  <c r="P14" i="8"/>
  <c r="O14" i="8"/>
  <c r="N14" i="8"/>
  <c r="M14" i="8"/>
  <c r="L14" i="8"/>
  <c r="K14" i="8"/>
  <c r="J14" i="8"/>
  <c r="J32" i="8" s="1"/>
  <c r="H14" i="8"/>
  <c r="G14" i="8"/>
  <c r="F14" i="8"/>
  <c r="E14" i="8"/>
  <c r="D14" i="8"/>
  <c r="C14" i="8"/>
  <c r="B14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P12" i="8"/>
  <c r="O12" i="8"/>
  <c r="N12" i="8"/>
  <c r="M12" i="8"/>
  <c r="M31" i="8" s="1"/>
  <c r="L12" i="8"/>
  <c r="K12" i="8"/>
  <c r="J12" i="8"/>
  <c r="I12" i="8"/>
  <c r="H12" i="8"/>
  <c r="G12" i="8"/>
  <c r="F12" i="8"/>
  <c r="E12" i="8"/>
  <c r="D12" i="8"/>
  <c r="C12" i="8"/>
  <c r="B12" i="8"/>
  <c r="P11" i="8"/>
  <c r="O11" i="8"/>
  <c r="N11" i="8"/>
  <c r="M11" i="8"/>
  <c r="L11" i="8"/>
  <c r="K11" i="8"/>
  <c r="J11" i="8"/>
  <c r="H11" i="8"/>
  <c r="G11" i="8"/>
  <c r="F11" i="8"/>
  <c r="E11" i="8"/>
  <c r="D11" i="8"/>
  <c r="D31" i="8" s="1"/>
  <c r="C11" i="8"/>
  <c r="B11" i="8"/>
  <c r="N10" i="8"/>
  <c r="M10" i="8"/>
  <c r="L10" i="8"/>
  <c r="K10" i="8"/>
  <c r="J10" i="8"/>
  <c r="J40" i="8" s="1"/>
  <c r="I10" i="8"/>
  <c r="F10" i="8"/>
  <c r="E10" i="8"/>
  <c r="D10" i="8"/>
  <c r="C10" i="8"/>
  <c r="B10" i="8"/>
  <c r="B31" i="8" s="1"/>
  <c r="P9" i="8"/>
  <c r="L9" i="8"/>
  <c r="K9" i="8"/>
  <c r="J9" i="8"/>
  <c r="I9" i="8"/>
  <c r="H9" i="8"/>
  <c r="D9" i="8"/>
  <c r="C9" i="8"/>
  <c r="P8" i="8"/>
  <c r="O8" i="8"/>
  <c r="N8" i="8"/>
  <c r="J8" i="8"/>
  <c r="I8" i="8"/>
  <c r="H8" i="8"/>
  <c r="G8" i="8"/>
  <c r="F8" i="8"/>
  <c r="B8" i="8"/>
  <c r="P7" i="8"/>
  <c r="O7" i="8"/>
  <c r="N7" i="8"/>
  <c r="M7" i="8"/>
  <c r="L7" i="8"/>
  <c r="H7" i="8"/>
  <c r="G7" i="8"/>
  <c r="F7" i="8"/>
  <c r="E7" i="8"/>
  <c r="D7" i="8"/>
  <c r="B7" i="8"/>
  <c r="O6" i="8"/>
  <c r="N6" i="8"/>
  <c r="M6" i="8"/>
  <c r="L6" i="8"/>
  <c r="K6" i="8"/>
  <c r="J6" i="8"/>
  <c r="G6" i="8"/>
  <c r="F6" i="8"/>
  <c r="E6" i="8"/>
  <c r="D6" i="8"/>
  <c r="C6" i="8"/>
  <c r="B6" i="8"/>
  <c r="P5" i="8"/>
  <c r="N5" i="8"/>
  <c r="M5" i="8"/>
  <c r="L5" i="8"/>
  <c r="K5" i="8"/>
  <c r="J5" i="8"/>
  <c r="I5" i="8"/>
  <c r="H5" i="8"/>
  <c r="F5" i="8"/>
  <c r="E5" i="8"/>
  <c r="D5" i="8"/>
  <c r="C5" i="8"/>
  <c r="B5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P2" i="8"/>
  <c r="N2" i="8"/>
  <c r="M2" i="8"/>
  <c r="L2" i="8"/>
  <c r="K2" i="8"/>
  <c r="J2" i="8"/>
  <c r="I2" i="8"/>
  <c r="H2" i="8"/>
  <c r="F2" i="8"/>
  <c r="E2" i="8"/>
  <c r="D2" i="8"/>
  <c r="C2" i="8"/>
  <c r="B2" i="8"/>
  <c r="B2" i="7"/>
  <c r="B2" i="5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3" i="3"/>
  <c r="F8" i="3"/>
  <c r="F11" i="3"/>
  <c r="F16" i="3"/>
  <c r="F19" i="3"/>
  <c r="F24" i="3"/>
  <c r="F27" i="3"/>
  <c r="C3" i="3"/>
  <c r="D3" i="3"/>
  <c r="F3" i="3" s="1"/>
  <c r="E3" i="3"/>
  <c r="G3" i="3"/>
  <c r="H3" i="3"/>
  <c r="I3" i="3"/>
  <c r="J3" i="3"/>
  <c r="K3" i="3"/>
  <c r="L3" i="3"/>
  <c r="N3" i="3"/>
  <c r="O3" i="3"/>
  <c r="P3" i="3"/>
  <c r="Q3" i="3"/>
  <c r="R3" i="3"/>
  <c r="S3" i="3"/>
  <c r="T3" i="3"/>
  <c r="C4" i="3"/>
  <c r="D4" i="3"/>
  <c r="F4" i="3" s="1"/>
  <c r="E4" i="3"/>
  <c r="G4" i="3"/>
  <c r="H4" i="3"/>
  <c r="I4" i="3"/>
  <c r="J4" i="3"/>
  <c r="K4" i="3"/>
  <c r="L4" i="3"/>
  <c r="N4" i="3"/>
  <c r="O4" i="3"/>
  <c r="P4" i="3"/>
  <c r="Q4" i="3"/>
  <c r="R4" i="3"/>
  <c r="S4" i="3"/>
  <c r="T4" i="3"/>
  <c r="C5" i="3"/>
  <c r="D5" i="3"/>
  <c r="F5" i="3" s="1"/>
  <c r="E5" i="3"/>
  <c r="G5" i="3"/>
  <c r="H5" i="3"/>
  <c r="I5" i="3"/>
  <c r="J5" i="3"/>
  <c r="K5" i="3"/>
  <c r="L5" i="3"/>
  <c r="N5" i="3"/>
  <c r="O5" i="3"/>
  <c r="P5" i="3"/>
  <c r="Q5" i="3"/>
  <c r="R5" i="3"/>
  <c r="S5" i="3"/>
  <c r="T5" i="3"/>
  <c r="C6" i="3"/>
  <c r="D6" i="3"/>
  <c r="F6" i="3" s="1"/>
  <c r="E6" i="3"/>
  <c r="G6" i="3"/>
  <c r="H6" i="3"/>
  <c r="I6" i="3"/>
  <c r="J6" i="3"/>
  <c r="K6" i="3"/>
  <c r="L6" i="3"/>
  <c r="N6" i="3"/>
  <c r="O6" i="3"/>
  <c r="P6" i="3"/>
  <c r="Q6" i="3"/>
  <c r="R6" i="3"/>
  <c r="S6" i="3"/>
  <c r="T6" i="3"/>
  <c r="C7" i="3"/>
  <c r="D7" i="3"/>
  <c r="E7" i="3"/>
  <c r="F7" i="3" s="1"/>
  <c r="G7" i="3"/>
  <c r="H7" i="3"/>
  <c r="I7" i="3"/>
  <c r="J7" i="3"/>
  <c r="K7" i="3"/>
  <c r="L7" i="3"/>
  <c r="N7" i="3"/>
  <c r="O7" i="3"/>
  <c r="P7" i="3"/>
  <c r="Q7" i="3"/>
  <c r="R7" i="3"/>
  <c r="S7" i="3"/>
  <c r="T7" i="3"/>
  <c r="C8" i="3"/>
  <c r="D8" i="3"/>
  <c r="E8" i="3"/>
  <c r="G8" i="3"/>
  <c r="H8" i="3"/>
  <c r="I8" i="3"/>
  <c r="J8" i="3"/>
  <c r="K8" i="3"/>
  <c r="L8" i="3"/>
  <c r="N8" i="3"/>
  <c r="O8" i="3"/>
  <c r="P8" i="3"/>
  <c r="Q8" i="3"/>
  <c r="R8" i="3"/>
  <c r="S8" i="3"/>
  <c r="T8" i="3"/>
  <c r="C9" i="3"/>
  <c r="D9" i="3"/>
  <c r="F9" i="3" s="1"/>
  <c r="E9" i="3"/>
  <c r="G9" i="3"/>
  <c r="H9" i="3"/>
  <c r="I9" i="3"/>
  <c r="J9" i="3"/>
  <c r="K9" i="3"/>
  <c r="L9" i="3"/>
  <c r="N9" i="3"/>
  <c r="O9" i="3"/>
  <c r="P9" i="3"/>
  <c r="Q9" i="3"/>
  <c r="R9" i="3"/>
  <c r="S9" i="3"/>
  <c r="T9" i="3"/>
  <c r="C10" i="3"/>
  <c r="D10" i="3"/>
  <c r="E10" i="3"/>
  <c r="F10" i="3" s="1"/>
  <c r="G10" i="3"/>
  <c r="H10" i="3"/>
  <c r="I10" i="3"/>
  <c r="J10" i="3"/>
  <c r="K10" i="3"/>
  <c r="L10" i="3"/>
  <c r="N10" i="3"/>
  <c r="O10" i="3"/>
  <c r="P10" i="3"/>
  <c r="Q10" i="3"/>
  <c r="R10" i="3"/>
  <c r="S10" i="3"/>
  <c r="T10" i="3"/>
  <c r="C11" i="3"/>
  <c r="D11" i="3"/>
  <c r="E11" i="3"/>
  <c r="G11" i="3"/>
  <c r="H11" i="3"/>
  <c r="I11" i="3"/>
  <c r="J11" i="3"/>
  <c r="K11" i="3"/>
  <c r="L11" i="3"/>
  <c r="N11" i="3"/>
  <c r="O11" i="3"/>
  <c r="P11" i="3"/>
  <c r="Q11" i="3"/>
  <c r="R11" i="3"/>
  <c r="S11" i="3"/>
  <c r="T11" i="3"/>
  <c r="C12" i="3"/>
  <c r="D12" i="3"/>
  <c r="F12" i="3" s="1"/>
  <c r="E12" i="3"/>
  <c r="G12" i="3"/>
  <c r="H12" i="3"/>
  <c r="I12" i="3"/>
  <c r="J12" i="3"/>
  <c r="K12" i="3"/>
  <c r="L12" i="3"/>
  <c r="N12" i="3"/>
  <c r="O12" i="3"/>
  <c r="P12" i="3"/>
  <c r="Q12" i="3"/>
  <c r="R12" i="3"/>
  <c r="S12" i="3"/>
  <c r="T12" i="3"/>
  <c r="C13" i="3"/>
  <c r="D13" i="3"/>
  <c r="F13" i="3" s="1"/>
  <c r="E13" i="3"/>
  <c r="G13" i="3"/>
  <c r="H13" i="3"/>
  <c r="I13" i="3"/>
  <c r="J13" i="3"/>
  <c r="K13" i="3"/>
  <c r="L13" i="3"/>
  <c r="N13" i="3"/>
  <c r="O13" i="3"/>
  <c r="P13" i="3"/>
  <c r="Q13" i="3"/>
  <c r="R13" i="3"/>
  <c r="S13" i="3"/>
  <c r="T13" i="3"/>
  <c r="C14" i="3"/>
  <c r="D14" i="3"/>
  <c r="F14" i="3" s="1"/>
  <c r="E14" i="3"/>
  <c r="G14" i="3"/>
  <c r="H14" i="3"/>
  <c r="I14" i="3"/>
  <c r="J14" i="3"/>
  <c r="K14" i="3"/>
  <c r="L14" i="3"/>
  <c r="N14" i="3"/>
  <c r="O14" i="3"/>
  <c r="P14" i="3"/>
  <c r="Q14" i="3"/>
  <c r="R14" i="3"/>
  <c r="S14" i="3"/>
  <c r="T14" i="3"/>
  <c r="C15" i="3"/>
  <c r="D15" i="3"/>
  <c r="E15" i="3"/>
  <c r="F15" i="3" s="1"/>
  <c r="G15" i="3"/>
  <c r="H15" i="3"/>
  <c r="I15" i="3"/>
  <c r="J15" i="3"/>
  <c r="K15" i="3"/>
  <c r="L15" i="3"/>
  <c r="N15" i="3"/>
  <c r="O15" i="3"/>
  <c r="P15" i="3"/>
  <c r="Q15" i="3"/>
  <c r="R15" i="3"/>
  <c r="S15" i="3"/>
  <c r="T15" i="3"/>
  <c r="C16" i="3"/>
  <c r="D16" i="3"/>
  <c r="E16" i="3"/>
  <c r="G16" i="3"/>
  <c r="H16" i="3"/>
  <c r="I16" i="3"/>
  <c r="J16" i="3"/>
  <c r="K16" i="3"/>
  <c r="L16" i="3"/>
  <c r="N16" i="3"/>
  <c r="O16" i="3"/>
  <c r="P16" i="3"/>
  <c r="Q16" i="3"/>
  <c r="R16" i="3"/>
  <c r="S16" i="3"/>
  <c r="T16" i="3"/>
  <c r="C17" i="3"/>
  <c r="D17" i="3"/>
  <c r="F17" i="3" s="1"/>
  <c r="E17" i="3"/>
  <c r="G17" i="3"/>
  <c r="H17" i="3"/>
  <c r="I17" i="3"/>
  <c r="J17" i="3"/>
  <c r="K17" i="3"/>
  <c r="L17" i="3"/>
  <c r="N17" i="3"/>
  <c r="O17" i="3"/>
  <c r="P17" i="3"/>
  <c r="Q17" i="3"/>
  <c r="R17" i="3"/>
  <c r="S17" i="3"/>
  <c r="T17" i="3"/>
  <c r="C18" i="3"/>
  <c r="D18" i="3"/>
  <c r="E18" i="3"/>
  <c r="F18" i="3" s="1"/>
  <c r="G18" i="3"/>
  <c r="H18" i="3"/>
  <c r="I18" i="3"/>
  <c r="J18" i="3"/>
  <c r="K18" i="3"/>
  <c r="L18" i="3"/>
  <c r="N18" i="3"/>
  <c r="O18" i="3"/>
  <c r="P18" i="3"/>
  <c r="Q18" i="3"/>
  <c r="R18" i="3"/>
  <c r="S18" i="3"/>
  <c r="T18" i="3"/>
  <c r="C19" i="3"/>
  <c r="D19" i="3"/>
  <c r="E19" i="3"/>
  <c r="G19" i="3"/>
  <c r="H19" i="3"/>
  <c r="I19" i="3"/>
  <c r="J19" i="3"/>
  <c r="K19" i="3"/>
  <c r="L19" i="3"/>
  <c r="N19" i="3"/>
  <c r="O19" i="3"/>
  <c r="P19" i="3"/>
  <c r="Q19" i="3"/>
  <c r="R19" i="3"/>
  <c r="S19" i="3"/>
  <c r="T19" i="3"/>
  <c r="C20" i="3"/>
  <c r="D20" i="3"/>
  <c r="F20" i="3" s="1"/>
  <c r="E20" i="3"/>
  <c r="G20" i="3"/>
  <c r="H20" i="3"/>
  <c r="I20" i="3"/>
  <c r="J20" i="3"/>
  <c r="K20" i="3"/>
  <c r="L20" i="3"/>
  <c r="N20" i="3"/>
  <c r="O20" i="3"/>
  <c r="P20" i="3"/>
  <c r="Q20" i="3"/>
  <c r="R20" i="3"/>
  <c r="S20" i="3"/>
  <c r="T20" i="3"/>
  <c r="C21" i="3"/>
  <c r="D21" i="3"/>
  <c r="F21" i="3" s="1"/>
  <c r="E21" i="3"/>
  <c r="G21" i="3"/>
  <c r="H21" i="3"/>
  <c r="I21" i="3"/>
  <c r="J21" i="3"/>
  <c r="K21" i="3"/>
  <c r="L21" i="3"/>
  <c r="N21" i="3"/>
  <c r="O21" i="3"/>
  <c r="P21" i="3"/>
  <c r="Q21" i="3"/>
  <c r="R21" i="3"/>
  <c r="S21" i="3"/>
  <c r="T21" i="3"/>
  <c r="C22" i="3"/>
  <c r="D22" i="3"/>
  <c r="F22" i="3" s="1"/>
  <c r="E22" i="3"/>
  <c r="G22" i="3"/>
  <c r="H22" i="3"/>
  <c r="I22" i="3"/>
  <c r="J22" i="3"/>
  <c r="K22" i="3"/>
  <c r="L22" i="3"/>
  <c r="N22" i="3"/>
  <c r="O22" i="3"/>
  <c r="P22" i="3"/>
  <c r="Q22" i="3"/>
  <c r="R22" i="3"/>
  <c r="S22" i="3"/>
  <c r="T22" i="3"/>
  <c r="C23" i="3"/>
  <c r="D23" i="3"/>
  <c r="E23" i="3"/>
  <c r="F23" i="3" s="1"/>
  <c r="G23" i="3"/>
  <c r="H23" i="3"/>
  <c r="I23" i="3"/>
  <c r="J23" i="3"/>
  <c r="K23" i="3"/>
  <c r="L23" i="3"/>
  <c r="N23" i="3"/>
  <c r="O23" i="3"/>
  <c r="P23" i="3"/>
  <c r="Q23" i="3"/>
  <c r="R23" i="3"/>
  <c r="S23" i="3"/>
  <c r="T23" i="3"/>
  <c r="C24" i="3"/>
  <c r="D24" i="3"/>
  <c r="E24" i="3"/>
  <c r="G24" i="3"/>
  <c r="H24" i="3"/>
  <c r="I24" i="3"/>
  <c r="J24" i="3"/>
  <c r="K24" i="3"/>
  <c r="L24" i="3"/>
  <c r="N24" i="3"/>
  <c r="O24" i="3"/>
  <c r="P24" i="3"/>
  <c r="Q24" i="3"/>
  <c r="R24" i="3"/>
  <c r="S24" i="3"/>
  <c r="T24" i="3"/>
  <c r="C25" i="3"/>
  <c r="D25" i="3"/>
  <c r="F25" i="3" s="1"/>
  <c r="E25" i="3"/>
  <c r="G25" i="3"/>
  <c r="H25" i="3"/>
  <c r="I25" i="3"/>
  <c r="J25" i="3"/>
  <c r="K25" i="3"/>
  <c r="L25" i="3"/>
  <c r="N25" i="3"/>
  <c r="O25" i="3"/>
  <c r="P25" i="3"/>
  <c r="Q25" i="3"/>
  <c r="R25" i="3"/>
  <c r="S25" i="3"/>
  <c r="T25" i="3"/>
  <c r="C26" i="3"/>
  <c r="D26" i="3"/>
  <c r="E26" i="3"/>
  <c r="F26" i="3" s="1"/>
  <c r="G26" i="3"/>
  <c r="H26" i="3"/>
  <c r="I26" i="3"/>
  <c r="J26" i="3"/>
  <c r="K26" i="3"/>
  <c r="L26" i="3"/>
  <c r="N26" i="3"/>
  <c r="O26" i="3"/>
  <c r="P26" i="3"/>
  <c r="Q26" i="3"/>
  <c r="R26" i="3"/>
  <c r="S26" i="3"/>
  <c r="T26" i="3"/>
  <c r="C27" i="3"/>
  <c r="D27" i="3"/>
  <c r="E27" i="3"/>
  <c r="G27" i="3"/>
  <c r="H27" i="3"/>
  <c r="I27" i="3"/>
  <c r="J27" i="3"/>
  <c r="K27" i="3"/>
  <c r="L27" i="3"/>
  <c r="N27" i="3"/>
  <c r="O27" i="3"/>
  <c r="P27" i="3"/>
  <c r="Q27" i="3"/>
  <c r="R27" i="3"/>
  <c r="S27" i="3"/>
  <c r="T27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3" i="3"/>
  <c r="J39" i="8" l="1"/>
  <c r="K40" i="8"/>
  <c r="J29" i="8"/>
  <c r="B29" i="8"/>
  <c r="L40" i="8"/>
  <c r="P41" i="8"/>
  <c r="I29" i="8"/>
  <c r="M33" i="8"/>
  <c r="K32" i="8"/>
  <c r="C33" i="8"/>
  <c r="F29" i="8"/>
  <c r="P29" i="8"/>
  <c r="L31" i="8"/>
  <c r="E31" i="8"/>
  <c r="F40" i="8"/>
  <c r="N40" i="8"/>
  <c r="P32" i="8"/>
  <c r="B42" i="8"/>
  <c r="J30" i="8"/>
  <c r="K29" i="8"/>
  <c r="L30" i="8"/>
  <c r="H29" i="8"/>
  <c r="B38" i="8"/>
  <c r="B47" i="8" s="1"/>
  <c r="G30" i="8"/>
  <c r="F31" i="8"/>
  <c r="N31" i="8"/>
  <c r="H32" i="8"/>
  <c r="D38" i="8"/>
  <c r="L38" i="8"/>
  <c r="B40" i="8"/>
  <c r="C32" i="8"/>
  <c r="L41" i="8"/>
  <c r="D33" i="8"/>
  <c r="C29" i="8"/>
  <c r="L29" i="8"/>
  <c r="M30" i="8"/>
  <c r="C40" i="8"/>
  <c r="D41" i="8"/>
  <c r="H41" i="8"/>
  <c r="D29" i="8"/>
  <c r="M29" i="8"/>
  <c r="D40" i="8"/>
  <c r="E29" i="8"/>
  <c r="N29" i="8"/>
  <c r="J41" i="8"/>
  <c r="L33" i="8"/>
  <c r="I32" i="8"/>
  <c r="I41" i="8"/>
  <c r="K30" i="8"/>
  <c r="K39" i="8"/>
  <c r="C30" i="8"/>
  <c r="C39" i="8"/>
  <c r="J33" i="8"/>
  <c r="J42" i="8"/>
  <c r="P33" i="8"/>
  <c r="P42" i="8"/>
  <c r="H33" i="8"/>
  <c r="H42" i="8"/>
  <c r="P30" i="8"/>
  <c r="P39" i="8"/>
  <c r="H30" i="8"/>
  <c r="H39" i="8"/>
  <c r="O31" i="8"/>
  <c r="O40" i="8"/>
  <c r="G31" i="8"/>
  <c r="G40" i="8"/>
  <c r="E33" i="8"/>
  <c r="D30" i="8"/>
  <c r="N30" i="8"/>
  <c r="E41" i="8"/>
  <c r="N32" i="8"/>
  <c r="M41" i="8"/>
  <c r="E30" i="8"/>
  <c r="O30" i="8"/>
  <c r="F32" i="8"/>
  <c r="O32" i="8"/>
  <c r="F30" i="8"/>
  <c r="G32" i="8"/>
  <c r="K33" i="8"/>
  <c r="G2" i="8"/>
  <c r="O2" i="8"/>
  <c r="H10" i="8"/>
  <c r="P10" i="8"/>
  <c r="I11" i="8"/>
  <c r="I31" i="8" s="1"/>
  <c r="F21" i="8"/>
  <c r="F42" i="8" s="1"/>
  <c r="N21" i="8"/>
  <c r="N42" i="8" s="1"/>
  <c r="J31" i="8"/>
  <c r="D32" i="8"/>
  <c r="L32" i="8"/>
  <c r="H38" i="8"/>
  <c r="P38" i="8"/>
  <c r="F41" i="8"/>
  <c r="N41" i="8"/>
  <c r="C31" i="8"/>
  <c r="K31" i="8"/>
  <c r="E32" i="8"/>
  <c r="M32" i="8"/>
  <c r="I38" i="8"/>
  <c r="E40" i="8"/>
  <c r="M40" i="8"/>
  <c r="G41" i="8"/>
  <c r="O41" i="8"/>
  <c r="J38" i="8"/>
  <c r="D39" i="8"/>
  <c r="L39" i="8"/>
  <c r="C38" i="8"/>
  <c r="K38" i="8"/>
  <c r="E39" i="8"/>
  <c r="M39" i="8"/>
  <c r="C42" i="8"/>
  <c r="K42" i="8"/>
  <c r="F39" i="8"/>
  <c r="N39" i="8"/>
  <c r="D42" i="8"/>
  <c r="L42" i="8"/>
  <c r="I7" i="8"/>
  <c r="I39" i="8" s="1"/>
  <c r="G18" i="8"/>
  <c r="O18" i="8"/>
  <c r="I19" i="8"/>
  <c r="I33" i="8" s="1"/>
  <c r="E38" i="8"/>
  <c r="M38" i="8"/>
  <c r="G39" i="8"/>
  <c r="O39" i="8"/>
  <c r="I40" i="8"/>
  <c r="C41" i="8"/>
  <c r="K41" i="8"/>
  <c r="E42" i="8"/>
  <c r="M42" i="8"/>
  <c r="F38" i="8"/>
  <c r="N38" i="8"/>
  <c r="B41" i="8"/>
  <c r="B39" i="8"/>
  <c r="B32" i="8"/>
  <c r="B30" i="8"/>
  <c r="N33" i="8" l="1"/>
  <c r="F33" i="8"/>
  <c r="H31" i="8"/>
  <c r="H40" i="8"/>
  <c r="I30" i="8"/>
  <c r="I42" i="8"/>
  <c r="O38" i="8"/>
  <c r="O29" i="8"/>
  <c r="P31" i="8"/>
  <c r="P40" i="8"/>
  <c r="O42" i="8"/>
  <c r="O33" i="8"/>
  <c r="G38" i="8"/>
  <c r="G29" i="8"/>
  <c r="G42" i="8"/>
  <c r="G33" i="8"/>
</calcChain>
</file>

<file path=xl/sharedStrings.xml><?xml version="1.0" encoding="utf-8"?>
<sst xmlns="http://schemas.openxmlformats.org/spreadsheetml/2006/main" count="446" uniqueCount="70">
  <si>
    <t>Probenname</t>
  </si>
  <si>
    <t>24Mg-3V</t>
  </si>
  <si>
    <t>28Si-3V</t>
  </si>
  <si>
    <t>31P-0V</t>
  </si>
  <si>
    <t>31P-3V</t>
  </si>
  <si>
    <t>55Mn-3V</t>
  </si>
  <si>
    <t>56Fe-3V</t>
  </si>
  <si>
    <t>63Cu-3V</t>
  </si>
  <si>
    <t>66Zn-3V</t>
  </si>
  <si>
    <t>74Ge-3V</t>
  </si>
  <si>
    <t>74Ge</t>
  </si>
  <si>
    <t>75As-3V</t>
  </si>
  <si>
    <t>89Y</t>
  </si>
  <si>
    <t>111Cd-3V</t>
  </si>
  <si>
    <t>139La</t>
  </si>
  <si>
    <t>140Ce</t>
  </si>
  <si>
    <t>146Nd</t>
  </si>
  <si>
    <t>208Pb</t>
  </si>
  <si>
    <t>ppb</t>
  </si>
  <si>
    <t xml:space="preserve">SQ2(125%.1) Z.M   </t>
  </si>
  <si>
    <t xml:space="preserve">SQ2(125%.2) Z.M   </t>
  </si>
  <si>
    <t xml:space="preserve">SQ2(125%.3) Z.M   </t>
  </si>
  <si>
    <t xml:space="preserve">SQ2(125%.4) Z.M   </t>
  </si>
  <si>
    <t xml:space="preserve">SQ2(100%.1) Z.M   </t>
  </si>
  <si>
    <t xml:space="preserve">SQ2(100%.2) Z.M   </t>
  </si>
  <si>
    <t xml:space="preserve">SQ2(100%.3) Z.M   </t>
  </si>
  <si>
    <t xml:space="preserve">SQ2(100%.4) Z.M   </t>
  </si>
  <si>
    <t xml:space="preserve">SQ2(50%.1) Z.M   </t>
  </si>
  <si>
    <t xml:space="preserve">SQ2(50%.2) Z.M   </t>
  </si>
  <si>
    <t xml:space="preserve">SQ2(50%.3) Z.M   </t>
  </si>
  <si>
    <t xml:space="preserve">SQ2(50%.4) Z.M   </t>
  </si>
  <si>
    <t xml:space="preserve">SQ2(25%.1) Z.M   </t>
  </si>
  <si>
    <t xml:space="preserve">SQ2(25%.2) Z.M   </t>
  </si>
  <si>
    <t xml:space="preserve">SQ2(25%.3) Z.M   </t>
  </si>
  <si>
    <t xml:space="preserve">SQ2(25%.4) Z.M   </t>
  </si>
  <si>
    <t xml:space="preserve">SQ2(RZ.1) Z.M   </t>
  </si>
  <si>
    <t xml:space="preserve">SQ2(RZ.2) Z.M   </t>
  </si>
  <si>
    <t xml:space="preserve">SQ2(RZ.3) Z.M   </t>
  </si>
  <si>
    <t xml:space="preserve">SQ2(RZ.4) Z.M   </t>
  </si>
  <si>
    <t xml:space="preserve">SQ2(Control.1) Z.M   </t>
  </si>
  <si>
    <t xml:space="preserve">SQ2(Control.2) Z.M   </t>
  </si>
  <si>
    <t xml:space="preserve">SQ2(Control.3) Z.M   </t>
  </si>
  <si>
    <t xml:space="preserve">SQ2(Control.4) Z.M   </t>
  </si>
  <si>
    <t xml:space="preserve">SeqExtBlank_Zm_S2   </t>
  </si>
  <si>
    <t>31P-AV</t>
  </si>
  <si>
    <t>74Ge-AV</t>
  </si>
  <si>
    <t>Mg</t>
  </si>
  <si>
    <t>Si</t>
  </si>
  <si>
    <t>P</t>
  </si>
  <si>
    <t>Mn</t>
  </si>
  <si>
    <t>Fe</t>
  </si>
  <si>
    <t>Cu</t>
  </si>
  <si>
    <t>Zn</t>
  </si>
  <si>
    <t>Ge</t>
  </si>
  <si>
    <t>As</t>
  </si>
  <si>
    <t>Y</t>
  </si>
  <si>
    <t>Cd</t>
  </si>
  <si>
    <t>La</t>
  </si>
  <si>
    <t>Ce</t>
  </si>
  <si>
    <t>Nd</t>
  </si>
  <si>
    <t>Pb</t>
  </si>
  <si>
    <t>Average</t>
  </si>
  <si>
    <t>STDEV</t>
  </si>
  <si>
    <t>STDEV ERR.</t>
  </si>
  <si>
    <t xml:space="preserve">SQ2(125%)ZM </t>
  </si>
  <si>
    <t>SQ2(100% )ZM</t>
  </si>
  <si>
    <t xml:space="preserve">SQ2(50%.)ZM </t>
  </si>
  <si>
    <t>SQ2(25%.)ZM</t>
  </si>
  <si>
    <t xml:space="preserve">SQ2(RZ.)ZM   </t>
  </si>
  <si>
    <t xml:space="preserve">SQ2(Control) Z.M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</si>
</sst>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F7D0-C99E-4443-9F52-DE4FA5542BCA}">
  <dimension ref="A1:S27"/>
  <sheetViews>
    <sheetView workbookViewId="0">
      <selection activeCell="C42" sqref="C42"/>
    </sheetView>
  </sheetViews>
  <sheetFormatPr baseColWidth="10" defaultRowHeight="15" x14ac:dyDescent="0.2"/>
  <cols>
    <col min="1" max="1" width="18.5" customWidth="1"/>
    <col min="257" max="257" width="18.5" customWidth="1"/>
    <col min="513" max="513" width="18.5" customWidth="1"/>
    <col min="769" max="769" width="18.5" customWidth="1"/>
    <col min="1025" max="1025" width="18.5" customWidth="1"/>
    <col min="1281" max="1281" width="18.5" customWidth="1"/>
    <col min="1537" max="1537" width="18.5" customWidth="1"/>
    <col min="1793" max="1793" width="18.5" customWidth="1"/>
    <col min="2049" max="2049" width="18.5" customWidth="1"/>
    <col min="2305" max="2305" width="18.5" customWidth="1"/>
    <col min="2561" max="2561" width="18.5" customWidth="1"/>
    <col min="2817" max="2817" width="18.5" customWidth="1"/>
    <col min="3073" max="3073" width="18.5" customWidth="1"/>
    <col min="3329" max="3329" width="18.5" customWidth="1"/>
    <col min="3585" max="3585" width="18.5" customWidth="1"/>
    <col min="3841" max="3841" width="18.5" customWidth="1"/>
    <col min="4097" max="4097" width="18.5" customWidth="1"/>
    <col min="4353" max="4353" width="18.5" customWidth="1"/>
    <col min="4609" max="4609" width="18.5" customWidth="1"/>
    <col min="4865" max="4865" width="18.5" customWidth="1"/>
    <col min="5121" max="5121" width="18.5" customWidth="1"/>
    <col min="5377" max="5377" width="18.5" customWidth="1"/>
    <col min="5633" max="5633" width="18.5" customWidth="1"/>
    <col min="5889" max="5889" width="18.5" customWidth="1"/>
    <col min="6145" max="6145" width="18.5" customWidth="1"/>
    <col min="6401" max="6401" width="18.5" customWidth="1"/>
    <col min="6657" max="6657" width="18.5" customWidth="1"/>
    <col min="6913" max="6913" width="18.5" customWidth="1"/>
    <col min="7169" max="7169" width="18.5" customWidth="1"/>
    <col min="7425" max="7425" width="18.5" customWidth="1"/>
    <col min="7681" max="7681" width="18.5" customWidth="1"/>
    <col min="7937" max="7937" width="18.5" customWidth="1"/>
    <col min="8193" max="8193" width="18.5" customWidth="1"/>
    <col min="8449" max="8449" width="18.5" customWidth="1"/>
    <col min="8705" max="8705" width="18.5" customWidth="1"/>
    <col min="8961" max="8961" width="18.5" customWidth="1"/>
    <col min="9217" max="9217" width="18.5" customWidth="1"/>
    <col min="9473" max="9473" width="18.5" customWidth="1"/>
    <col min="9729" max="9729" width="18.5" customWidth="1"/>
    <col min="9985" max="9985" width="18.5" customWidth="1"/>
    <col min="10241" max="10241" width="18.5" customWidth="1"/>
    <col min="10497" max="10497" width="18.5" customWidth="1"/>
    <col min="10753" max="10753" width="18.5" customWidth="1"/>
    <col min="11009" max="11009" width="18.5" customWidth="1"/>
    <col min="11265" max="11265" width="18.5" customWidth="1"/>
    <col min="11521" max="11521" width="18.5" customWidth="1"/>
    <col min="11777" max="11777" width="18.5" customWidth="1"/>
    <col min="12033" max="12033" width="18.5" customWidth="1"/>
    <col min="12289" max="12289" width="18.5" customWidth="1"/>
    <col min="12545" max="12545" width="18.5" customWidth="1"/>
    <col min="12801" max="12801" width="18.5" customWidth="1"/>
    <col min="13057" max="13057" width="18.5" customWidth="1"/>
    <col min="13313" max="13313" width="18.5" customWidth="1"/>
    <col min="13569" max="13569" width="18.5" customWidth="1"/>
    <col min="13825" max="13825" width="18.5" customWidth="1"/>
    <col min="14081" max="14081" width="18.5" customWidth="1"/>
    <col min="14337" max="14337" width="18.5" customWidth="1"/>
    <col min="14593" max="14593" width="18.5" customWidth="1"/>
    <col min="14849" max="14849" width="18.5" customWidth="1"/>
    <col min="15105" max="15105" width="18.5" customWidth="1"/>
    <col min="15361" max="15361" width="18.5" customWidth="1"/>
    <col min="15617" max="15617" width="18.5" customWidth="1"/>
    <col min="15873" max="15873" width="18.5" customWidth="1"/>
    <col min="16129" max="16129" width="18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2">
      <c r="A2" s="3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2"/>
    </row>
    <row r="3" spans="1:19" x14ac:dyDescent="0.2">
      <c r="A3" s="4" t="s">
        <v>19</v>
      </c>
      <c r="B3">
        <v>251.3</v>
      </c>
      <c r="C3">
        <v>1728</v>
      </c>
      <c r="D3">
        <v>325.5</v>
      </c>
      <c r="E3">
        <v>323.89999999999998</v>
      </c>
      <c r="F3">
        <v>229</v>
      </c>
      <c r="G3">
        <v>1996</v>
      </c>
      <c r="H3">
        <v>82.42</v>
      </c>
      <c r="I3">
        <v>136.1</v>
      </c>
      <c r="J3">
        <v>0.313</v>
      </c>
      <c r="K3">
        <v>3.0000000000000001E-3</v>
      </c>
      <c r="L3">
        <v>1060</v>
      </c>
      <c r="M3">
        <v>23.37</v>
      </c>
      <c r="N3">
        <v>2.8119999999999998</v>
      </c>
      <c r="O3">
        <v>23.71</v>
      </c>
      <c r="P3">
        <v>32.15</v>
      </c>
      <c r="Q3">
        <v>24.67</v>
      </c>
      <c r="R3">
        <v>146.1</v>
      </c>
    </row>
    <row r="4" spans="1:19" x14ac:dyDescent="0.2">
      <c r="A4" s="4" t="s">
        <v>20</v>
      </c>
      <c r="B4">
        <v>339</v>
      </c>
      <c r="C4">
        <v>2036</v>
      </c>
      <c r="D4">
        <v>249.7</v>
      </c>
      <c r="E4">
        <v>474.5</v>
      </c>
      <c r="F4">
        <v>214.2</v>
      </c>
      <c r="G4">
        <v>3974</v>
      </c>
      <c r="H4">
        <v>87.41</v>
      </c>
      <c r="I4">
        <v>123.4</v>
      </c>
      <c r="J4">
        <v>0.129</v>
      </c>
      <c r="K4">
        <v>-0.109</v>
      </c>
      <c r="L4">
        <v>1502</v>
      </c>
      <c r="M4">
        <v>20.78</v>
      </c>
      <c r="N4">
        <v>2.7410000000000001</v>
      </c>
      <c r="O4">
        <v>20.47</v>
      </c>
      <c r="P4">
        <v>29.16</v>
      </c>
      <c r="Q4">
        <v>22.43</v>
      </c>
      <c r="R4">
        <v>96.36</v>
      </c>
    </row>
    <row r="5" spans="1:19" x14ac:dyDescent="0.2">
      <c r="A5" s="4" t="s">
        <v>21</v>
      </c>
      <c r="B5">
        <v>348.4</v>
      </c>
      <c r="C5">
        <v>2274</v>
      </c>
      <c r="D5">
        <v>421.8</v>
      </c>
      <c r="E5">
        <v>389.3</v>
      </c>
      <c r="F5">
        <v>227.5</v>
      </c>
      <c r="G5">
        <v>1779</v>
      </c>
      <c r="H5">
        <v>89.11</v>
      </c>
      <c r="I5">
        <v>145.30000000000001</v>
      </c>
      <c r="J5">
        <v>0.16</v>
      </c>
      <c r="K5">
        <v>1.6E-2</v>
      </c>
      <c r="L5">
        <v>957.4</v>
      </c>
      <c r="M5">
        <v>22.31</v>
      </c>
      <c r="N5">
        <v>3.6459999999999999</v>
      </c>
      <c r="O5">
        <v>22.11</v>
      </c>
      <c r="P5">
        <v>30.13</v>
      </c>
      <c r="Q5">
        <v>23.91</v>
      </c>
      <c r="R5">
        <v>140.69999999999999</v>
      </c>
    </row>
    <row r="6" spans="1:19" x14ac:dyDescent="0.2">
      <c r="A6" s="4" t="s">
        <v>22</v>
      </c>
      <c r="B6">
        <v>202.6</v>
      </c>
      <c r="C6">
        <v>1916</v>
      </c>
      <c r="D6">
        <v>279.5</v>
      </c>
      <c r="E6">
        <v>264.8</v>
      </c>
      <c r="F6">
        <v>187.2</v>
      </c>
      <c r="G6">
        <v>1549</v>
      </c>
      <c r="H6">
        <v>79.900000000000006</v>
      </c>
      <c r="I6">
        <v>112.3</v>
      </c>
      <c r="J6">
        <v>0.18099999999999999</v>
      </c>
      <c r="K6">
        <v>-2.5999999999999999E-2</v>
      </c>
      <c r="L6">
        <v>786.4</v>
      </c>
      <c r="M6">
        <v>20.61</v>
      </c>
      <c r="N6">
        <v>3.1890000000000001</v>
      </c>
      <c r="O6">
        <v>21.29</v>
      </c>
      <c r="P6">
        <v>30.71</v>
      </c>
      <c r="Q6">
        <v>22.84</v>
      </c>
      <c r="R6">
        <v>84.92</v>
      </c>
    </row>
    <row r="7" spans="1:19" x14ac:dyDescent="0.2">
      <c r="A7" s="4" t="s">
        <v>23</v>
      </c>
      <c r="B7">
        <v>289.39999999999998</v>
      </c>
      <c r="C7">
        <v>2090</v>
      </c>
      <c r="D7">
        <v>322</v>
      </c>
      <c r="E7">
        <v>403.4</v>
      </c>
      <c r="F7">
        <v>256.2</v>
      </c>
      <c r="G7">
        <v>2475</v>
      </c>
      <c r="H7">
        <v>84.39</v>
      </c>
      <c r="I7">
        <v>137.1</v>
      </c>
      <c r="J7">
        <v>0.3</v>
      </c>
      <c r="K7">
        <v>-8.1000000000000003E-2</v>
      </c>
      <c r="L7">
        <v>1215</v>
      </c>
      <c r="M7">
        <v>25.96</v>
      </c>
      <c r="N7">
        <v>3.1869999999999998</v>
      </c>
      <c r="O7">
        <v>25.25</v>
      </c>
      <c r="P7">
        <v>35.880000000000003</v>
      </c>
      <c r="Q7">
        <v>26.89</v>
      </c>
      <c r="R7">
        <v>122.6</v>
      </c>
    </row>
    <row r="8" spans="1:19" x14ac:dyDescent="0.2">
      <c r="A8" s="4" t="s">
        <v>24</v>
      </c>
      <c r="B8">
        <v>305.39999999999998</v>
      </c>
      <c r="C8">
        <v>2129</v>
      </c>
      <c r="D8">
        <v>291.7</v>
      </c>
      <c r="E8">
        <v>394.7</v>
      </c>
      <c r="F8">
        <v>193.2</v>
      </c>
      <c r="G8">
        <v>2033</v>
      </c>
      <c r="H8">
        <v>95.99</v>
      </c>
      <c r="I8">
        <v>135</v>
      </c>
      <c r="J8">
        <v>0.31900000000000001</v>
      </c>
      <c r="K8">
        <v>5.3999999999999999E-2</v>
      </c>
      <c r="L8">
        <v>944.7</v>
      </c>
      <c r="M8">
        <v>23.39</v>
      </c>
      <c r="N8">
        <v>3.01</v>
      </c>
      <c r="O8">
        <v>24.27</v>
      </c>
      <c r="P8">
        <v>33.68</v>
      </c>
      <c r="Q8">
        <v>25.33</v>
      </c>
      <c r="R8">
        <v>108.4</v>
      </c>
    </row>
    <row r="9" spans="1:19" x14ac:dyDescent="0.2">
      <c r="A9" s="4" t="s">
        <v>25</v>
      </c>
      <c r="B9">
        <v>202.7</v>
      </c>
      <c r="C9">
        <v>1918</v>
      </c>
      <c r="D9">
        <v>310.89999999999998</v>
      </c>
      <c r="E9">
        <v>369.3</v>
      </c>
      <c r="F9">
        <v>436.6</v>
      </c>
      <c r="G9">
        <v>3048</v>
      </c>
      <c r="H9">
        <v>80.63</v>
      </c>
      <c r="I9">
        <v>125.9</v>
      </c>
      <c r="J9">
        <v>0.28699999999999998</v>
      </c>
      <c r="K9">
        <v>-7.5999999999999998E-2</v>
      </c>
      <c r="L9">
        <v>1430</v>
      </c>
      <c r="M9">
        <v>25.37</v>
      </c>
      <c r="N9">
        <v>3.4249999999999998</v>
      </c>
      <c r="O9">
        <v>25.12</v>
      </c>
      <c r="P9">
        <v>38.71</v>
      </c>
      <c r="Q9">
        <v>26.63</v>
      </c>
      <c r="R9">
        <v>120.7</v>
      </c>
    </row>
    <row r="10" spans="1:19" x14ac:dyDescent="0.2">
      <c r="A10" s="4" t="s">
        <v>26</v>
      </c>
      <c r="B10">
        <v>297.89999999999998</v>
      </c>
      <c r="C10">
        <v>1831</v>
      </c>
      <c r="D10">
        <v>374.7</v>
      </c>
      <c r="E10">
        <v>432</v>
      </c>
      <c r="F10">
        <v>207.3</v>
      </c>
      <c r="G10">
        <v>1867</v>
      </c>
      <c r="H10">
        <v>85.5</v>
      </c>
      <c r="I10">
        <v>149.69999999999999</v>
      </c>
      <c r="J10">
        <v>0.28399999999999997</v>
      </c>
      <c r="K10">
        <v>-1.6E-2</v>
      </c>
      <c r="L10">
        <v>939.2</v>
      </c>
      <c r="M10">
        <v>27.84</v>
      </c>
      <c r="N10">
        <v>2.9889999999999999</v>
      </c>
      <c r="O10">
        <v>25.71</v>
      </c>
      <c r="P10">
        <v>34.08</v>
      </c>
      <c r="Q10">
        <v>27.08</v>
      </c>
      <c r="R10">
        <v>103.7</v>
      </c>
    </row>
    <row r="11" spans="1:19" x14ac:dyDescent="0.2">
      <c r="A11" s="4" t="s">
        <v>27</v>
      </c>
      <c r="B11">
        <v>243.1</v>
      </c>
      <c r="C11">
        <v>2086</v>
      </c>
      <c r="D11">
        <v>314.5</v>
      </c>
      <c r="E11">
        <v>435.8</v>
      </c>
      <c r="F11">
        <v>228.8</v>
      </c>
      <c r="G11">
        <v>1650</v>
      </c>
      <c r="H11">
        <v>90.52</v>
      </c>
      <c r="I11">
        <v>133.4</v>
      </c>
      <c r="J11">
        <v>0.16600000000000001</v>
      </c>
      <c r="K11">
        <v>-9.1999999999999998E-2</v>
      </c>
      <c r="L11">
        <v>845.8</v>
      </c>
      <c r="M11">
        <v>25.74</v>
      </c>
      <c r="N11">
        <v>2.9529999999999998</v>
      </c>
      <c r="O11">
        <v>25.29</v>
      </c>
      <c r="P11">
        <v>35.49</v>
      </c>
      <c r="Q11">
        <v>27.01</v>
      </c>
      <c r="R11">
        <v>114.6</v>
      </c>
    </row>
    <row r="12" spans="1:19" x14ac:dyDescent="0.2">
      <c r="A12" s="4" t="s">
        <v>28</v>
      </c>
      <c r="B12">
        <v>371.3</v>
      </c>
      <c r="C12">
        <v>2367</v>
      </c>
      <c r="D12">
        <v>256.10000000000002</v>
      </c>
      <c r="E12">
        <v>435.8</v>
      </c>
      <c r="F12">
        <v>214</v>
      </c>
      <c r="G12">
        <v>2076</v>
      </c>
      <c r="H12">
        <v>84.27</v>
      </c>
      <c r="I12">
        <v>135.69999999999999</v>
      </c>
      <c r="J12">
        <v>0.151</v>
      </c>
      <c r="K12">
        <v>-0.04</v>
      </c>
      <c r="L12">
        <v>916.5</v>
      </c>
      <c r="M12">
        <v>23.17</v>
      </c>
      <c r="N12">
        <v>3.2559999999999998</v>
      </c>
      <c r="O12">
        <v>22.09</v>
      </c>
      <c r="P12">
        <v>30.94</v>
      </c>
      <c r="Q12">
        <v>24.37</v>
      </c>
      <c r="R12">
        <v>215.5</v>
      </c>
    </row>
    <row r="13" spans="1:19" x14ac:dyDescent="0.2">
      <c r="A13" s="4" t="s">
        <v>29</v>
      </c>
      <c r="B13">
        <v>293.8</v>
      </c>
      <c r="C13">
        <v>2276</v>
      </c>
      <c r="D13">
        <v>466.7</v>
      </c>
      <c r="E13">
        <v>486.8</v>
      </c>
      <c r="F13">
        <v>284</v>
      </c>
      <c r="G13">
        <v>2152</v>
      </c>
      <c r="H13">
        <v>92.18</v>
      </c>
      <c r="I13">
        <v>140.6</v>
      </c>
      <c r="J13">
        <v>0.20100000000000001</v>
      </c>
      <c r="K13">
        <v>0</v>
      </c>
      <c r="L13">
        <v>1064</v>
      </c>
      <c r="M13">
        <v>25.93</v>
      </c>
      <c r="N13">
        <v>2.9209999999999998</v>
      </c>
      <c r="O13">
        <v>26.43</v>
      </c>
      <c r="P13">
        <v>37.79</v>
      </c>
      <c r="Q13">
        <v>27.71</v>
      </c>
      <c r="R13">
        <v>130.30000000000001</v>
      </c>
    </row>
    <row r="14" spans="1:19" x14ac:dyDescent="0.2">
      <c r="A14" s="4" t="s">
        <v>30</v>
      </c>
      <c r="B14">
        <v>277</v>
      </c>
      <c r="C14">
        <v>2076</v>
      </c>
      <c r="D14">
        <v>284.89999999999998</v>
      </c>
      <c r="E14">
        <v>470.8</v>
      </c>
      <c r="F14">
        <v>247.2</v>
      </c>
      <c r="G14">
        <v>1871</v>
      </c>
      <c r="H14">
        <v>80.09</v>
      </c>
      <c r="I14">
        <v>139.1</v>
      </c>
      <c r="J14">
        <v>0.159</v>
      </c>
      <c r="K14">
        <v>-5.0000000000000001E-3</v>
      </c>
      <c r="L14">
        <v>949.5</v>
      </c>
      <c r="M14">
        <v>23.26</v>
      </c>
      <c r="N14">
        <v>3.5649999999999999</v>
      </c>
      <c r="O14">
        <v>22.71</v>
      </c>
      <c r="P14">
        <v>31.33</v>
      </c>
      <c r="Q14">
        <v>24.01</v>
      </c>
      <c r="R14">
        <v>118.4</v>
      </c>
    </row>
    <row r="15" spans="1:19" x14ac:dyDescent="0.2">
      <c r="A15" s="4" t="s">
        <v>31</v>
      </c>
      <c r="B15">
        <v>266.3</v>
      </c>
      <c r="C15">
        <v>2198</v>
      </c>
      <c r="D15">
        <v>369.2</v>
      </c>
      <c r="E15">
        <v>295.5</v>
      </c>
      <c r="F15">
        <v>204.7</v>
      </c>
      <c r="G15">
        <v>2121</v>
      </c>
      <c r="H15">
        <v>99.41</v>
      </c>
      <c r="I15">
        <v>141.19999999999999</v>
      </c>
      <c r="J15">
        <v>0.154</v>
      </c>
      <c r="K15">
        <v>-5.8999999999999997E-2</v>
      </c>
      <c r="L15">
        <v>1058</v>
      </c>
      <c r="M15">
        <v>21.88</v>
      </c>
      <c r="N15">
        <v>3.262</v>
      </c>
      <c r="O15">
        <v>22.71</v>
      </c>
      <c r="P15">
        <v>30.18</v>
      </c>
      <c r="Q15">
        <v>23.14</v>
      </c>
      <c r="R15">
        <v>165.5</v>
      </c>
    </row>
    <row r="16" spans="1:19" x14ac:dyDescent="0.2">
      <c r="A16" s="4" t="s">
        <v>32</v>
      </c>
      <c r="B16">
        <v>357.3</v>
      </c>
      <c r="C16">
        <v>1940</v>
      </c>
      <c r="D16">
        <v>353.1</v>
      </c>
      <c r="E16">
        <v>500.3</v>
      </c>
      <c r="F16">
        <v>265.89999999999998</v>
      </c>
      <c r="G16">
        <v>1776</v>
      </c>
      <c r="H16">
        <v>92.46</v>
      </c>
      <c r="I16">
        <v>161.69999999999999</v>
      </c>
      <c r="J16">
        <v>0.17599999999999999</v>
      </c>
      <c r="K16">
        <v>-0.154</v>
      </c>
      <c r="L16">
        <v>887.1</v>
      </c>
      <c r="M16">
        <v>26.17</v>
      </c>
      <c r="N16">
        <v>3.7440000000000002</v>
      </c>
      <c r="O16">
        <v>26.65</v>
      </c>
      <c r="P16">
        <v>36.950000000000003</v>
      </c>
      <c r="Q16">
        <v>27.16</v>
      </c>
      <c r="R16">
        <v>174.6</v>
      </c>
    </row>
    <row r="17" spans="1:18" x14ac:dyDescent="0.2">
      <c r="A17" s="4" t="s">
        <v>33</v>
      </c>
      <c r="B17">
        <v>299.2</v>
      </c>
      <c r="C17">
        <v>2134</v>
      </c>
      <c r="D17">
        <v>380.7</v>
      </c>
      <c r="E17">
        <v>421.7</v>
      </c>
      <c r="F17">
        <v>197.3</v>
      </c>
      <c r="G17">
        <v>1582</v>
      </c>
      <c r="H17">
        <v>91.15</v>
      </c>
      <c r="I17">
        <v>134</v>
      </c>
      <c r="J17">
        <v>0.191</v>
      </c>
      <c r="K17">
        <v>-5.6000000000000001E-2</v>
      </c>
      <c r="L17">
        <v>755.7</v>
      </c>
      <c r="M17">
        <v>27.21</v>
      </c>
      <c r="N17">
        <v>2.7869999999999999</v>
      </c>
      <c r="O17">
        <v>28.25</v>
      </c>
      <c r="P17">
        <v>40.770000000000003</v>
      </c>
      <c r="Q17">
        <v>29.32</v>
      </c>
      <c r="R17">
        <v>137.6</v>
      </c>
    </row>
    <row r="18" spans="1:18" x14ac:dyDescent="0.2">
      <c r="A18" s="4" t="s">
        <v>34</v>
      </c>
      <c r="B18">
        <v>365.2</v>
      </c>
      <c r="C18">
        <v>2146</v>
      </c>
      <c r="D18">
        <v>353</v>
      </c>
      <c r="E18">
        <v>449.2</v>
      </c>
      <c r="F18">
        <v>260.8</v>
      </c>
      <c r="G18">
        <v>1898</v>
      </c>
      <c r="H18">
        <v>90.58</v>
      </c>
      <c r="I18">
        <v>142.30000000000001</v>
      </c>
      <c r="J18">
        <v>0.25600000000000001</v>
      </c>
      <c r="K18">
        <v>3.0000000000000001E-3</v>
      </c>
      <c r="L18">
        <v>983.3</v>
      </c>
      <c r="M18">
        <v>25.44</v>
      </c>
      <c r="N18">
        <v>2.95</v>
      </c>
      <c r="O18">
        <v>26.13</v>
      </c>
      <c r="P18">
        <v>37.42</v>
      </c>
      <c r="Q18">
        <v>27.95</v>
      </c>
      <c r="R18">
        <v>130.1</v>
      </c>
    </row>
    <row r="19" spans="1:18" x14ac:dyDescent="0.2">
      <c r="A19" s="4" t="s">
        <v>35</v>
      </c>
      <c r="B19">
        <v>262.60000000000002</v>
      </c>
      <c r="C19">
        <v>2041</v>
      </c>
      <c r="D19">
        <v>320</v>
      </c>
      <c r="E19">
        <v>431.6</v>
      </c>
      <c r="F19">
        <v>185.1</v>
      </c>
      <c r="G19">
        <v>1744</v>
      </c>
      <c r="H19">
        <v>83.73</v>
      </c>
      <c r="I19">
        <v>138.69999999999999</v>
      </c>
      <c r="J19">
        <v>0.43099999999999999</v>
      </c>
      <c r="K19">
        <v>-0.03</v>
      </c>
      <c r="L19">
        <v>859.3</v>
      </c>
      <c r="M19">
        <v>25.81</v>
      </c>
      <c r="N19">
        <v>3.198</v>
      </c>
      <c r="O19">
        <v>23.98</v>
      </c>
      <c r="P19">
        <v>32.82</v>
      </c>
      <c r="Q19">
        <v>25.88</v>
      </c>
      <c r="R19">
        <v>107.9</v>
      </c>
    </row>
    <row r="20" spans="1:18" x14ac:dyDescent="0.2">
      <c r="A20" s="4" t="s">
        <v>36</v>
      </c>
      <c r="B20">
        <v>305.5</v>
      </c>
      <c r="C20">
        <v>2091</v>
      </c>
      <c r="D20">
        <v>273.89999999999998</v>
      </c>
      <c r="E20">
        <v>312.2</v>
      </c>
      <c r="F20">
        <v>192.3</v>
      </c>
      <c r="G20">
        <v>1850</v>
      </c>
      <c r="H20">
        <v>83.1</v>
      </c>
      <c r="I20">
        <v>138.19999999999999</v>
      </c>
      <c r="J20">
        <v>0.22</v>
      </c>
      <c r="K20">
        <v>-0.11600000000000001</v>
      </c>
      <c r="L20">
        <v>868.4</v>
      </c>
      <c r="M20">
        <v>24.59</v>
      </c>
      <c r="N20">
        <v>2.8439999999999999</v>
      </c>
      <c r="O20">
        <v>23.06</v>
      </c>
      <c r="P20">
        <v>32.44</v>
      </c>
      <c r="Q20">
        <v>25.25</v>
      </c>
      <c r="R20">
        <v>93.62</v>
      </c>
    </row>
    <row r="21" spans="1:18" x14ac:dyDescent="0.2">
      <c r="A21" s="4" t="s">
        <v>37</v>
      </c>
      <c r="B21">
        <v>223.1</v>
      </c>
      <c r="C21">
        <v>1995</v>
      </c>
      <c r="D21">
        <v>328.9</v>
      </c>
      <c r="E21">
        <v>277.2</v>
      </c>
      <c r="F21">
        <v>202.9</v>
      </c>
      <c r="G21">
        <v>1935</v>
      </c>
      <c r="H21">
        <v>94.5</v>
      </c>
      <c r="I21">
        <v>129.19999999999999</v>
      </c>
      <c r="J21">
        <v>0.245</v>
      </c>
      <c r="K21">
        <v>-8.7999999999999995E-2</v>
      </c>
      <c r="L21">
        <v>854.7</v>
      </c>
      <c r="M21">
        <v>27.58</v>
      </c>
      <c r="N21">
        <v>3.08</v>
      </c>
      <c r="O21">
        <v>29.5</v>
      </c>
      <c r="P21">
        <v>39.130000000000003</v>
      </c>
      <c r="Q21">
        <v>30.56</v>
      </c>
      <c r="R21">
        <v>102.1</v>
      </c>
    </row>
    <row r="22" spans="1:18" x14ac:dyDescent="0.2">
      <c r="A22" s="4" t="s">
        <v>38</v>
      </c>
      <c r="B22">
        <v>304.3</v>
      </c>
      <c r="C22">
        <v>1994</v>
      </c>
      <c r="D22">
        <v>303.39999999999998</v>
      </c>
      <c r="E22">
        <v>385.3</v>
      </c>
      <c r="F22">
        <v>264.89999999999998</v>
      </c>
      <c r="G22">
        <v>1124</v>
      </c>
      <c r="H22">
        <v>90.63</v>
      </c>
      <c r="I22">
        <v>150.19999999999999</v>
      </c>
      <c r="J22">
        <v>0.17399999999999999</v>
      </c>
      <c r="K22">
        <v>-9.6000000000000002E-2</v>
      </c>
      <c r="L22">
        <v>560.70000000000005</v>
      </c>
      <c r="M22">
        <v>22.71</v>
      </c>
      <c r="N22">
        <v>3.3039999999999998</v>
      </c>
      <c r="O22">
        <v>23.99</v>
      </c>
      <c r="P22">
        <v>33.42</v>
      </c>
      <c r="Q22">
        <v>24.5</v>
      </c>
      <c r="R22">
        <v>174.8</v>
      </c>
    </row>
    <row r="23" spans="1:18" x14ac:dyDescent="0.2">
      <c r="A23" s="4" t="s">
        <v>39</v>
      </c>
      <c r="B23">
        <v>339.7</v>
      </c>
      <c r="C23">
        <v>1943</v>
      </c>
      <c r="D23">
        <v>242.4</v>
      </c>
      <c r="E23">
        <v>274.39999999999998</v>
      </c>
      <c r="F23">
        <v>171.1</v>
      </c>
      <c r="G23">
        <v>1915</v>
      </c>
      <c r="H23">
        <v>86.42</v>
      </c>
      <c r="I23">
        <v>119.3</v>
      </c>
      <c r="J23">
        <v>0.19400000000000001</v>
      </c>
      <c r="K23">
        <v>-0.114</v>
      </c>
      <c r="L23">
        <v>851.9</v>
      </c>
      <c r="M23">
        <v>20.309999999999999</v>
      </c>
      <c r="N23">
        <v>2.5419999999999998</v>
      </c>
      <c r="O23">
        <v>20.41</v>
      </c>
      <c r="P23">
        <v>28.49</v>
      </c>
      <c r="Q23">
        <v>21.74</v>
      </c>
      <c r="R23">
        <v>99.83</v>
      </c>
    </row>
    <row r="24" spans="1:18" x14ac:dyDescent="0.2">
      <c r="A24" s="4" t="s">
        <v>40</v>
      </c>
      <c r="B24">
        <v>623.4</v>
      </c>
      <c r="C24">
        <v>1720</v>
      </c>
      <c r="D24">
        <v>293.2</v>
      </c>
      <c r="E24">
        <v>392.2</v>
      </c>
      <c r="F24">
        <v>168.4</v>
      </c>
      <c r="G24">
        <v>1409</v>
      </c>
      <c r="H24">
        <v>85.82</v>
      </c>
      <c r="I24">
        <v>118.6</v>
      </c>
      <c r="J24">
        <v>0.153</v>
      </c>
      <c r="K24">
        <v>-7.1999999999999995E-2</v>
      </c>
      <c r="L24">
        <v>655.1</v>
      </c>
      <c r="M24">
        <v>17.260000000000002</v>
      </c>
      <c r="N24">
        <v>2.3559999999999999</v>
      </c>
      <c r="O24">
        <v>16.97</v>
      </c>
      <c r="P24">
        <v>24.26</v>
      </c>
      <c r="Q24">
        <v>18.579999999999998</v>
      </c>
      <c r="R24">
        <v>95.98</v>
      </c>
    </row>
    <row r="25" spans="1:18" x14ac:dyDescent="0.2">
      <c r="A25" s="4" t="s">
        <v>41</v>
      </c>
      <c r="B25">
        <v>395.9</v>
      </c>
      <c r="C25">
        <v>3156</v>
      </c>
      <c r="D25">
        <v>733.8</v>
      </c>
      <c r="E25">
        <v>423.8</v>
      </c>
      <c r="F25">
        <v>273.7</v>
      </c>
      <c r="G25">
        <v>2366</v>
      </c>
      <c r="H25">
        <v>116.3</v>
      </c>
      <c r="I25">
        <v>184.6</v>
      </c>
      <c r="J25">
        <v>0.191</v>
      </c>
      <c r="K25">
        <v>0.10100000000000001</v>
      </c>
      <c r="L25">
        <v>1137</v>
      </c>
      <c r="M25">
        <v>32.31</v>
      </c>
      <c r="N25">
        <v>3.6760000000000002</v>
      </c>
      <c r="O25">
        <v>32.5</v>
      </c>
      <c r="P25">
        <v>44.36</v>
      </c>
      <c r="Q25">
        <v>34.96</v>
      </c>
      <c r="R25">
        <v>157.19999999999999</v>
      </c>
    </row>
    <row r="26" spans="1:18" x14ac:dyDescent="0.2">
      <c r="A26" s="4" t="s">
        <v>42</v>
      </c>
      <c r="B26">
        <v>332.3</v>
      </c>
      <c r="C26">
        <v>2092</v>
      </c>
      <c r="D26">
        <v>342</v>
      </c>
      <c r="E26">
        <v>525.79999999999995</v>
      </c>
      <c r="F26">
        <v>181.5</v>
      </c>
      <c r="G26">
        <v>1817</v>
      </c>
      <c r="H26">
        <v>89.11</v>
      </c>
      <c r="I26">
        <v>138.9</v>
      </c>
      <c r="J26">
        <v>0.187</v>
      </c>
      <c r="K26">
        <v>-9.4E-2</v>
      </c>
      <c r="L26">
        <v>873.9</v>
      </c>
      <c r="M26">
        <v>25.54</v>
      </c>
      <c r="N26">
        <v>2.8290000000000002</v>
      </c>
      <c r="O26">
        <v>26.44</v>
      </c>
      <c r="P26">
        <v>36.81</v>
      </c>
      <c r="Q26">
        <v>27.7</v>
      </c>
      <c r="R26">
        <v>115.3</v>
      </c>
    </row>
    <row r="27" spans="1:18" x14ac:dyDescent="0.2">
      <c r="A27" s="1" t="s">
        <v>43</v>
      </c>
      <c r="B27">
        <v>72.58</v>
      </c>
      <c r="C27">
        <v>1312</v>
      </c>
      <c r="D27">
        <v>-946.4</v>
      </c>
      <c r="E27">
        <v>-137.80000000000001</v>
      </c>
      <c r="F27">
        <v>1.0940000000000001</v>
      </c>
      <c r="G27">
        <v>69.75</v>
      </c>
      <c r="H27">
        <v>14.56</v>
      </c>
      <c r="I27">
        <v>1.7989999999999999</v>
      </c>
      <c r="J27">
        <v>0.109</v>
      </c>
      <c r="K27">
        <v>0.64100000000000001</v>
      </c>
      <c r="L27">
        <v>1.2569999999999999</v>
      </c>
      <c r="M27">
        <v>-0.23699999999999999</v>
      </c>
      <c r="N27">
        <v>-0.26300000000000001</v>
      </c>
      <c r="O27">
        <v>-0.45900000000000002</v>
      </c>
      <c r="P27">
        <v>-0.45300000000000001</v>
      </c>
      <c r="Q27">
        <v>-0.43</v>
      </c>
      <c r="R27">
        <v>0.185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B7C5-99D0-854F-A2CB-55D1FD9BFEBF}">
  <dimension ref="A1:U27"/>
  <sheetViews>
    <sheetView workbookViewId="0">
      <selection activeCell="D43" sqref="D43"/>
    </sheetView>
  </sheetViews>
  <sheetFormatPr baseColWidth="10" defaultRowHeight="15" x14ac:dyDescent="0.2"/>
  <cols>
    <col min="1" max="1" width="18.5" customWidth="1"/>
    <col min="259" max="259" width="18.5" customWidth="1"/>
    <col min="515" max="515" width="18.5" customWidth="1"/>
    <col min="771" max="771" width="18.5" customWidth="1"/>
    <col min="1027" max="1027" width="18.5" customWidth="1"/>
    <col min="1283" max="1283" width="18.5" customWidth="1"/>
    <col min="1539" max="1539" width="18.5" customWidth="1"/>
    <col min="1795" max="1795" width="18.5" customWidth="1"/>
    <col min="2051" max="2051" width="18.5" customWidth="1"/>
    <col min="2307" max="2307" width="18.5" customWidth="1"/>
    <col min="2563" max="2563" width="18.5" customWidth="1"/>
    <col min="2819" max="2819" width="18.5" customWidth="1"/>
    <col min="3075" max="3075" width="18.5" customWidth="1"/>
    <col min="3331" max="3331" width="18.5" customWidth="1"/>
    <col min="3587" max="3587" width="18.5" customWidth="1"/>
    <col min="3843" max="3843" width="18.5" customWidth="1"/>
    <col min="4099" max="4099" width="18.5" customWidth="1"/>
    <col min="4355" max="4355" width="18.5" customWidth="1"/>
    <col min="4611" max="4611" width="18.5" customWidth="1"/>
    <col min="4867" max="4867" width="18.5" customWidth="1"/>
    <col min="5123" max="5123" width="18.5" customWidth="1"/>
    <col min="5379" max="5379" width="18.5" customWidth="1"/>
    <col min="5635" max="5635" width="18.5" customWidth="1"/>
    <col min="5891" max="5891" width="18.5" customWidth="1"/>
    <col min="6147" max="6147" width="18.5" customWidth="1"/>
    <col min="6403" max="6403" width="18.5" customWidth="1"/>
    <col min="6659" max="6659" width="18.5" customWidth="1"/>
    <col min="6915" max="6915" width="18.5" customWidth="1"/>
    <col min="7171" max="7171" width="18.5" customWidth="1"/>
    <col min="7427" max="7427" width="18.5" customWidth="1"/>
    <col min="7683" max="7683" width="18.5" customWidth="1"/>
    <col min="7939" max="7939" width="18.5" customWidth="1"/>
    <col min="8195" max="8195" width="18.5" customWidth="1"/>
    <col min="8451" max="8451" width="18.5" customWidth="1"/>
    <col min="8707" max="8707" width="18.5" customWidth="1"/>
    <col min="8963" max="8963" width="18.5" customWidth="1"/>
    <col min="9219" max="9219" width="18.5" customWidth="1"/>
    <col min="9475" max="9475" width="18.5" customWidth="1"/>
    <col min="9731" max="9731" width="18.5" customWidth="1"/>
    <col min="9987" max="9987" width="18.5" customWidth="1"/>
    <col min="10243" max="10243" width="18.5" customWidth="1"/>
    <col min="10499" max="10499" width="18.5" customWidth="1"/>
    <col min="10755" max="10755" width="18.5" customWidth="1"/>
    <col min="11011" max="11011" width="18.5" customWidth="1"/>
    <col min="11267" max="11267" width="18.5" customWidth="1"/>
    <col min="11523" max="11523" width="18.5" customWidth="1"/>
    <col min="11779" max="11779" width="18.5" customWidth="1"/>
    <col min="12035" max="12035" width="18.5" customWidth="1"/>
    <col min="12291" max="12291" width="18.5" customWidth="1"/>
    <col min="12547" max="12547" width="18.5" customWidth="1"/>
    <col min="12803" max="12803" width="18.5" customWidth="1"/>
    <col min="13059" max="13059" width="18.5" customWidth="1"/>
    <col min="13315" max="13315" width="18.5" customWidth="1"/>
    <col min="13571" max="13571" width="18.5" customWidth="1"/>
    <col min="13827" max="13827" width="18.5" customWidth="1"/>
    <col min="14083" max="14083" width="18.5" customWidth="1"/>
    <col min="14339" max="14339" width="18.5" customWidth="1"/>
    <col min="14595" max="14595" width="18.5" customWidth="1"/>
    <col min="14851" max="14851" width="18.5" customWidth="1"/>
    <col min="15107" max="15107" width="18.5" customWidth="1"/>
    <col min="15363" max="15363" width="18.5" customWidth="1"/>
    <col min="15619" max="15619" width="18.5" customWidth="1"/>
    <col min="15875" max="15875" width="18.5" customWidth="1"/>
    <col min="16131" max="16131" width="18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45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/>
    </row>
    <row r="2" spans="1:21" x14ac:dyDescent="0.2">
      <c r="A2" s="3"/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  <c r="S2" s="1" t="s">
        <v>18</v>
      </c>
      <c r="T2" s="1" t="s">
        <v>18</v>
      </c>
      <c r="U2" s="2"/>
    </row>
    <row r="3" spans="1:21" x14ac:dyDescent="0.2">
      <c r="A3" s="4" t="s">
        <v>19</v>
      </c>
      <c r="B3">
        <f>'SQ2 ZM'!B3-'SQ2 ZM'!B$27</f>
        <v>178.72000000000003</v>
      </c>
      <c r="C3">
        <f>'SQ2 ZM'!C3-'SQ2 ZM'!C$27</f>
        <v>416</v>
      </c>
      <c r="D3">
        <f>'SQ2 ZM'!D3-'SQ2 ZM'!D$27</f>
        <v>1271.9000000000001</v>
      </c>
      <c r="E3">
        <f>'SQ2 ZM'!E3-'SQ2 ZM'!E$27</f>
        <v>461.7</v>
      </c>
      <c r="F3">
        <f>AVERAGE(D3:E3)</f>
        <v>866.80000000000007</v>
      </c>
      <c r="G3">
        <f>'SQ2 ZM'!F3-'SQ2 ZM'!F$27</f>
        <v>227.90600000000001</v>
      </c>
      <c r="H3">
        <f>'SQ2 ZM'!G3-'SQ2 ZM'!G$27</f>
        <v>1926.25</v>
      </c>
      <c r="I3">
        <f>'SQ2 ZM'!H3-'SQ2 ZM'!H$27</f>
        <v>67.86</v>
      </c>
      <c r="J3">
        <f>'SQ2 ZM'!I3-'SQ2 ZM'!I$27</f>
        <v>134.30099999999999</v>
      </c>
      <c r="K3">
        <f>'SQ2 ZM'!J3-'SQ2 ZM'!J$27</f>
        <v>0.20400000000000001</v>
      </c>
      <c r="L3">
        <f>'SQ2 ZM'!K3-'SQ2 ZM'!K$27</f>
        <v>-0.63800000000000001</v>
      </c>
      <c r="M3">
        <f>AVERAGE(K3:L3)</f>
        <v>-0.217</v>
      </c>
      <c r="N3">
        <f>'SQ2 ZM'!L3-'SQ2 ZM'!L$27</f>
        <v>1058.7429999999999</v>
      </c>
      <c r="O3">
        <f>'SQ2 ZM'!M3-'SQ2 ZM'!M$27</f>
        <v>23.606999999999999</v>
      </c>
      <c r="P3">
        <f>'SQ2 ZM'!N3-'SQ2 ZM'!N$27</f>
        <v>3.0749999999999997</v>
      </c>
      <c r="Q3">
        <f>'SQ2 ZM'!O3-'SQ2 ZM'!O$27</f>
        <v>24.169</v>
      </c>
      <c r="R3">
        <f>'SQ2 ZM'!P3-'SQ2 ZM'!P$27</f>
        <v>32.603000000000002</v>
      </c>
      <c r="S3">
        <f>'SQ2 ZM'!Q3-'SQ2 ZM'!Q$27</f>
        <v>25.1</v>
      </c>
      <c r="T3">
        <f>'SQ2 ZM'!R3-'SQ2 ZM'!R$27</f>
        <v>145.91499999999999</v>
      </c>
    </row>
    <row r="4" spans="1:21" x14ac:dyDescent="0.2">
      <c r="A4" s="4" t="s">
        <v>20</v>
      </c>
      <c r="B4">
        <f>'SQ2 ZM'!B4-'SQ2 ZM'!B$27</f>
        <v>266.42</v>
      </c>
      <c r="C4">
        <f>'SQ2 ZM'!C4-'SQ2 ZM'!C$27</f>
        <v>724</v>
      </c>
      <c r="D4">
        <f>'SQ2 ZM'!D4-'SQ2 ZM'!D$27</f>
        <v>1196.0999999999999</v>
      </c>
      <c r="E4">
        <f>'SQ2 ZM'!E4-'SQ2 ZM'!E$27</f>
        <v>612.29999999999995</v>
      </c>
      <c r="F4">
        <f t="shared" ref="F4:F27" si="0">AVERAGE(D4:E4)</f>
        <v>904.19999999999993</v>
      </c>
      <c r="G4">
        <f>'SQ2 ZM'!F4-'SQ2 ZM'!F$27</f>
        <v>213.10599999999999</v>
      </c>
      <c r="H4">
        <f>'SQ2 ZM'!G4-'SQ2 ZM'!G$27</f>
        <v>3904.25</v>
      </c>
      <c r="I4">
        <f>'SQ2 ZM'!H4-'SQ2 ZM'!H$27</f>
        <v>72.849999999999994</v>
      </c>
      <c r="J4">
        <f>'SQ2 ZM'!I4-'SQ2 ZM'!I$27</f>
        <v>121.601</v>
      </c>
      <c r="K4">
        <f>'SQ2 ZM'!J4-'SQ2 ZM'!J$27</f>
        <v>2.0000000000000004E-2</v>
      </c>
      <c r="L4">
        <f>'SQ2 ZM'!K4-'SQ2 ZM'!K$27</f>
        <v>-0.75</v>
      </c>
      <c r="M4">
        <f t="shared" ref="M4:M27" si="1">AVERAGE(K4:L4)</f>
        <v>-0.36499999999999999</v>
      </c>
      <c r="N4">
        <f>'SQ2 ZM'!L4-'SQ2 ZM'!L$27</f>
        <v>1500.7429999999999</v>
      </c>
      <c r="O4">
        <f>'SQ2 ZM'!M4-'SQ2 ZM'!M$27</f>
        <v>21.016999999999999</v>
      </c>
      <c r="P4">
        <f>'SQ2 ZM'!N4-'SQ2 ZM'!N$27</f>
        <v>3.004</v>
      </c>
      <c r="Q4">
        <f>'SQ2 ZM'!O4-'SQ2 ZM'!O$27</f>
        <v>20.928999999999998</v>
      </c>
      <c r="R4">
        <f>'SQ2 ZM'!P4-'SQ2 ZM'!P$27</f>
        <v>29.613</v>
      </c>
      <c r="S4">
        <f>'SQ2 ZM'!Q4-'SQ2 ZM'!Q$27</f>
        <v>22.86</v>
      </c>
      <c r="T4">
        <f>'SQ2 ZM'!R4-'SQ2 ZM'!R$27</f>
        <v>96.174999999999997</v>
      </c>
    </row>
    <row r="5" spans="1:21" x14ac:dyDescent="0.2">
      <c r="A5" s="4" t="s">
        <v>21</v>
      </c>
      <c r="B5">
        <f>'SQ2 ZM'!B5-'SQ2 ZM'!B$27</f>
        <v>275.82</v>
      </c>
      <c r="C5">
        <f>'SQ2 ZM'!C5-'SQ2 ZM'!C$27</f>
        <v>962</v>
      </c>
      <c r="D5">
        <f>'SQ2 ZM'!D5-'SQ2 ZM'!D$27</f>
        <v>1368.2</v>
      </c>
      <c r="E5">
        <f>'SQ2 ZM'!E5-'SQ2 ZM'!E$27</f>
        <v>527.1</v>
      </c>
      <c r="F5">
        <f t="shared" si="0"/>
        <v>947.65000000000009</v>
      </c>
      <c r="G5">
        <f>'SQ2 ZM'!F5-'SQ2 ZM'!F$27</f>
        <v>226.40600000000001</v>
      </c>
      <c r="H5">
        <f>'SQ2 ZM'!G5-'SQ2 ZM'!G$27</f>
        <v>1709.25</v>
      </c>
      <c r="I5">
        <f>'SQ2 ZM'!H5-'SQ2 ZM'!H$27</f>
        <v>74.55</v>
      </c>
      <c r="J5">
        <f>'SQ2 ZM'!I5-'SQ2 ZM'!I$27</f>
        <v>143.501</v>
      </c>
      <c r="K5">
        <f>'SQ2 ZM'!J5-'SQ2 ZM'!J$27</f>
        <v>5.1000000000000004E-2</v>
      </c>
      <c r="L5">
        <f>'SQ2 ZM'!K5-'SQ2 ZM'!K$27</f>
        <v>-0.625</v>
      </c>
      <c r="M5">
        <f t="shared" si="1"/>
        <v>-0.28699999999999998</v>
      </c>
      <c r="N5">
        <f>'SQ2 ZM'!L5-'SQ2 ZM'!L$27</f>
        <v>956.14300000000003</v>
      </c>
      <c r="O5">
        <f>'SQ2 ZM'!M5-'SQ2 ZM'!M$27</f>
        <v>22.546999999999997</v>
      </c>
      <c r="P5">
        <f>'SQ2 ZM'!N5-'SQ2 ZM'!N$27</f>
        <v>3.9089999999999998</v>
      </c>
      <c r="Q5">
        <f>'SQ2 ZM'!O5-'SQ2 ZM'!O$27</f>
        <v>22.568999999999999</v>
      </c>
      <c r="R5">
        <f>'SQ2 ZM'!P5-'SQ2 ZM'!P$27</f>
        <v>30.582999999999998</v>
      </c>
      <c r="S5">
        <f>'SQ2 ZM'!Q5-'SQ2 ZM'!Q$27</f>
        <v>24.34</v>
      </c>
      <c r="T5">
        <f>'SQ2 ZM'!R5-'SQ2 ZM'!R$27</f>
        <v>140.51499999999999</v>
      </c>
    </row>
    <row r="6" spans="1:21" x14ac:dyDescent="0.2">
      <c r="A6" s="4" t="s">
        <v>22</v>
      </c>
      <c r="B6">
        <f>'SQ2 ZM'!B6-'SQ2 ZM'!B$27</f>
        <v>130.01999999999998</v>
      </c>
      <c r="C6">
        <f>'SQ2 ZM'!C6-'SQ2 ZM'!C$27</f>
        <v>604</v>
      </c>
      <c r="D6">
        <f>'SQ2 ZM'!D6-'SQ2 ZM'!D$27</f>
        <v>1225.9000000000001</v>
      </c>
      <c r="E6">
        <f>'SQ2 ZM'!E6-'SQ2 ZM'!E$27</f>
        <v>402.6</v>
      </c>
      <c r="F6">
        <f t="shared" si="0"/>
        <v>814.25</v>
      </c>
      <c r="G6">
        <f>'SQ2 ZM'!F6-'SQ2 ZM'!F$27</f>
        <v>186.10599999999999</v>
      </c>
      <c r="H6">
        <f>'SQ2 ZM'!G6-'SQ2 ZM'!G$27</f>
        <v>1479.25</v>
      </c>
      <c r="I6">
        <f>'SQ2 ZM'!H6-'SQ2 ZM'!H$27</f>
        <v>65.34</v>
      </c>
      <c r="J6">
        <f>'SQ2 ZM'!I6-'SQ2 ZM'!I$27</f>
        <v>110.50099999999999</v>
      </c>
      <c r="K6">
        <f>'SQ2 ZM'!J6-'SQ2 ZM'!J$27</f>
        <v>7.1999999999999995E-2</v>
      </c>
      <c r="L6">
        <f>'SQ2 ZM'!K6-'SQ2 ZM'!K$27</f>
        <v>-0.66700000000000004</v>
      </c>
      <c r="M6">
        <f t="shared" si="1"/>
        <v>-0.29750000000000004</v>
      </c>
      <c r="N6">
        <f>'SQ2 ZM'!L6-'SQ2 ZM'!L$27</f>
        <v>785.14300000000003</v>
      </c>
      <c r="O6">
        <f>'SQ2 ZM'!M6-'SQ2 ZM'!M$27</f>
        <v>20.846999999999998</v>
      </c>
      <c r="P6">
        <f>'SQ2 ZM'!N6-'SQ2 ZM'!N$27</f>
        <v>3.452</v>
      </c>
      <c r="Q6">
        <f>'SQ2 ZM'!O6-'SQ2 ZM'!O$27</f>
        <v>21.748999999999999</v>
      </c>
      <c r="R6">
        <f>'SQ2 ZM'!P6-'SQ2 ZM'!P$27</f>
        <v>31.163</v>
      </c>
      <c r="S6">
        <f>'SQ2 ZM'!Q6-'SQ2 ZM'!Q$27</f>
        <v>23.27</v>
      </c>
      <c r="T6">
        <f>'SQ2 ZM'!R6-'SQ2 ZM'!R$27</f>
        <v>84.734999999999999</v>
      </c>
    </row>
    <row r="7" spans="1:21" x14ac:dyDescent="0.2">
      <c r="A7" s="4" t="s">
        <v>23</v>
      </c>
      <c r="B7">
        <f>'SQ2 ZM'!B7-'SQ2 ZM'!B$27</f>
        <v>216.82</v>
      </c>
      <c r="C7">
        <f>'SQ2 ZM'!C7-'SQ2 ZM'!C$27</f>
        <v>778</v>
      </c>
      <c r="D7">
        <f>'SQ2 ZM'!D7-'SQ2 ZM'!D$27</f>
        <v>1268.4000000000001</v>
      </c>
      <c r="E7">
        <f>'SQ2 ZM'!E7-'SQ2 ZM'!E$27</f>
        <v>541.20000000000005</v>
      </c>
      <c r="F7">
        <f t="shared" si="0"/>
        <v>904.80000000000007</v>
      </c>
      <c r="G7">
        <f>'SQ2 ZM'!F7-'SQ2 ZM'!F$27</f>
        <v>255.10599999999999</v>
      </c>
      <c r="H7">
        <f>'SQ2 ZM'!G7-'SQ2 ZM'!G$27</f>
        <v>2405.25</v>
      </c>
      <c r="I7">
        <f>'SQ2 ZM'!H7-'SQ2 ZM'!H$27</f>
        <v>69.83</v>
      </c>
      <c r="J7">
        <f>'SQ2 ZM'!I7-'SQ2 ZM'!I$27</f>
        <v>135.30099999999999</v>
      </c>
      <c r="K7">
        <f>'SQ2 ZM'!J7-'SQ2 ZM'!J$27</f>
        <v>0.191</v>
      </c>
      <c r="L7">
        <f>'SQ2 ZM'!K7-'SQ2 ZM'!K$27</f>
        <v>-0.72199999999999998</v>
      </c>
      <c r="M7">
        <f t="shared" si="1"/>
        <v>-0.26549999999999996</v>
      </c>
      <c r="N7">
        <f>'SQ2 ZM'!L7-'SQ2 ZM'!L$27</f>
        <v>1213.7429999999999</v>
      </c>
      <c r="O7">
        <f>'SQ2 ZM'!M7-'SQ2 ZM'!M$27</f>
        <v>26.196999999999999</v>
      </c>
      <c r="P7">
        <f>'SQ2 ZM'!N7-'SQ2 ZM'!N$27</f>
        <v>3.4499999999999997</v>
      </c>
      <c r="Q7">
        <f>'SQ2 ZM'!O7-'SQ2 ZM'!O$27</f>
        <v>25.709</v>
      </c>
      <c r="R7">
        <f>'SQ2 ZM'!P7-'SQ2 ZM'!P$27</f>
        <v>36.333000000000006</v>
      </c>
      <c r="S7">
        <f>'SQ2 ZM'!Q7-'SQ2 ZM'!Q$27</f>
        <v>27.32</v>
      </c>
      <c r="T7">
        <f>'SQ2 ZM'!R7-'SQ2 ZM'!R$27</f>
        <v>122.41499999999999</v>
      </c>
    </row>
    <row r="8" spans="1:21" x14ac:dyDescent="0.2">
      <c r="A8" s="4" t="s">
        <v>24</v>
      </c>
      <c r="B8">
        <f>'SQ2 ZM'!B8-'SQ2 ZM'!B$27</f>
        <v>232.82</v>
      </c>
      <c r="C8">
        <f>'SQ2 ZM'!C8-'SQ2 ZM'!C$27</f>
        <v>817</v>
      </c>
      <c r="D8">
        <f>'SQ2 ZM'!D8-'SQ2 ZM'!D$27</f>
        <v>1238.0999999999999</v>
      </c>
      <c r="E8">
        <f>'SQ2 ZM'!E8-'SQ2 ZM'!E$27</f>
        <v>532.5</v>
      </c>
      <c r="F8">
        <f t="shared" si="0"/>
        <v>885.3</v>
      </c>
      <c r="G8">
        <f>'SQ2 ZM'!F8-'SQ2 ZM'!F$27</f>
        <v>192.10599999999999</v>
      </c>
      <c r="H8">
        <f>'SQ2 ZM'!G8-'SQ2 ZM'!G$27</f>
        <v>1963.25</v>
      </c>
      <c r="I8">
        <f>'SQ2 ZM'!H8-'SQ2 ZM'!H$27</f>
        <v>81.429999999999993</v>
      </c>
      <c r="J8">
        <f>'SQ2 ZM'!I8-'SQ2 ZM'!I$27</f>
        <v>133.20099999999999</v>
      </c>
      <c r="K8">
        <f>'SQ2 ZM'!J8-'SQ2 ZM'!J$27</f>
        <v>0.21000000000000002</v>
      </c>
      <c r="L8">
        <f>'SQ2 ZM'!K8-'SQ2 ZM'!K$27</f>
        <v>-0.58699999999999997</v>
      </c>
      <c r="M8">
        <f t="shared" si="1"/>
        <v>-0.18849999999999997</v>
      </c>
      <c r="N8">
        <f>'SQ2 ZM'!L8-'SQ2 ZM'!L$27</f>
        <v>943.4430000000001</v>
      </c>
      <c r="O8">
        <f>'SQ2 ZM'!M8-'SQ2 ZM'!M$27</f>
        <v>23.626999999999999</v>
      </c>
      <c r="P8">
        <f>'SQ2 ZM'!N8-'SQ2 ZM'!N$27</f>
        <v>3.2729999999999997</v>
      </c>
      <c r="Q8">
        <f>'SQ2 ZM'!O8-'SQ2 ZM'!O$27</f>
        <v>24.728999999999999</v>
      </c>
      <c r="R8">
        <f>'SQ2 ZM'!P8-'SQ2 ZM'!P$27</f>
        <v>34.133000000000003</v>
      </c>
      <c r="S8">
        <f>'SQ2 ZM'!Q8-'SQ2 ZM'!Q$27</f>
        <v>25.759999999999998</v>
      </c>
      <c r="T8">
        <f>'SQ2 ZM'!R8-'SQ2 ZM'!R$27</f>
        <v>108.215</v>
      </c>
    </row>
    <row r="9" spans="1:21" x14ac:dyDescent="0.2">
      <c r="A9" s="4" t="s">
        <v>25</v>
      </c>
      <c r="B9">
        <f>'SQ2 ZM'!B9-'SQ2 ZM'!B$27</f>
        <v>130.12</v>
      </c>
      <c r="C9">
        <f>'SQ2 ZM'!C9-'SQ2 ZM'!C$27</f>
        <v>606</v>
      </c>
      <c r="D9">
        <f>'SQ2 ZM'!D9-'SQ2 ZM'!D$27</f>
        <v>1257.3</v>
      </c>
      <c r="E9">
        <f>'SQ2 ZM'!E9-'SQ2 ZM'!E$27</f>
        <v>507.1</v>
      </c>
      <c r="F9">
        <f t="shared" si="0"/>
        <v>882.2</v>
      </c>
      <c r="G9">
        <f>'SQ2 ZM'!F9-'SQ2 ZM'!F$27</f>
        <v>435.50600000000003</v>
      </c>
      <c r="H9">
        <f>'SQ2 ZM'!G9-'SQ2 ZM'!G$27</f>
        <v>2978.25</v>
      </c>
      <c r="I9">
        <f>'SQ2 ZM'!H9-'SQ2 ZM'!H$27</f>
        <v>66.069999999999993</v>
      </c>
      <c r="J9">
        <f>'SQ2 ZM'!I9-'SQ2 ZM'!I$27</f>
        <v>124.101</v>
      </c>
      <c r="K9">
        <f>'SQ2 ZM'!J9-'SQ2 ZM'!J$27</f>
        <v>0.17799999999999999</v>
      </c>
      <c r="L9">
        <f>'SQ2 ZM'!K9-'SQ2 ZM'!K$27</f>
        <v>-0.71699999999999997</v>
      </c>
      <c r="M9">
        <f t="shared" si="1"/>
        <v>-0.26949999999999996</v>
      </c>
      <c r="N9">
        <f>'SQ2 ZM'!L9-'SQ2 ZM'!L$27</f>
        <v>1428.7429999999999</v>
      </c>
      <c r="O9">
        <f>'SQ2 ZM'!M9-'SQ2 ZM'!M$27</f>
        <v>25.606999999999999</v>
      </c>
      <c r="P9">
        <f>'SQ2 ZM'!N9-'SQ2 ZM'!N$27</f>
        <v>3.6879999999999997</v>
      </c>
      <c r="Q9">
        <f>'SQ2 ZM'!O9-'SQ2 ZM'!O$27</f>
        <v>25.579000000000001</v>
      </c>
      <c r="R9">
        <f>'SQ2 ZM'!P9-'SQ2 ZM'!P$27</f>
        <v>39.163000000000004</v>
      </c>
      <c r="S9">
        <f>'SQ2 ZM'!Q9-'SQ2 ZM'!Q$27</f>
        <v>27.06</v>
      </c>
      <c r="T9">
        <f>'SQ2 ZM'!R9-'SQ2 ZM'!R$27</f>
        <v>120.515</v>
      </c>
    </row>
    <row r="10" spans="1:21" x14ac:dyDescent="0.2">
      <c r="A10" s="4" t="s">
        <v>26</v>
      </c>
      <c r="B10">
        <f>'SQ2 ZM'!B10-'SQ2 ZM'!B$27</f>
        <v>225.32</v>
      </c>
      <c r="C10">
        <f>'SQ2 ZM'!C10-'SQ2 ZM'!C$27</f>
        <v>519</v>
      </c>
      <c r="D10">
        <f>'SQ2 ZM'!D10-'SQ2 ZM'!D$27</f>
        <v>1321.1</v>
      </c>
      <c r="E10">
        <f>'SQ2 ZM'!E10-'SQ2 ZM'!E$27</f>
        <v>569.79999999999995</v>
      </c>
      <c r="F10">
        <f t="shared" si="0"/>
        <v>945.44999999999993</v>
      </c>
      <c r="G10">
        <f>'SQ2 ZM'!F10-'SQ2 ZM'!F$27</f>
        <v>206.20600000000002</v>
      </c>
      <c r="H10">
        <f>'SQ2 ZM'!G10-'SQ2 ZM'!G$27</f>
        <v>1797.25</v>
      </c>
      <c r="I10">
        <f>'SQ2 ZM'!H10-'SQ2 ZM'!H$27</f>
        <v>70.94</v>
      </c>
      <c r="J10">
        <f>'SQ2 ZM'!I10-'SQ2 ZM'!I$27</f>
        <v>147.90099999999998</v>
      </c>
      <c r="K10">
        <f>'SQ2 ZM'!J10-'SQ2 ZM'!J$27</f>
        <v>0.17499999999999999</v>
      </c>
      <c r="L10">
        <f>'SQ2 ZM'!K10-'SQ2 ZM'!K$27</f>
        <v>-0.65700000000000003</v>
      </c>
      <c r="M10">
        <f t="shared" si="1"/>
        <v>-0.24100000000000002</v>
      </c>
      <c r="N10">
        <f>'SQ2 ZM'!L10-'SQ2 ZM'!L$27</f>
        <v>937.9430000000001</v>
      </c>
      <c r="O10">
        <f>'SQ2 ZM'!M10-'SQ2 ZM'!M$27</f>
        <v>28.076999999999998</v>
      </c>
      <c r="P10">
        <f>'SQ2 ZM'!N10-'SQ2 ZM'!N$27</f>
        <v>3.2519999999999998</v>
      </c>
      <c r="Q10">
        <f>'SQ2 ZM'!O10-'SQ2 ZM'!O$27</f>
        <v>26.169</v>
      </c>
      <c r="R10">
        <f>'SQ2 ZM'!P10-'SQ2 ZM'!P$27</f>
        <v>34.533000000000001</v>
      </c>
      <c r="S10">
        <f>'SQ2 ZM'!Q10-'SQ2 ZM'!Q$27</f>
        <v>27.509999999999998</v>
      </c>
      <c r="T10">
        <f>'SQ2 ZM'!R10-'SQ2 ZM'!R$27</f>
        <v>103.515</v>
      </c>
    </row>
    <row r="11" spans="1:21" x14ac:dyDescent="0.2">
      <c r="A11" s="4" t="s">
        <v>27</v>
      </c>
      <c r="B11">
        <f>'SQ2 ZM'!B11-'SQ2 ZM'!B$27</f>
        <v>170.51999999999998</v>
      </c>
      <c r="C11">
        <f>'SQ2 ZM'!C11-'SQ2 ZM'!C$27</f>
        <v>774</v>
      </c>
      <c r="D11">
        <f>'SQ2 ZM'!D11-'SQ2 ZM'!D$27</f>
        <v>1260.9000000000001</v>
      </c>
      <c r="E11">
        <f>'SQ2 ZM'!E11-'SQ2 ZM'!E$27</f>
        <v>573.6</v>
      </c>
      <c r="F11">
        <f t="shared" si="0"/>
        <v>917.25</v>
      </c>
      <c r="G11">
        <f>'SQ2 ZM'!F11-'SQ2 ZM'!F$27</f>
        <v>227.70600000000002</v>
      </c>
      <c r="H11">
        <f>'SQ2 ZM'!G11-'SQ2 ZM'!G$27</f>
        <v>1580.25</v>
      </c>
      <c r="I11">
        <f>'SQ2 ZM'!H11-'SQ2 ZM'!H$27</f>
        <v>75.959999999999994</v>
      </c>
      <c r="J11">
        <f>'SQ2 ZM'!I11-'SQ2 ZM'!I$27</f>
        <v>131.601</v>
      </c>
      <c r="K11">
        <f>'SQ2 ZM'!J11-'SQ2 ZM'!J$27</f>
        <v>5.7000000000000009E-2</v>
      </c>
      <c r="L11">
        <f>'SQ2 ZM'!K11-'SQ2 ZM'!K$27</f>
        <v>-0.73299999999999998</v>
      </c>
      <c r="M11">
        <f t="shared" si="1"/>
        <v>-0.33799999999999997</v>
      </c>
      <c r="N11">
        <f>'SQ2 ZM'!L11-'SQ2 ZM'!L$27</f>
        <v>844.54300000000001</v>
      </c>
      <c r="O11">
        <f>'SQ2 ZM'!M11-'SQ2 ZM'!M$27</f>
        <v>25.976999999999997</v>
      </c>
      <c r="P11">
        <f>'SQ2 ZM'!N11-'SQ2 ZM'!N$27</f>
        <v>3.2159999999999997</v>
      </c>
      <c r="Q11">
        <f>'SQ2 ZM'!O11-'SQ2 ZM'!O$27</f>
        <v>25.748999999999999</v>
      </c>
      <c r="R11">
        <f>'SQ2 ZM'!P11-'SQ2 ZM'!P$27</f>
        <v>35.943000000000005</v>
      </c>
      <c r="S11">
        <f>'SQ2 ZM'!Q11-'SQ2 ZM'!Q$27</f>
        <v>27.44</v>
      </c>
      <c r="T11">
        <f>'SQ2 ZM'!R11-'SQ2 ZM'!R$27</f>
        <v>114.41499999999999</v>
      </c>
    </row>
    <row r="12" spans="1:21" x14ac:dyDescent="0.2">
      <c r="A12" s="4" t="s">
        <v>28</v>
      </c>
      <c r="B12">
        <f>'SQ2 ZM'!B12-'SQ2 ZM'!B$27</f>
        <v>298.72000000000003</v>
      </c>
      <c r="C12">
        <f>'SQ2 ZM'!C12-'SQ2 ZM'!C$27</f>
        <v>1055</v>
      </c>
      <c r="D12">
        <f>'SQ2 ZM'!D12-'SQ2 ZM'!D$27</f>
        <v>1202.5</v>
      </c>
      <c r="E12">
        <f>'SQ2 ZM'!E12-'SQ2 ZM'!E$27</f>
        <v>573.6</v>
      </c>
      <c r="F12">
        <f t="shared" si="0"/>
        <v>888.05</v>
      </c>
      <c r="G12">
        <f>'SQ2 ZM'!F12-'SQ2 ZM'!F$27</f>
        <v>212.90600000000001</v>
      </c>
      <c r="H12">
        <f>'SQ2 ZM'!G12-'SQ2 ZM'!G$27</f>
        <v>2006.25</v>
      </c>
      <c r="I12">
        <f>'SQ2 ZM'!H12-'SQ2 ZM'!H$27</f>
        <v>69.709999999999994</v>
      </c>
      <c r="J12">
        <f>'SQ2 ZM'!I12-'SQ2 ZM'!I$27</f>
        <v>133.90099999999998</v>
      </c>
      <c r="K12">
        <f>'SQ2 ZM'!J12-'SQ2 ZM'!J$27</f>
        <v>4.1999999999999996E-2</v>
      </c>
      <c r="L12">
        <f>'SQ2 ZM'!K12-'SQ2 ZM'!K$27</f>
        <v>-0.68100000000000005</v>
      </c>
      <c r="M12">
        <f t="shared" si="1"/>
        <v>-0.31950000000000001</v>
      </c>
      <c r="N12">
        <f>'SQ2 ZM'!L12-'SQ2 ZM'!L$27</f>
        <v>915.24300000000005</v>
      </c>
      <c r="O12">
        <f>'SQ2 ZM'!M12-'SQ2 ZM'!M$27</f>
        <v>23.407</v>
      </c>
      <c r="P12">
        <f>'SQ2 ZM'!N12-'SQ2 ZM'!N$27</f>
        <v>3.5189999999999997</v>
      </c>
      <c r="Q12">
        <f>'SQ2 ZM'!O12-'SQ2 ZM'!O$27</f>
        <v>22.548999999999999</v>
      </c>
      <c r="R12">
        <f>'SQ2 ZM'!P12-'SQ2 ZM'!P$27</f>
        <v>31.393000000000001</v>
      </c>
      <c r="S12">
        <f>'SQ2 ZM'!Q12-'SQ2 ZM'!Q$27</f>
        <v>24.8</v>
      </c>
      <c r="T12">
        <f>'SQ2 ZM'!R12-'SQ2 ZM'!R$27</f>
        <v>215.315</v>
      </c>
    </row>
    <row r="13" spans="1:21" x14ac:dyDescent="0.2">
      <c r="A13" s="4" t="s">
        <v>29</v>
      </c>
      <c r="B13">
        <f>'SQ2 ZM'!B13-'SQ2 ZM'!B$27</f>
        <v>221.22000000000003</v>
      </c>
      <c r="C13">
        <f>'SQ2 ZM'!C13-'SQ2 ZM'!C$27</f>
        <v>964</v>
      </c>
      <c r="D13">
        <f>'SQ2 ZM'!D13-'SQ2 ZM'!D$27</f>
        <v>1413.1</v>
      </c>
      <c r="E13">
        <f>'SQ2 ZM'!E13-'SQ2 ZM'!E$27</f>
        <v>624.6</v>
      </c>
      <c r="F13">
        <f t="shared" si="0"/>
        <v>1018.8499999999999</v>
      </c>
      <c r="G13">
        <f>'SQ2 ZM'!F13-'SQ2 ZM'!F$27</f>
        <v>282.90600000000001</v>
      </c>
      <c r="H13">
        <f>'SQ2 ZM'!G13-'SQ2 ZM'!G$27</f>
        <v>2082.25</v>
      </c>
      <c r="I13">
        <f>'SQ2 ZM'!H13-'SQ2 ZM'!H$27</f>
        <v>77.62</v>
      </c>
      <c r="J13">
        <f>'SQ2 ZM'!I13-'SQ2 ZM'!I$27</f>
        <v>138.80099999999999</v>
      </c>
      <c r="K13">
        <f>'SQ2 ZM'!J13-'SQ2 ZM'!J$27</f>
        <v>9.2000000000000012E-2</v>
      </c>
      <c r="L13">
        <f>'SQ2 ZM'!K13-'SQ2 ZM'!K$27</f>
        <v>-0.64100000000000001</v>
      </c>
      <c r="M13">
        <f t="shared" si="1"/>
        <v>-0.27450000000000002</v>
      </c>
      <c r="N13">
        <f>'SQ2 ZM'!L13-'SQ2 ZM'!L$27</f>
        <v>1062.7429999999999</v>
      </c>
      <c r="O13">
        <f>'SQ2 ZM'!M13-'SQ2 ZM'!M$27</f>
        <v>26.166999999999998</v>
      </c>
      <c r="P13">
        <f>'SQ2 ZM'!N13-'SQ2 ZM'!N$27</f>
        <v>3.1839999999999997</v>
      </c>
      <c r="Q13">
        <f>'SQ2 ZM'!O13-'SQ2 ZM'!O$27</f>
        <v>26.888999999999999</v>
      </c>
      <c r="R13">
        <f>'SQ2 ZM'!P13-'SQ2 ZM'!P$27</f>
        <v>38.243000000000002</v>
      </c>
      <c r="S13">
        <f>'SQ2 ZM'!Q13-'SQ2 ZM'!Q$27</f>
        <v>28.14</v>
      </c>
      <c r="T13">
        <f>'SQ2 ZM'!R13-'SQ2 ZM'!R$27</f>
        <v>130.11500000000001</v>
      </c>
    </row>
    <row r="14" spans="1:21" x14ac:dyDescent="0.2">
      <c r="A14" s="4" t="s">
        <v>30</v>
      </c>
      <c r="B14">
        <f>'SQ2 ZM'!B14-'SQ2 ZM'!B$27</f>
        <v>204.42000000000002</v>
      </c>
      <c r="C14">
        <f>'SQ2 ZM'!C14-'SQ2 ZM'!C$27</f>
        <v>764</v>
      </c>
      <c r="D14">
        <f>'SQ2 ZM'!D14-'SQ2 ZM'!D$27</f>
        <v>1231.3</v>
      </c>
      <c r="E14">
        <f>'SQ2 ZM'!E14-'SQ2 ZM'!E$27</f>
        <v>608.6</v>
      </c>
      <c r="F14">
        <f t="shared" si="0"/>
        <v>919.95</v>
      </c>
      <c r="G14">
        <f>'SQ2 ZM'!F14-'SQ2 ZM'!F$27</f>
        <v>246.10599999999999</v>
      </c>
      <c r="H14">
        <f>'SQ2 ZM'!G14-'SQ2 ZM'!G$27</f>
        <v>1801.25</v>
      </c>
      <c r="I14">
        <f>'SQ2 ZM'!H14-'SQ2 ZM'!H$27</f>
        <v>65.53</v>
      </c>
      <c r="J14">
        <f>'SQ2 ZM'!I14-'SQ2 ZM'!I$27</f>
        <v>137.30099999999999</v>
      </c>
      <c r="K14">
        <f>'SQ2 ZM'!J14-'SQ2 ZM'!J$27</f>
        <v>0.05</v>
      </c>
      <c r="L14">
        <f>'SQ2 ZM'!K14-'SQ2 ZM'!K$27</f>
        <v>-0.64600000000000002</v>
      </c>
      <c r="M14">
        <f t="shared" si="1"/>
        <v>-0.29799999999999999</v>
      </c>
      <c r="N14">
        <f>'SQ2 ZM'!L14-'SQ2 ZM'!L$27</f>
        <v>948.24300000000005</v>
      </c>
      <c r="O14">
        <f>'SQ2 ZM'!M14-'SQ2 ZM'!M$27</f>
        <v>23.497</v>
      </c>
      <c r="P14">
        <f>'SQ2 ZM'!N14-'SQ2 ZM'!N$27</f>
        <v>3.8279999999999998</v>
      </c>
      <c r="Q14">
        <f>'SQ2 ZM'!O14-'SQ2 ZM'!O$27</f>
        <v>23.169</v>
      </c>
      <c r="R14">
        <f>'SQ2 ZM'!P14-'SQ2 ZM'!P$27</f>
        <v>31.782999999999998</v>
      </c>
      <c r="S14">
        <f>'SQ2 ZM'!Q14-'SQ2 ZM'!Q$27</f>
        <v>24.44</v>
      </c>
      <c r="T14">
        <f>'SQ2 ZM'!R14-'SQ2 ZM'!R$27</f>
        <v>118.215</v>
      </c>
    </row>
    <row r="15" spans="1:21" x14ac:dyDescent="0.2">
      <c r="A15" s="4" t="s">
        <v>31</v>
      </c>
      <c r="B15">
        <f>'SQ2 ZM'!B15-'SQ2 ZM'!B$27</f>
        <v>193.72000000000003</v>
      </c>
      <c r="C15">
        <f>'SQ2 ZM'!C15-'SQ2 ZM'!C$27</f>
        <v>886</v>
      </c>
      <c r="D15">
        <f>'SQ2 ZM'!D15-'SQ2 ZM'!D$27</f>
        <v>1315.6</v>
      </c>
      <c r="E15">
        <f>'SQ2 ZM'!E15-'SQ2 ZM'!E$27</f>
        <v>433.3</v>
      </c>
      <c r="F15">
        <f t="shared" si="0"/>
        <v>874.44999999999993</v>
      </c>
      <c r="G15">
        <f>'SQ2 ZM'!F15-'SQ2 ZM'!F$27</f>
        <v>203.60599999999999</v>
      </c>
      <c r="H15">
        <f>'SQ2 ZM'!G15-'SQ2 ZM'!G$27</f>
        <v>2051.25</v>
      </c>
      <c r="I15">
        <f>'SQ2 ZM'!H15-'SQ2 ZM'!H$27</f>
        <v>84.85</v>
      </c>
      <c r="J15">
        <f>'SQ2 ZM'!I15-'SQ2 ZM'!I$27</f>
        <v>139.40099999999998</v>
      </c>
      <c r="K15">
        <f>'SQ2 ZM'!J15-'SQ2 ZM'!J$27</f>
        <v>4.4999999999999998E-2</v>
      </c>
      <c r="L15">
        <f>'SQ2 ZM'!K15-'SQ2 ZM'!K$27</f>
        <v>-0.7</v>
      </c>
      <c r="M15">
        <f t="shared" si="1"/>
        <v>-0.32749999999999996</v>
      </c>
      <c r="N15">
        <f>'SQ2 ZM'!L15-'SQ2 ZM'!L$27</f>
        <v>1056.7429999999999</v>
      </c>
      <c r="O15">
        <f>'SQ2 ZM'!M15-'SQ2 ZM'!M$27</f>
        <v>22.116999999999997</v>
      </c>
      <c r="P15">
        <f>'SQ2 ZM'!N15-'SQ2 ZM'!N$27</f>
        <v>3.5249999999999999</v>
      </c>
      <c r="Q15">
        <f>'SQ2 ZM'!O15-'SQ2 ZM'!O$27</f>
        <v>23.169</v>
      </c>
      <c r="R15">
        <f>'SQ2 ZM'!P15-'SQ2 ZM'!P$27</f>
        <v>30.632999999999999</v>
      </c>
      <c r="S15">
        <f>'SQ2 ZM'!Q15-'SQ2 ZM'!Q$27</f>
        <v>23.57</v>
      </c>
      <c r="T15">
        <f>'SQ2 ZM'!R15-'SQ2 ZM'!R$27</f>
        <v>165.315</v>
      </c>
    </row>
    <row r="16" spans="1:21" x14ac:dyDescent="0.2">
      <c r="A16" s="4" t="s">
        <v>32</v>
      </c>
      <c r="B16">
        <f>'SQ2 ZM'!B16-'SQ2 ZM'!B$27</f>
        <v>284.72000000000003</v>
      </c>
      <c r="C16">
        <f>'SQ2 ZM'!C16-'SQ2 ZM'!C$27</f>
        <v>628</v>
      </c>
      <c r="D16">
        <f>'SQ2 ZM'!D16-'SQ2 ZM'!D$27</f>
        <v>1299.5</v>
      </c>
      <c r="E16">
        <f>'SQ2 ZM'!E16-'SQ2 ZM'!E$27</f>
        <v>638.1</v>
      </c>
      <c r="F16">
        <f t="shared" si="0"/>
        <v>968.8</v>
      </c>
      <c r="G16">
        <f>'SQ2 ZM'!F16-'SQ2 ZM'!F$27</f>
        <v>264.80599999999998</v>
      </c>
      <c r="H16">
        <f>'SQ2 ZM'!G16-'SQ2 ZM'!G$27</f>
        <v>1706.25</v>
      </c>
      <c r="I16">
        <f>'SQ2 ZM'!H16-'SQ2 ZM'!H$27</f>
        <v>77.899999999999991</v>
      </c>
      <c r="J16">
        <f>'SQ2 ZM'!I16-'SQ2 ZM'!I$27</f>
        <v>159.90099999999998</v>
      </c>
      <c r="K16">
        <f>'SQ2 ZM'!J16-'SQ2 ZM'!J$27</f>
        <v>6.699999999999999E-2</v>
      </c>
      <c r="L16">
        <f>'SQ2 ZM'!K16-'SQ2 ZM'!K$27</f>
        <v>-0.79500000000000004</v>
      </c>
      <c r="M16">
        <f t="shared" si="1"/>
        <v>-0.36400000000000005</v>
      </c>
      <c r="N16">
        <f>'SQ2 ZM'!L16-'SQ2 ZM'!L$27</f>
        <v>885.84300000000007</v>
      </c>
      <c r="O16">
        <f>'SQ2 ZM'!M16-'SQ2 ZM'!M$27</f>
        <v>26.407</v>
      </c>
      <c r="P16">
        <f>'SQ2 ZM'!N16-'SQ2 ZM'!N$27</f>
        <v>4.0070000000000006</v>
      </c>
      <c r="Q16">
        <f>'SQ2 ZM'!O16-'SQ2 ZM'!O$27</f>
        <v>27.108999999999998</v>
      </c>
      <c r="R16">
        <f>'SQ2 ZM'!P16-'SQ2 ZM'!P$27</f>
        <v>37.403000000000006</v>
      </c>
      <c r="S16">
        <f>'SQ2 ZM'!Q16-'SQ2 ZM'!Q$27</f>
        <v>27.59</v>
      </c>
      <c r="T16">
        <f>'SQ2 ZM'!R16-'SQ2 ZM'!R$27</f>
        <v>174.41499999999999</v>
      </c>
    </row>
    <row r="17" spans="1:20" x14ac:dyDescent="0.2">
      <c r="A17" s="4" t="s">
        <v>33</v>
      </c>
      <c r="B17">
        <f>'SQ2 ZM'!B17-'SQ2 ZM'!B$27</f>
        <v>226.62</v>
      </c>
      <c r="C17">
        <f>'SQ2 ZM'!C17-'SQ2 ZM'!C$27</f>
        <v>822</v>
      </c>
      <c r="D17">
        <f>'SQ2 ZM'!D17-'SQ2 ZM'!D$27</f>
        <v>1327.1</v>
      </c>
      <c r="E17">
        <f>'SQ2 ZM'!E17-'SQ2 ZM'!E$27</f>
        <v>559.5</v>
      </c>
      <c r="F17">
        <f t="shared" si="0"/>
        <v>943.3</v>
      </c>
      <c r="G17">
        <f>'SQ2 ZM'!F17-'SQ2 ZM'!F$27</f>
        <v>196.20600000000002</v>
      </c>
      <c r="H17">
        <f>'SQ2 ZM'!G17-'SQ2 ZM'!G$27</f>
        <v>1512.25</v>
      </c>
      <c r="I17">
        <f>'SQ2 ZM'!H17-'SQ2 ZM'!H$27</f>
        <v>76.59</v>
      </c>
      <c r="J17">
        <f>'SQ2 ZM'!I17-'SQ2 ZM'!I$27</f>
        <v>132.20099999999999</v>
      </c>
      <c r="K17">
        <f>'SQ2 ZM'!J17-'SQ2 ZM'!J$27</f>
        <v>8.2000000000000003E-2</v>
      </c>
      <c r="L17">
        <f>'SQ2 ZM'!K17-'SQ2 ZM'!K$27</f>
        <v>-0.69700000000000006</v>
      </c>
      <c r="M17">
        <f t="shared" si="1"/>
        <v>-0.30750000000000005</v>
      </c>
      <c r="N17">
        <f>'SQ2 ZM'!L17-'SQ2 ZM'!L$27</f>
        <v>754.4430000000001</v>
      </c>
      <c r="O17">
        <f>'SQ2 ZM'!M17-'SQ2 ZM'!M$27</f>
        <v>27.446999999999999</v>
      </c>
      <c r="P17">
        <f>'SQ2 ZM'!N17-'SQ2 ZM'!N$27</f>
        <v>3.05</v>
      </c>
      <c r="Q17">
        <f>'SQ2 ZM'!O17-'SQ2 ZM'!O$27</f>
        <v>28.709</v>
      </c>
      <c r="R17">
        <f>'SQ2 ZM'!P17-'SQ2 ZM'!P$27</f>
        <v>41.223000000000006</v>
      </c>
      <c r="S17">
        <f>'SQ2 ZM'!Q17-'SQ2 ZM'!Q$27</f>
        <v>29.75</v>
      </c>
      <c r="T17">
        <f>'SQ2 ZM'!R17-'SQ2 ZM'!R$27</f>
        <v>137.41499999999999</v>
      </c>
    </row>
    <row r="18" spans="1:20" x14ac:dyDescent="0.2">
      <c r="A18" s="4" t="s">
        <v>34</v>
      </c>
      <c r="B18">
        <f>'SQ2 ZM'!B18-'SQ2 ZM'!B$27</f>
        <v>292.62</v>
      </c>
      <c r="C18">
        <f>'SQ2 ZM'!C18-'SQ2 ZM'!C$27</f>
        <v>834</v>
      </c>
      <c r="D18">
        <f>'SQ2 ZM'!D18-'SQ2 ZM'!D$27</f>
        <v>1299.4000000000001</v>
      </c>
      <c r="E18">
        <f>'SQ2 ZM'!E18-'SQ2 ZM'!E$27</f>
        <v>587</v>
      </c>
      <c r="F18">
        <f t="shared" si="0"/>
        <v>943.2</v>
      </c>
      <c r="G18">
        <f>'SQ2 ZM'!F18-'SQ2 ZM'!F$27</f>
        <v>259.70600000000002</v>
      </c>
      <c r="H18">
        <f>'SQ2 ZM'!G18-'SQ2 ZM'!G$27</f>
        <v>1828.25</v>
      </c>
      <c r="I18">
        <f>'SQ2 ZM'!H18-'SQ2 ZM'!H$27</f>
        <v>76.02</v>
      </c>
      <c r="J18">
        <f>'SQ2 ZM'!I18-'SQ2 ZM'!I$27</f>
        <v>140.501</v>
      </c>
      <c r="K18">
        <f>'SQ2 ZM'!J18-'SQ2 ZM'!J$27</f>
        <v>0.14700000000000002</v>
      </c>
      <c r="L18">
        <f>'SQ2 ZM'!K18-'SQ2 ZM'!K$27</f>
        <v>-0.63800000000000001</v>
      </c>
      <c r="M18">
        <f t="shared" si="1"/>
        <v>-0.2455</v>
      </c>
      <c r="N18">
        <f>'SQ2 ZM'!L18-'SQ2 ZM'!L$27</f>
        <v>982.04300000000001</v>
      </c>
      <c r="O18">
        <f>'SQ2 ZM'!M18-'SQ2 ZM'!M$27</f>
        <v>25.677</v>
      </c>
      <c r="P18">
        <f>'SQ2 ZM'!N18-'SQ2 ZM'!N$27</f>
        <v>3.2130000000000001</v>
      </c>
      <c r="Q18">
        <f>'SQ2 ZM'!O18-'SQ2 ZM'!O$27</f>
        <v>26.588999999999999</v>
      </c>
      <c r="R18">
        <f>'SQ2 ZM'!P18-'SQ2 ZM'!P$27</f>
        <v>37.873000000000005</v>
      </c>
      <c r="S18">
        <f>'SQ2 ZM'!Q18-'SQ2 ZM'!Q$27</f>
        <v>28.38</v>
      </c>
      <c r="T18">
        <f>'SQ2 ZM'!R18-'SQ2 ZM'!R$27</f>
        <v>129.91499999999999</v>
      </c>
    </row>
    <row r="19" spans="1:20" x14ac:dyDescent="0.2">
      <c r="A19" s="4" t="s">
        <v>35</v>
      </c>
      <c r="B19">
        <f>'SQ2 ZM'!B19-'SQ2 ZM'!B$27</f>
        <v>190.02000000000004</v>
      </c>
      <c r="C19">
        <f>'SQ2 ZM'!C19-'SQ2 ZM'!C$27</f>
        <v>729</v>
      </c>
      <c r="D19">
        <f>'SQ2 ZM'!D19-'SQ2 ZM'!D$27</f>
        <v>1266.4000000000001</v>
      </c>
      <c r="E19">
        <f>'SQ2 ZM'!E19-'SQ2 ZM'!E$27</f>
        <v>569.40000000000009</v>
      </c>
      <c r="F19">
        <f t="shared" si="0"/>
        <v>917.90000000000009</v>
      </c>
      <c r="G19">
        <f>'SQ2 ZM'!F19-'SQ2 ZM'!F$27</f>
        <v>184.006</v>
      </c>
      <c r="H19">
        <f>'SQ2 ZM'!G19-'SQ2 ZM'!G$27</f>
        <v>1674.25</v>
      </c>
      <c r="I19">
        <f>'SQ2 ZM'!H19-'SQ2 ZM'!H$27</f>
        <v>69.17</v>
      </c>
      <c r="J19">
        <f>'SQ2 ZM'!I19-'SQ2 ZM'!I$27</f>
        <v>136.90099999999998</v>
      </c>
      <c r="K19">
        <f>'SQ2 ZM'!J19-'SQ2 ZM'!J$27</f>
        <v>0.32200000000000001</v>
      </c>
      <c r="L19">
        <f>'SQ2 ZM'!K19-'SQ2 ZM'!K$27</f>
        <v>-0.67100000000000004</v>
      </c>
      <c r="M19">
        <f t="shared" si="1"/>
        <v>-0.17450000000000002</v>
      </c>
      <c r="N19">
        <f>'SQ2 ZM'!L19-'SQ2 ZM'!L$27</f>
        <v>858.04300000000001</v>
      </c>
      <c r="O19">
        <f>'SQ2 ZM'!M19-'SQ2 ZM'!M$27</f>
        <v>26.046999999999997</v>
      </c>
      <c r="P19">
        <f>'SQ2 ZM'!N19-'SQ2 ZM'!N$27</f>
        <v>3.4609999999999999</v>
      </c>
      <c r="Q19">
        <f>'SQ2 ZM'!O19-'SQ2 ZM'!O$27</f>
        <v>24.439</v>
      </c>
      <c r="R19">
        <f>'SQ2 ZM'!P19-'SQ2 ZM'!P$27</f>
        <v>33.273000000000003</v>
      </c>
      <c r="S19">
        <f>'SQ2 ZM'!Q19-'SQ2 ZM'!Q$27</f>
        <v>26.31</v>
      </c>
      <c r="T19">
        <f>'SQ2 ZM'!R19-'SQ2 ZM'!R$27</f>
        <v>107.715</v>
      </c>
    </row>
    <row r="20" spans="1:20" x14ac:dyDescent="0.2">
      <c r="A20" s="4" t="s">
        <v>36</v>
      </c>
      <c r="B20">
        <f>'SQ2 ZM'!B20-'SQ2 ZM'!B$27</f>
        <v>232.92000000000002</v>
      </c>
      <c r="C20">
        <f>'SQ2 ZM'!C20-'SQ2 ZM'!C$27</f>
        <v>779</v>
      </c>
      <c r="D20">
        <f>'SQ2 ZM'!D20-'SQ2 ZM'!D$27</f>
        <v>1220.3</v>
      </c>
      <c r="E20">
        <f>'SQ2 ZM'!E20-'SQ2 ZM'!E$27</f>
        <v>450</v>
      </c>
      <c r="F20">
        <f t="shared" si="0"/>
        <v>835.15</v>
      </c>
      <c r="G20">
        <f>'SQ2 ZM'!F20-'SQ2 ZM'!F$27</f>
        <v>191.20600000000002</v>
      </c>
      <c r="H20">
        <f>'SQ2 ZM'!G20-'SQ2 ZM'!G$27</f>
        <v>1780.25</v>
      </c>
      <c r="I20">
        <f>'SQ2 ZM'!H20-'SQ2 ZM'!H$27</f>
        <v>68.539999999999992</v>
      </c>
      <c r="J20">
        <f>'SQ2 ZM'!I20-'SQ2 ZM'!I$27</f>
        <v>136.40099999999998</v>
      </c>
      <c r="K20">
        <f>'SQ2 ZM'!J20-'SQ2 ZM'!J$27</f>
        <v>0.111</v>
      </c>
      <c r="L20">
        <f>'SQ2 ZM'!K20-'SQ2 ZM'!K$27</f>
        <v>-0.75700000000000001</v>
      </c>
      <c r="M20">
        <f t="shared" si="1"/>
        <v>-0.32300000000000001</v>
      </c>
      <c r="N20">
        <f>'SQ2 ZM'!L20-'SQ2 ZM'!L$27</f>
        <v>867.14300000000003</v>
      </c>
      <c r="O20">
        <f>'SQ2 ZM'!M20-'SQ2 ZM'!M$27</f>
        <v>24.826999999999998</v>
      </c>
      <c r="P20">
        <f>'SQ2 ZM'!N20-'SQ2 ZM'!N$27</f>
        <v>3.1069999999999998</v>
      </c>
      <c r="Q20">
        <f>'SQ2 ZM'!O20-'SQ2 ZM'!O$27</f>
        <v>23.518999999999998</v>
      </c>
      <c r="R20">
        <f>'SQ2 ZM'!P20-'SQ2 ZM'!P$27</f>
        <v>32.893000000000001</v>
      </c>
      <c r="S20">
        <f>'SQ2 ZM'!Q20-'SQ2 ZM'!Q$27</f>
        <v>25.68</v>
      </c>
      <c r="T20">
        <f>'SQ2 ZM'!R20-'SQ2 ZM'!R$27</f>
        <v>93.435000000000002</v>
      </c>
    </row>
    <row r="21" spans="1:20" x14ac:dyDescent="0.2">
      <c r="A21" s="4" t="s">
        <v>37</v>
      </c>
      <c r="B21">
        <f>'SQ2 ZM'!B21-'SQ2 ZM'!B$27</f>
        <v>150.51999999999998</v>
      </c>
      <c r="C21">
        <f>'SQ2 ZM'!C21-'SQ2 ZM'!C$27</f>
        <v>683</v>
      </c>
      <c r="D21">
        <f>'SQ2 ZM'!D21-'SQ2 ZM'!D$27</f>
        <v>1275.3</v>
      </c>
      <c r="E21">
        <f>'SQ2 ZM'!E21-'SQ2 ZM'!E$27</f>
        <v>415</v>
      </c>
      <c r="F21">
        <f t="shared" si="0"/>
        <v>845.15</v>
      </c>
      <c r="G21">
        <f>'SQ2 ZM'!F21-'SQ2 ZM'!F$27</f>
        <v>201.80600000000001</v>
      </c>
      <c r="H21">
        <f>'SQ2 ZM'!G21-'SQ2 ZM'!G$27</f>
        <v>1865.25</v>
      </c>
      <c r="I21">
        <f>'SQ2 ZM'!H21-'SQ2 ZM'!H$27</f>
        <v>79.94</v>
      </c>
      <c r="J21">
        <f>'SQ2 ZM'!I21-'SQ2 ZM'!I$27</f>
        <v>127.40099999999998</v>
      </c>
      <c r="K21">
        <f>'SQ2 ZM'!J21-'SQ2 ZM'!J$27</f>
        <v>0.13600000000000001</v>
      </c>
      <c r="L21">
        <f>'SQ2 ZM'!K21-'SQ2 ZM'!K$27</f>
        <v>-0.72899999999999998</v>
      </c>
      <c r="M21">
        <f t="shared" si="1"/>
        <v>-0.29649999999999999</v>
      </c>
      <c r="N21">
        <f>'SQ2 ZM'!L21-'SQ2 ZM'!L$27</f>
        <v>853.4430000000001</v>
      </c>
      <c r="O21">
        <f>'SQ2 ZM'!M21-'SQ2 ZM'!M$27</f>
        <v>27.816999999999997</v>
      </c>
      <c r="P21">
        <f>'SQ2 ZM'!N21-'SQ2 ZM'!N$27</f>
        <v>3.343</v>
      </c>
      <c r="Q21">
        <f>'SQ2 ZM'!O21-'SQ2 ZM'!O$27</f>
        <v>29.959</v>
      </c>
      <c r="R21">
        <f>'SQ2 ZM'!P21-'SQ2 ZM'!P$27</f>
        <v>39.583000000000006</v>
      </c>
      <c r="S21">
        <f>'SQ2 ZM'!Q21-'SQ2 ZM'!Q$27</f>
        <v>30.99</v>
      </c>
      <c r="T21">
        <f>'SQ2 ZM'!R21-'SQ2 ZM'!R$27</f>
        <v>101.91499999999999</v>
      </c>
    </row>
    <row r="22" spans="1:20" x14ac:dyDescent="0.2">
      <c r="A22" s="4" t="s">
        <v>38</v>
      </c>
      <c r="B22">
        <f>'SQ2 ZM'!B22-'SQ2 ZM'!B$27</f>
        <v>231.72000000000003</v>
      </c>
      <c r="C22">
        <f>'SQ2 ZM'!C22-'SQ2 ZM'!C$27</f>
        <v>682</v>
      </c>
      <c r="D22">
        <f>'SQ2 ZM'!D22-'SQ2 ZM'!D$27</f>
        <v>1249.8</v>
      </c>
      <c r="E22">
        <f>'SQ2 ZM'!E22-'SQ2 ZM'!E$27</f>
        <v>523.1</v>
      </c>
      <c r="F22">
        <f t="shared" si="0"/>
        <v>886.45</v>
      </c>
      <c r="G22">
        <f>'SQ2 ZM'!F22-'SQ2 ZM'!F$27</f>
        <v>263.80599999999998</v>
      </c>
      <c r="H22">
        <f>'SQ2 ZM'!G22-'SQ2 ZM'!G$27</f>
        <v>1054.25</v>
      </c>
      <c r="I22">
        <f>'SQ2 ZM'!H22-'SQ2 ZM'!H$27</f>
        <v>76.069999999999993</v>
      </c>
      <c r="J22">
        <f>'SQ2 ZM'!I22-'SQ2 ZM'!I$27</f>
        <v>148.40099999999998</v>
      </c>
      <c r="K22">
        <f>'SQ2 ZM'!J22-'SQ2 ZM'!J$27</f>
        <v>6.4999999999999988E-2</v>
      </c>
      <c r="L22">
        <f>'SQ2 ZM'!K22-'SQ2 ZM'!K$27</f>
        <v>-0.73699999999999999</v>
      </c>
      <c r="M22">
        <f t="shared" si="1"/>
        <v>-0.33600000000000002</v>
      </c>
      <c r="N22">
        <f>'SQ2 ZM'!L22-'SQ2 ZM'!L$27</f>
        <v>559.4430000000001</v>
      </c>
      <c r="O22">
        <f>'SQ2 ZM'!M22-'SQ2 ZM'!M$27</f>
        <v>22.946999999999999</v>
      </c>
      <c r="P22">
        <f>'SQ2 ZM'!N22-'SQ2 ZM'!N$27</f>
        <v>3.5669999999999997</v>
      </c>
      <c r="Q22">
        <f>'SQ2 ZM'!O22-'SQ2 ZM'!O$27</f>
        <v>24.448999999999998</v>
      </c>
      <c r="R22">
        <f>'SQ2 ZM'!P22-'SQ2 ZM'!P$27</f>
        <v>33.873000000000005</v>
      </c>
      <c r="S22">
        <f>'SQ2 ZM'!Q22-'SQ2 ZM'!Q$27</f>
        <v>24.93</v>
      </c>
      <c r="T22">
        <f>'SQ2 ZM'!R22-'SQ2 ZM'!R$27</f>
        <v>174.61500000000001</v>
      </c>
    </row>
    <row r="23" spans="1:20" x14ac:dyDescent="0.2">
      <c r="A23" s="4" t="s">
        <v>39</v>
      </c>
      <c r="B23">
        <f>'SQ2 ZM'!B23-'SQ2 ZM'!B$27</f>
        <v>267.12</v>
      </c>
      <c r="C23">
        <f>'SQ2 ZM'!C23-'SQ2 ZM'!C$27</f>
        <v>631</v>
      </c>
      <c r="D23">
        <f>'SQ2 ZM'!D23-'SQ2 ZM'!D$27</f>
        <v>1188.8</v>
      </c>
      <c r="E23">
        <f>'SQ2 ZM'!E23-'SQ2 ZM'!E$27</f>
        <v>412.2</v>
      </c>
      <c r="F23">
        <f t="shared" si="0"/>
        <v>800.5</v>
      </c>
      <c r="G23">
        <f>'SQ2 ZM'!F23-'SQ2 ZM'!F$27</f>
        <v>170.006</v>
      </c>
      <c r="H23">
        <f>'SQ2 ZM'!G23-'SQ2 ZM'!G$27</f>
        <v>1845.25</v>
      </c>
      <c r="I23">
        <f>'SQ2 ZM'!H23-'SQ2 ZM'!H$27</f>
        <v>71.86</v>
      </c>
      <c r="J23">
        <f>'SQ2 ZM'!I23-'SQ2 ZM'!I$27</f>
        <v>117.50099999999999</v>
      </c>
      <c r="K23">
        <f>'SQ2 ZM'!J23-'SQ2 ZM'!J$27</f>
        <v>8.5000000000000006E-2</v>
      </c>
      <c r="L23">
        <f>'SQ2 ZM'!K23-'SQ2 ZM'!K$27</f>
        <v>-0.755</v>
      </c>
      <c r="M23">
        <f t="shared" si="1"/>
        <v>-0.33500000000000002</v>
      </c>
      <c r="N23">
        <f>'SQ2 ZM'!L23-'SQ2 ZM'!L$27</f>
        <v>850.64300000000003</v>
      </c>
      <c r="O23">
        <f>'SQ2 ZM'!M23-'SQ2 ZM'!M$27</f>
        <v>20.546999999999997</v>
      </c>
      <c r="P23">
        <f>'SQ2 ZM'!N23-'SQ2 ZM'!N$27</f>
        <v>2.8049999999999997</v>
      </c>
      <c r="Q23">
        <f>'SQ2 ZM'!O23-'SQ2 ZM'!O$27</f>
        <v>20.869</v>
      </c>
      <c r="R23">
        <f>'SQ2 ZM'!P23-'SQ2 ZM'!P$27</f>
        <v>28.942999999999998</v>
      </c>
      <c r="S23">
        <f>'SQ2 ZM'!Q23-'SQ2 ZM'!Q$27</f>
        <v>22.169999999999998</v>
      </c>
      <c r="T23">
        <f>'SQ2 ZM'!R23-'SQ2 ZM'!R$27</f>
        <v>99.644999999999996</v>
      </c>
    </row>
    <row r="24" spans="1:20" x14ac:dyDescent="0.2">
      <c r="A24" s="4" t="s">
        <v>40</v>
      </c>
      <c r="B24">
        <f>'SQ2 ZM'!B24-'SQ2 ZM'!B$27</f>
        <v>550.81999999999994</v>
      </c>
      <c r="C24">
        <f>'SQ2 ZM'!C24-'SQ2 ZM'!C$27</f>
        <v>408</v>
      </c>
      <c r="D24">
        <f>'SQ2 ZM'!D24-'SQ2 ZM'!D$27</f>
        <v>1239.5999999999999</v>
      </c>
      <c r="E24">
        <f>'SQ2 ZM'!E24-'SQ2 ZM'!E$27</f>
        <v>530</v>
      </c>
      <c r="F24">
        <f t="shared" si="0"/>
        <v>884.8</v>
      </c>
      <c r="G24">
        <f>'SQ2 ZM'!F24-'SQ2 ZM'!F$27</f>
        <v>167.30600000000001</v>
      </c>
      <c r="H24">
        <f>'SQ2 ZM'!G24-'SQ2 ZM'!G$27</f>
        <v>1339.25</v>
      </c>
      <c r="I24">
        <f>'SQ2 ZM'!H24-'SQ2 ZM'!H$27</f>
        <v>71.259999999999991</v>
      </c>
      <c r="J24">
        <f>'SQ2 ZM'!I24-'SQ2 ZM'!I$27</f>
        <v>116.80099999999999</v>
      </c>
      <c r="K24">
        <f>'SQ2 ZM'!J24-'SQ2 ZM'!J$27</f>
        <v>4.3999999999999997E-2</v>
      </c>
      <c r="L24">
        <f>'SQ2 ZM'!K24-'SQ2 ZM'!K$27</f>
        <v>-0.71299999999999997</v>
      </c>
      <c r="M24">
        <f t="shared" si="1"/>
        <v>-0.33449999999999996</v>
      </c>
      <c r="N24">
        <f>'SQ2 ZM'!L24-'SQ2 ZM'!L$27</f>
        <v>653.84300000000007</v>
      </c>
      <c r="O24">
        <f>'SQ2 ZM'!M24-'SQ2 ZM'!M$27</f>
        <v>17.497</v>
      </c>
      <c r="P24">
        <f>'SQ2 ZM'!N24-'SQ2 ZM'!N$27</f>
        <v>2.6189999999999998</v>
      </c>
      <c r="Q24">
        <f>'SQ2 ZM'!O24-'SQ2 ZM'!O$27</f>
        <v>17.428999999999998</v>
      </c>
      <c r="R24">
        <f>'SQ2 ZM'!P24-'SQ2 ZM'!P$27</f>
        <v>24.713000000000001</v>
      </c>
      <c r="S24">
        <f>'SQ2 ZM'!Q24-'SQ2 ZM'!Q$27</f>
        <v>19.009999999999998</v>
      </c>
      <c r="T24">
        <f>'SQ2 ZM'!R24-'SQ2 ZM'!R$27</f>
        <v>95.795000000000002</v>
      </c>
    </row>
    <row r="25" spans="1:20" x14ac:dyDescent="0.2">
      <c r="A25" s="4" t="s">
        <v>41</v>
      </c>
      <c r="B25">
        <f>'SQ2 ZM'!B25-'SQ2 ZM'!B$27</f>
        <v>323.32</v>
      </c>
      <c r="C25">
        <f>'SQ2 ZM'!C25-'SQ2 ZM'!C$27</f>
        <v>1844</v>
      </c>
      <c r="D25">
        <f>'SQ2 ZM'!D25-'SQ2 ZM'!D$27</f>
        <v>1680.1999999999998</v>
      </c>
      <c r="E25">
        <f>'SQ2 ZM'!E25-'SQ2 ZM'!E$27</f>
        <v>561.6</v>
      </c>
      <c r="F25">
        <f t="shared" si="0"/>
        <v>1120.8999999999999</v>
      </c>
      <c r="G25">
        <f>'SQ2 ZM'!F25-'SQ2 ZM'!F$27</f>
        <v>272.60599999999999</v>
      </c>
      <c r="H25">
        <f>'SQ2 ZM'!G25-'SQ2 ZM'!G$27</f>
        <v>2296.25</v>
      </c>
      <c r="I25">
        <f>'SQ2 ZM'!H25-'SQ2 ZM'!H$27</f>
        <v>101.74</v>
      </c>
      <c r="J25">
        <f>'SQ2 ZM'!I25-'SQ2 ZM'!I$27</f>
        <v>182.80099999999999</v>
      </c>
      <c r="K25">
        <f>'SQ2 ZM'!J25-'SQ2 ZM'!J$27</f>
        <v>8.2000000000000003E-2</v>
      </c>
      <c r="L25">
        <f>'SQ2 ZM'!K25-'SQ2 ZM'!K$27</f>
        <v>-0.54</v>
      </c>
      <c r="M25">
        <f t="shared" si="1"/>
        <v>-0.22900000000000001</v>
      </c>
      <c r="N25">
        <f>'SQ2 ZM'!L25-'SQ2 ZM'!L$27</f>
        <v>1135.7429999999999</v>
      </c>
      <c r="O25">
        <f>'SQ2 ZM'!M25-'SQ2 ZM'!M$27</f>
        <v>32.547000000000004</v>
      </c>
      <c r="P25">
        <f>'SQ2 ZM'!N25-'SQ2 ZM'!N$27</f>
        <v>3.9390000000000001</v>
      </c>
      <c r="Q25">
        <f>'SQ2 ZM'!O25-'SQ2 ZM'!O$27</f>
        <v>32.959000000000003</v>
      </c>
      <c r="R25">
        <f>'SQ2 ZM'!P25-'SQ2 ZM'!P$27</f>
        <v>44.813000000000002</v>
      </c>
      <c r="S25">
        <f>'SQ2 ZM'!Q25-'SQ2 ZM'!Q$27</f>
        <v>35.39</v>
      </c>
      <c r="T25">
        <f>'SQ2 ZM'!R25-'SQ2 ZM'!R$27</f>
        <v>157.01499999999999</v>
      </c>
    </row>
    <row r="26" spans="1:20" x14ac:dyDescent="0.2">
      <c r="A26" s="4" t="s">
        <v>42</v>
      </c>
      <c r="B26">
        <f>'SQ2 ZM'!B26-'SQ2 ZM'!B$27</f>
        <v>259.72000000000003</v>
      </c>
      <c r="C26">
        <f>'SQ2 ZM'!C26-'SQ2 ZM'!C$27</f>
        <v>780</v>
      </c>
      <c r="D26">
        <f>'SQ2 ZM'!D26-'SQ2 ZM'!D$27</f>
        <v>1288.4000000000001</v>
      </c>
      <c r="E26">
        <f>'SQ2 ZM'!E26-'SQ2 ZM'!E$27</f>
        <v>663.59999999999991</v>
      </c>
      <c r="F26">
        <f t="shared" si="0"/>
        <v>976</v>
      </c>
      <c r="G26">
        <f>'SQ2 ZM'!F26-'SQ2 ZM'!F$27</f>
        <v>180.40600000000001</v>
      </c>
      <c r="H26">
        <f>'SQ2 ZM'!G26-'SQ2 ZM'!G$27</f>
        <v>1747.25</v>
      </c>
      <c r="I26">
        <f>'SQ2 ZM'!H26-'SQ2 ZM'!H$27</f>
        <v>74.55</v>
      </c>
      <c r="J26">
        <f>'SQ2 ZM'!I26-'SQ2 ZM'!I$27</f>
        <v>137.101</v>
      </c>
      <c r="K26">
        <f>'SQ2 ZM'!J26-'SQ2 ZM'!J$27</f>
        <v>7.8E-2</v>
      </c>
      <c r="L26">
        <f>'SQ2 ZM'!K26-'SQ2 ZM'!K$27</f>
        <v>-0.73499999999999999</v>
      </c>
      <c r="M26">
        <f t="shared" si="1"/>
        <v>-0.32850000000000001</v>
      </c>
      <c r="N26">
        <f>'SQ2 ZM'!L26-'SQ2 ZM'!L$27</f>
        <v>872.64300000000003</v>
      </c>
      <c r="O26">
        <f>'SQ2 ZM'!M26-'SQ2 ZM'!M$27</f>
        <v>25.776999999999997</v>
      </c>
      <c r="P26">
        <f>'SQ2 ZM'!N26-'SQ2 ZM'!N$27</f>
        <v>3.0920000000000001</v>
      </c>
      <c r="Q26">
        <f>'SQ2 ZM'!O26-'SQ2 ZM'!O$27</f>
        <v>26.899000000000001</v>
      </c>
      <c r="R26">
        <f>'SQ2 ZM'!P26-'SQ2 ZM'!P$27</f>
        <v>37.263000000000005</v>
      </c>
      <c r="S26">
        <f>'SQ2 ZM'!Q26-'SQ2 ZM'!Q$27</f>
        <v>28.13</v>
      </c>
      <c r="T26">
        <f>'SQ2 ZM'!R26-'SQ2 ZM'!R$27</f>
        <v>115.11499999999999</v>
      </c>
    </row>
    <row r="27" spans="1:20" x14ac:dyDescent="0.2">
      <c r="A27" s="1" t="s">
        <v>43</v>
      </c>
      <c r="B27">
        <f>'SQ2 ZM'!B27-'SQ2 ZM'!B$27</f>
        <v>0</v>
      </c>
      <c r="C27">
        <f>'SQ2 ZM'!C27-'SQ2 ZM'!C$27</f>
        <v>0</v>
      </c>
      <c r="D27">
        <f>'SQ2 ZM'!D27-'SQ2 ZM'!D$27</f>
        <v>0</v>
      </c>
      <c r="E27">
        <f>'SQ2 ZM'!E27-'SQ2 ZM'!E$27</f>
        <v>0</v>
      </c>
      <c r="F27">
        <f t="shared" si="0"/>
        <v>0</v>
      </c>
      <c r="G27">
        <f>'SQ2 ZM'!F27-'SQ2 ZM'!F$27</f>
        <v>0</v>
      </c>
      <c r="H27">
        <f>'SQ2 ZM'!G27-'SQ2 ZM'!G$27</f>
        <v>0</v>
      </c>
      <c r="I27">
        <f>'SQ2 ZM'!H27-'SQ2 ZM'!H$27</f>
        <v>0</v>
      </c>
      <c r="J27">
        <f>'SQ2 ZM'!I27-'SQ2 ZM'!I$27</f>
        <v>0</v>
      </c>
      <c r="K27">
        <f>'SQ2 ZM'!J27-'SQ2 ZM'!J$27</f>
        <v>0</v>
      </c>
      <c r="L27">
        <f>'SQ2 ZM'!K27-'SQ2 ZM'!K$27</f>
        <v>0</v>
      </c>
      <c r="M27">
        <f t="shared" si="1"/>
        <v>0</v>
      </c>
      <c r="N27">
        <f>'SQ2 ZM'!L27-'SQ2 ZM'!L$27</f>
        <v>0</v>
      </c>
      <c r="O27">
        <f>'SQ2 ZM'!M27-'SQ2 ZM'!M$27</f>
        <v>0</v>
      </c>
      <c r="P27">
        <f>'SQ2 ZM'!N27-'SQ2 ZM'!N$27</f>
        <v>0</v>
      </c>
      <c r="Q27">
        <f>'SQ2 ZM'!O27-'SQ2 ZM'!O$27</f>
        <v>0</v>
      </c>
      <c r="R27">
        <f>'SQ2 ZM'!P27-'SQ2 ZM'!P$27</f>
        <v>0</v>
      </c>
      <c r="S27">
        <f>'SQ2 ZM'!Q27-'SQ2 ZM'!Q$27</f>
        <v>0</v>
      </c>
      <c r="T27">
        <f>'SQ2 ZM'!R27-'SQ2 ZM'!R$27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7B69-034B-A847-AB28-051FCFEC01D1}">
  <dimension ref="A1:P27"/>
  <sheetViews>
    <sheetView workbookViewId="0">
      <selection activeCell="E36" sqref="E36"/>
    </sheetView>
  </sheetViews>
  <sheetFormatPr baseColWidth="10" defaultRowHeight="15" x14ac:dyDescent="0.2"/>
  <cols>
    <col min="1" max="1" width="16.83203125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44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45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</row>
    <row r="2" spans="1:16" x14ac:dyDescent="0.2">
      <c r="A2" s="4"/>
      <c r="B2" s="4" t="s">
        <v>18</v>
      </c>
      <c r="C2" s="4" t="s">
        <v>18</v>
      </c>
      <c r="D2" s="4" t="s">
        <v>18</v>
      </c>
      <c r="E2" s="4" t="s">
        <v>18</v>
      </c>
      <c r="F2" s="4" t="s">
        <v>18</v>
      </c>
      <c r="G2" s="4" t="s">
        <v>18</v>
      </c>
      <c r="H2" s="4" t="s">
        <v>18</v>
      </c>
      <c r="I2" s="4" t="s">
        <v>18</v>
      </c>
      <c r="J2" s="4" t="s">
        <v>18</v>
      </c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</row>
    <row r="3" spans="1:16" x14ac:dyDescent="0.2">
      <c r="A3" s="4" t="s">
        <v>19</v>
      </c>
      <c r="B3">
        <v>178.72000000000003</v>
      </c>
      <c r="C3">
        <v>416</v>
      </c>
      <c r="D3">
        <v>866.80000000000007</v>
      </c>
      <c r="E3">
        <v>227.90600000000001</v>
      </c>
      <c r="F3">
        <v>1926.25</v>
      </c>
      <c r="G3">
        <v>67.86</v>
      </c>
      <c r="H3">
        <v>134.30099999999999</v>
      </c>
      <c r="I3">
        <v>-0.217</v>
      </c>
      <c r="J3">
        <v>1058.7429999999999</v>
      </c>
      <c r="K3">
        <v>23.606999999999999</v>
      </c>
      <c r="L3">
        <v>3.0749999999999997</v>
      </c>
      <c r="M3">
        <v>24.169</v>
      </c>
      <c r="N3">
        <v>32.603000000000002</v>
      </c>
      <c r="O3">
        <v>25.1</v>
      </c>
      <c r="P3">
        <v>145.91499999999999</v>
      </c>
    </row>
    <row r="4" spans="1:16" x14ac:dyDescent="0.2">
      <c r="A4" s="4" t="s">
        <v>20</v>
      </c>
      <c r="B4">
        <v>266.42</v>
      </c>
      <c r="C4">
        <v>724</v>
      </c>
      <c r="D4">
        <v>904.19999999999993</v>
      </c>
      <c r="E4">
        <v>213.10599999999999</v>
      </c>
      <c r="F4">
        <v>3904.25</v>
      </c>
      <c r="G4">
        <v>72.849999999999994</v>
      </c>
      <c r="H4">
        <v>121.601</v>
      </c>
      <c r="I4">
        <v>-0.36499999999999999</v>
      </c>
      <c r="J4">
        <v>1500.7429999999999</v>
      </c>
      <c r="K4">
        <v>21.016999999999999</v>
      </c>
      <c r="L4">
        <v>3.004</v>
      </c>
      <c r="M4">
        <v>20.928999999999998</v>
      </c>
      <c r="N4">
        <v>29.613</v>
      </c>
      <c r="O4">
        <v>22.86</v>
      </c>
      <c r="P4">
        <v>96.174999999999997</v>
      </c>
    </row>
    <row r="5" spans="1:16" x14ac:dyDescent="0.2">
      <c r="A5" s="4" t="s">
        <v>21</v>
      </c>
      <c r="B5">
        <v>275.82</v>
      </c>
      <c r="C5">
        <v>962</v>
      </c>
      <c r="D5">
        <v>947.65000000000009</v>
      </c>
      <c r="E5">
        <v>226.40600000000001</v>
      </c>
      <c r="F5">
        <v>1709.25</v>
      </c>
      <c r="G5">
        <v>74.55</v>
      </c>
      <c r="H5">
        <v>143.501</v>
      </c>
      <c r="I5">
        <v>-0.28699999999999998</v>
      </c>
      <c r="J5">
        <v>956.14300000000003</v>
      </c>
      <c r="K5">
        <v>22.546999999999997</v>
      </c>
      <c r="L5">
        <v>3.9089999999999998</v>
      </c>
      <c r="M5">
        <v>22.568999999999999</v>
      </c>
      <c r="N5">
        <v>30.582999999999998</v>
      </c>
      <c r="O5">
        <v>24.34</v>
      </c>
      <c r="P5">
        <v>140.51499999999999</v>
      </c>
    </row>
    <row r="6" spans="1:16" x14ac:dyDescent="0.2">
      <c r="A6" s="4" t="s">
        <v>22</v>
      </c>
      <c r="B6">
        <v>130.01999999999998</v>
      </c>
      <c r="C6">
        <v>604</v>
      </c>
      <c r="D6">
        <v>814.25</v>
      </c>
      <c r="E6">
        <v>186.10599999999999</v>
      </c>
      <c r="F6">
        <v>1479.25</v>
      </c>
      <c r="G6">
        <v>65.34</v>
      </c>
      <c r="H6">
        <v>110.50099999999999</v>
      </c>
      <c r="I6">
        <v>-0.29750000000000004</v>
      </c>
      <c r="J6">
        <v>785.14300000000003</v>
      </c>
      <c r="K6">
        <v>20.846999999999998</v>
      </c>
      <c r="L6">
        <v>3.452</v>
      </c>
      <c r="M6">
        <v>21.748999999999999</v>
      </c>
      <c r="N6">
        <v>31.163</v>
      </c>
      <c r="O6">
        <v>23.27</v>
      </c>
      <c r="P6">
        <v>84.734999999999999</v>
      </c>
    </row>
    <row r="7" spans="1:16" x14ac:dyDescent="0.2">
      <c r="A7" s="4" t="s">
        <v>23</v>
      </c>
      <c r="B7">
        <v>216.82</v>
      </c>
      <c r="C7">
        <v>778</v>
      </c>
      <c r="D7">
        <v>904.80000000000007</v>
      </c>
      <c r="E7">
        <v>255.10599999999999</v>
      </c>
      <c r="F7">
        <v>2405.25</v>
      </c>
      <c r="G7">
        <v>69.83</v>
      </c>
      <c r="H7">
        <v>135.30099999999999</v>
      </c>
      <c r="I7">
        <v>-0.26549999999999996</v>
      </c>
      <c r="J7">
        <v>1213.7429999999999</v>
      </c>
      <c r="K7">
        <v>26.196999999999999</v>
      </c>
      <c r="L7">
        <v>3.4499999999999997</v>
      </c>
      <c r="M7">
        <v>25.709</v>
      </c>
      <c r="N7">
        <v>36.333000000000006</v>
      </c>
      <c r="O7">
        <v>27.32</v>
      </c>
      <c r="P7">
        <v>122.41499999999999</v>
      </c>
    </row>
    <row r="8" spans="1:16" x14ac:dyDescent="0.2">
      <c r="A8" s="4" t="s">
        <v>24</v>
      </c>
      <c r="B8">
        <v>232.82</v>
      </c>
      <c r="C8">
        <v>817</v>
      </c>
      <c r="D8">
        <v>885.3</v>
      </c>
      <c r="E8">
        <v>192.10599999999999</v>
      </c>
      <c r="F8">
        <v>1963.25</v>
      </c>
      <c r="G8">
        <v>81.429999999999993</v>
      </c>
      <c r="H8">
        <v>133.20099999999999</v>
      </c>
      <c r="I8">
        <v>-0.18849999999999997</v>
      </c>
      <c r="J8">
        <v>943.4430000000001</v>
      </c>
      <c r="K8">
        <v>23.626999999999999</v>
      </c>
      <c r="L8">
        <v>3.2729999999999997</v>
      </c>
      <c r="M8">
        <v>24.728999999999999</v>
      </c>
      <c r="N8">
        <v>34.133000000000003</v>
      </c>
      <c r="O8">
        <v>25.759999999999998</v>
      </c>
      <c r="P8">
        <v>108.215</v>
      </c>
    </row>
    <row r="9" spans="1:16" x14ac:dyDescent="0.2">
      <c r="A9" s="4" t="s">
        <v>25</v>
      </c>
      <c r="B9">
        <v>130.12</v>
      </c>
      <c r="C9">
        <v>606</v>
      </c>
      <c r="D9">
        <v>882.2</v>
      </c>
      <c r="E9">
        <v>435.50600000000003</v>
      </c>
      <c r="F9">
        <v>2978.25</v>
      </c>
      <c r="G9">
        <v>66.069999999999993</v>
      </c>
      <c r="H9">
        <v>124.101</v>
      </c>
      <c r="I9">
        <v>-0.26949999999999996</v>
      </c>
      <c r="J9">
        <v>1428.7429999999999</v>
      </c>
      <c r="K9">
        <v>25.606999999999999</v>
      </c>
      <c r="L9">
        <v>3.6879999999999997</v>
      </c>
      <c r="M9">
        <v>25.579000000000001</v>
      </c>
      <c r="N9">
        <v>39.163000000000004</v>
      </c>
      <c r="O9">
        <v>27.06</v>
      </c>
      <c r="P9">
        <v>120.515</v>
      </c>
    </row>
    <row r="10" spans="1:16" x14ac:dyDescent="0.2">
      <c r="A10" s="4" t="s">
        <v>26</v>
      </c>
      <c r="B10">
        <v>225.32</v>
      </c>
      <c r="C10">
        <v>519</v>
      </c>
      <c r="D10">
        <v>945.44999999999993</v>
      </c>
      <c r="E10">
        <v>206.20600000000002</v>
      </c>
      <c r="F10">
        <v>1797.25</v>
      </c>
      <c r="G10">
        <v>70.94</v>
      </c>
      <c r="H10">
        <v>147.90099999999998</v>
      </c>
      <c r="I10">
        <v>-0.24100000000000002</v>
      </c>
      <c r="J10">
        <v>937.9430000000001</v>
      </c>
      <c r="K10">
        <v>28.076999999999998</v>
      </c>
      <c r="L10">
        <v>3.2519999999999998</v>
      </c>
      <c r="M10">
        <v>26.169</v>
      </c>
      <c r="N10">
        <v>34.533000000000001</v>
      </c>
      <c r="O10">
        <v>27.509999999999998</v>
      </c>
      <c r="P10">
        <v>103.515</v>
      </c>
    </row>
    <row r="11" spans="1:16" x14ac:dyDescent="0.2">
      <c r="A11" s="4" t="s">
        <v>27</v>
      </c>
      <c r="B11">
        <v>170.51999999999998</v>
      </c>
      <c r="C11">
        <v>774</v>
      </c>
      <c r="D11">
        <v>917.25</v>
      </c>
      <c r="E11">
        <v>227.70600000000002</v>
      </c>
      <c r="F11">
        <v>1580.25</v>
      </c>
      <c r="G11">
        <v>75.959999999999994</v>
      </c>
      <c r="H11">
        <v>131.601</v>
      </c>
      <c r="I11">
        <v>-0.33799999999999997</v>
      </c>
      <c r="J11">
        <v>844.54300000000001</v>
      </c>
      <c r="K11">
        <v>25.976999999999997</v>
      </c>
      <c r="L11">
        <v>3.2159999999999997</v>
      </c>
      <c r="M11">
        <v>25.748999999999999</v>
      </c>
      <c r="N11">
        <v>35.943000000000005</v>
      </c>
      <c r="O11">
        <v>27.44</v>
      </c>
      <c r="P11">
        <v>114.41499999999999</v>
      </c>
    </row>
    <row r="12" spans="1:16" x14ac:dyDescent="0.2">
      <c r="A12" s="4" t="s">
        <v>28</v>
      </c>
      <c r="B12">
        <v>298.72000000000003</v>
      </c>
      <c r="C12">
        <v>1055</v>
      </c>
      <c r="D12">
        <v>888.05</v>
      </c>
      <c r="E12">
        <v>212.90600000000001</v>
      </c>
      <c r="F12">
        <v>2006.25</v>
      </c>
      <c r="G12">
        <v>69.709999999999994</v>
      </c>
      <c r="H12">
        <v>133.90099999999998</v>
      </c>
      <c r="I12">
        <v>-0.31950000000000001</v>
      </c>
      <c r="J12">
        <v>915.24300000000005</v>
      </c>
      <c r="K12">
        <v>23.407</v>
      </c>
      <c r="L12">
        <v>3.5189999999999997</v>
      </c>
      <c r="M12">
        <v>22.548999999999999</v>
      </c>
      <c r="N12">
        <v>31.393000000000001</v>
      </c>
      <c r="O12">
        <v>24.8</v>
      </c>
      <c r="P12">
        <v>215.315</v>
      </c>
    </row>
    <row r="13" spans="1:16" x14ac:dyDescent="0.2">
      <c r="A13" s="4" t="s">
        <v>29</v>
      </c>
      <c r="B13">
        <v>221.22000000000003</v>
      </c>
      <c r="C13">
        <v>964</v>
      </c>
      <c r="D13">
        <v>1018.8499999999999</v>
      </c>
      <c r="E13">
        <v>282.90600000000001</v>
      </c>
      <c r="F13">
        <v>2082.25</v>
      </c>
      <c r="G13">
        <v>77.62</v>
      </c>
      <c r="H13">
        <v>138.80099999999999</v>
      </c>
      <c r="I13">
        <v>-0.27450000000000002</v>
      </c>
      <c r="J13">
        <v>1062.7429999999999</v>
      </c>
      <c r="K13">
        <v>26.166999999999998</v>
      </c>
      <c r="L13">
        <v>3.1839999999999997</v>
      </c>
      <c r="M13">
        <v>26.888999999999999</v>
      </c>
      <c r="N13">
        <v>38.243000000000002</v>
      </c>
      <c r="O13">
        <v>28.14</v>
      </c>
      <c r="P13">
        <v>130.11500000000001</v>
      </c>
    </row>
    <row r="14" spans="1:16" x14ac:dyDescent="0.2">
      <c r="A14" s="4" t="s">
        <v>30</v>
      </c>
      <c r="B14">
        <v>204.42000000000002</v>
      </c>
      <c r="C14">
        <v>764</v>
      </c>
      <c r="D14">
        <v>919.95</v>
      </c>
      <c r="E14">
        <v>246.10599999999999</v>
      </c>
      <c r="F14">
        <v>1801.25</v>
      </c>
      <c r="G14">
        <v>65.53</v>
      </c>
      <c r="H14">
        <v>137.30099999999999</v>
      </c>
      <c r="I14">
        <v>-0.29799999999999999</v>
      </c>
      <c r="J14">
        <v>948.24300000000005</v>
      </c>
      <c r="K14">
        <v>23.497</v>
      </c>
      <c r="L14">
        <v>3.8279999999999998</v>
      </c>
      <c r="M14">
        <v>23.169</v>
      </c>
      <c r="N14">
        <v>31.782999999999998</v>
      </c>
      <c r="O14">
        <v>24.44</v>
      </c>
      <c r="P14">
        <v>118.215</v>
      </c>
    </row>
    <row r="15" spans="1:16" x14ac:dyDescent="0.2">
      <c r="A15" s="4" t="s">
        <v>31</v>
      </c>
      <c r="B15">
        <v>193.72000000000003</v>
      </c>
      <c r="C15">
        <v>886</v>
      </c>
      <c r="D15">
        <v>874.44999999999993</v>
      </c>
      <c r="E15">
        <v>203.60599999999999</v>
      </c>
      <c r="F15">
        <v>2051.25</v>
      </c>
      <c r="G15">
        <v>84.85</v>
      </c>
      <c r="H15">
        <v>139.40099999999998</v>
      </c>
      <c r="I15">
        <v>-0.32749999999999996</v>
      </c>
      <c r="J15">
        <v>1056.7429999999999</v>
      </c>
      <c r="K15">
        <v>22.116999999999997</v>
      </c>
      <c r="L15">
        <v>3.5249999999999999</v>
      </c>
      <c r="M15">
        <v>23.169</v>
      </c>
      <c r="N15">
        <v>30.632999999999999</v>
      </c>
      <c r="O15">
        <v>23.57</v>
      </c>
      <c r="P15">
        <v>165.315</v>
      </c>
    </row>
    <row r="16" spans="1:16" x14ac:dyDescent="0.2">
      <c r="A16" s="4" t="s">
        <v>32</v>
      </c>
      <c r="B16">
        <v>284.72000000000003</v>
      </c>
      <c r="C16">
        <v>628</v>
      </c>
      <c r="D16">
        <v>968.8</v>
      </c>
      <c r="E16">
        <v>264.80599999999998</v>
      </c>
      <c r="F16">
        <v>1706.25</v>
      </c>
      <c r="G16">
        <v>77.899999999999991</v>
      </c>
      <c r="H16">
        <v>159.90099999999998</v>
      </c>
      <c r="I16">
        <v>-0.36400000000000005</v>
      </c>
      <c r="J16">
        <v>885.84300000000007</v>
      </c>
      <c r="K16">
        <v>26.407</v>
      </c>
      <c r="L16">
        <v>4.0070000000000006</v>
      </c>
      <c r="M16">
        <v>27.108999999999998</v>
      </c>
      <c r="N16">
        <v>37.403000000000006</v>
      </c>
      <c r="O16">
        <v>27.59</v>
      </c>
      <c r="P16">
        <v>174.41499999999999</v>
      </c>
    </row>
    <row r="17" spans="1:16" x14ac:dyDescent="0.2">
      <c r="A17" s="4" t="s">
        <v>33</v>
      </c>
      <c r="B17">
        <v>226.62</v>
      </c>
      <c r="C17">
        <v>822</v>
      </c>
      <c r="D17">
        <v>943.3</v>
      </c>
      <c r="E17">
        <v>196.20600000000002</v>
      </c>
      <c r="F17">
        <v>1512.25</v>
      </c>
      <c r="G17">
        <v>76.59</v>
      </c>
      <c r="H17">
        <v>132.20099999999999</v>
      </c>
      <c r="I17">
        <v>-0.30750000000000005</v>
      </c>
      <c r="J17">
        <v>754.4430000000001</v>
      </c>
      <c r="K17">
        <v>27.446999999999999</v>
      </c>
      <c r="L17">
        <v>3.05</v>
      </c>
      <c r="M17">
        <v>28.709</v>
      </c>
      <c r="N17">
        <v>41.223000000000006</v>
      </c>
      <c r="O17">
        <v>29.75</v>
      </c>
      <c r="P17">
        <v>137.41499999999999</v>
      </c>
    </row>
    <row r="18" spans="1:16" x14ac:dyDescent="0.2">
      <c r="A18" s="4" t="s">
        <v>34</v>
      </c>
      <c r="B18">
        <v>292.62</v>
      </c>
      <c r="C18">
        <v>834</v>
      </c>
      <c r="D18">
        <v>943.2</v>
      </c>
      <c r="E18">
        <v>259.70600000000002</v>
      </c>
      <c r="F18">
        <v>1828.25</v>
      </c>
      <c r="G18">
        <v>76.02</v>
      </c>
      <c r="H18">
        <v>140.501</v>
      </c>
      <c r="I18">
        <v>-0.2455</v>
      </c>
      <c r="J18">
        <v>982.04300000000001</v>
      </c>
      <c r="K18">
        <v>25.677</v>
      </c>
      <c r="L18">
        <v>3.2130000000000001</v>
      </c>
      <c r="M18">
        <v>26.588999999999999</v>
      </c>
      <c r="N18">
        <v>37.873000000000005</v>
      </c>
      <c r="O18">
        <v>28.38</v>
      </c>
      <c r="P18">
        <v>129.91499999999999</v>
      </c>
    </row>
    <row r="19" spans="1:16" x14ac:dyDescent="0.2">
      <c r="A19" s="4" t="s">
        <v>35</v>
      </c>
      <c r="B19">
        <v>190.02000000000004</v>
      </c>
      <c r="C19">
        <v>729</v>
      </c>
      <c r="D19">
        <v>917.90000000000009</v>
      </c>
      <c r="E19">
        <v>184.006</v>
      </c>
      <c r="F19">
        <v>1674.25</v>
      </c>
      <c r="G19">
        <v>69.17</v>
      </c>
      <c r="H19">
        <v>136.90099999999998</v>
      </c>
      <c r="I19">
        <v>-0.17450000000000002</v>
      </c>
      <c r="J19">
        <v>858.04300000000001</v>
      </c>
      <c r="K19">
        <v>26.046999999999997</v>
      </c>
      <c r="L19">
        <v>3.4609999999999999</v>
      </c>
      <c r="M19">
        <v>24.439</v>
      </c>
      <c r="N19">
        <v>33.273000000000003</v>
      </c>
      <c r="O19">
        <v>26.31</v>
      </c>
      <c r="P19">
        <v>107.715</v>
      </c>
    </row>
    <row r="20" spans="1:16" x14ac:dyDescent="0.2">
      <c r="A20" s="4" t="s">
        <v>36</v>
      </c>
      <c r="B20">
        <v>232.92000000000002</v>
      </c>
      <c r="C20">
        <v>779</v>
      </c>
      <c r="D20">
        <v>835.15</v>
      </c>
      <c r="E20">
        <v>191.20600000000002</v>
      </c>
      <c r="F20">
        <v>1780.25</v>
      </c>
      <c r="G20">
        <v>68.539999999999992</v>
      </c>
      <c r="H20">
        <v>136.40099999999998</v>
      </c>
      <c r="I20">
        <v>-0.32300000000000001</v>
      </c>
      <c r="J20">
        <v>867.14300000000003</v>
      </c>
      <c r="K20">
        <v>24.826999999999998</v>
      </c>
      <c r="L20">
        <v>3.1069999999999998</v>
      </c>
      <c r="M20">
        <v>23.518999999999998</v>
      </c>
      <c r="N20">
        <v>32.893000000000001</v>
      </c>
      <c r="O20">
        <v>25.68</v>
      </c>
      <c r="P20">
        <v>93.435000000000002</v>
      </c>
    </row>
    <row r="21" spans="1:16" x14ac:dyDescent="0.2">
      <c r="A21" s="4" t="s">
        <v>37</v>
      </c>
      <c r="B21">
        <v>150.51999999999998</v>
      </c>
      <c r="C21">
        <v>683</v>
      </c>
      <c r="D21">
        <v>845.15</v>
      </c>
      <c r="E21">
        <v>201.80600000000001</v>
      </c>
      <c r="F21">
        <v>1865.25</v>
      </c>
      <c r="G21">
        <v>79.94</v>
      </c>
      <c r="H21">
        <v>127.40099999999998</v>
      </c>
      <c r="I21">
        <v>-0.29649999999999999</v>
      </c>
      <c r="J21">
        <v>853.4430000000001</v>
      </c>
      <c r="K21">
        <v>27.816999999999997</v>
      </c>
      <c r="L21">
        <v>3.343</v>
      </c>
      <c r="M21">
        <v>29.959</v>
      </c>
      <c r="N21">
        <v>39.583000000000006</v>
      </c>
      <c r="O21">
        <v>30.99</v>
      </c>
      <c r="P21">
        <v>101.91499999999999</v>
      </c>
    </row>
    <row r="22" spans="1:16" x14ac:dyDescent="0.2">
      <c r="A22" s="4" t="s">
        <v>38</v>
      </c>
      <c r="B22">
        <v>231.72000000000003</v>
      </c>
      <c r="C22">
        <v>682</v>
      </c>
      <c r="D22">
        <v>886.45</v>
      </c>
      <c r="E22">
        <v>263.80599999999998</v>
      </c>
      <c r="F22">
        <v>1054.25</v>
      </c>
      <c r="G22">
        <v>76.069999999999993</v>
      </c>
      <c r="H22">
        <v>148.40099999999998</v>
      </c>
      <c r="I22">
        <v>-0.33600000000000002</v>
      </c>
      <c r="J22">
        <v>559.4430000000001</v>
      </c>
      <c r="K22">
        <v>22.946999999999999</v>
      </c>
      <c r="L22">
        <v>3.5669999999999997</v>
      </c>
      <c r="M22">
        <v>24.448999999999998</v>
      </c>
      <c r="N22">
        <v>33.873000000000005</v>
      </c>
      <c r="O22">
        <v>24.93</v>
      </c>
      <c r="P22">
        <v>174.61500000000001</v>
      </c>
    </row>
    <row r="23" spans="1:16" x14ac:dyDescent="0.2">
      <c r="A23" s="4" t="s">
        <v>39</v>
      </c>
      <c r="B23">
        <v>267.12</v>
      </c>
      <c r="C23">
        <v>631</v>
      </c>
      <c r="D23">
        <v>800.5</v>
      </c>
      <c r="E23">
        <v>170.006</v>
      </c>
      <c r="F23">
        <v>1845.25</v>
      </c>
      <c r="G23">
        <v>71.86</v>
      </c>
      <c r="H23">
        <v>117.50099999999999</v>
      </c>
      <c r="I23">
        <v>-0.33500000000000002</v>
      </c>
      <c r="J23">
        <v>850.64300000000003</v>
      </c>
      <c r="K23">
        <v>20.546999999999997</v>
      </c>
      <c r="L23">
        <v>2.8049999999999997</v>
      </c>
      <c r="M23">
        <v>20.869</v>
      </c>
      <c r="N23">
        <v>28.942999999999998</v>
      </c>
      <c r="O23">
        <v>22.169999999999998</v>
      </c>
      <c r="P23">
        <v>99.644999999999996</v>
      </c>
    </row>
    <row r="24" spans="1:16" x14ac:dyDescent="0.2">
      <c r="A24" s="4" t="s">
        <v>40</v>
      </c>
      <c r="B24">
        <v>550.81999999999994</v>
      </c>
      <c r="C24">
        <v>408</v>
      </c>
      <c r="D24">
        <v>884.8</v>
      </c>
      <c r="E24">
        <v>167.30600000000001</v>
      </c>
      <c r="F24">
        <v>1339.25</v>
      </c>
      <c r="G24">
        <v>71.259999999999991</v>
      </c>
      <c r="H24">
        <v>116.80099999999999</v>
      </c>
      <c r="I24">
        <v>-0.33449999999999996</v>
      </c>
      <c r="J24">
        <v>653.84300000000007</v>
      </c>
      <c r="K24">
        <v>17.497</v>
      </c>
      <c r="L24">
        <v>2.6189999999999998</v>
      </c>
      <c r="M24">
        <v>17.428999999999998</v>
      </c>
      <c r="N24">
        <v>24.713000000000001</v>
      </c>
      <c r="O24">
        <v>19.009999999999998</v>
      </c>
      <c r="P24">
        <v>95.795000000000002</v>
      </c>
    </row>
    <row r="25" spans="1:16" x14ac:dyDescent="0.2">
      <c r="A25" s="4" t="s">
        <v>41</v>
      </c>
      <c r="B25">
        <v>323.32</v>
      </c>
      <c r="C25">
        <v>1844</v>
      </c>
      <c r="D25">
        <v>1120.8999999999999</v>
      </c>
      <c r="E25">
        <v>272.60599999999999</v>
      </c>
      <c r="F25">
        <v>2296.25</v>
      </c>
      <c r="G25">
        <v>101.74</v>
      </c>
      <c r="H25">
        <v>182.80099999999999</v>
      </c>
      <c r="I25">
        <v>-0.22900000000000001</v>
      </c>
      <c r="J25">
        <v>1135.7429999999999</v>
      </c>
      <c r="K25">
        <v>32.547000000000004</v>
      </c>
      <c r="L25">
        <v>3.9390000000000001</v>
      </c>
      <c r="M25">
        <v>32.959000000000003</v>
      </c>
      <c r="N25">
        <v>44.813000000000002</v>
      </c>
      <c r="O25">
        <v>35.39</v>
      </c>
      <c r="P25">
        <v>157.01499999999999</v>
      </c>
    </row>
    <row r="26" spans="1:16" x14ac:dyDescent="0.2">
      <c r="A26" s="4" t="s">
        <v>42</v>
      </c>
      <c r="B26">
        <v>259.72000000000003</v>
      </c>
      <c r="C26">
        <v>780</v>
      </c>
      <c r="D26">
        <v>976</v>
      </c>
      <c r="E26">
        <v>180.40600000000001</v>
      </c>
      <c r="F26">
        <v>1747.25</v>
      </c>
      <c r="G26">
        <v>74.55</v>
      </c>
      <c r="H26">
        <v>137.101</v>
      </c>
      <c r="I26">
        <v>-0.32850000000000001</v>
      </c>
      <c r="J26">
        <v>872.64300000000003</v>
      </c>
      <c r="K26">
        <v>25.776999999999997</v>
      </c>
      <c r="L26">
        <v>3.0920000000000001</v>
      </c>
      <c r="M26">
        <v>26.899000000000001</v>
      </c>
      <c r="N26">
        <v>37.263000000000005</v>
      </c>
      <c r="O26">
        <v>28.13</v>
      </c>
      <c r="P26">
        <v>115.11499999999999</v>
      </c>
    </row>
    <row r="27" spans="1:16" x14ac:dyDescent="0.2">
      <c r="A27" s="4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C96C-415A-F24A-80E6-2B9B0A422E15}">
  <dimension ref="A1:P25"/>
  <sheetViews>
    <sheetView workbookViewId="0">
      <selection activeCell="N33" sqref="N33"/>
    </sheetView>
  </sheetViews>
  <sheetFormatPr baseColWidth="10" defaultRowHeight="15" x14ac:dyDescent="0.2"/>
  <cols>
    <col min="1" max="1" width="16.832031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f>'SQ2 CLEAN'!B3*0.05</f>
        <v>8.9360000000000017</v>
      </c>
      <c r="C2">
        <f>'SQ2 CLEAN'!C3*0.05</f>
        <v>20.8</v>
      </c>
      <c r="D2">
        <f>'SQ2 CLEAN'!D3*0.05</f>
        <v>43.34</v>
      </c>
      <c r="E2">
        <f>'SQ2 CLEAN'!E3*0.05</f>
        <v>11.395300000000001</v>
      </c>
      <c r="F2">
        <f>'SQ2 CLEAN'!F3*0.05</f>
        <v>96.3125</v>
      </c>
      <c r="G2">
        <f>'SQ2 CLEAN'!G3*0.05</f>
        <v>3.3930000000000002</v>
      </c>
      <c r="H2">
        <f>'SQ2 CLEAN'!H3*0.05</f>
        <v>6.7150499999999997</v>
      </c>
      <c r="I2">
        <f>'SQ2 CLEAN'!I3*0.05</f>
        <v>-1.085E-2</v>
      </c>
      <c r="J2">
        <f>'SQ2 CLEAN'!J3*0.05</f>
        <v>52.937150000000003</v>
      </c>
      <c r="K2">
        <f>'SQ2 CLEAN'!K3*0.05</f>
        <v>1.18035</v>
      </c>
      <c r="L2">
        <f>'SQ2 CLEAN'!L3*0.05</f>
        <v>0.15375</v>
      </c>
      <c r="M2">
        <f>'SQ2 CLEAN'!M3*0.05</f>
        <v>1.20845</v>
      </c>
      <c r="N2">
        <f>'SQ2 CLEAN'!N3*0.05</f>
        <v>1.6301500000000002</v>
      </c>
      <c r="O2">
        <f>'SQ2 CLEAN'!O3*0.05</f>
        <v>1.2550000000000001</v>
      </c>
      <c r="P2">
        <f>'SQ2 CLEAN'!P3*0.05</f>
        <v>7.29575</v>
      </c>
    </row>
    <row r="3" spans="1:16" x14ac:dyDescent="0.2">
      <c r="A3" s="4" t="s">
        <v>20</v>
      </c>
      <c r="B3">
        <f>'SQ2 CLEAN'!B4*0.05</f>
        <v>13.321000000000002</v>
      </c>
      <c r="C3">
        <f>'SQ2 CLEAN'!C4*0.05</f>
        <v>36.200000000000003</v>
      </c>
      <c r="D3">
        <f>'SQ2 CLEAN'!D4*0.05</f>
        <v>45.21</v>
      </c>
      <c r="E3">
        <f>'SQ2 CLEAN'!E4*0.05</f>
        <v>10.6553</v>
      </c>
      <c r="F3">
        <f>'SQ2 CLEAN'!F4*0.05</f>
        <v>195.21250000000001</v>
      </c>
      <c r="G3">
        <f>'SQ2 CLEAN'!G4*0.05</f>
        <v>3.6425000000000001</v>
      </c>
      <c r="H3">
        <f>'SQ2 CLEAN'!H4*0.05</f>
        <v>6.08005</v>
      </c>
      <c r="I3">
        <f>'SQ2 CLEAN'!I4*0.05</f>
        <v>-1.8249999999999999E-2</v>
      </c>
      <c r="J3">
        <f>'SQ2 CLEAN'!J4*0.05</f>
        <v>75.037149999999997</v>
      </c>
      <c r="K3">
        <f>'SQ2 CLEAN'!K4*0.05</f>
        <v>1.0508500000000001</v>
      </c>
      <c r="L3">
        <f>'SQ2 CLEAN'!L4*0.05</f>
        <v>0.1502</v>
      </c>
      <c r="M3">
        <f>'SQ2 CLEAN'!M4*0.05</f>
        <v>1.0464499999999999</v>
      </c>
      <c r="N3">
        <f>'SQ2 CLEAN'!N4*0.05</f>
        <v>1.48065</v>
      </c>
      <c r="O3">
        <f>'SQ2 CLEAN'!O4*0.05</f>
        <v>1.143</v>
      </c>
      <c r="P3">
        <f>'SQ2 CLEAN'!P4*0.05</f>
        <v>4.8087499999999999</v>
      </c>
    </row>
    <row r="4" spans="1:16" x14ac:dyDescent="0.2">
      <c r="A4" s="4" t="s">
        <v>21</v>
      </c>
      <c r="B4">
        <f>'SQ2 CLEAN'!B5*0.05</f>
        <v>13.791</v>
      </c>
      <c r="C4">
        <f>'SQ2 CLEAN'!C5*0.05</f>
        <v>48.1</v>
      </c>
      <c r="D4">
        <f>'SQ2 CLEAN'!D5*0.05</f>
        <v>47.382500000000007</v>
      </c>
      <c r="E4">
        <f>'SQ2 CLEAN'!E5*0.05</f>
        <v>11.320300000000001</v>
      </c>
      <c r="F4">
        <f>'SQ2 CLEAN'!F5*0.05</f>
        <v>85.462500000000006</v>
      </c>
      <c r="G4">
        <f>'SQ2 CLEAN'!G5*0.05</f>
        <v>3.7275</v>
      </c>
      <c r="H4">
        <f>'SQ2 CLEAN'!H5*0.05</f>
        <v>7.1750500000000006</v>
      </c>
      <c r="I4">
        <f>'SQ2 CLEAN'!I5*0.05</f>
        <v>-1.435E-2</v>
      </c>
      <c r="J4">
        <f>'SQ2 CLEAN'!J5*0.05</f>
        <v>47.807150000000007</v>
      </c>
      <c r="K4">
        <f>'SQ2 CLEAN'!K5*0.05</f>
        <v>1.1273499999999999</v>
      </c>
      <c r="L4">
        <f>'SQ2 CLEAN'!L5*0.05</f>
        <v>0.19545000000000001</v>
      </c>
      <c r="M4">
        <f>'SQ2 CLEAN'!M5*0.05</f>
        <v>1.12845</v>
      </c>
      <c r="N4">
        <f>'SQ2 CLEAN'!N5*0.05</f>
        <v>1.52915</v>
      </c>
      <c r="O4">
        <f>'SQ2 CLEAN'!O5*0.05</f>
        <v>1.2170000000000001</v>
      </c>
      <c r="P4">
        <f>'SQ2 CLEAN'!P5*0.05</f>
        <v>7.0257499999999995</v>
      </c>
    </row>
    <row r="5" spans="1:16" x14ac:dyDescent="0.2">
      <c r="A5" s="4" t="s">
        <v>22</v>
      </c>
      <c r="B5">
        <f>'SQ2 CLEAN'!B6*0.05</f>
        <v>6.5009999999999994</v>
      </c>
      <c r="C5">
        <f>'SQ2 CLEAN'!C6*0.05</f>
        <v>30.200000000000003</v>
      </c>
      <c r="D5">
        <f>'SQ2 CLEAN'!D6*0.05</f>
        <v>40.712500000000006</v>
      </c>
      <c r="E5">
        <f>'SQ2 CLEAN'!E6*0.05</f>
        <v>9.3053000000000008</v>
      </c>
      <c r="F5">
        <f>'SQ2 CLEAN'!F6*0.05</f>
        <v>73.962500000000006</v>
      </c>
      <c r="G5">
        <f>'SQ2 CLEAN'!G6*0.05</f>
        <v>3.2670000000000003</v>
      </c>
      <c r="H5">
        <f>'SQ2 CLEAN'!H6*0.05</f>
        <v>5.5250500000000002</v>
      </c>
      <c r="I5">
        <f>'SQ2 CLEAN'!I6*0.05</f>
        <v>-1.4875000000000003E-2</v>
      </c>
      <c r="J5">
        <f>'SQ2 CLEAN'!J6*0.05</f>
        <v>39.257150000000003</v>
      </c>
      <c r="K5">
        <f>'SQ2 CLEAN'!K6*0.05</f>
        <v>1.0423499999999999</v>
      </c>
      <c r="L5">
        <f>'SQ2 CLEAN'!L6*0.05</f>
        <v>0.1726</v>
      </c>
      <c r="M5">
        <f>'SQ2 CLEAN'!M6*0.05</f>
        <v>1.08745</v>
      </c>
      <c r="N5">
        <f>'SQ2 CLEAN'!N6*0.05</f>
        <v>1.5581500000000001</v>
      </c>
      <c r="O5">
        <f>'SQ2 CLEAN'!O6*0.05</f>
        <v>1.1635</v>
      </c>
      <c r="P5">
        <f>'SQ2 CLEAN'!P6*0.05</f>
        <v>4.2367499999999998</v>
      </c>
    </row>
    <row r="6" spans="1:16" x14ac:dyDescent="0.2">
      <c r="A6" s="4" t="s">
        <v>23</v>
      </c>
      <c r="B6">
        <f>'SQ2 CLEAN'!B7*0.05</f>
        <v>10.841000000000001</v>
      </c>
      <c r="C6">
        <f>'SQ2 CLEAN'!C7*0.05</f>
        <v>38.900000000000006</v>
      </c>
      <c r="D6">
        <f>'SQ2 CLEAN'!D7*0.05</f>
        <v>45.240000000000009</v>
      </c>
      <c r="E6">
        <f>'SQ2 CLEAN'!E7*0.05</f>
        <v>12.7553</v>
      </c>
      <c r="F6">
        <f>'SQ2 CLEAN'!F7*0.05</f>
        <v>120.2625</v>
      </c>
      <c r="G6">
        <f>'SQ2 CLEAN'!G7*0.05</f>
        <v>3.4915000000000003</v>
      </c>
      <c r="H6">
        <f>'SQ2 CLEAN'!H7*0.05</f>
        <v>6.7650499999999996</v>
      </c>
      <c r="I6">
        <f>'SQ2 CLEAN'!I7*0.05</f>
        <v>-1.3274999999999999E-2</v>
      </c>
      <c r="J6">
        <f>'SQ2 CLEAN'!J7*0.05</f>
        <v>60.687150000000003</v>
      </c>
      <c r="K6">
        <f>'SQ2 CLEAN'!K7*0.05</f>
        <v>1.30985</v>
      </c>
      <c r="L6">
        <f>'SQ2 CLEAN'!L7*0.05</f>
        <v>0.17249999999999999</v>
      </c>
      <c r="M6">
        <f>'SQ2 CLEAN'!M7*0.05</f>
        <v>1.28545</v>
      </c>
      <c r="N6">
        <f>'SQ2 CLEAN'!N7*0.05</f>
        <v>1.8166500000000003</v>
      </c>
      <c r="O6">
        <f>'SQ2 CLEAN'!O7*0.05</f>
        <v>1.3660000000000001</v>
      </c>
      <c r="P6">
        <f>'SQ2 CLEAN'!P7*0.05</f>
        <v>6.1207500000000001</v>
      </c>
    </row>
    <row r="7" spans="1:16" x14ac:dyDescent="0.2">
      <c r="A7" s="4" t="s">
        <v>24</v>
      </c>
      <c r="B7">
        <f>'SQ2 CLEAN'!B8*0.05</f>
        <v>11.641</v>
      </c>
      <c r="C7">
        <f>'SQ2 CLEAN'!C8*0.05</f>
        <v>40.85</v>
      </c>
      <c r="D7">
        <f>'SQ2 CLEAN'!D8*0.05</f>
        <v>44.265000000000001</v>
      </c>
      <c r="E7">
        <f>'SQ2 CLEAN'!E8*0.05</f>
        <v>9.6052999999999997</v>
      </c>
      <c r="F7">
        <f>'SQ2 CLEAN'!F8*0.05</f>
        <v>98.162500000000009</v>
      </c>
      <c r="G7">
        <f>'SQ2 CLEAN'!G8*0.05</f>
        <v>4.0714999999999995</v>
      </c>
      <c r="H7">
        <f>'SQ2 CLEAN'!H8*0.05</f>
        <v>6.66005</v>
      </c>
      <c r="I7">
        <f>'SQ2 CLEAN'!I8*0.05</f>
        <v>-9.4249999999999994E-3</v>
      </c>
      <c r="J7">
        <f>'SQ2 CLEAN'!J8*0.05</f>
        <v>47.172150000000009</v>
      </c>
      <c r="K7">
        <f>'SQ2 CLEAN'!K8*0.05</f>
        <v>1.1813499999999999</v>
      </c>
      <c r="L7">
        <f>'SQ2 CLEAN'!L8*0.05</f>
        <v>0.16364999999999999</v>
      </c>
      <c r="M7">
        <f>'SQ2 CLEAN'!M8*0.05</f>
        <v>1.23645</v>
      </c>
      <c r="N7">
        <f>'SQ2 CLEAN'!N8*0.05</f>
        <v>1.7066500000000002</v>
      </c>
      <c r="O7">
        <f>'SQ2 CLEAN'!O8*0.05</f>
        <v>1.288</v>
      </c>
      <c r="P7">
        <f>'SQ2 CLEAN'!P8*0.05</f>
        <v>5.4107500000000002</v>
      </c>
    </row>
    <row r="8" spans="1:16" x14ac:dyDescent="0.2">
      <c r="A8" s="4" t="s">
        <v>25</v>
      </c>
      <c r="B8">
        <f>'SQ2 CLEAN'!B9*0.05</f>
        <v>6.5060000000000002</v>
      </c>
      <c r="C8">
        <f>'SQ2 CLEAN'!C9*0.05</f>
        <v>30.3</v>
      </c>
      <c r="D8">
        <f>'SQ2 CLEAN'!D9*0.05</f>
        <v>44.110000000000007</v>
      </c>
      <c r="E8">
        <f>'SQ2 CLEAN'!E9*0.05</f>
        <v>21.775300000000001</v>
      </c>
      <c r="F8">
        <f>'SQ2 CLEAN'!F9*0.05</f>
        <v>148.91249999999999</v>
      </c>
      <c r="G8">
        <f>'SQ2 CLEAN'!G9*0.05</f>
        <v>3.3034999999999997</v>
      </c>
      <c r="H8">
        <f>'SQ2 CLEAN'!H9*0.05</f>
        <v>6.20505</v>
      </c>
      <c r="I8">
        <f>'SQ2 CLEAN'!I9*0.05</f>
        <v>-1.3474999999999999E-2</v>
      </c>
      <c r="J8">
        <f>'SQ2 CLEAN'!J9*0.05</f>
        <v>71.437150000000003</v>
      </c>
      <c r="K8">
        <f>'SQ2 CLEAN'!K9*0.05</f>
        <v>1.2803500000000001</v>
      </c>
      <c r="L8">
        <f>'SQ2 CLEAN'!L9*0.05</f>
        <v>0.18440000000000001</v>
      </c>
      <c r="M8">
        <f>'SQ2 CLEAN'!M9*0.05</f>
        <v>1.27895</v>
      </c>
      <c r="N8">
        <f>'SQ2 CLEAN'!N9*0.05</f>
        <v>1.9581500000000003</v>
      </c>
      <c r="O8">
        <f>'SQ2 CLEAN'!O9*0.05</f>
        <v>1.353</v>
      </c>
      <c r="P8">
        <f>'SQ2 CLEAN'!P9*0.05</f>
        <v>6.0257500000000004</v>
      </c>
    </row>
    <row r="9" spans="1:16" x14ac:dyDescent="0.2">
      <c r="A9" s="4" t="s">
        <v>26</v>
      </c>
      <c r="B9">
        <f>'SQ2 CLEAN'!B10*0.05</f>
        <v>11.266</v>
      </c>
      <c r="C9">
        <f>'SQ2 CLEAN'!C10*0.05</f>
        <v>25.950000000000003</v>
      </c>
      <c r="D9">
        <f>'SQ2 CLEAN'!D10*0.05</f>
        <v>47.272500000000001</v>
      </c>
      <c r="E9">
        <f>'SQ2 CLEAN'!E10*0.05</f>
        <v>10.310300000000002</v>
      </c>
      <c r="F9">
        <f>'SQ2 CLEAN'!F10*0.05</f>
        <v>89.862500000000011</v>
      </c>
      <c r="G9">
        <f>'SQ2 CLEAN'!G10*0.05</f>
        <v>3.5470000000000002</v>
      </c>
      <c r="H9">
        <f>'SQ2 CLEAN'!H10*0.05</f>
        <v>7.3950499999999995</v>
      </c>
      <c r="I9">
        <f>'SQ2 CLEAN'!I10*0.05</f>
        <v>-1.2050000000000002E-2</v>
      </c>
      <c r="J9">
        <f>'SQ2 CLEAN'!J10*0.05</f>
        <v>46.897150000000011</v>
      </c>
      <c r="K9">
        <f>'SQ2 CLEAN'!K10*0.05</f>
        <v>1.40385</v>
      </c>
      <c r="L9">
        <f>'SQ2 CLEAN'!L10*0.05</f>
        <v>0.16259999999999999</v>
      </c>
      <c r="M9">
        <f>'SQ2 CLEAN'!M10*0.05</f>
        <v>1.3084500000000001</v>
      </c>
      <c r="N9">
        <f>'SQ2 CLEAN'!N10*0.05</f>
        <v>1.7266500000000002</v>
      </c>
      <c r="O9">
        <f>'SQ2 CLEAN'!O10*0.05</f>
        <v>1.3754999999999999</v>
      </c>
      <c r="P9">
        <f>'SQ2 CLEAN'!P10*0.05</f>
        <v>5.1757500000000007</v>
      </c>
    </row>
    <row r="10" spans="1:16" x14ac:dyDescent="0.2">
      <c r="A10" s="4" t="s">
        <v>27</v>
      </c>
      <c r="B10">
        <f>'SQ2 CLEAN'!B11*0.05</f>
        <v>8.5259999999999998</v>
      </c>
      <c r="C10">
        <f>'SQ2 CLEAN'!C11*0.05</f>
        <v>38.700000000000003</v>
      </c>
      <c r="D10">
        <f>'SQ2 CLEAN'!D11*0.05</f>
        <v>45.862500000000004</v>
      </c>
      <c r="E10">
        <f>'SQ2 CLEAN'!E11*0.05</f>
        <v>11.385300000000001</v>
      </c>
      <c r="F10">
        <f>'SQ2 CLEAN'!F11*0.05</f>
        <v>79.012500000000003</v>
      </c>
      <c r="G10">
        <f>'SQ2 CLEAN'!G11*0.05</f>
        <v>3.798</v>
      </c>
      <c r="H10">
        <f>'SQ2 CLEAN'!H11*0.05</f>
        <v>6.58005</v>
      </c>
      <c r="I10">
        <f>'SQ2 CLEAN'!I11*0.05</f>
        <v>-1.6899999999999998E-2</v>
      </c>
      <c r="J10">
        <f>'SQ2 CLEAN'!J11*0.05</f>
        <v>42.227150000000002</v>
      </c>
      <c r="K10">
        <f>'SQ2 CLEAN'!K11*0.05</f>
        <v>1.2988499999999998</v>
      </c>
      <c r="L10">
        <f>'SQ2 CLEAN'!L11*0.05</f>
        <v>0.1608</v>
      </c>
      <c r="M10">
        <f>'SQ2 CLEAN'!M11*0.05</f>
        <v>1.28745</v>
      </c>
      <c r="N10">
        <f>'SQ2 CLEAN'!N11*0.05</f>
        <v>1.7971500000000002</v>
      </c>
      <c r="O10">
        <f>'SQ2 CLEAN'!O11*0.05</f>
        <v>1.3720000000000001</v>
      </c>
      <c r="P10">
        <f>'SQ2 CLEAN'!P11*0.05</f>
        <v>5.7207499999999998</v>
      </c>
    </row>
    <row r="11" spans="1:16" x14ac:dyDescent="0.2">
      <c r="A11" s="4" t="s">
        <v>28</v>
      </c>
      <c r="B11">
        <f>'SQ2 CLEAN'!B12*0.05</f>
        <v>14.936000000000002</v>
      </c>
      <c r="C11">
        <f>'SQ2 CLEAN'!C12*0.05</f>
        <v>52.75</v>
      </c>
      <c r="D11">
        <f>'SQ2 CLEAN'!D12*0.05</f>
        <v>44.402500000000003</v>
      </c>
      <c r="E11">
        <f>'SQ2 CLEAN'!E12*0.05</f>
        <v>10.645300000000001</v>
      </c>
      <c r="F11">
        <f>'SQ2 CLEAN'!F12*0.05</f>
        <v>100.3125</v>
      </c>
      <c r="G11">
        <f>'SQ2 CLEAN'!G12*0.05</f>
        <v>3.4855</v>
      </c>
      <c r="H11">
        <f>'SQ2 CLEAN'!H12*0.05</f>
        <v>6.6950499999999993</v>
      </c>
      <c r="I11">
        <f>'SQ2 CLEAN'!I12*0.05</f>
        <v>-1.5975E-2</v>
      </c>
      <c r="J11">
        <f>'SQ2 CLEAN'!J12*0.05</f>
        <v>45.762150000000005</v>
      </c>
      <c r="K11">
        <f>'SQ2 CLEAN'!K12*0.05</f>
        <v>1.17035</v>
      </c>
      <c r="L11">
        <f>'SQ2 CLEAN'!L12*0.05</f>
        <v>0.17595</v>
      </c>
      <c r="M11">
        <f>'SQ2 CLEAN'!M12*0.05</f>
        <v>1.1274500000000001</v>
      </c>
      <c r="N11">
        <f>'SQ2 CLEAN'!N12*0.05</f>
        <v>1.5696500000000002</v>
      </c>
      <c r="O11">
        <f>'SQ2 CLEAN'!O12*0.05</f>
        <v>1.2400000000000002</v>
      </c>
      <c r="P11">
        <f>'SQ2 CLEAN'!P12*0.05</f>
        <v>10.765750000000001</v>
      </c>
    </row>
    <row r="12" spans="1:16" x14ac:dyDescent="0.2">
      <c r="A12" s="4" t="s">
        <v>29</v>
      </c>
      <c r="B12">
        <f>'SQ2 CLEAN'!B13*0.05</f>
        <v>11.061000000000002</v>
      </c>
      <c r="C12">
        <f>'SQ2 CLEAN'!C13*0.05</f>
        <v>48.2</v>
      </c>
      <c r="D12">
        <f>'SQ2 CLEAN'!D13*0.05</f>
        <v>50.942499999999995</v>
      </c>
      <c r="E12">
        <f>'SQ2 CLEAN'!E13*0.05</f>
        <v>14.145300000000001</v>
      </c>
      <c r="F12">
        <f>'SQ2 CLEAN'!F13*0.05</f>
        <v>104.11250000000001</v>
      </c>
      <c r="G12">
        <f>'SQ2 CLEAN'!G13*0.05</f>
        <v>3.8810000000000002</v>
      </c>
      <c r="H12">
        <f>'SQ2 CLEAN'!H13*0.05</f>
        <v>6.9400499999999994</v>
      </c>
      <c r="I12">
        <f>'SQ2 CLEAN'!I13*0.05</f>
        <v>-1.3725000000000001E-2</v>
      </c>
      <c r="J12">
        <f>'SQ2 CLEAN'!J13*0.05</f>
        <v>53.137149999999998</v>
      </c>
      <c r="K12">
        <f>'SQ2 CLEAN'!K13*0.05</f>
        <v>1.3083499999999999</v>
      </c>
      <c r="L12">
        <f>'SQ2 CLEAN'!L13*0.05</f>
        <v>0.15920000000000001</v>
      </c>
      <c r="M12">
        <f>'SQ2 CLEAN'!M13*0.05</f>
        <v>1.3444500000000001</v>
      </c>
      <c r="N12">
        <f>'SQ2 CLEAN'!N13*0.05</f>
        <v>1.9121500000000002</v>
      </c>
      <c r="O12">
        <f>'SQ2 CLEAN'!O13*0.05</f>
        <v>1.407</v>
      </c>
      <c r="P12">
        <f>'SQ2 CLEAN'!P13*0.05</f>
        <v>6.5057500000000008</v>
      </c>
    </row>
    <row r="13" spans="1:16" x14ac:dyDescent="0.2">
      <c r="A13" s="4" t="s">
        <v>30</v>
      </c>
      <c r="B13">
        <f>'SQ2 CLEAN'!B14*0.05</f>
        <v>10.221000000000002</v>
      </c>
      <c r="C13">
        <f>'SQ2 CLEAN'!C14*0.05</f>
        <v>38.200000000000003</v>
      </c>
      <c r="D13">
        <f>'SQ2 CLEAN'!D14*0.05</f>
        <v>45.997500000000002</v>
      </c>
      <c r="E13">
        <f>'SQ2 CLEAN'!E14*0.05</f>
        <v>12.305300000000001</v>
      </c>
      <c r="F13">
        <f>'SQ2 CLEAN'!F14*0.05</f>
        <v>90.0625</v>
      </c>
      <c r="G13">
        <f>'SQ2 CLEAN'!G14*0.05</f>
        <v>3.2765000000000004</v>
      </c>
      <c r="H13">
        <f>'SQ2 CLEAN'!H14*0.05</f>
        <v>6.8650500000000001</v>
      </c>
      <c r="I13">
        <f>'SQ2 CLEAN'!I14*0.05</f>
        <v>-1.49E-2</v>
      </c>
      <c r="J13">
        <f>'SQ2 CLEAN'!J14*0.05</f>
        <v>47.412150000000004</v>
      </c>
      <c r="K13">
        <f>'SQ2 CLEAN'!K14*0.05</f>
        <v>1.1748499999999999</v>
      </c>
      <c r="L13">
        <f>'SQ2 CLEAN'!L14*0.05</f>
        <v>0.19140000000000001</v>
      </c>
      <c r="M13">
        <f>'SQ2 CLEAN'!M14*0.05</f>
        <v>1.15845</v>
      </c>
      <c r="N13">
        <f>'SQ2 CLEAN'!N14*0.05</f>
        <v>1.5891500000000001</v>
      </c>
      <c r="O13">
        <f>'SQ2 CLEAN'!O14*0.05</f>
        <v>1.2220000000000002</v>
      </c>
      <c r="P13">
        <f>'SQ2 CLEAN'!P14*0.05</f>
        <v>5.9107500000000002</v>
      </c>
    </row>
    <row r="14" spans="1:16" x14ac:dyDescent="0.2">
      <c r="A14" s="4" t="s">
        <v>31</v>
      </c>
      <c r="B14">
        <f>'SQ2 CLEAN'!B15*0.05</f>
        <v>9.6860000000000017</v>
      </c>
      <c r="C14">
        <f>'SQ2 CLEAN'!C15*0.05</f>
        <v>44.300000000000004</v>
      </c>
      <c r="D14">
        <f>'SQ2 CLEAN'!D15*0.05</f>
        <v>43.722499999999997</v>
      </c>
      <c r="E14">
        <f>'SQ2 CLEAN'!E15*0.05</f>
        <v>10.180300000000001</v>
      </c>
      <c r="F14">
        <f>'SQ2 CLEAN'!F15*0.05</f>
        <v>102.5625</v>
      </c>
      <c r="G14">
        <f>'SQ2 CLEAN'!G15*0.05</f>
        <v>4.2424999999999997</v>
      </c>
      <c r="H14">
        <f>'SQ2 CLEAN'!H15*0.05</f>
        <v>6.9700499999999996</v>
      </c>
      <c r="I14">
        <f>'SQ2 CLEAN'!I15*0.05</f>
        <v>-1.6374999999999997E-2</v>
      </c>
      <c r="J14">
        <f>'SQ2 CLEAN'!J15*0.05</f>
        <v>52.837150000000001</v>
      </c>
      <c r="K14">
        <f>'SQ2 CLEAN'!K15*0.05</f>
        <v>1.10585</v>
      </c>
      <c r="L14">
        <f>'SQ2 CLEAN'!L15*0.05</f>
        <v>0.17625000000000002</v>
      </c>
      <c r="M14">
        <f>'SQ2 CLEAN'!M15*0.05</f>
        <v>1.15845</v>
      </c>
      <c r="N14">
        <f>'SQ2 CLEAN'!N15*0.05</f>
        <v>1.53165</v>
      </c>
      <c r="O14">
        <f>'SQ2 CLEAN'!O15*0.05</f>
        <v>1.1785000000000001</v>
      </c>
      <c r="P14">
        <f>'SQ2 CLEAN'!P15*0.05</f>
        <v>8.2657500000000006</v>
      </c>
    </row>
    <row r="15" spans="1:16" x14ac:dyDescent="0.2">
      <c r="A15" s="4" t="s">
        <v>32</v>
      </c>
      <c r="B15">
        <f>'SQ2 CLEAN'!B16*0.05</f>
        <v>14.236000000000002</v>
      </c>
      <c r="C15">
        <f>'SQ2 CLEAN'!C16*0.05</f>
        <v>31.400000000000002</v>
      </c>
      <c r="D15">
        <f>'SQ2 CLEAN'!D16*0.05</f>
        <v>48.44</v>
      </c>
      <c r="E15">
        <f>'SQ2 CLEAN'!E16*0.05</f>
        <v>13.2403</v>
      </c>
      <c r="F15">
        <f>'SQ2 CLEAN'!F16*0.05</f>
        <v>85.3125</v>
      </c>
      <c r="G15">
        <f>'SQ2 CLEAN'!G16*0.05</f>
        <v>3.8949999999999996</v>
      </c>
      <c r="H15">
        <f>'SQ2 CLEAN'!H16*0.05</f>
        <v>7.9950499999999991</v>
      </c>
      <c r="I15">
        <f>'SQ2 CLEAN'!I16*0.05</f>
        <v>-1.8200000000000004E-2</v>
      </c>
      <c r="J15">
        <f>'SQ2 CLEAN'!J16*0.05</f>
        <v>44.292150000000007</v>
      </c>
      <c r="K15">
        <f>'SQ2 CLEAN'!K16*0.05</f>
        <v>1.3203500000000001</v>
      </c>
      <c r="L15">
        <f>'SQ2 CLEAN'!L16*0.05</f>
        <v>0.20035000000000003</v>
      </c>
      <c r="M15">
        <f>'SQ2 CLEAN'!M16*0.05</f>
        <v>1.35545</v>
      </c>
      <c r="N15">
        <f>'SQ2 CLEAN'!N16*0.05</f>
        <v>1.8701500000000004</v>
      </c>
      <c r="O15">
        <f>'SQ2 CLEAN'!O16*0.05</f>
        <v>1.3795000000000002</v>
      </c>
      <c r="P15">
        <f>'SQ2 CLEAN'!P16*0.05</f>
        <v>8.7207500000000007</v>
      </c>
    </row>
    <row r="16" spans="1:16" x14ac:dyDescent="0.2">
      <c r="A16" s="4" t="s">
        <v>33</v>
      </c>
      <c r="B16">
        <f>'SQ2 CLEAN'!B17*0.05</f>
        <v>11.331000000000001</v>
      </c>
      <c r="C16">
        <f>'SQ2 CLEAN'!C17*0.05</f>
        <v>41.1</v>
      </c>
      <c r="D16">
        <f>'SQ2 CLEAN'!D17*0.05</f>
        <v>47.164999999999999</v>
      </c>
      <c r="E16">
        <f>'SQ2 CLEAN'!E17*0.05</f>
        <v>9.8103000000000016</v>
      </c>
      <c r="F16">
        <f>'SQ2 CLEAN'!F17*0.05</f>
        <v>75.612499999999997</v>
      </c>
      <c r="G16">
        <f>'SQ2 CLEAN'!G17*0.05</f>
        <v>3.8295000000000003</v>
      </c>
      <c r="H16">
        <f>'SQ2 CLEAN'!H17*0.05</f>
        <v>6.6100500000000002</v>
      </c>
      <c r="I16">
        <f>'SQ2 CLEAN'!I17*0.05</f>
        <v>-1.5375000000000003E-2</v>
      </c>
      <c r="J16">
        <f>'SQ2 CLEAN'!J17*0.05</f>
        <v>37.722150000000006</v>
      </c>
      <c r="K16">
        <f>'SQ2 CLEAN'!K17*0.05</f>
        <v>1.37235</v>
      </c>
      <c r="L16">
        <f>'SQ2 CLEAN'!L17*0.05</f>
        <v>0.1525</v>
      </c>
      <c r="M16">
        <f>'SQ2 CLEAN'!M17*0.05</f>
        <v>1.4354500000000001</v>
      </c>
      <c r="N16">
        <f>'SQ2 CLEAN'!N17*0.05</f>
        <v>2.0611500000000005</v>
      </c>
      <c r="O16">
        <f>'SQ2 CLEAN'!O17*0.05</f>
        <v>1.4875</v>
      </c>
      <c r="P16">
        <f>'SQ2 CLEAN'!P17*0.05</f>
        <v>6.8707500000000001</v>
      </c>
    </row>
    <row r="17" spans="1:16" x14ac:dyDescent="0.2">
      <c r="A17" s="4" t="s">
        <v>34</v>
      </c>
      <c r="B17">
        <f>'SQ2 CLEAN'!B18*0.05</f>
        <v>14.631</v>
      </c>
      <c r="C17">
        <f>'SQ2 CLEAN'!C18*0.05</f>
        <v>41.7</v>
      </c>
      <c r="D17">
        <f>'SQ2 CLEAN'!D18*0.05</f>
        <v>47.160000000000004</v>
      </c>
      <c r="E17">
        <f>'SQ2 CLEAN'!E18*0.05</f>
        <v>12.985300000000002</v>
      </c>
      <c r="F17">
        <f>'SQ2 CLEAN'!F18*0.05</f>
        <v>91.412500000000009</v>
      </c>
      <c r="G17">
        <f>'SQ2 CLEAN'!G18*0.05</f>
        <v>3.8010000000000002</v>
      </c>
      <c r="H17">
        <f>'SQ2 CLEAN'!H18*0.05</f>
        <v>7.0250500000000002</v>
      </c>
      <c r="I17">
        <f>'SQ2 CLEAN'!I18*0.05</f>
        <v>-1.2275000000000001E-2</v>
      </c>
      <c r="J17">
        <f>'SQ2 CLEAN'!J18*0.05</f>
        <v>49.102150000000002</v>
      </c>
      <c r="K17">
        <f>'SQ2 CLEAN'!K18*0.05</f>
        <v>1.2838500000000002</v>
      </c>
      <c r="L17">
        <f>'SQ2 CLEAN'!L18*0.05</f>
        <v>0.16065000000000002</v>
      </c>
      <c r="M17">
        <f>'SQ2 CLEAN'!M18*0.05</f>
        <v>1.32945</v>
      </c>
      <c r="N17">
        <f>'SQ2 CLEAN'!N18*0.05</f>
        <v>1.8936500000000003</v>
      </c>
      <c r="O17">
        <f>'SQ2 CLEAN'!O18*0.05</f>
        <v>1.419</v>
      </c>
      <c r="P17">
        <f>'SQ2 CLEAN'!P18*0.05</f>
        <v>6.4957500000000001</v>
      </c>
    </row>
    <row r="18" spans="1:16" x14ac:dyDescent="0.2">
      <c r="A18" s="4" t="s">
        <v>35</v>
      </c>
      <c r="B18">
        <f>'SQ2 CLEAN'!B19*0.05</f>
        <v>9.501000000000003</v>
      </c>
      <c r="C18">
        <f>'SQ2 CLEAN'!C19*0.05</f>
        <v>36.450000000000003</v>
      </c>
      <c r="D18">
        <f>'SQ2 CLEAN'!D19*0.05</f>
        <v>45.89500000000001</v>
      </c>
      <c r="E18">
        <f>'SQ2 CLEAN'!E19*0.05</f>
        <v>9.2003000000000004</v>
      </c>
      <c r="F18">
        <f>'SQ2 CLEAN'!F19*0.05</f>
        <v>83.712500000000006</v>
      </c>
      <c r="G18">
        <f>'SQ2 CLEAN'!G19*0.05</f>
        <v>3.4585000000000004</v>
      </c>
      <c r="H18">
        <f>'SQ2 CLEAN'!H19*0.05</f>
        <v>6.8450499999999996</v>
      </c>
      <c r="I18">
        <f>'SQ2 CLEAN'!I19*0.05</f>
        <v>-8.7250000000000019E-3</v>
      </c>
      <c r="J18">
        <f>'SQ2 CLEAN'!J19*0.05</f>
        <v>42.902150000000006</v>
      </c>
      <c r="K18">
        <f>'SQ2 CLEAN'!K19*0.05</f>
        <v>1.3023499999999999</v>
      </c>
      <c r="L18">
        <f>'SQ2 CLEAN'!L19*0.05</f>
        <v>0.17305000000000001</v>
      </c>
      <c r="M18">
        <f>'SQ2 CLEAN'!M19*0.05</f>
        <v>1.2219500000000001</v>
      </c>
      <c r="N18">
        <f>'SQ2 CLEAN'!N19*0.05</f>
        <v>1.6636500000000003</v>
      </c>
      <c r="O18">
        <f>'SQ2 CLEAN'!O19*0.05</f>
        <v>1.3155000000000001</v>
      </c>
      <c r="P18">
        <f>'SQ2 CLEAN'!P19*0.05</f>
        <v>5.3857500000000007</v>
      </c>
    </row>
    <row r="19" spans="1:16" x14ac:dyDescent="0.2">
      <c r="A19" s="4" t="s">
        <v>36</v>
      </c>
      <c r="B19">
        <f>'SQ2 CLEAN'!B20*0.05</f>
        <v>11.646000000000001</v>
      </c>
      <c r="C19">
        <f>'SQ2 CLEAN'!C20*0.05</f>
        <v>38.950000000000003</v>
      </c>
      <c r="D19">
        <f>'SQ2 CLEAN'!D20*0.05</f>
        <v>41.7575</v>
      </c>
      <c r="E19">
        <f>'SQ2 CLEAN'!E20*0.05</f>
        <v>9.5603000000000016</v>
      </c>
      <c r="F19">
        <f>'SQ2 CLEAN'!F20*0.05</f>
        <v>89.012500000000003</v>
      </c>
      <c r="G19">
        <f>'SQ2 CLEAN'!G20*0.05</f>
        <v>3.4269999999999996</v>
      </c>
      <c r="H19">
        <f>'SQ2 CLEAN'!H20*0.05</f>
        <v>6.8200499999999993</v>
      </c>
      <c r="I19">
        <f>'SQ2 CLEAN'!I20*0.05</f>
        <v>-1.6150000000000001E-2</v>
      </c>
      <c r="J19">
        <f>'SQ2 CLEAN'!J20*0.05</f>
        <v>43.357150000000004</v>
      </c>
      <c r="K19">
        <f>'SQ2 CLEAN'!K20*0.05</f>
        <v>1.24135</v>
      </c>
      <c r="L19">
        <f>'SQ2 CLEAN'!L20*0.05</f>
        <v>0.15534999999999999</v>
      </c>
      <c r="M19">
        <f>'SQ2 CLEAN'!M20*0.05</f>
        <v>1.1759500000000001</v>
      </c>
      <c r="N19">
        <f>'SQ2 CLEAN'!N20*0.05</f>
        <v>1.6446500000000002</v>
      </c>
      <c r="O19">
        <f>'SQ2 CLEAN'!O20*0.05</f>
        <v>1.284</v>
      </c>
      <c r="P19">
        <f>'SQ2 CLEAN'!P20*0.05</f>
        <v>4.6717500000000003</v>
      </c>
    </row>
    <row r="20" spans="1:16" x14ac:dyDescent="0.2">
      <c r="A20" s="4" t="s">
        <v>37</v>
      </c>
      <c r="B20">
        <f>'SQ2 CLEAN'!B21*0.05</f>
        <v>7.5259999999999998</v>
      </c>
      <c r="C20">
        <f>'SQ2 CLEAN'!C21*0.05</f>
        <v>34.15</v>
      </c>
      <c r="D20">
        <f>'SQ2 CLEAN'!D21*0.05</f>
        <v>42.2575</v>
      </c>
      <c r="E20">
        <f>'SQ2 CLEAN'!E21*0.05</f>
        <v>10.090300000000001</v>
      </c>
      <c r="F20">
        <f>'SQ2 CLEAN'!F21*0.05</f>
        <v>93.262500000000003</v>
      </c>
      <c r="G20">
        <f>'SQ2 CLEAN'!G21*0.05</f>
        <v>3.9969999999999999</v>
      </c>
      <c r="H20">
        <f>'SQ2 CLEAN'!H21*0.05</f>
        <v>6.3700499999999991</v>
      </c>
      <c r="I20">
        <f>'SQ2 CLEAN'!I21*0.05</f>
        <v>-1.4825E-2</v>
      </c>
      <c r="J20">
        <f>'SQ2 CLEAN'!J21*0.05</f>
        <v>42.672150000000009</v>
      </c>
      <c r="K20">
        <f>'SQ2 CLEAN'!K21*0.05</f>
        <v>1.3908499999999999</v>
      </c>
      <c r="L20">
        <f>'SQ2 CLEAN'!L21*0.05</f>
        <v>0.16715000000000002</v>
      </c>
      <c r="M20">
        <f>'SQ2 CLEAN'!M21*0.05</f>
        <v>1.4979500000000001</v>
      </c>
      <c r="N20">
        <f>'SQ2 CLEAN'!N21*0.05</f>
        <v>1.9791500000000004</v>
      </c>
      <c r="O20">
        <f>'SQ2 CLEAN'!O21*0.05</f>
        <v>1.5495000000000001</v>
      </c>
      <c r="P20">
        <f>'SQ2 CLEAN'!P21*0.05</f>
        <v>5.0957499999999998</v>
      </c>
    </row>
    <row r="21" spans="1:16" x14ac:dyDescent="0.2">
      <c r="A21" s="4" t="s">
        <v>38</v>
      </c>
      <c r="B21">
        <f>'SQ2 CLEAN'!B22*0.05</f>
        <v>11.586000000000002</v>
      </c>
      <c r="C21">
        <f>'SQ2 CLEAN'!C22*0.05</f>
        <v>34.1</v>
      </c>
      <c r="D21">
        <f>'SQ2 CLEAN'!D22*0.05</f>
        <v>44.322500000000005</v>
      </c>
      <c r="E21">
        <f>'SQ2 CLEAN'!E22*0.05</f>
        <v>13.190300000000001</v>
      </c>
      <c r="F21">
        <f>'SQ2 CLEAN'!F22*0.05</f>
        <v>52.712500000000006</v>
      </c>
      <c r="G21">
        <f>'SQ2 CLEAN'!G22*0.05</f>
        <v>3.8034999999999997</v>
      </c>
      <c r="H21">
        <f>'SQ2 CLEAN'!H22*0.05</f>
        <v>7.4200499999999998</v>
      </c>
      <c r="I21">
        <f>'SQ2 CLEAN'!I22*0.05</f>
        <v>-1.6800000000000002E-2</v>
      </c>
      <c r="J21">
        <f>'SQ2 CLEAN'!J22*0.05</f>
        <v>27.972150000000006</v>
      </c>
      <c r="K21">
        <f>'SQ2 CLEAN'!K22*0.05</f>
        <v>1.1473500000000001</v>
      </c>
      <c r="L21">
        <f>'SQ2 CLEAN'!L22*0.05</f>
        <v>0.17835000000000001</v>
      </c>
      <c r="M21">
        <f>'SQ2 CLEAN'!M22*0.05</f>
        <v>1.22245</v>
      </c>
      <c r="N21">
        <f>'SQ2 CLEAN'!N22*0.05</f>
        <v>1.6936500000000003</v>
      </c>
      <c r="O21">
        <f>'SQ2 CLEAN'!O22*0.05</f>
        <v>1.2465000000000002</v>
      </c>
      <c r="P21">
        <f>'SQ2 CLEAN'!P22*0.05</f>
        <v>8.7307500000000005</v>
      </c>
    </row>
    <row r="22" spans="1:16" x14ac:dyDescent="0.2">
      <c r="A22" s="4" t="s">
        <v>39</v>
      </c>
      <c r="B22">
        <f>'SQ2 CLEAN'!B23*0.05</f>
        <v>13.356000000000002</v>
      </c>
      <c r="C22">
        <f>'SQ2 CLEAN'!C23*0.05</f>
        <v>31.55</v>
      </c>
      <c r="D22">
        <f>'SQ2 CLEAN'!D23*0.05</f>
        <v>40.025000000000006</v>
      </c>
      <c r="E22">
        <f>'SQ2 CLEAN'!E23*0.05</f>
        <v>8.5003000000000011</v>
      </c>
      <c r="F22">
        <f>'SQ2 CLEAN'!F23*0.05</f>
        <v>92.262500000000003</v>
      </c>
      <c r="G22">
        <f>'SQ2 CLEAN'!G23*0.05</f>
        <v>3.593</v>
      </c>
      <c r="H22">
        <f>'SQ2 CLEAN'!H23*0.05</f>
        <v>5.8750499999999999</v>
      </c>
      <c r="I22">
        <f>'SQ2 CLEAN'!I23*0.05</f>
        <v>-1.6750000000000001E-2</v>
      </c>
      <c r="J22">
        <f>'SQ2 CLEAN'!J23*0.05</f>
        <v>42.532150000000001</v>
      </c>
      <c r="K22">
        <f>'SQ2 CLEAN'!K23*0.05</f>
        <v>1.02735</v>
      </c>
      <c r="L22">
        <f>'SQ2 CLEAN'!L23*0.05</f>
        <v>0.14024999999999999</v>
      </c>
      <c r="M22">
        <f>'SQ2 CLEAN'!M23*0.05</f>
        <v>1.04345</v>
      </c>
      <c r="N22">
        <f>'SQ2 CLEAN'!N23*0.05</f>
        <v>1.4471499999999999</v>
      </c>
      <c r="O22">
        <f>'SQ2 CLEAN'!O23*0.05</f>
        <v>1.1085</v>
      </c>
      <c r="P22">
        <f>'SQ2 CLEAN'!P23*0.05</f>
        <v>4.9822500000000005</v>
      </c>
    </row>
    <row r="23" spans="1:16" x14ac:dyDescent="0.2">
      <c r="A23" s="4" t="s">
        <v>40</v>
      </c>
      <c r="B23">
        <f>'SQ2 CLEAN'!B24*0.05</f>
        <v>27.540999999999997</v>
      </c>
      <c r="C23">
        <f>'SQ2 CLEAN'!C24*0.05</f>
        <v>20.400000000000002</v>
      </c>
      <c r="D23">
        <f>'SQ2 CLEAN'!D24*0.05</f>
        <v>44.24</v>
      </c>
      <c r="E23">
        <f>'SQ2 CLEAN'!E24*0.05</f>
        <v>8.3653000000000013</v>
      </c>
      <c r="F23">
        <f>'SQ2 CLEAN'!F24*0.05</f>
        <v>66.962500000000006</v>
      </c>
      <c r="G23">
        <f>'SQ2 CLEAN'!G24*0.05</f>
        <v>3.5629999999999997</v>
      </c>
      <c r="H23">
        <f>'SQ2 CLEAN'!H24*0.05</f>
        <v>5.8400499999999997</v>
      </c>
      <c r="I23">
        <f>'SQ2 CLEAN'!I24*0.05</f>
        <v>-1.6725E-2</v>
      </c>
      <c r="J23">
        <f>'SQ2 CLEAN'!J24*0.05</f>
        <v>32.692150000000005</v>
      </c>
      <c r="K23">
        <f>'SQ2 CLEAN'!K24*0.05</f>
        <v>0.87485000000000002</v>
      </c>
      <c r="L23">
        <f>'SQ2 CLEAN'!L24*0.05</f>
        <v>0.13094999999999998</v>
      </c>
      <c r="M23">
        <f>'SQ2 CLEAN'!M24*0.05</f>
        <v>0.87144999999999995</v>
      </c>
      <c r="N23">
        <f>'SQ2 CLEAN'!N24*0.05</f>
        <v>1.2356500000000001</v>
      </c>
      <c r="O23">
        <f>'SQ2 CLEAN'!O24*0.05</f>
        <v>0.9504999999999999</v>
      </c>
      <c r="P23">
        <f>'SQ2 CLEAN'!P24*0.05</f>
        <v>4.7897500000000006</v>
      </c>
    </row>
    <row r="24" spans="1:16" x14ac:dyDescent="0.2">
      <c r="A24" s="4" t="s">
        <v>41</v>
      </c>
      <c r="B24">
        <f>'SQ2 CLEAN'!B25*0.05</f>
        <v>16.166</v>
      </c>
      <c r="C24">
        <f>'SQ2 CLEAN'!C25*0.05</f>
        <v>92.2</v>
      </c>
      <c r="D24">
        <f>'SQ2 CLEAN'!D25*0.05</f>
        <v>56.044999999999995</v>
      </c>
      <c r="E24">
        <f>'SQ2 CLEAN'!E25*0.05</f>
        <v>13.6303</v>
      </c>
      <c r="F24">
        <f>'SQ2 CLEAN'!F25*0.05</f>
        <v>114.8125</v>
      </c>
      <c r="G24">
        <f>'SQ2 CLEAN'!G25*0.05</f>
        <v>5.0869999999999997</v>
      </c>
      <c r="H24">
        <f>'SQ2 CLEAN'!H25*0.05</f>
        <v>9.1400500000000005</v>
      </c>
      <c r="I24">
        <f>'SQ2 CLEAN'!I25*0.05</f>
        <v>-1.1450000000000002E-2</v>
      </c>
      <c r="J24">
        <f>'SQ2 CLEAN'!J25*0.05</f>
        <v>56.787149999999997</v>
      </c>
      <c r="K24">
        <f>'SQ2 CLEAN'!K25*0.05</f>
        <v>1.6273500000000003</v>
      </c>
      <c r="L24">
        <f>'SQ2 CLEAN'!L25*0.05</f>
        <v>0.19695000000000001</v>
      </c>
      <c r="M24">
        <f>'SQ2 CLEAN'!M25*0.05</f>
        <v>1.6479500000000002</v>
      </c>
      <c r="N24">
        <f>'SQ2 CLEAN'!N25*0.05</f>
        <v>2.24065</v>
      </c>
      <c r="O24">
        <f>'SQ2 CLEAN'!O25*0.05</f>
        <v>1.7695000000000001</v>
      </c>
      <c r="P24">
        <f>'SQ2 CLEAN'!P25*0.05</f>
        <v>7.8507499999999997</v>
      </c>
    </row>
    <row r="25" spans="1:16" x14ac:dyDescent="0.2">
      <c r="A25" s="4" t="s">
        <v>42</v>
      </c>
      <c r="B25">
        <f>'SQ2 CLEAN'!B26*0.05</f>
        <v>12.986000000000002</v>
      </c>
      <c r="C25">
        <f>'SQ2 CLEAN'!C26*0.05</f>
        <v>39</v>
      </c>
      <c r="D25">
        <f>'SQ2 CLEAN'!D26*0.05</f>
        <v>48.800000000000004</v>
      </c>
      <c r="E25">
        <f>'SQ2 CLEAN'!E26*0.05</f>
        <v>9.0203000000000007</v>
      </c>
      <c r="F25">
        <f>'SQ2 CLEAN'!F26*0.05</f>
        <v>87.362500000000011</v>
      </c>
      <c r="G25">
        <f>'SQ2 CLEAN'!G26*0.05</f>
        <v>3.7275</v>
      </c>
      <c r="H25">
        <f>'SQ2 CLEAN'!H26*0.05</f>
        <v>6.8550500000000003</v>
      </c>
      <c r="I25">
        <f>'SQ2 CLEAN'!I26*0.05</f>
        <v>-1.6425000000000002E-2</v>
      </c>
      <c r="J25">
        <f>'SQ2 CLEAN'!J26*0.05</f>
        <v>43.632150000000003</v>
      </c>
      <c r="K25">
        <f>'SQ2 CLEAN'!K26*0.05</f>
        <v>1.2888500000000001</v>
      </c>
      <c r="L25">
        <f>'SQ2 CLEAN'!L26*0.05</f>
        <v>0.15460000000000002</v>
      </c>
      <c r="M25">
        <f>'SQ2 CLEAN'!M26*0.05</f>
        <v>1.3449500000000001</v>
      </c>
      <c r="N25">
        <f>'SQ2 CLEAN'!N26*0.05</f>
        <v>1.8631500000000003</v>
      </c>
      <c r="O25">
        <f>'SQ2 CLEAN'!O26*0.05</f>
        <v>1.4065000000000001</v>
      </c>
      <c r="P25">
        <f>'SQ2 CLEAN'!P26*0.05</f>
        <v>5.7557499999999999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A79F-7A95-AC4F-BE52-44B623B3F59A}">
  <dimension ref="A1:P25"/>
  <sheetViews>
    <sheetView workbookViewId="0">
      <selection activeCell="N32" sqref="N32"/>
    </sheetView>
  </sheetViews>
  <sheetFormatPr baseColWidth="10" defaultRowHeight="15" x14ac:dyDescent="0.2"/>
  <cols>
    <col min="1" max="1" width="16.832031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 s="4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 s="4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 s="4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 s="4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 s="4" t="s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 s="4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 s="4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 s="4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 s="4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 s="4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 s="4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 s="4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 s="4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 s="4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2">
      <c r="A17" s="4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2">
      <c r="A18" s="4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2">
      <c r="A19" s="4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2">
      <c r="A20" s="4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2">
      <c r="A21" s="4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2">
      <c r="A22" s="4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 spans="1:16" x14ac:dyDescent="0.2">
      <c r="A23" s="4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2">
      <c r="A24" s="4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2">
      <c r="A25" s="4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0B9D-E627-3E4E-9799-0E9ABA4B451C}">
  <dimension ref="A1:P25"/>
  <sheetViews>
    <sheetView workbookViewId="0">
      <selection activeCell="M38" sqref="M38"/>
    </sheetView>
  </sheetViews>
  <sheetFormatPr baseColWidth="10" defaultRowHeight="15" x14ac:dyDescent="0.2"/>
  <cols>
    <col min="1" max="1" width="16.832031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f>'Content in 50ml'!B2/'Sample weight in g'!B2</f>
        <v>8.9360000000000017</v>
      </c>
      <c r="C2">
        <f>'Content in 50ml'!C2/'Sample weight in g'!C2</f>
        <v>20.8</v>
      </c>
      <c r="D2">
        <f>'Content in 50ml'!D2/'Sample weight in g'!D2</f>
        <v>43.34</v>
      </c>
      <c r="E2">
        <f>'Content in 50ml'!E2/'Sample weight in g'!E2</f>
        <v>11.395300000000001</v>
      </c>
      <c r="F2">
        <f>'Content in 50ml'!F2/'Sample weight in g'!F2</f>
        <v>96.3125</v>
      </c>
      <c r="G2">
        <f>'Content in 50ml'!G2/'Sample weight in g'!G2</f>
        <v>3.3930000000000002</v>
      </c>
      <c r="H2">
        <f>'Content in 50ml'!H2/'Sample weight in g'!H2</f>
        <v>6.7150499999999997</v>
      </c>
      <c r="I2">
        <f>'Content in 50ml'!I2/'Sample weight in g'!I2</f>
        <v>-1.085E-2</v>
      </c>
      <c r="J2">
        <f>'Content in 50ml'!J2/'Sample weight in g'!J2</f>
        <v>52.937150000000003</v>
      </c>
      <c r="K2">
        <f>'Content in 50ml'!K2/'Sample weight in g'!K2</f>
        <v>1.18035</v>
      </c>
      <c r="L2">
        <f>'Content in 50ml'!L2/'Sample weight in g'!L2</f>
        <v>0.15375</v>
      </c>
      <c r="M2">
        <f>'Content in 50ml'!M2/'Sample weight in g'!M2</f>
        <v>1.20845</v>
      </c>
      <c r="N2">
        <f>'Content in 50ml'!N2/'Sample weight in g'!N2</f>
        <v>1.6301500000000002</v>
      </c>
      <c r="O2">
        <f>'Content in 50ml'!O2/'Sample weight in g'!O2</f>
        <v>1.2550000000000001</v>
      </c>
      <c r="P2">
        <f>'Content in 50ml'!P2/'Sample weight in g'!P2</f>
        <v>7.29575</v>
      </c>
    </row>
    <row r="3" spans="1:16" x14ac:dyDescent="0.2">
      <c r="A3" s="4" t="s">
        <v>20</v>
      </c>
      <c r="B3">
        <f>'Content in 50ml'!B3/'Sample weight in g'!B3</f>
        <v>13.321000000000002</v>
      </c>
      <c r="C3">
        <f>'Content in 50ml'!C3/'Sample weight in g'!C3</f>
        <v>36.200000000000003</v>
      </c>
      <c r="D3">
        <f>'Content in 50ml'!D3/'Sample weight in g'!D3</f>
        <v>45.21</v>
      </c>
      <c r="E3">
        <f>'Content in 50ml'!E3/'Sample weight in g'!E3</f>
        <v>10.6553</v>
      </c>
      <c r="F3">
        <f>'Content in 50ml'!F3/'Sample weight in g'!F3</f>
        <v>195.21250000000001</v>
      </c>
      <c r="G3">
        <f>'Content in 50ml'!G3/'Sample weight in g'!G3</f>
        <v>3.6425000000000001</v>
      </c>
      <c r="H3">
        <f>'Content in 50ml'!H3/'Sample weight in g'!H3</f>
        <v>6.08005</v>
      </c>
      <c r="I3">
        <f>'Content in 50ml'!I3/'Sample weight in g'!I3</f>
        <v>-1.8249999999999999E-2</v>
      </c>
      <c r="J3">
        <f>'Content in 50ml'!J3/'Sample weight in g'!J3</f>
        <v>75.037149999999997</v>
      </c>
      <c r="K3">
        <f>'Content in 50ml'!K3/'Sample weight in g'!K3</f>
        <v>1.0508500000000001</v>
      </c>
      <c r="L3">
        <f>'Content in 50ml'!L3/'Sample weight in g'!L3</f>
        <v>0.1502</v>
      </c>
      <c r="M3">
        <f>'Content in 50ml'!M3/'Sample weight in g'!M3</f>
        <v>1.0464499999999999</v>
      </c>
      <c r="N3">
        <f>'Content in 50ml'!N3/'Sample weight in g'!N3</f>
        <v>1.48065</v>
      </c>
      <c r="O3">
        <f>'Content in 50ml'!O3/'Sample weight in g'!O3</f>
        <v>1.143</v>
      </c>
      <c r="P3">
        <f>'Content in 50ml'!P3/'Sample weight in g'!P3</f>
        <v>4.8087499999999999</v>
      </c>
    </row>
    <row r="4" spans="1:16" x14ac:dyDescent="0.2">
      <c r="A4" s="4" t="s">
        <v>21</v>
      </c>
      <c r="B4">
        <f>'Content in 50ml'!B4/'Sample weight in g'!B4</f>
        <v>13.791</v>
      </c>
      <c r="C4">
        <f>'Content in 50ml'!C4/'Sample weight in g'!C4</f>
        <v>48.1</v>
      </c>
      <c r="D4">
        <f>'Content in 50ml'!D4/'Sample weight in g'!D4</f>
        <v>47.382500000000007</v>
      </c>
      <c r="E4">
        <f>'Content in 50ml'!E4/'Sample weight in g'!E4</f>
        <v>11.320300000000001</v>
      </c>
      <c r="F4">
        <f>'Content in 50ml'!F4/'Sample weight in g'!F4</f>
        <v>85.462500000000006</v>
      </c>
      <c r="G4">
        <f>'Content in 50ml'!G4/'Sample weight in g'!G4</f>
        <v>3.7275</v>
      </c>
      <c r="H4">
        <f>'Content in 50ml'!H4/'Sample weight in g'!H4</f>
        <v>7.1750500000000006</v>
      </c>
      <c r="I4">
        <f>'Content in 50ml'!I4/'Sample weight in g'!I4</f>
        <v>-1.435E-2</v>
      </c>
      <c r="J4">
        <f>'Content in 50ml'!J4/'Sample weight in g'!J4</f>
        <v>47.807150000000007</v>
      </c>
      <c r="K4">
        <f>'Content in 50ml'!K4/'Sample weight in g'!K4</f>
        <v>1.1273499999999999</v>
      </c>
      <c r="L4">
        <f>'Content in 50ml'!L4/'Sample weight in g'!L4</f>
        <v>0.19545000000000001</v>
      </c>
      <c r="M4">
        <f>'Content in 50ml'!M4/'Sample weight in g'!M4</f>
        <v>1.12845</v>
      </c>
      <c r="N4">
        <f>'Content in 50ml'!N4/'Sample weight in g'!N4</f>
        <v>1.52915</v>
      </c>
      <c r="O4">
        <f>'Content in 50ml'!O4/'Sample weight in g'!O4</f>
        <v>1.2170000000000001</v>
      </c>
      <c r="P4">
        <f>'Content in 50ml'!P4/'Sample weight in g'!P4</f>
        <v>7.0257499999999995</v>
      </c>
    </row>
    <row r="5" spans="1:16" x14ac:dyDescent="0.2">
      <c r="A5" s="4" t="s">
        <v>22</v>
      </c>
      <c r="B5">
        <f>'Content in 50ml'!B5/'Sample weight in g'!B5</f>
        <v>6.5009999999999994</v>
      </c>
      <c r="C5">
        <f>'Content in 50ml'!C5/'Sample weight in g'!C5</f>
        <v>30.200000000000003</v>
      </c>
      <c r="D5">
        <f>'Content in 50ml'!D5/'Sample weight in g'!D5</f>
        <v>40.712500000000006</v>
      </c>
      <c r="E5">
        <f>'Content in 50ml'!E5/'Sample weight in g'!E5</f>
        <v>9.3053000000000008</v>
      </c>
      <c r="F5">
        <f>'Content in 50ml'!F5/'Sample weight in g'!F5</f>
        <v>73.962500000000006</v>
      </c>
      <c r="G5">
        <f>'Content in 50ml'!G5/'Sample weight in g'!G5</f>
        <v>3.2670000000000003</v>
      </c>
      <c r="H5">
        <f>'Content in 50ml'!H5/'Sample weight in g'!H5</f>
        <v>5.5250500000000002</v>
      </c>
      <c r="I5">
        <f>'Content in 50ml'!I5/'Sample weight in g'!I5</f>
        <v>-1.4875000000000003E-2</v>
      </c>
      <c r="J5">
        <f>'Content in 50ml'!J5/'Sample weight in g'!J5</f>
        <v>39.257150000000003</v>
      </c>
      <c r="K5">
        <f>'Content in 50ml'!K5/'Sample weight in g'!K5</f>
        <v>1.0423499999999999</v>
      </c>
      <c r="L5">
        <f>'Content in 50ml'!L5/'Sample weight in g'!L5</f>
        <v>0.1726</v>
      </c>
      <c r="M5">
        <f>'Content in 50ml'!M5/'Sample weight in g'!M5</f>
        <v>1.08745</v>
      </c>
      <c r="N5">
        <f>'Content in 50ml'!N5/'Sample weight in g'!N5</f>
        <v>1.5581500000000001</v>
      </c>
      <c r="O5">
        <f>'Content in 50ml'!O5/'Sample weight in g'!O5</f>
        <v>1.1635</v>
      </c>
      <c r="P5">
        <f>'Content in 50ml'!P5/'Sample weight in g'!P5</f>
        <v>4.2367499999999998</v>
      </c>
    </row>
    <row r="6" spans="1:16" x14ac:dyDescent="0.2">
      <c r="A6" s="4" t="s">
        <v>23</v>
      </c>
      <c r="B6">
        <f>'Content in 50ml'!B6/'Sample weight in g'!B6</f>
        <v>10.841000000000001</v>
      </c>
      <c r="C6">
        <f>'Content in 50ml'!C6/'Sample weight in g'!C6</f>
        <v>38.900000000000006</v>
      </c>
      <c r="D6">
        <f>'Content in 50ml'!D6/'Sample weight in g'!D6</f>
        <v>45.240000000000009</v>
      </c>
      <c r="E6">
        <f>'Content in 50ml'!E6/'Sample weight in g'!E6</f>
        <v>12.7553</v>
      </c>
      <c r="F6">
        <f>'Content in 50ml'!F6/'Sample weight in g'!F6</f>
        <v>120.2625</v>
      </c>
      <c r="G6">
        <f>'Content in 50ml'!G6/'Sample weight in g'!G6</f>
        <v>3.4915000000000003</v>
      </c>
      <c r="H6">
        <f>'Content in 50ml'!H6/'Sample weight in g'!H6</f>
        <v>6.7650499999999996</v>
      </c>
      <c r="I6">
        <f>'Content in 50ml'!I6/'Sample weight in g'!I6</f>
        <v>-1.3274999999999999E-2</v>
      </c>
      <c r="J6">
        <f>'Content in 50ml'!J6/'Sample weight in g'!J6</f>
        <v>60.687150000000003</v>
      </c>
      <c r="K6">
        <f>'Content in 50ml'!K6/'Sample weight in g'!K6</f>
        <v>1.30985</v>
      </c>
      <c r="L6">
        <f>'Content in 50ml'!L6/'Sample weight in g'!L6</f>
        <v>0.17249999999999999</v>
      </c>
      <c r="M6">
        <f>'Content in 50ml'!M6/'Sample weight in g'!M6</f>
        <v>1.28545</v>
      </c>
      <c r="N6">
        <f>'Content in 50ml'!N6/'Sample weight in g'!N6</f>
        <v>1.8166500000000003</v>
      </c>
      <c r="O6">
        <f>'Content in 50ml'!O6/'Sample weight in g'!O6</f>
        <v>1.3660000000000001</v>
      </c>
      <c r="P6">
        <f>'Content in 50ml'!P6/'Sample weight in g'!P6</f>
        <v>6.1207500000000001</v>
      </c>
    </row>
    <row r="7" spans="1:16" x14ac:dyDescent="0.2">
      <c r="A7" s="4" t="s">
        <v>24</v>
      </c>
      <c r="B7">
        <f>'Content in 50ml'!B7/'Sample weight in g'!B7</f>
        <v>11.641</v>
      </c>
      <c r="C7">
        <f>'Content in 50ml'!C7/'Sample weight in g'!C7</f>
        <v>40.85</v>
      </c>
      <c r="D7">
        <f>'Content in 50ml'!D7/'Sample weight in g'!D7</f>
        <v>44.265000000000001</v>
      </c>
      <c r="E7">
        <f>'Content in 50ml'!E7/'Sample weight in g'!E7</f>
        <v>9.6052999999999997</v>
      </c>
      <c r="F7">
        <f>'Content in 50ml'!F7/'Sample weight in g'!F7</f>
        <v>98.162500000000009</v>
      </c>
      <c r="G7">
        <f>'Content in 50ml'!G7/'Sample weight in g'!G7</f>
        <v>4.0714999999999995</v>
      </c>
      <c r="H7">
        <f>'Content in 50ml'!H7/'Sample weight in g'!H7</f>
        <v>6.66005</v>
      </c>
      <c r="I7">
        <f>'Content in 50ml'!I7/'Sample weight in g'!I7</f>
        <v>-9.4249999999999994E-3</v>
      </c>
      <c r="J7">
        <f>'Content in 50ml'!J7/'Sample weight in g'!J7</f>
        <v>47.172150000000009</v>
      </c>
      <c r="K7">
        <f>'Content in 50ml'!K7/'Sample weight in g'!K7</f>
        <v>1.1813499999999999</v>
      </c>
      <c r="L7">
        <f>'Content in 50ml'!L7/'Sample weight in g'!L7</f>
        <v>0.16364999999999999</v>
      </c>
      <c r="M7">
        <f>'Content in 50ml'!M7/'Sample weight in g'!M7</f>
        <v>1.23645</v>
      </c>
      <c r="N7">
        <f>'Content in 50ml'!N7/'Sample weight in g'!N7</f>
        <v>1.7066500000000002</v>
      </c>
      <c r="O7">
        <f>'Content in 50ml'!O7/'Sample weight in g'!O7</f>
        <v>1.288</v>
      </c>
      <c r="P7">
        <f>'Content in 50ml'!P7/'Sample weight in g'!P7</f>
        <v>5.4107500000000002</v>
      </c>
    </row>
    <row r="8" spans="1:16" x14ac:dyDescent="0.2">
      <c r="A8" s="4" t="s">
        <v>25</v>
      </c>
      <c r="B8">
        <f>'Content in 50ml'!B8/'Sample weight in g'!B8</f>
        <v>6.5060000000000002</v>
      </c>
      <c r="C8">
        <f>'Content in 50ml'!C8/'Sample weight in g'!C8</f>
        <v>30.3</v>
      </c>
      <c r="D8">
        <f>'Content in 50ml'!D8/'Sample weight in g'!D8</f>
        <v>44.110000000000007</v>
      </c>
      <c r="E8">
        <f>'Content in 50ml'!E8/'Sample weight in g'!E8</f>
        <v>21.775300000000001</v>
      </c>
      <c r="F8">
        <f>'Content in 50ml'!F8/'Sample weight in g'!F8</f>
        <v>148.91249999999999</v>
      </c>
      <c r="G8">
        <f>'Content in 50ml'!G8/'Sample weight in g'!G8</f>
        <v>3.3034999999999997</v>
      </c>
      <c r="H8">
        <f>'Content in 50ml'!H8/'Sample weight in g'!H8</f>
        <v>6.20505</v>
      </c>
      <c r="I8">
        <f>'Content in 50ml'!I8/'Sample weight in g'!I8</f>
        <v>-1.3474999999999999E-2</v>
      </c>
      <c r="J8">
        <f>'Content in 50ml'!J8/'Sample weight in g'!J8</f>
        <v>71.437150000000003</v>
      </c>
      <c r="K8">
        <f>'Content in 50ml'!K8/'Sample weight in g'!K8</f>
        <v>1.2803500000000001</v>
      </c>
      <c r="L8">
        <f>'Content in 50ml'!L8/'Sample weight in g'!L8</f>
        <v>0.18440000000000001</v>
      </c>
      <c r="M8">
        <f>'Content in 50ml'!M8/'Sample weight in g'!M8</f>
        <v>1.27895</v>
      </c>
      <c r="N8">
        <f>'Content in 50ml'!N8/'Sample weight in g'!N8</f>
        <v>1.9581500000000003</v>
      </c>
      <c r="O8">
        <f>'Content in 50ml'!O8/'Sample weight in g'!O8</f>
        <v>1.353</v>
      </c>
      <c r="P8">
        <f>'Content in 50ml'!P8/'Sample weight in g'!P8</f>
        <v>6.0257500000000004</v>
      </c>
    </row>
    <row r="9" spans="1:16" x14ac:dyDescent="0.2">
      <c r="A9" s="4" t="s">
        <v>26</v>
      </c>
      <c r="B9">
        <f>'Content in 50ml'!B9/'Sample weight in g'!B9</f>
        <v>11.266</v>
      </c>
      <c r="C9">
        <f>'Content in 50ml'!C9/'Sample weight in g'!C9</f>
        <v>25.950000000000003</v>
      </c>
      <c r="D9">
        <f>'Content in 50ml'!D9/'Sample weight in g'!D9</f>
        <v>47.272500000000001</v>
      </c>
      <c r="E9">
        <f>'Content in 50ml'!E9/'Sample weight in g'!E9</f>
        <v>10.310300000000002</v>
      </c>
      <c r="F9">
        <f>'Content in 50ml'!F9/'Sample weight in g'!F9</f>
        <v>89.862500000000011</v>
      </c>
      <c r="G9">
        <f>'Content in 50ml'!G9/'Sample weight in g'!G9</f>
        <v>3.5470000000000002</v>
      </c>
      <c r="H9">
        <f>'Content in 50ml'!H9/'Sample weight in g'!H9</f>
        <v>7.3950499999999995</v>
      </c>
      <c r="I9">
        <f>'Content in 50ml'!I9/'Sample weight in g'!I9</f>
        <v>-1.2050000000000002E-2</v>
      </c>
      <c r="J9">
        <f>'Content in 50ml'!J9/'Sample weight in g'!J9</f>
        <v>46.897150000000011</v>
      </c>
      <c r="K9">
        <f>'Content in 50ml'!K9/'Sample weight in g'!K9</f>
        <v>1.40385</v>
      </c>
      <c r="L9">
        <f>'Content in 50ml'!L9/'Sample weight in g'!L9</f>
        <v>0.16259999999999999</v>
      </c>
      <c r="M9">
        <f>'Content in 50ml'!M9/'Sample weight in g'!M9</f>
        <v>1.3084500000000001</v>
      </c>
      <c r="N9">
        <f>'Content in 50ml'!N9/'Sample weight in g'!N9</f>
        <v>1.7266500000000002</v>
      </c>
      <c r="O9">
        <f>'Content in 50ml'!O9/'Sample weight in g'!O9</f>
        <v>1.3754999999999999</v>
      </c>
      <c r="P9">
        <f>'Content in 50ml'!P9/'Sample weight in g'!P9</f>
        <v>5.1757500000000007</v>
      </c>
    </row>
    <row r="10" spans="1:16" x14ac:dyDescent="0.2">
      <c r="A10" s="4" t="s">
        <v>27</v>
      </c>
      <c r="B10">
        <f>'Content in 50ml'!B10/'Sample weight in g'!B10</f>
        <v>8.5259999999999998</v>
      </c>
      <c r="C10">
        <f>'Content in 50ml'!C10/'Sample weight in g'!C10</f>
        <v>38.700000000000003</v>
      </c>
      <c r="D10">
        <f>'Content in 50ml'!D10/'Sample weight in g'!D10</f>
        <v>45.862500000000004</v>
      </c>
      <c r="E10">
        <f>'Content in 50ml'!E10/'Sample weight in g'!E10</f>
        <v>11.385300000000001</v>
      </c>
      <c r="F10">
        <f>'Content in 50ml'!F10/'Sample weight in g'!F10</f>
        <v>79.012500000000003</v>
      </c>
      <c r="G10">
        <f>'Content in 50ml'!G10/'Sample weight in g'!G10</f>
        <v>3.798</v>
      </c>
      <c r="H10">
        <f>'Content in 50ml'!H10/'Sample weight in g'!H10</f>
        <v>6.58005</v>
      </c>
      <c r="I10">
        <f>'Content in 50ml'!I10/'Sample weight in g'!I10</f>
        <v>-1.6899999999999998E-2</v>
      </c>
      <c r="J10">
        <f>'Content in 50ml'!J10/'Sample weight in g'!J10</f>
        <v>42.227150000000002</v>
      </c>
      <c r="K10">
        <f>'Content in 50ml'!K10/'Sample weight in g'!K10</f>
        <v>1.2988499999999998</v>
      </c>
      <c r="L10">
        <f>'Content in 50ml'!L10/'Sample weight in g'!L10</f>
        <v>0.1608</v>
      </c>
      <c r="M10">
        <f>'Content in 50ml'!M10/'Sample weight in g'!M10</f>
        <v>1.28745</v>
      </c>
      <c r="N10">
        <f>'Content in 50ml'!N10/'Sample weight in g'!N10</f>
        <v>1.7971500000000002</v>
      </c>
      <c r="O10">
        <f>'Content in 50ml'!O10/'Sample weight in g'!O10</f>
        <v>1.3720000000000001</v>
      </c>
      <c r="P10">
        <f>'Content in 50ml'!P10/'Sample weight in g'!P10</f>
        <v>5.7207499999999998</v>
      </c>
    </row>
    <row r="11" spans="1:16" x14ac:dyDescent="0.2">
      <c r="A11" s="4" t="s">
        <v>28</v>
      </c>
      <c r="B11">
        <f>'Content in 50ml'!B11/'Sample weight in g'!B11</f>
        <v>14.936000000000002</v>
      </c>
      <c r="C11">
        <f>'Content in 50ml'!C11/'Sample weight in g'!C11</f>
        <v>52.75</v>
      </c>
      <c r="D11">
        <f>'Content in 50ml'!D11/'Sample weight in g'!D11</f>
        <v>44.402500000000003</v>
      </c>
      <c r="E11">
        <f>'Content in 50ml'!E11/'Sample weight in g'!E11</f>
        <v>10.645300000000001</v>
      </c>
      <c r="F11">
        <f>'Content in 50ml'!F11/'Sample weight in g'!F11</f>
        <v>100.3125</v>
      </c>
      <c r="G11">
        <f>'Content in 50ml'!G11/'Sample weight in g'!G11</f>
        <v>3.4855</v>
      </c>
      <c r="H11">
        <f>'Content in 50ml'!H11/'Sample weight in g'!H11</f>
        <v>6.6950499999999993</v>
      </c>
      <c r="I11">
        <f>'Content in 50ml'!I11/'Sample weight in g'!I11</f>
        <v>-1.5975E-2</v>
      </c>
      <c r="J11">
        <f>'Content in 50ml'!J11/'Sample weight in g'!J11</f>
        <v>45.762150000000005</v>
      </c>
      <c r="K11">
        <f>'Content in 50ml'!K11/'Sample weight in g'!K11</f>
        <v>1.17035</v>
      </c>
      <c r="L11">
        <f>'Content in 50ml'!L11/'Sample weight in g'!L11</f>
        <v>0.17595</v>
      </c>
      <c r="M11">
        <f>'Content in 50ml'!M11/'Sample weight in g'!M11</f>
        <v>1.1274500000000001</v>
      </c>
      <c r="N11">
        <f>'Content in 50ml'!N11/'Sample weight in g'!N11</f>
        <v>1.5696500000000002</v>
      </c>
      <c r="O11">
        <f>'Content in 50ml'!O11/'Sample weight in g'!O11</f>
        <v>1.2400000000000002</v>
      </c>
      <c r="P11">
        <f>'Content in 50ml'!P11/'Sample weight in g'!P11</f>
        <v>10.765750000000001</v>
      </c>
    </row>
    <row r="12" spans="1:16" x14ac:dyDescent="0.2">
      <c r="A12" s="4" t="s">
        <v>29</v>
      </c>
      <c r="B12">
        <f>'Content in 50ml'!B12/'Sample weight in g'!B12</f>
        <v>11.061000000000002</v>
      </c>
      <c r="C12">
        <f>'Content in 50ml'!C12/'Sample weight in g'!C12</f>
        <v>48.2</v>
      </c>
      <c r="D12">
        <f>'Content in 50ml'!D12/'Sample weight in g'!D12</f>
        <v>50.942499999999995</v>
      </c>
      <c r="E12">
        <f>'Content in 50ml'!E12/'Sample weight in g'!E12</f>
        <v>14.145300000000001</v>
      </c>
      <c r="F12">
        <f>'Content in 50ml'!F12/'Sample weight in g'!F12</f>
        <v>104.11250000000001</v>
      </c>
      <c r="G12">
        <f>'Content in 50ml'!G12/'Sample weight in g'!G12</f>
        <v>3.8810000000000002</v>
      </c>
      <c r="H12">
        <f>'Content in 50ml'!H12/'Sample weight in g'!H12</f>
        <v>6.9400499999999994</v>
      </c>
      <c r="I12">
        <f>'Content in 50ml'!I12/'Sample weight in g'!I12</f>
        <v>-1.3725000000000001E-2</v>
      </c>
      <c r="J12">
        <f>'Content in 50ml'!J12/'Sample weight in g'!J12</f>
        <v>53.137149999999998</v>
      </c>
      <c r="K12">
        <f>'Content in 50ml'!K12/'Sample weight in g'!K12</f>
        <v>1.3083499999999999</v>
      </c>
      <c r="L12">
        <f>'Content in 50ml'!L12/'Sample weight in g'!L12</f>
        <v>0.15920000000000001</v>
      </c>
      <c r="M12">
        <f>'Content in 50ml'!M12/'Sample weight in g'!M12</f>
        <v>1.3444500000000001</v>
      </c>
      <c r="N12">
        <f>'Content in 50ml'!N12/'Sample weight in g'!N12</f>
        <v>1.9121500000000002</v>
      </c>
      <c r="O12">
        <f>'Content in 50ml'!O12/'Sample weight in g'!O12</f>
        <v>1.407</v>
      </c>
      <c r="P12">
        <f>'Content in 50ml'!P12/'Sample weight in g'!P12</f>
        <v>6.5057500000000008</v>
      </c>
    </row>
    <row r="13" spans="1:16" x14ac:dyDescent="0.2">
      <c r="A13" s="4" t="s">
        <v>30</v>
      </c>
      <c r="B13">
        <f>'Content in 50ml'!B13/'Sample weight in g'!B13</f>
        <v>10.221000000000002</v>
      </c>
      <c r="C13">
        <f>'Content in 50ml'!C13/'Sample weight in g'!C13</f>
        <v>38.200000000000003</v>
      </c>
      <c r="D13">
        <f>'Content in 50ml'!D13/'Sample weight in g'!D13</f>
        <v>45.997500000000002</v>
      </c>
      <c r="E13">
        <f>'Content in 50ml'!E13/'Sample weight in g'!E13</f>
        <v>12.305300000000001</v>
      </c>
      <c r="F13">
        <f>'Content in 50ml'!F13/'Sample weight in g'!F13</f>
        <v>90.0625</v>
      </c>
      <c r="G13">
        <f>'Content in 50ml'!G13/'Sample weight in g'!G13</f>
        <v>3.2765000000000004</v>
      </c>
      <c r="H13">
        <f>'Content in 50ml'!H13/'Sample weight in g'!H13</f>
        <v>6.8650500000000001</v>
      </c>
      <c r="I13">
        <f>'Content in 50ml'!I13/'Sample weight in g'!I13</f>
        <v>-1.49E-2</v>
      </c>
      <c r="J13">
        <f>'Content in 50ml'!J13/'Sample weight in g'!J13</f>
        <v>47.412150000000004</v>
      </c>
      <c r="K13">
        <f>'Content in 50ml'!K13/'Sample weight in g'!K13</f>
        <v>1.1748499999999999</v>
      </c>
      <c r="L13">
        <f>'Content in 50ml'!L13/'Sample weight in g'!L13</f>
        <v>0.19140000000000001</v>
      </c>
      <c r="M13">
        <f>'Content in 50ml'!M13/'Sample weight in g'!M13</f>
        <v>1.15845</v>
      </c>
      <c r="N13">
        <f>'Content in 50ml'!N13/'Sample weight in g'!N13</f>
        <v>1.5891500000000001</v>
      </c>
      <c r="O13">
        <f>'Content in 50ml'!O13/'Sample weight in g'!O13</f>
        <v>1.2220000000000002</v>
      </c>
      <c r="P13">
        <f>'Content in 50ml'!P13/'Sample weight in g'!P13</f>
        <v>5.9107500000000002</v>
      </c>
    </row>
    <row r="14" spans="1:16" x14ac:dyDescent="0.2">
      <c r="A14" s="4" t="s">
        <v>31</v>
      </c>
      <c r="B14">
        <f>'Content in 50ml'!B14/'Sample weight in g'!B14</f>
        <v>9.6860000000000017</v>
      </c>
      <c r="C14">
        <f>'Content in 50ml'!C14/'Sample weight in g'!C14</f>
        <v>44.300000000000004</v>
      </c>
      <c r="D14">
        <f>'Content in 50ml'!D14/'Sample weight in g'!D14</f>
        <v>43.722499999999997</v>
      </c>
      <c r="E14">
        <f>'Content in 50ml'!E14/'Sample weight in g'!E14</f>
        <v>10.180300000000001</v>
      </c>
      <c r="F14">
        <f>'Content in 50ml'!F14/'Sample weight in g'!F14</f>
        <v>102.5625</v>
      </c>
      <c r="G14">
        <f>'Content in 50ml'!G14/'Sample weight in g'!G14</f>
        <v>4.2424999999999997</v>
      </c>
      <c r="H14">
        <f>'Content in 50ml'!H14/'Sample weight in g'!H14</f>
        <v>6.9700499999999996</v>
      </c>
      <c r="I14">
        <f>'Content in 50ml'!I14/'Sample weight in g'!I14</f>
        <v>-1.6374999999999997E-2</v>
      </c>
      <c r="J14">
        <f>'Content in 50ml'!J14/'Sample weight in g'!J14</f>
        <v>52.837150000000001</v>
      </c>
      <c r="K14">
        <f>'Content in 50ml'!K14/'Sample weight in g'!K14</f>
        <v>1.10585</v>
      </c>
      <c r="L14">
        <f>'Content in 50ml'!L14/'Sample weight in g'!L14</f>
        <v>0.17625000000000002</v>
      </c>
      <c r="M14">
        <f>'Content in 50ml'!M14/'Sample weight in g'!M14</f>
        <v>1.15845</v>
      </c>
      <c r="N14">
        <f>'Content in 50ml'!N14/'Sample weight in g'!N14</f>
        <v>1.53165</v>
      </c>
      <c r="O14">
        <f>'Content in 50ml'!O14/'Sample weight in g'!O14</f>
        <v>1.1785000000000001</v>
      </c>
      <c r="P14">
        <f>'Content in 50ml'!P14/'Sample weight in g'!P14</f>
        <v>8.2657500000000006</v>
      </c>
    </row>
    <row r="15" spans="1:16" x14ac:dyDescent="0.2">
      <c r="A15" s="4" t="s">
        <v>32</v>
      </c>
      <c r="B15">
        <f>'Content in 50ml'!B15/'Sample weight in g'!B15</f>
        <v>14.236000000000002</v>
      </c>
      <c r="C15">
        <f>'Content in 50ml'!C15/'Sample weight in g'!C15</f>
        <v>31.400000000000002</v>
      </c>
      <c r="D15">
        <f>'Content in 50ml'!D15/'Sample weight in g'!D15</f>
        <v>48.44</v>
      </c>
      <c r="E15">
        <f>'Content in 50ml'!E15/'Sample weight in g'!E15</f>
        <v>13.2403</v>
      </c>
      <c r="F15">
        <f>'Content in 50ml'!F15/'Sample weight in g'!F15</f>
        <v>85.3125</v>
      </c>
      <c r="G15">
        <f>'Content in 50ml'!G15/'Sample weight in g'!G15</f>
        <v>3.8949999999999996</v>
      </c>
      <c r="H15">
        <f>'Content in 50ml'!H15/'Sample weight in g'!H15</f>
        <v>7.9950499999999991</v>
      </c>
      <c r="I15">
        <f>'Content in 50ml'!I15/'Sample weight in g'!I15</f>
        <v>-1.8200000000000004E-2</v>
      </c>
      <c r="J15">
        <f>'Content in 50ml'!J15/'Sample weight in g'!J15</f>
        <v>44.292150000000007</v>
      </c>
      <c r="K15">
        <f>'Content in 50ml'!K15/'Sample weight in g'!K15</f>
        <v>1.3203500000000001</v>
      </c>
      <c r="L15">
        <f>'Content in 50ml'!L15/'Sample weight in g'!L15</f>
        <v>0.20035000000000003</v>
      </c>
      <c r="M15">
        <f>'Content in 50ml'!M15/'Sample weight in g'!M15</f>
        <v>1.35545</v>
      </c>
      <c r="N15">
        <f>'Content in 50ml'!N15/'Sample weight in g'!N15</f>
        <v>1.8701500000000004</v>
      </c>
      <c r="O15">
        <f>'Content in 50ml'!O15/'Sample weight in g'!O15</f>
        <v>1.3795000000000002</v>
      </c>
      <c r="P15">
        <f>'Content in 50ml'!P15/'Sample weight in g'!P15</f>
        <v>8.7207500000000007</v>
      </c>
    </row>
    <row r="16" spans="1:16" x14ac:dyDescent="0.2">
      <c r="A16" s="4" t="s">
        <v>33</v>
      </c>
      <c r="B16">
        <f>'Content in 50ml'!B16/'Sample weight in g'!B16</f>
        <v>11.331000000000001</v>
      </c>
      <c r="C16">
        <f>'Content in 50ml'!C16/'Sample weight in g'!C16</f>
        <v>41.1</v>
      </c>
      <c r="D16">
        <f>'Content in 50ml'!D16/'Sample weight in g'!D16</f>
        <v>47.164999999999999</v>
      </c>
      <c r="E16">
        <f>'Content in 50ml'!E16/'Sample weight in g'!E16</f>
        <v>9.8103000000000016</v>
      </c>
      <c r="F16">
        <f>'Content in 50ml'!F16/'Sample weight in g'!F16</f>
        <v>75.612499999999997</v>
      </c>
      <c r="G16">
        <f>'Content in 50ml'!G16/'Sample weight in g'!G16</f>
        <v>3.8295000000000003</v>
      </c>
      <c r="H16">
        <f>'Content in 50ml'!H16/'Sample weight in g'!H16</f>
        <v>6.6100500000000002</v>
      </c>
      <c r="I16">
        <f>'Content in 50ml'!I16/'Sample weight in g'!I16</f>
        <v>-1.5375000000000003E-2</v>
      </c>
      <c r="J16">
        <f>'Content in 50ml'!J16/'Sample weight in g'!J16</f>
        <v>37.722150000000006</v>
      </c>
      <c r="K16">
        <f>'Content in 50ml'!K16/'Sample weight in g'!K16</f>
        <v>1.37235</v>
      </c>
      <c r="L16">
        <f>'Content in 50ml'!L16/'Sample weight in g'!L16</f>
        <v>0.1525</v>
      </c>
      <c r="M16">
        <f>'Content in 50ml'!M16/'Sample weight in g'!M16</f>
        <v>1.4354500000000001</v>
      </c>
      <c r="N16">
        <f>'Content in 50ml'!N16/'Sample weight in g'!N16</f>
        <v>2.0611500000000005</v>
      </c>
      <c r="O16">
        <f>'Content in 50ml'!O16/'Sample weight in g'!O16</f>
        <v>1.4875</v>
      </c>
      <c r="P16">
        <f>'Content in 50ml'!P16/'Sample weight in g'!P16</f>
        <v>6.8707500000000001</v>
      </c>
    </row>
    <row r="17" spans="1:16" x14ac:dyDescent="0.2">
      <c r="A17" s="4" t="s">
        <v>34</v>
      </c>
      <c r="B17">
        <f>'Content in 50ml'!B17/'Sample weight in g'!B17</f>
        <v>14.631</v>
      </c>
      <c r="C17">
        <f>'Content in 50ml'!C17/'Sample weight in g'!C17</f>
        <v>41.7</v>
      </c>
      <c r="D17">
        <f>'Content in 50ml'!D17/'Sample weight in g'!D17</f>
        <v>47.160000000000004</v>
      </c>
      <c r="E17">
        <f>'Content in 50ml'!E17/'Sample weight in g'!E17</f>
        <v>12.985300000000002</v>
      </c>
      <c r="F17">
        <f>'Content in 50ml'!F17/'Sample weight in g'!F17</f>
        <v>91.412500000000009</v>
      </c>
      <c r="G17">
        <f>'Content in 50ml'!G17/'Sample weight in g'!G17</f>
        <v>3.8010000000000002</v>
      </c>
      <c r="H17">
        <f>'Content in 50ml'!H17/'Sample weight in g'!H17</f>
        <v>7.0250500000000002</v>
      </c>
      <c r="I17">
        <f>'Content in 50ml'!I17/'Sample weight in g'!I17</f>
        <v>-1.2275000000000001E-2</v>
      </c>
      <c r="J17">
        <f>'Content in 50ml'!J17/'Sample weight in g'!J17</f>
        <v>49.102150000000002</v>
      </c>
      <c r="K17">
        <f>'Content in 50ml'!K17/'Sample weight in g'!K17</f>
        <v>1.2838500000000002</v>
      </c>
      <c r="L17">
        <f>'Content in 50ml'!L17/'Sample weight in g'!L17</f>
        <v>0.16065000000000002</v>
      </c>
      <c r="M17">
        <f>'Content in 50ml'!M17/'Sample weight in g'!M17</f>
        <v>1.32945</v>
      </c>
      <c r="N17">
        <f>'Content in 50ml'!N17/'Sample weight in g'!N17</f>
        <v>1.8936500000000003</v>
      </c>
      <c r="O17">
        <f>'Content in 50ml'!O17/'Sample weight in g'!O17</f>
        <v>1.419</v>
      </c>
      <c r="P17">
        <f>'Content in 50ml'!P17/'Sample weight in g'!P17</f>
        <v>6.4957500000000001</v>
      </c>
    </row>
    <row r="18" spans="1:16" x14ac:dyDescent="0.2">
      <c r="A18" s="4" t="s">
        <v>35</v>
      </c>
      <c r="B18">
        <f>'Content in 50ml'!B18/'Sample weight in g'!B18</f>
        <v>9.501000000000003</v>
      </c>
      <c r="C18">
        <f>'Content in 50ml'!C18/'Sample weight in g'!C18</f>
        <v>36.450000000000003</v>
      </c>
      <c r="D18">
        <f>'Content in 50ml'!D18/'Sample weight in g'!D18</f>
        <v>45.89500000000001</v>
      </c>
      <c r="E18">
        <f>'Content in 50ml'!E18/'Sample weight in g'!E18</f>
        <v>9.2003000000000004</v>
      </c>
      <c r="F18">
        <f>'Content in 50ml'!F18/'Sample weight in g'!F18</f>
        <v>83.712500000000006</v>
      </c>
      <c r="G18">
        <f>'Content in 50ml'!G18/'Sample weight in g'!G18</f>
        <v>3.4585000000000004</v>
      </c>
      <c r="H18">
        <f>'Content in 50ml'!H18/'Sample weight in g'!H18</f>
        <v>6.8450499999999996</v>
      </c>
      <c r="I18">
        <f>'Content in 50ml'!I18/'Sample weight in g'!I18</f>
        <v>-8.7250000000000019E-3</v>
      </c>
      <c r="J18">
        <f>'Content in 50ml'!J18/'Sample weight in g'!J18</f>
        <v>42.902150000000006</v>
      </c>
      <c r="K18">
        <f>'Content in 50ml'!K18/'Sample weight in g'!K18</f>
        <v>1.3023499999999999</v>
      </c>
      <c r="L18">
        <f>'Content in 50ml'!L18/'Sample weight in g'!L18</f>
        <v>0.17305000000000001</v>
      </c>
      <c r="M18">
        <f>'Content in 50ml'!M18/'Sample weight in g'!M18</f>
        <v>1.2219500000000001</v>
      </c>
      <c r="N18">
        <f>'Content in 50ml'!N18/'Sample weight in g'!N18</f>
        <v>1.6636500000000003</v>
      </c>
      <c r="O18">
        <f>'Content in 50ml'!O18/'Sample weight in g'!O18</f>
        <v>1.3155000000000001</v>
      </c>
      <c r="P18">
        <f>'Content in 50ml'!P18/'Sample weight in g'!P18</f>
        <v>5.3857500000000007</v>
      </c>
    </row>
    <row r="19" spans="1:16" x14ac:dyDescent="0.2">
      <c r="A19" s="4" t="s">
        <v>36</v>
      </c>
      <c r="B19">
        <f>'Content in 50ml'!B19/'Sample weight in g'!B19</f>
        <v>11.646000000000001</v>
      </c>
      <c r="C19">
        <f>'Content in 50ml'!C19/'Sample weight in g'!C19</f>
        <v>38.950000000000003</v>
      </c>
      <c r="D19">
        <f>'Content in 50ml'!D19/'Sample weight in g'!D19</f>
        <v>41.7575</v>
      </c>
      <c r="E19">
        <f>'Content in 50ml'!E19/'Sample weight in g'!E19</f>
        <v>9.5603000000000016</v>
      </c>
      <c r="F19">
        <f>'Content in 50ml'!F19/'Sample weight in g'!F19</f>
        <v>89.012500000000003</v>
      </c>
      <c r="G19">
        <f>'Content in 50ml'!G19/'Sample weight in g'!G19</f>
        <v>3.4269999999999996</v>
      </c>
      <c r="H19">
        <f>'Content in 50ml'!H19/'Sample weight in g'!H19</f>
        <v>6.8200499999999993</v>
      </c>
      <c r="I19">
        <f>'Content in 50ml'!I19/'Sample weight in g'!I19</f>
        <v>-1.6150000000000001E-2</v>
      </c>
      <c r="J19">
        <f>'Content in 50ml'!J19/'Sample weight in g'!J19</f>
        <v>43.357150000000004</v>
      </c>
      <c r="K19">
        <f>'Content in 50ml'!K19/'Sample weight in g'!K19</f>
        <v>1.24135</v>
      </c>
      <c r="L19">
        <f>'Content in 50ml'!L19/'Sample weight in g'!L19</f>
        <v>0.15534999999999999</v>
      </c>
      <c r="M19">
        <f>'Content in 50ml'!M19/'Sample weight in g'!M19</f>
        <v>1.1759500000000001</v>
      </c>
      <c r="N19">
        <f>'Content in 50ml'!N19/'Sample weight in g'!N19</f>
        <v>1.6446500000000002</v>
      </c>
      <c r="O19">
        <f>'Content in 50ml'!O19/'Sample weight in g'!O19</f>
        <v>1.284</v>
      </c>
      <c r="P19">
        <f>'Content in 50ml'!P19/'Sample weight in g'!P19</f>
        <v>4.6717500000000003</v>
      </c>
    </row>
    <row r="20" spans="1:16" x14ac:dyDescent="0.2">
      <c r="A20" s="4" t="s">
        <v>37</v>
      </c>
      <c r="B20">
        <f>'Content in 50ml'!B20/'Sample weight in g'!B20</f>
        <v>7.5259999999999998</v>
      </c>
      <c r="C20">
        <f>'Content in 50ml'!C20/'Sample weight in g'!C20</f>
        <v>34.15</v>
      </c>
      <c r="D20">
        <f>'Content in 50ml'!D20/'Sample weight in g'!D20</f>
        <v>42.2575</v>
      </c>
      <c r="E20">
        <f>'Content in 50ml'!E20/'Sample weight in g'!E20</f>
        <v>10.090300000000001</v>
      </c>
      <c r="F20">
        <f>'Content in 50ml'!F20/'Sample weight in g'!F20</f>
        <v>93.262500000000003</v>
      </c>
      <c r="G20">
        <f>'Content in 50ml'!G20/'Sample weight in g'!G20</f>
        <v>3.9969999999999999</v>
      </c>
      <c r="H20">
        <f>'Content in 50ml'!H20/'Sample weight in g'!H20</f>
        <v>6.3700499999999991</v>
      </c>
      <c r="I20">
        <f>'Content in 50ml'!I20/'Sample weight in g'!I20</f>
        <v>-1.4825E-2</v>
      </c>
      <c r="J20">
        <f>'Content in 50ml'!J20/'Sample weight in g'!J20</f>
        <v>42.672150000000009</v>
      </c>
      <c r="K20">
        <f>'Content in 50ml'!K20/'Sample weight in g'!K20</f>
        <v>1.3908499999999999</v>
      </c>
      <c r="L20">
        <f>'Content in 50ml'!L20/'Sample weight in g'!L20</f>
        <v>0.16715000000000002</v>
      </c>
      <c r="M20">
        <f>'Content in 50ml'!M20/'Sample weight in g'!M20</f>
        <v>1.4979500000000001</v>
      </c>
      <c r="N20">
        <f>'Content in 50ml'!N20/'Sample weight in g'!N20</f>
        <v>1.9791500000000004</v>
      </c>
      <c r="O20">
        <f>'Content in 50ml'!O20/'Sample weight in g'!O20</f>
        <v>1.5495000000000001</v>
      </c>
      <c r="P20">
        <f>'Content in 50ml'!P20/'Sample weight in g'!P20</f>
        <v>5.0957499999999998</v>
      </c>
    </row>
    <row r="21" spans="1:16" x14ac:dyDescent="0.2">
      <c r="A21" s="4" t="s">
        <v>38</v>
      </c>
      <c r="B21">
        <f>'Content in 50ml'!B21/'Sample weight in g'!B21</f>
        <v>11.586000000000002</v>
      </c>
      <c r="C21">
        <f>'Content in 50ml'!C21/'Sample weight in g'!C21</f>
        <v>34.1</v>
      </c>
      <c r="D21">
        <f>'Content in 50ml'!D21/'Sample weight in g'!D21</f>
        <v>44.322500000000005</v>
      </c>
      <c r="E21">
        <f>'Content in 50ml'!E21/'Sample weight in g'!E21</f>
        <v>13.190300000000001</v>
      </c>
      <c r="F21">
        <f>'Content in 50ml'!F21/'Sample weight in g'!F21</f>
        <v>52.712500000000006</v>
      </c>
      <c r="G21">
        <f>'Content in 50ml'!G21/'Sample weight in g'!G21</f>
        <v>3.8034999999999997</v>
      </c>
      <c r="H21">
        <f>'Content in 50ml'!H21/'Sample weight in g'!H21</f>
        <v>7.4200499999999998</v>
      </c>
      <c r="I21">
        <f>'Content in 50ml'!I21/'Sample weight in g'!I21</f>
        <v>-1.6800000000000002E-2</v>
      </c>
      <c r="J21">
        <f>'Content in 50ml'!J21/'Sample weight in g'!J21</f>
        <v>27.972150000000006</v>
      </c>
      <c r="K21">
        <f>'Content in 50ml'!K21/'Sample weight in g'!K21</f>
        <v>1.1473500000000001</v>
      </c>
      <c r="L21">
        <f>'Content in 50ml'!L21/'Sample weight in g'!L21</f>
        <v>0.17835000000000001</v>
      </c>
      <c r="M21">
        <f>'Content in 50ml'!M21/'Sample weight in g'!M21</f>
        <v>1.22245</v>
      </c>
      <c r="N21">
        <f>'Content in 50ml'!N21/'Sample weight in g'!N21</f>
        <v>1.6936500000000003</v>
      </c>
      <c r="O21">
        <f>'Content in 50ml'!O21/'Sample weight in g'!O21</f>
        <v>1.2465000000000002</v>
      </c>
      <c r="P21">
        <f>'Content in 50ml'!P21/'Sample weight in g'!P21</f>
        <v>8.7307500000000005</v>
      </c>
    </row>
    <row r="22" spans="1:16" x14ac:dyDescent="0.2">
      <c r="A22" s="4" t="s">
        <v>39</v>
      </c>
      <c r="B22">
        <f>'Content in 50ml'!B22/'Sample weight in g'!B22</f>
        <v>13.356000000000002</v>
      </c>
      <c r="C22">
        <f>'Content in 50ml'!C22/'Sample weight in g'!C22</f>
        <v>31.55</v>
      </c>
      <c r="D22">
        <f>'Content in 50ml'!D22/'Sample weight in g'!D22</f>
        <v>40.025000000000006</v>
      </c>
      <c r="E22">
        <f>'Content in 50ml'!E22/'Sample weight in g'!E22</f>
        <v>8.5003000000000011</v>
      </c>
      <c r="F22">
        <f>'Content in 50ml'!F22/'Sample weight in g'!F22</f>
        <v>92.262500000000003</v>
      </c>
      <c r="G22">
        <f>'Content in 50ml'!G22/'Sample weight in g'!G22</f>
        <v>3.593</v>
      </c>
      <c r="H22">
        <f>'Content in 50ml'!H22/'Sample weight in g'!H22</f>
        <v>5.8750499999999999</v>
      </c>
      <c r="I22">
        <f>'Content in 50ml'!I22/'Sample weight in g'!I22</f>
        <v>-1.6750000000000001E-2</v>
      </c>
      <c r="J22">
        <f>'Content in 50ml'!J22/'Sample weight in g'!J22</f>
        <v>42.532150000000001</v>
      </c>
      <c r="K22">
        <f>'Content in 50ml'!K22/'Sample weight in g'!K22</f>
        <v>1.02735</v>
      </c>
      <c r="L22">
        <f>'Content in 50ml'!L22/'Sample weight in g'!L22</f>
        <v>0.14024999999999999</v>
      </c>
      <c r="M22">
        <f>'Content in 50ml'!M22/'Sample weight in g'!M22</f>
        <v>1.04345</v>
      </c>
      <c r="N22">
        <f>'Content in 50ml'!N22/'Sample weight in g'!N22</f>
        <v>1.4471499999999999</v>
      </c>
      <c r="O22">
        <f>'Content in 50ml'!O22/'Sample weight in g'!O22</f>
        <v>1.1085</v>
      </c>
      <c r="P22">
        <f>'Content in 50ml'!P22/'Sample weight in g'!P22</f>
        <v>4.9822500000000005</v>
      </c>
    </row>
    <row r="23" spans="1:16" x14ac:dyDescent="0.2">
      <c r="A23" s="4" t="s">
        <v>40</v>
      </c>
      <c r="B23">
        <f>'Content in 50ml'!B23/'Sample weight in g'!B23</f>
        <v>27.540999999999997</v>
      </c>
      <c r="C23">
        <f>'Content in 50ml'!C23/'Sample weight in g'!C23</f>
        <v>20.400000000000002</v>
      </c>
      <c r="D23">
        <f>'Content in 50ml'!D23/'Sample weight in g'!D23</f>
        <v>44.24</v>
      </c>
      <c r="E23">
        <f>'Content in 50ml'!E23/'Sample weight in g'!E23</f>
        <v>8.3653000000000013</v>
      </c>
      <c r="F23">
        <f>'Content in 50ml'!F23/'Sample weight in g'!F23</f>
        <v>66.962500000000006</v>
      </c>
      <c r="G23">
        <f>'Content in 50ml'!G23/'Sample weight in g'!G23</f>
        <v>3.5629999999999997</v>
      </c>
      <c r="H23">
        <f>'Content in 50ml'!H23/'Sample weight in g'!H23</f>
        <v>5.8400499999999997</v>
      </c>
      <c r="I23">
        <f>'Content in 50ml'!I23/'Sample weight in g'!I23</f>
        <v>-1.6725E-2</v>
      </c>
      <c r="J23">
        <f>'Content in 50ml'!J23/'Sample weight in g'!J23</f>
        <v>32.692150000000005</v>
      </c>
      <c r="K23">
        <f>'Content in 50ml'!K23/'Sample weight in g'!K23</f>
        <v>0.87485000000000002</v>
      </c>
      <c r="L23">
        <f>'Content in 50ml'!L23/'Sample weight in g'!L23</f>
        <v>0.13094999999999998</v>
      </c>
      <c r="M23">
        <f>'Content in 50ml'!M23/'Sample weight in g'!M23</f>
        <v>0.87144999999999995</v>
      </c>
      <c r="N23">
        <f>'Content in 50ml'!N23/'Sample weight in g'!N23</f>
        <v>1.2356500000000001</v>
      </c>
      <c r="O23">
        <f>'Content in 50ml'!O23/'Sample weight in g'!O23</f>
        <v>0.9504999999999999</v>
      </c>
      <c r="P23">
        <f>'Content in 50ml'!P23/'Sample weight in g'!P23</f>
        <v>4.7897500000000006</v>
      </c>
    </row>
    <row r="24" spans="1:16" x14ac:dyDescent="0.2">
      <c r="A24" s="4" t="s">
        <v>41</v>
      </c>
      <c r="B24">
        <f>'Content in 50ml'!B24/'Sample weight in g'!B24</f>
        <v>16.166</v>
      </c>
      <c r="C24">
        <f>'Content in 50ml'!C24/'Sample weight in g'!C24</f>
        <v>92.2</v>
      </c>
      <c r="D24">
        <f>'Content in 50ml'!D24/'Sample weight in g'!D24</f>
        <v>56.044999999999995</v>
      </c>
      <c r="E24">
        <f>'Content in 50ml'!E24/'Sample weight in g'!E24</f>
        <v>13.6303</v>
      </c>
      <c r="F24">
        <f>'Content in 50ml'!F24/'Sample weight in g'!F24</f>
        <v>114.8125</v>
      </c>
      <c r="G24">
        <f>'Content in 50ml'!G24/'Sample weight in g'!G24</f>
        <v>5.0869999999999997</v>
      </c>
      <c r="H24">
        <f>'Content in 50ml'!H24/'Sample weight in g'!H24</f>
        <v>9.1400500000000005</v>
      </c>
      <c r="I24">
        <f>'Content in 50ml'!I24/'Sample weight in g'!I24</f>
        <v>-1.1450000000000002E-2</v>
      </c>
      <c r="J24">
        <f>'Content in 50ml'!J24/'Sample weight in g'!J24</f>
        <v>56.787149999999997</v>
      </c>
      <c r="K24">
        <f>'Content in 50ml'!K24/'Sample weight in g'!K24</f>
        <v>1.6273500000000003</v>
      </c>
      <c r="L24">
        <f>'Content in 50ml'!L24/'Sample weight in g'!L24</f>
        <v>0.19695000000000001</v>
      </c>
      <c r="M24">
        <f>'Content in 50ml'!M24/'Sample weight in g'!M24</f>
        <v>1.6479500000000002</v>
      </c>
      <c r="N24">
        <f>'Content in 50ml'!N24/'Sample weight in g'!N24</f>
        <v>2.24065</v>
      </c>
      <c r="O24">
        <f>'Content in 50ml'!O24/'Sample weight in g'!O24</f>
        <v>1.7695000000000001</v>
      </c>
      <c r="P24">
        <f>'Content in 50ml'!P24/'Sample weight in g'!P24</f>
        <v>7.8507499999999997</v>
      </c>
    </row>
    <row r="25" spans="1:16" x14ac:dyDescent="0.2">
      <c r="A25" s="4" t="s">
        <v>42</v>
      </c>
      <c r="B25">
        <f>'Content in 50ml'!B25/'Sample weight in g'!B25</f>
        <v>12.986000000000002</v>
      </c>
      <c r="C25">
        <f>'Content in 50ml'!C25/'Sample weight in g'!C25</f>
        <v>39</v>
      </c>
      <c r="D25">
        <f>'Content in 50ml'!D25/'Sample weight in g'!D25</f>
        <v>48.800000000000004</v>
      </c>
      <c r="E25">
        <f>'Content in 50ml'!E25/'Sample weight in g'!E25</f>
        <v>9.0203000000000007</v>
      </c>
      <c r="F25">
        <f>'Content in 50ml'!F25/'Sample weight in g'!F25</f>
        <v>87.362500000000011</v>
      </c>
      <c r="G25">
        <f>'Content in 50ml'!G25/'Sample weight in g'!G25</f>
        <v>3.7275</v>
      </c>
      <c r="H25">
        <f>'Content in 50ml'!H25/'Sample weight in g'!H25</f>
        <v>6.8550500000000003</v>
      </c>
      <c r="I25">
        <f>'Content in 50ml'!I25/'Sample weight in g'!I25</f>
        <v>-1.6425000000000002E-2</v>
      </c>
      <c r="J25">
        <f>'Content in 50ml'!J25/'Sample weight in g'!J25</f>
        <v>43.632150000000003</v>
      </c>
      <c r="K25">
        <f>'Content in 50ml'!K25/'Sample weight in g'!K25</f>
        <v>1.2888500000000001</v>
      </c>
      <c r="L25">
        <f>'Content in 50ml'!L25/'Sample weight in g'!L25</f>
        <v>0.15460000000000002</v>
      </c>
      <c r="M25">
        <f>'Content in 50ml'!M25/'Sample weight in g'!M25</f>
        <v>1.3449500000000001</v>
      </c>
      <c r="N25">
        <f>'Content in 50ml'!N25/'Sample weight in g'!N25</f>
        <v>1.8631500000000003</v>
      </c>
      <c r="O25">
        <f>'Content in 50ml'!O25/'Sample weight in g'!O25</f>
        <v>1.4065000000000001</v>
      </c>
      <c r="P25">
        <f>'Content in 50ml'!P25/'Sample weight in g'!P25</f>
        <v>5.7557499999999999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5384F-566C-B34A-B920-E7C333D7DB6E}">
  <dimension ref="A1:P52"/>
  <sheetViews>
    <sheetView tabSelected="1" workbookViewId="0">
      <selection activeCell="Q45" sqref="Q45"/>
    </sheetView>
  </sheetViews>
  <sheetFormatPr baseColWidth="10" defaultRowHeight="15" x14ac:dyDescent="0.2"/>
  <cols>
    <col min="1" max="1" width="16.832031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f>'Content in 50ml'!B2/'Sample weight in g'!B2</f>
        <v>8.9360000000000017</v>
      </c>
      <c r="C2">
        <f>'Content in 50ml'!C2/'Sample weight in g'!C2</f>
        <v>20.8</v>
      </c>
      <c r="D2">
        <f>'Content in 50ml'!D2/'Sample weight in g'!D2</f>
        <v>43.34</v>
      </c>
      <c r="E2">
        <f>'Content in 50ml'!E2/'Sample weight in g'!E2</f>
        <v>11.395300000000001</v>
      </c>
      <c r="F2">
        <f>'Content in 50ml'!F2/'Sample weight in g'!F2</f>
        <v>96.3125</v>
      </c>
      <c r="G2">
        <f>'Content in 50ml'!G2/'Sample weight in g'!G2</f>
        <v>3.3930000000000002</v>
      </c>
      <c r="H2">
        <f>'Content in 50ml'!H2/'Sample weight in g'!H2</f>
        <v>6.7150499999999997</v>
      </c>
      <c r="I2">
        <f>'Content in 50ml'!I2/'Sample weight in g'!I2</f>
        <v>-1.085E-2</v>
      </c>
      <c r="J2">
        <f>'Content in 50ml'!J2/'Sample weight in g'!J2</f>
        <v>52.937150000000003</v>
      </c>
      <c r="K2">
        <f>'Content in 50ml'!K2/'Sample weight in g'!K2</f>
        <v>1.18035</v>
      </c>
      <c r="L2">
        <f>'Content in 50ml'!L2/'Sample weight in g'!L2</f>
        <v>0.15375</v>
      </c>
      <c r="M2">
        <f>'Content in 50ml'!M2/'Sample weight in g'!M2</f>
        <v>1.20845</v>
      </c>
      <c r="N2">
        <f>'Content in 50ml'!N2/'Sample weight in g'!N2</f>
        <v>1.6301500000000002</v>
      </c>
      <c r="O2">
        <f>'Content in 50ml'!O2/'Sample weight in g'!O2</f>
        <v>1.2550000000000001</v>
      </c>
      <c r="P2">
        <f>'Content in 50ml'!P2/'Sample weight in g'!P2</f>
        <v>7.29575</v>
      </c>
    </row>
    <row r="3" spans="1:16" x14ac:dyDescent="0.2">
      <c r="A3" s="4" t="s">
        <v>20</v>
      </c>
      <c r="B3">
        <f>'Content in 50ml'!B3/'Sample weight in g'!B3</f>
        <v>13.321000000000002</v>
      </c>
      <c r="C3">
        <f>'Content in 50ml'!C3/'Sample weight in g'!C3</f>
        <v>36.200000000000003</v>
      </c>
      <c r="D3">
        <f>'Content in 50ml'!D3/'Sample weight in g'!D3</f>
        <v>45.21</v>
      </c>
      <c r="E3">
        <f>'Content in 50ml'!E3/'Sample weight in g'!E3</f>
        <v>10.6553</v>
      </c>
      <c r="F3">
        <f>'Content in 50ml'!F3/'Sample weight in g'!F3</f>
        <v>195.21250000000001</v>
      </c>
      <c r="G3">
        <f>'Content in 50ml'!G3/'Sample weight in g'!G3</f>
        <v>3.6425000000000001</v>
      </c>
      <c r="H3">
        <f>'Content in 50ml'!H3/'Sample weight in g'!H3</f>
        <v>6.08005</v>
      </c>
      <c r="I3">
        <f>'Content in 50ml'!I3/'Sample weight in g'!I3</f>
        <v>-1.8249999999999999E-2</v>
      </c>
      <c r="J3">
        <f>'Content in 50ml'!J3/'Sample weight in g'!J3</f>
        <v>75.037149999999997</v>
      </c>
      <c r="K3">
        <f>'Content in 50ml'!K3/'Sample weight in g'!K3</f>
        <v>1.0508500000000001</v>
      </c>
      <c r="L3">
        <f>'Content in 50ml'!L3/'Sample weight in g'!L3</f>
        <v>0.1502</v>
      </c>
      <c r="M3">
        <f>'Content in 50ml'!M3/'Sample weight in g'!M3</f>
        <v>1.0464499999999999</v>
      </c>
      <c r="N3">
        <f>'Content in 50ml'!N3/'Sample weight in g'!N3</f>
        <v>1.48065</v>
      </c>
      <c r="O3">
        <f>'Content in 50ml'!O3/'Sample weight in g'!O3</f>
        <v>1.143</v>
      </c>
      <c r="P3">
        <f>'Content in 50ml'!P3/'Sample weight in g'!P3</f>
        <v>4.8087499999999999</v>
      </c>
    </row>
    <row r="4" spans="1:16" x14ac:dyDescent="0.2">
      <c r="A4" s="4" t="s">
        <v>21</v>
      </c>
      <c r="B4">
        <f>'Content in 50ml'!B4/'Sample weight in g'!B4</f>
        <v>13.791</v>
      </c>
      <c r="C4">
        <f>'Content in 50ml'!C4/'Sample weight in g'!C4</f>
        <v>48.1</v>
      </c>
      <c r="D4">
        <f>'Content in 50ml'!D4/'Sample weight in g'!D4</f>
        <v>47.382500000000007</v>
      </c>
      <c r="E4">
        <f>'Content in 50ml'!E4/'Sample weight in g'!E4</f>
        <v>11.320300000000001</v>
      </c>
      <c r="F4">
        <f>'Content in 50ml'!F4/'Sample weight in g'!F4</f>
        <v>85.462500000000006</v>
      </c>
      <c r="G4">
        <f>'Content in 50ml'!G4/'Sample weight in g'!G4</f>
        <v>3.7275</v>
      </c>
      <c r="H4">
        <f>'Content in 50ml'!H4/'Sample weight in g'!H4</f>
        <v>7.1750500000000006</v>
      </c>
      <c r="I4">
        <f>'Content in 50ml'!I4/'Sample weight in g'!I4</f>
        <v>-1.435E-2</v>
      </c>
      <c r="J4">
        <f>'Content in 50ml'!J4/'Sample weight in g'!J4</f>
        <v>47.807150000000007</v>
      </c>
      <c r="K4">
        <f>'Content in 50ml'!K4/'Sample weight in g'!K4</f>
        <v>1.1273499999999999</v>
      </c>
      <c r="L4">
        <f>'Content in 50ml'!L4/'Sample weight in g'!L4</f>
        <v>0.19545000000000001</v>
      </c>
      <c r="M4">
        <f>'Content in 50ml'!M4/'Sample weight in g'!M4</f>
        <v>1.12845</v>
      </c>
      <c r="N4">
        <f>'Content in 50ml'!N4/'Sample weight in g'!N4</f>
        <v>1.52915</v>
      </c>
      <c r="O4">
        <f>'Content in 50ml'!O4/'Sample weight in g'!O4</f>
        <v>1.2170000000000001</v>
      </c>
      <c r="P4">
        <f>'Content in 50ml'!P4/'Sample weight in g'!P4</f>
        <v>7.0257499999999995</v>
      </c>
    </row>
    <row r="5" spans="1:16" x14ac:dyDescent="0.2">
      <c r="A5" s="4" t="s">
        <v>22</v>
      </c>
      <c r="B5">
        <f>'Content in 50ml'!B5/'Sample weight in g'!B5</f>
        <v>6.5009999999999994</v>
      </c>
      <c r="C5">
        <f>'Content in 50ml'!C5/'Sample weight in g'!C5</f>
        <v>30.200000000000003</v>
      </c>
      <c r="D5">
        <f>'Content in 50ml'!D5/'Sample weight in g'!D5</f>
        <v>40.712500000000006</v>
      </c>
      <c r="E5">
        <f>'Content in 50ml'!E5/'Sample weight in g'!E5</f>
        <v>9.3053000000000008</v>
      </c>
      <c r="F5">
        <f>'Content in 50ml'!F5/'Sample weight in g'!F5</f>
        <v>73.962500000000006</v>
      </c>
      <c r="G5">
        <f>'Content in 50ml'!G5/'Sample weight in g'!G5</f>
        <v>3.2670000000000003</v>
      </c>
      <c r="H5">
        <f>'Content in 50ml'!H5/'Sample weight in g'!H5</f>
        <v>5.5250500000000002</v>
      </c>
      <c r="I5">
        <f>'Content in 50ml'!I5/'Sample weight in g'!I5</f>
        <v>-1.4875000000000003E-2</v>
      </c>
      <c r="J5">
        <f>'Content in 50ml'!J5/'Sample weight in g'!J5</f>
        <v>39.257150000000003</v>
      </c>
      <c r="K5">
        <f>'Content in 50ml'!K5/'Sample weight in g'!K5</f>
        <v>1.0423499999999999</v>
      </c>
      <c r="L5">
        <f>'Content in 50ml'!L5/'Sample weight in g'!L5</f>
        <v>0.1726</v>
      </c>
      <c r="M5">
        <f>'Content in 50ml'!M5/'Sample weight in g'!M5</f>
        <v>1.08745</v>
      </c>
      <c r="N5">
        <f>'Content in 50ml'!N5/'Sample weight in g'!N5</f>
        <v>1.5581500000000001</v>
      </c>
      <c r="O5">
        <f>'Content in 50ml'!O5/'Sample weight in g'!O5</f>
        <v>1.1635</v>
      </c>
      <c r="P5">
        <f>'Content in 50ml'!P5/'Sample weight in g'!P5</f>
        <v>4.2367499999999998</v>
      </c>
    </row>
    <row r="6" spans="1:16" x14ac:dyDescent="0.2">
      <c r="A6" s="4" t="s">
        <v>23</v>
      </c>
      <c r="B6">
        <f>'Content in 50ml'!B6/'Sample weight in g'!B6</f>
        <v>10.841000000000001</v>
      </c>
      <c r="C6">
        <f>'Content in 50ml'!C6/'Sample weight in g'!C6</f>
        <v>38.900000000000006</v>
      </c>
      <c r="D6">
        <f>'Content in 50ml'!D6/'Sample weight in g'!D6</f>
        <v>45.240000000000009</v>
      </c>
      <c r="E6">
        <f>'Content in 50ml'!E6/'Sample weight in g'!E6</f>
        <v>12.7553</v>
      </c>
      <c r="F6">
        <f>'Content in 50ml'!F6/'Sample weight in g'!F6</f>
        <v>120.2625</v>
      </c>
      <c r="G6">
        <f>'Content in 50ml'!G6/'Sample weight in g'!G6</f>
        <v>3.4915000000000003</v>
      </c>
      <c r="H6">
        <f>'Content in 50ml'!H6/'Sample weight in g'!H6</f>
        <v>6.7650499999999996</v>
      </c>
      <c r="I6">
        <f>'Content in 50ml'!I6/'Sample weight in g'!I6</f>
        <v>-1.3274999999999999E-2</v>
      </c>
      <c r="J6">
        <f>'Content in 50ml'!J6/'Sample weight in g'!J6</f>
        <v>60.687150000000003</v>
      </c>
      <c r="K6">
        <f>'Content in 50ml'!K6/'Sample weight in g'!K6</f>
        <v>1.30985</v>
      </c>
      <c r="L6">
        <f>'Content in 50ml'!L6/'Sample weight in g'!L6</f>
        <v>0.17249999999999999</v>
      </c>
      <c r="M6">
        <f>'Content in 50ml'!M6/'Sample weight in g'!M6</f>
        <v>1.28545</v>
      </c>
      <c r="N6">
        <f>'Content in 50ml'!N6/'Sample weight in g'!N6</f>
        <v>1.8166500000000003</v>
      </c>
      <c r="O6">
        <f>'Content in 50ml'!O6/'Sample weight in g'!O6</f>
        <v>1.3660000000000001</v>
      </c>
      <c r="P6">
        <f>'Content in 50ml'!P6/'Sample weight in g'!P6</f>
        <v>6.1207500000000001</v>
      </c>
    </row>
    <row r="7" spans="1:16" x14ac:dyDescent="0.2">
      <c r="A7" s="4" t="s">
        <v>24</v>
      </c>
      <c r="B7">
        <f>'Content in 50ml'!B7/'Sample weight in g'!B7</f>
        <v>11.641</v>
      </c>
      <c r="C7">
        <f>'Content in 50ml'!C7/'Sample weight in g'!C7</f>
        <v>40.85</v>
      </c>
      <c r="D7">
        <f>'Content in 50ml'!D7/'Sample weight in g'!D7</f>
        <v>44.265000000000001</v>
      </c>
      <c r="E7">
        <f>'Content in 50ml'!E7/'Sample weight in g'!E7</f>
        <v>9.6052999999999997</v>
      </c>
      <c r="F7">
        <f>'Content in 50ml'!F7/'Sample weight in g'!F7</f>
        <v>98.162500000000009</v>
      </c>
      <c r="G7">
        <f>'Content in 50ml'!G7/'Sample weight in g'!G7</f>
        <v>4.0714999999999995</v>
      </c>
      <c r="H7">
        <f>'Content in 50ml'!H7/'Sample weight in g'!H7</f>
        <v>6.66005</v>
      </c>
      <c r="I7">
        <f>'Content in 50ml'!I7/'Sample weight in g'!I7</f>
        <v>-9.4249999999999994E-3</v>
      </c>
      <c r="J7">
        <f>'Content in 50ml'!J7/'Sample weight in g'!J7</f>
        <v>47.172150000000009</v>
      </c>
      <c r="K7">
        <f>'Content in 50ml'!K7/'Sample weight in g'!K7</f>
        <v>1.1813499999999999</v>
      </c>
      <c r="L7">
        <f>'Content in 50ml'!L7/'Sample weight in g'!L7</f>
        <v>0.16364999999999999</v>
      </c>
      <c r="M7">
        <f>'Content in 50ml'!M7/'Sample weight in g'!M7</f>
        <v>1.23645</v>
      </c>
      <c r="N7">
        <f>'Content in 50ml'!N7/'Sample weight in g'!N7</f>
        <v>1.7066500000000002</v>
      </c>
      <c r="O7">
        <f>'Content in 50ml'!O7/'Sample weight in g'!O7</f>
        <v>1.288</v>
      </c>
      <c r="P7">
        <f>'Content in 50ml'!P7/'Sample weight in g'!P7</f>
        <v>5.4107500000000002</v>
      </c>
    </row>
    <row r="8" spans="1:16" x14ac:dyDescent="0.2">
      <c r="A8" s="4" t="s">
        <v>25</v>
      </c>
      <c r="B8">
        <f>'Content in 50ml'!B8/'Sample weight in g'!B8</f>
        <v>6.5060000000000002</v>
      </c>
      <c r="C8">
        <f>'Content in 50ml'!C8/'Sample weight in g'!C8</f>
        <v>30.3</v>
      </c>
      <c r="D8">
        <f>'Content in 50ml'!D8/'Sample weight in g'!D8</f>
        <v>44.110000000000007</v>
      </c>
      <c r="E8">
        <f>'Content in 50ml'!E8/'Sample weight in g'!E8</f>
        <v>21.775300000000001</v>
      </c>
      <c r="F8">
        <f>'Content in 50ml'!F8/'Sample weight in g'!F8</f>
        <v>148.91249999999999</v>
      </c>
      <c r="G8">
        <f>'Content in 50ml'!G8/'Sample weight in g'!G8</f>
        <v>3.3034999999999997</v>
      </c>
      <c r="H8">
        <f>'Content in 50ml'!H8/'Sample weight in g'!H8</f>
        <v>6.20505</v>
      </c>
      <c r="I8">
        <f>'Content in 50ml'!I8/'Sample weight in g'!I8</f>
        <v>-1.3474999999999999E-2</v>
      </c>
      <c r="J8">
        <f>'Content in 50ml'!J8/'Sample weight in g'!J8</f>
        <v>71.437150000000003</v>
      </c>
      <c r="K8">
        <f>'Content in 50ml'!K8/'Sample weight in g'!K8</f>
        <v>1.2803500000000001</v>
      </c>
      <c r="L8">
        <f>'Content in 50ml'!L8/'Sample weight in g'!L8</f>
        <v>0.18440000000000001</v>
      </c>
      <c r="M8">
        <f>'Content in 50ml'!M8/'Sample weight in g'!M8</f>
        <v>1.27895</v>
      </c>
      <c r="N8">
        <f>'Content in 50ml'!N8/'Sample weight in g'!N8</f>
        <v>1.9581500000000003</v>
      </c>
      <c r="O8">
        <f>'Content in 50ml'!O8/'Sample weight in g'!O8</f>
        <v>1.353</v>
      </c>
      <c r="P8">
        <f>'Content in 50ml'!P8/'Sample weight in g'!P8</f>
        <v>6.0257500000000004</v>
      </c>
    </row>
    <row r="9" spans="1:16" x14ac:dyDescent="0.2">
      <c r="A9" s="4" t="s">
        <v>26</v>
      </c>
      <c r="B9">
        <f>'Content in 50ml'!B9/'Sample weight in g'!B9</f>
        <v>11.266</v>
      </c>
      <c r="C9">
        <f>'Content in 50ml'!C9/'Sample weight in g'!C9</f>
        <v>25.950000000000003</v>
      </c>
      <c r="D9">
        <f>'Content in 50ml'!D9/'Sample weight in g'!D9</f>
        <v>47.272500000000001</v>
      </c>
      <c r="E9">
        <f>'Content in 50ml'!E9/'Sample weight in g'!E9</f>
        <v>10.310300000000002</v>
      </c>
      <c r="F9">
        <f>'Content in 50ml'!F9/'Sample weight in g'!F9</f>
        <v>89.862500000000011</v>
      </c>
      <c r="G9">
        <f>'Content in 50ml'!G9/'Sample weight in g'!G9</f>
        <v>3.5470000000000002</v>
      </c>
      <c r="H9">
        <f>'Content in 50ml'!H9/'Sample weight in g'!H9</f>
        <v>7.3950499999999995</v>
      </c>
      <c r="I9">
        <f>'Content in 50ml'!I9/'Sample weight in g'!I9</f>
        <v>-1.2050000000000002E-2</v>
      </c>
      <c r="J9">
        <f>'Content in 50ml'!J9/'Sample weight in g'!J9</f>
        <v>46.897150000000011</v>
      </c>
      <c r="K9">
        <f>'Content in 50ml'!K9/'Sample weight in g'!K9</f>
        <v>1.40385</v>
      </c>
      <c r="L9">
        <f>'Content in 50ml'!L9/'Sample weight in g'!L9</f>
        <v>0.16259999999999999</v>
      </c>
      <c r="M9">
        <f>'Content in 50ml'!M9/'Sample weight in g'!M9</f>
        <v>1.3084500000000001</v>
      </c>
      <c r="N9">
        <f>'Content in 50ml'!N9/'Sample weight in g'!N9</f>
        <v>1.7266500000000002</v>
      </c>
      <c r="O9">
        <f>'Content in 50ml'!O9/'Sample weight in g'!O9</f>
        <v>1.3754999999999999</v>
      </c>
      <c r="P9">
        <f>'Content in 50ml'!P9/'Sample weight in g'!P9</f>
        <v>5.1757500000000007</v>
      </c>
    </row>
    <row r="10" spans="1:16" x14ac:dyDescent="0.2">
      <c r="A10" s="4" t="s">
        <v>27</v>
      </c>
      <c r="B10">
        <f>'Content in 50ml'!B10/'Sample weight in g'!B10</f>
        <v>8.5259999999999998</v>
      </c>
      <c r="C10">
        <f>'Content in 50ml'!C10/'Sample weight in g'!C10</f>
        <v>38.700000000000003</v>
      </c>
      <c r="D10">
        <f>'Content in 50ml'!D10/'Sample weight in g'!D10</f>
        <v>45.862500000000004</v>
      </c>
      <c r="E10">
        <f>'Content in 50ml'!E10/'Sample weight in g'!E10</f>
        <v>11.385300000000001</v>
      </c>
      <c r="F10">
        <f>'Content in 50ml'!F10/'Sample weight in g'!F10</f>
        <v>79.012500000000003</v>
      </c>
      <c r="G10">
        <f>'Content in 50ml'!G10/'Sample weight in g'!G10</f>
        <v>3.798</v>
      </c>
      <c r="H10">
        <f>'Content in 50ml'!H10/'Sample weight in g'!H10</f>
        <v>6.58005</v>
      </c>
      <c r="I10">
        <f>'Content in 50ml'!I10/'Sample weight in g'!I10</f>
        <v>-1.6899999999999998E-2</v>
      </c>
      <c r="J10">
        <f>'Content in 50ml'!J10/'Sample weight in g'!J10</f>
        <v>42.227150000000002</v>
      </c>
      <c r="K10">
        <f>'Content in 50ml'!K10/'Sample weight in g'!K10</f>
        <v>1.2988499999999998</v>
      </c>
      <c r="L10">
        <f>'Content in 50ml'!L10/'Sample weight in g'!L10</f>
        <v>0.1608</v>
      </c>
      <c r="M10">
        <f>'Content in 50ml'!M10/'Sample weight in g'!M10</f>
        <v>1.28745</v>
      </c>
      <c r="N10">
        <f>'Content in 50ml'!N10/'Sample weight in g'!N10</f>
        <v>1.7971500000000002</v>
      </c>
      <c r="O10">
        <f>'Content in 50ml'!O10/'Sample weight in g'!O10</f>
        <v>1.3720000000000001</v>
      </c>
      <c r="P10">
        <f>'Content in 50ml'!P10/'Sample weight in g'!P10</f>
        <v>5.7207499999999998</v>
      </c>
    </row>
    <row r="11" spans="1:16" x14ac:dyDescent="0.2">
      <c r="A11" s="4" t="s">
        <v>28</v>
      </c>
      <c r="B11">
        <f>'Content in 50ml'!B11/'Sample weight in g'!B11</f>
        <v>14.936000000000002</v>
      </c>
      <c r="C11">
        <f>'Content in 50ml'!C11/'Sample weight in g'!C11</f>
        <v>52.75</v>
      </c>
      <c r="D11">
        <f>'Content in 50ml'!D11/'Sample weight in g'!D11</f>
        <v>44.402500000000003</v>
      </c>
      <c r="E11">
        <f>'Content in 50ml'!E11/'Sample weight in g'!E11</f>
        <v>10.645300000000001</v>
      </c>
      <c r="F11">
        <f>'Content in 50ml'!F11/'Sample weight in g'!F11</f>
        <v>100.3125</v>
      </c>
      <c r="G11">
        <f>'Content in 50ml'!G11/'Sample weight in g'!G11</f>
        <v>3.4855</v>
      </c>
      <c r="H11">
        <f>'Content in 50ml'!H11/'Sample weight in g'!H11</f>
        <v>6.6950499999999993</v>
      </c>
      <c r="I11">
        <f>'Content in 50ml'!I11/'Sample weight in g'!I11</f>
        <v>-1.5975E-2</v>
      </c>
      <c r="J11">
        <f>'Content in 50ml'!J11/'Sample weight in g'!J11</f>
        <v>45.762150000000005</v>
      </c>
      <c r="K11">
        <f>'Content in 50ml'!K11/'Sample weight in g'!K11</f>
        <v>1.17035</v>
      </c>
      <c r="L11">
        <f>'Content in 50ml'!L11/'Sample weight in g'!L11</f>
        <v>0.17595</v>
      </c>
      <c r="M11">
        <f>'Content in 50ml'!M11/'Sample weight in g'!M11</f>
        <v>1.1274500000000001</v>
      </c>
      <c r="N11">
        <f>'Content in 50ml'!N11/'Sample weight in g'!N11</f>
        <v>1.5696500000000002</v>
      </c>
      <c r="O11">
        <f>'Content in 50ml'!O11/'Sample weight in g'!O11</f>
        <v>1.2400000000000002</v>
      </c>
      <c r="P11">
        <f>'Content in 50ml'!P11/'Sample weight in g'!P11</f>
        <v>10.765750000000001</v>
      </c>
    </row>
    <row r="12" spans="1:16" x14ac:dyDescent="0.2">
      <c r="A12" s="4" t="s">
        <v>29</v>
      </c>
      <c r="B12">
        <f>'Content in 50ml'!B12/'Sample weight in g'!B12</f>
        <v>11.061000000000002</v>
      </c>
      <c r="C12">
        <f>'Content in 50ml'!C12/'Sample weight in g'!C12</f>
        <v>48.2</v>
      </c>
      <c r="D12">
        <f>'Content in 50ml'!D12/'Sample weight in g'!D12</f>
        <v>50.942499999999995</v>
      </c>
      <c r="E12">
        <f>'Content in 50ml'!E12/'Sample weight in g'!E12</f>
        <v>14.145300000000001</v>
      </c>
      <c r="F12">
        <f>'Content in 50ml'!F12/'Sample weight in g'!F12</f>
        <v>104.11250000000001</v>
      </c>
      <c r="G12">
        <f>'Content in 50ml'!G12/'Sample weight in g'!G12</f>
        <v>3.8810000000000002</v>
      </c>
      <c r="H12">
        <f>'Content in 50ml'!H12/'Sample weight in g'!H12</f>
        <v>6.9400499999999994</v>
      </c>
      <c r="I12">
        <f>'Content in 50ml'!I12/'Sample weight in g'!I12</f>
        <v>-1.3725000000000001E-2</v>
      </c>
      <c r="J12">
        <f>'Content in 50ml'!J12/'Sample weight in g'!J12</f>
        <v>53.137149999999998</v>
      </c>
      <c r="K12">
        <f>'Content in 50ml'!K12/'Sample weight in g'!K12</f>
        <v>1.3083499999999999</v>
      </c>
      <c r="L12">
        <f>'Content in 50ml'!L12/'Sample weight in g'!L12</f>
        <v>0.15920000000000001</v>
      </c>
      <c r="M12">
        <f>'Content in 50ml'!M12/'Sample weight in g'!M12</f>
        <v>1.3444500000000001</v>
      </c>
      <c r="N12">
        <f>'Content in 50ml'!N12/'Sample weight in g'!N12</f>
        <v>1.9121500000000002</v>
      </c>
      <c r="O12">
        <f>'Content in 50ml'!O12/'Sample weight in g'!O12</f>
        <v>1.407</v>
      </c>
      <c r="P12">
        <f>'Content in 50ml'!P12/'Sample weight in g'!P12</f>
        <v>6.5057500000000008</v>
      </c>
    </row>
    <row r="13" spans="1:16" x14ac:dyDescent="0.2">
      <c r="A13" s="4" t="s">
        <v>30</v>
      </c>
      <c r="B13">
        <f>'Content in 50ml'!B13/'Sample weight in g'!B13</f>
        <v>10.221000000000002</v>
      </c>
      <c r="C13">
        <f>'Content in 50ml'!C13/'Sample weight in g'!C13</f>
        <v>38.200000000000003</v>
      </c>
      <c r="D13">
        <f>'Content in 50ml'!D13/'Sample weight in g'!D13</f>
        <v>45.997500000000002</v>
      </c>
      <c r="E13">
        <f>'Content in 50ml'!E13/'Sample weight in g'!E13</f>
        <v>12.305300000000001</v>
      </c>
      <c r="F13">
        <f>'Content in 50ml'!F13/'Sample weight in g'!F13</f>
        <v>90.0625</v>
      </c>
      <c r="G13">
        <f>'Content in 50ml'!G13/'Sample weight in g'!G13</f>
        <v>3.2765000000000004</v>
      </c>
      <c r="H13">
        <f>'Content in 50ml'!H13/'Sample weight in g'!H13</f>
        <v>6.8650500000000001</v>
      </c>
      <c r="I13">
        <f>'Content in 50ml'!I13/'Sample weight in g'!I13</f>
        <v>-1.49E-2</v>
      </c>
      <c r="J13">
        <f>'Content in 50ml'!J13/'Sample weight in g'!J13</f>
        <v>47.412150000000004</v>
      </c>
      <c r="K13">
        <f>'Content in 50ml'!K13/'Sample weight in g'!K13</f>
        <v>1.1748499999999999</v>
      </c>
      <c r="L13">
        <f>'Content in 50ml'!L13/'Sample weight in g'!L13</f>
        <v>0.19140000000000001</v>
      </c>
      <c r="M13">
        <f>'Content in 50ml'!M13/'Sample weight in g'!M13</f>
        <v>1.15845</v>
      </c>
      <c r="N13">
        <f>'Content in 50ml'!N13/'Sample weight in g'!N13</f>
        <v>1.5891500000000001</v>
      </c>
      <c r="O13">
        <f>'Content in 50ml'!O13/'Sample weight in g'!O13</f>
        <v>1.2220000000000002</v>
      </c>
      <c r="P13">
        <f>'Content in 50ml'!P13/'Sample weight in g'!P13</f>
        <v>5.9107500000000002</v>
      </c>
    </row>
    <row r="14" spans="1:16" x14ac:dyDescent="0.2">
      <c r="A14" s="4" t="s">
        <v>31</v>
      </c>
      <c r="B14">
        <f>'Content in 50ml'!B14/'Sample weight in g'!B14</f>
        <v>9.6860000000000017</v>
      </c>
      <c r="C14">
        <f>'Content in 50ml'!C14/'Sample weight in g'!C14</f>
        <v>44.300000000000004</v>
      </c>
      <c r="D14">
        <f>'Content in 50ml'!D14/'Sample weight in g'!D14</f>
        <v>43.722499999999997</v>
      </c>
      <c r="E14">
        <f>'Content in 50ml'!E14/'Sample weight in g'!E14</f>
        <v>10.180300000000001</v>
      </c>
      <c r="F14">
        <f>'Content in 50ml'!F14/'Sample weight in g'!F14</f>
        <v>102.5625</v>
      </c>
      <c r="G14">
        <f>'Content in 50ml'!G14/'Sample weight in g'!G14</f>
        <v>4.2424999999999997</v>
      </c>
      <c r="H14">
        <f>'Content in 50ml'!H14/'Sample weight in g'!H14</f>
        <v>6.9700499999999996</v>
      </c>
      <c r="I14">
        <f>'Content in 50ml'!I14/'Sample weight in g'!I14</f>
        <v>-1.6374999999999997E-2</v>
      </c>
      <c r="J14">
        <f>'Content in 50ml'!J14/'Sample weight in g'!J14</f>
        <v>52.837150000000001</v>
      </c>
      <c r="K14">
        <f>'Content in 50ml'!K14/'Sample weight in g'!K14</f>
        <v>1.10585</v>
      </c>
      <c r="L14">
        <f>'Content in 50ml'!L14/'Sample weight in g'!L14</f>
        <v>0.17625000000000002</v>
      </c>
      <c r="M14">
        <f>'Content in 50ml'!M14/'Sample weight in g'!M14</f>
        <v>1.15845</v>
      </c>
      <c r="N14">
        <f>'Content in 50ml'!N14/'Sample weight in g'!N14</f>
        <v>1.53165</v>
      </c>
      <c r="O14">
        <f>'Content in 50ml'!O14/'Sample weight in g'!O14</f>
        <v>1.1785000000000001</v>
      </c>
      <c r="P14">
        <f>'Content in 50ml'!P14/'Sample weight in g'!P14</f>
        <v>8.2657500000000006</v>
      </c>
    </row>
    <row r="15" spans="1:16" x14ac:dyDescent="0.2">
      <c r="A15" s="4" t="s">
        <v>32</v>
      </c>
      <c r="B15">
        <f>'Content in 50ml'!B15/'Sample weight in g'!B15</f>
        <v>14.236000000000002</v>
      </c>
      <c r="C15">
        <f>'Content in 50ml'!C15/'Sample weight in g'!C15</f>
        <v>31.400000000000002</v>
      </c>
      <c r="D15">
        <f>'Content in 50ml'!D15/'Sample weight in g'!D15</f>
        <v>48.44</v>
      </c>
      <c r="E15">
        <f>'Content in 50ml'!E15/'Sample weight in g'!E15</f>
        <v>13.2403</v>
      </c>
      <c r="F15">
        <f>'Content in 50ml'!F15/'Sample weight in g'!F15</f>
        <v>85.3125</v>
      </c>
      <c r="G15">
        <f>'Content in 50ml'!G15/'Sample weight in g'!G15</f>
        <v>3.8949999999999996</v>
      </c>
      <c r="H15">
        <f>'Content in 50ml'!H15/'Sample weight in g'!H15</f>
        <v>7.9950499999999991</v>
      </c>
      <c r="I15">
        <f>'Content in 50ml'!I15/'Sample weight in g'!I15</f>
        <v>-1.8200000000000004E-2</v>
      </c>
      <c r="J15">
        <f>'Content in 50ml'!J15/'Sample weight in g'!J15</f>
        <v>44.292150000000007</v>
      </c>
      <c r="K15">
        <f>'Content in 50ml'!K15/'Sample weight in g'!K15</f>
        <v>1.3203500000000001</v>
      </c>
      <c r="L15">
        <f>'Content in 50ml'!L15/'Sample weight in g'!L15</f>
        <v>0.20035000000000003</v>
      </c>
      <c r="M15">
        <f>'Content in 50ml'!M15/'Sample weight in g'!M15</f>
        <v>1.35545</v>
      </c>
      <c r="N15">
        <f>'Content in 50ml'!N15/'Sample weight in g'!N15</f>
        <v>1.8701500000000004</v>
      </c>
      <c r="O15">
        <f>'Content in 50ml'!O15/'Sample weight in g'!O15</f>
        <v>1.3795000000000002</v>
      </c>
      <c r="P15">
        <f>'Content in 50ml'!P15/'Sample weight in g'!P15</f>
        <v>8.7207500000000007</v>
      </c>
    </row>
    <row r="16" spans="1:16" x14ac:dyDescent="0.2">
      <c r="A16" s="4" t="s">
        <v>33</v>
      </c>
      <c r="B16">
        <f>'Content in 50ml'!B16/'Sample weight in g'!B16</f>
        <v>11.331000000000001</v>
      </c>
      <c r="C16">
        <f>'Content in 50ml'!C16/'Sample weight in g'!C16</f>
        <v>41.1</v>
      </c>
      <c r="D16">
        <f>'Content in 50ml'!D16/'Sample weight in g'!D16</f>
        <v>47.164999999999999</v>
      </c>
      <c r="E16">
        <f>'Content in 50ml'!E16/'Sample weight in g'!E16</f>
        <v>9.8103000000000016</v>
      </c>
      <c r="F16">
        <f>'Content in 50ml'!F16/'Sample weight in g'!F16</f>
        <v>75.612499999999997</v>
      </c>
      <c r="G16">
        <f>'Content in 50ml'!G16/'Sample weight in g'!G16</f>
        <v>3.8295000000000003</v>
      </c>
      <c r="H16">
        <f>'Content in 50ml'!H16/'Sample weight in g'!H16</f>
        <v>6.6100500000000002</v>
      </c>
      <c r="I16">
        <f>'Content in 50ml'!I16/'Sample weight in g'!I16</f>
        <v>-1.5375000000000003E-2</v>
      </c>
      <c r="J16">
        <f>'Content in 50ml'!J16/'Sample weight in g'!J16</f>
        <v>37.722150000000006</v>
      </c>
      <c r="K16">
        <f>'Content in 50ml'!K16/'Sample weight in g'!K16</f>
        <v>1.37235</v>
      </c>
      <c r="L16">
        <f>'Content in 50ml'!L16/'Sample weight in g'!L16</f>
        <v>0.1525</v>
      </c>
      <c r="M16">
        <f>'Content in 50ml'!M16/'Sample weight in g'!M16</f>
        <v>1.4354500000000001</v>
      </c>
      <c r="N16">
        <f>'Content in 50ml'!N16/'Sample weight in g'!N16</f>
        <v>2.0611500000000005</v>
      </c>
      <c r="O16">
        <f>'Content in 50ml'!O16/'Sample weight in g'!O16</f>
        <v>1.4875</v>
      </c>
      <c r="P16">
        <f>'Content in 50ml'!P16/'Sample weight in g'!P16</f>
        <v>6.8707500000000001</v>
      </c>
    </row>
    <row r="17" spans="1:16" x14ac:dyDescent="0.2">
      <c r="A17" s="4" t="s">
        <v>34</v>
      </c>
      <c r="B17">
        <f>'Content in 50ml'!B17/'Sample weight in g'!B17</f>
        <v>14.631</v>
      </c>
      <c r="C17">
        <f>'Content in 50ml'!C17/'Sample weight in g'!C17</f>
        <v>41.7</v>
      </c>
      <c r="D17">
        <f>'Content in 50ml'!D17/'Sample weight in g'!D17</f>
        <v>47.160000000000004</v>
      </c>
      <c r="E17">
        <f>'Content in 50ml'!E17/'Sample weight in g'!E17</f>
        <v>12.985300000000002</v>
      </c>
      <c r="F17">
        <f>'Content in 50ml'!F17/'Sample weight in g'!F17</f>
        <v>91.412500000000009</v>
      </c>
      <c r="G17">
        <f>'Content in 50ml'!G17/'Sample weight in g'!G17</f>
        <v>3.8010000000000002</v>
      </c>
      <c r="H17">
        <f>'Content in 50ml'!H17/'Sample weight in g'!H17</f>
        <v>7.0250500000000002</v>
      </c>
      <c r="I17">
        <f>'Content in 50ml'!I17/'Sample weight in g'!I17</f>
        <v>-1.2275000000000001E-2</v>
      </c>
      <c r="J17">
        <f>'Content in 50ml'!J17/'Sample weight in g'!J17</f>
        <v>49.102150000000002</v>
      </c>
      <c r="K17">
        <f>'Content in 50ml'!K17/'Sample weight in g'!K17</f>
        <v>1.2838500000000002</v>
      </c>
      <c r="L17">
        <f>'Content in 50ml'!L17/'Sample weight in g'!L17</f>
        <v>0.16065000000000002</v>
      </c>
      <c r="M17">
        <f>'Content in 50ml'!M17/'Sample weight in g'!M17</f>
        <v>1.32945</v>
      </c>
      <c r="N17">
        <f>'Content in 50ml'!N17/'Sample weight in g'!N17</f>
        <v>1.8936500000000003</v>
      </c>
      <c r="O17">
        <f>'Content in 50ml'!O17/'Sample weight in g'!O17</f>
        <v>1.419</v>
      </c>
      <c r="P17">
        <f>'Content in 50ml'!P17/'Sample weight in g'!P17</f>
        <v>6.4957500000000001</v>
      </c>
    </row>
    <row r="18" spans="1:16" x14ac:dyDescent="0.2">
      <c r="A18" s="4" t="s">
        <v>35</v>
      </c>
      <c r="B18">
        <f>'Content in 50ml'!B18/'Sample weight in g'!B18</f>
        <v>9.501000000000003</v>
      </c>
      <c r="C18">
        <f>'Content in 50ml'!C18/'Sample weight in g'!C18</f>
        <v>36.450000000000003</v>
      </c>
      <c r="D18">
        <f>'Content in 50ml'!D18/'Sample weight in g'!D18</f>
        <v>45.89500000000001</v>
      </c>
      <c r="E18">
        <f>'Content in 50ml'!E18/'Sample weight in g'!E18</f>
        <v>9.2003000000000004</v>
      </c>
      <c r="F18">
        <f>'Content in 50ml'!F18/'Sample weight in g'!F18</f>
        <v>83.712500000000006</v>
      </c>
      <c r="G18">
        <f>'Content in 50ml'!G18/'Sample weight in g'!G18</f>
        <v>3.4585000000000004</v>
      </c>
      <c r="H18">
        <f>'Content in 50ml'!H18/'Sample weight in g'!H18</f>
        <v>6.8450499999999996</v>
      </c>
      <c r="I18">
        <f>'Content in 50ml'!I18/'Sample weight in g'!I18</f>
        <v>-8.7250000000000019E-3</v>
      </c>
      <c r="J18">
        <f>'Content in 50ml'!J18/'Sample weight in g'!J18</f>
        <v>42.902150000000006</v>
      </c>
      <c r="K18">
        <f>'Content in 50ml'!K18/'Sample weight in g'!K18</f>
        <v>1.3023499999999999</v>
      </c>
      <c r="L18">
        <f>'Content in 50ml'!L18/'Sample weight in g'!L18</f>
        <v>0.17305000000000001</v>
      </c>
      <c r="M18">
        <f>'Content in 50ml'!M18/'Sample weight in g'!M18</f>
        <v>1.2219500000000001</v>
      </c>
      <c r="N18">
        <f>'Content in 50ml'!N18/'Sample weight in g'!N18</f>
        <v>1.6636500000000003</v>
      </c>
      <c r="O18">
        <f>'Content in 50ml'!O18/'Sample weight in g'!O18</f>
        <v>1.3155000000000001</v>
      </c>
      <c r="P18">
        <f>'Content in 50ml'!P18/'Sample weight in g'!P18</f>
        <v>5.3857500000000007</v>
      </c>
    </row>
    <row r="19" spans="1:16" x14ac:dyDescent="0.2">
      <c r="A19" s="4" t="s">
        <v>36</v>
      </c>
      <c r="B19">
        <f>'Content in 50ml'!B19/'Sample weight in g'!B19</f>
        <v>11.646000000000001</v>
      </c>
      <c r="C19">
        <f>'Content in 50ml'!C19/'Sample weight in g'!C19</f>
        <v>38.950000000000003</v>
      </c>
      <c r="D19">
        <f>'Content in 50ml'!D19/'Sample weight in g'!D19</f>
        <v>41.7575</v>
      </c>
      <c r="E19">
        <f>'Content in 50ml'!E19/'Sample weight in g'!E19</f>
        <v>9.5603000000000016</v>
      </c>
      <c r="F19">
        <f>'Content in 50ml'!F19/'Sample weight in g'!F19</f>
        <v>89.012500000000003</v>
      </c>
      <c r="G19">
        <f>'Content in 50ml'!G19/'Sample weight in g'!G19</f>
        <v>3.4269999999999996</v>
      </c>
      <c r="H19">
        <f>'Content in 50ml'!H19/'Sample weight in g'!H19</f>
        <v>6.8200499999999993</v>
      </c>
      <c r="I19">
        <f>'Content in 50ml'!I19/'Sample weight in g'!I19</f>
        <v>-1.6150000000000001E-2</v>
      </c>
      <c r="J19">
        <f>'Content in 50ml'!J19/'Sample weight in g'!J19</f>
        <v>43.357150000000004</v>
      </c>
      <c r="K19">
        <f>'Content in 50ml'!K19/'Sample weight in g'!K19</f>
        <v>1.24135</v>
      </c>
      <c r="L19">
        <f>'Content in 50ml'!L19/'Sample weight in g'!L19</f>
        <v>0.15534999999999999</v>
      </c>
      <c r="M19">
        <f>'Content in 50ml'!M19/'Sample weight in g'!M19</f>
        <v>1.1759500000000001</v>
      </c>
      <c r="N19">
        <f>'Content in 50ml'!N19/'Sample weight in g'!N19</f>
        <v>1.6446500000000002</v>
      </c>
      <c r="O19">
        <f>'Content in 50ml'!O19/'Sample weight in g'!O19</f>
        <v>1.284</v>
      </c>
      <c r="P19">
        <f>'Content in 50ml'!P19/'Sample weight in g'!P19</f>
        <v>4.6717500000000003</v>
      </c>
    </row>
    <row r="20" spans="1:16" x14ac:dyDescent="0.2">
      <c r="A20" s="4" t="s">
        <v>37</v>
      </c>
      <c r="B20">
        <f>'Content in 50ml'!B20/'Sample weight in g'!B20</f>
        <v>7.5259999999999998</v>
      </c>
      <c r="C20">
        <f>'Content in 50ml'!C20/'Sample weight in g'!C20</f>
        <v>34.15</v>
      </c>
      <c r="D20">
        <f>'Content in 50ml'!D20/'Sample weight in g'!D20</f>
        <v>42.2575</v>
      </c>
      <c r="E20">
        <f>'Content in 50ml'!E20/'Sample weight in g'!E20</f>
        <v>10.090300000000001</v>
      </c>
      <c r="F20">
        <f>'Content in 50ml'!F20/'Sample weight in g'!F20</f>
        <v>93.262500000000003</v>
      </c>
      <c r="G20">
        <f>'Content in 50ml'!G20/'Sample weight in g'!G20</f>
        <v>3.9969999999999999</v>
      </c>
      <c r="H20">
        <f>'Content in 50ml'!H20/'Sample weight in g'!H20</f>
        <v>6.3700499999999991</v>
      </c>
      <c r="I20">
        <f>'Content in 50ml'!I20/'Sample weight in g'!I20</f>
        <v>-1.4825E-2</v>
      </c>
      <c r="J20">
        <f>'Content in 50ml'!J20/'Sample weight in g'!J20</f>
        <v>42.672150000000009</v>
      </c>
      <c r="K20">
        <f>'Content in 50ml'!K20/'Sample weight in g'!K20</f>
        <v>1.3908499999999999</v>
      </c>
      <c r="L20">
        <f>'Content in 50ml'!L20/'Sample weight in g'!L20</f>
        <v>0.16715000000000002</v>
      </c>
      <c r="M20">
        <f>'Content in 50ml'!M20/'Sample weight in g'!M20</f>
        <v>1.4979500000000001</v>
      </c>
      <c r="N20">
        <f>'Content in 50ml'!N20/'Sample weight in g'!N20</f>
        <v>1.9791500000000004</v>
      </c>
      <c r="O20">
        <f>'Content in 50ml'!O20/'Sample weight in g'!O20</f>
        <v>1.5495000000000001</v>
      </c>
      <c r="P20">
        <f>'Content in 50ml'!P20/'Sample weight in g'!P20</f>
        <v>5.0957499999999998</v>
      </c>
    </row>
    <row r="21" spans="1:16" x14ac:dyDescent="0.2">
      <c r="A21" s="4" t="s">
        <v>38</v>
      </c>
      <c r="B21">
        <f>'Content in 50ml'!B21/'Sample weight in g'!B21</f>
        <v>11.586000000000002</v>
      </c>
      <c r="C21">
        <f>'Content in 50ml'!C21/'Sample weight in g'!C21</f>
        <v>34.1</v>
      </c>
      <c r="D21">
        <f>'Content in 50ml'!D21/'Sample weight in g'!D21</f>
        <v>44.322500000000005</v>
      </c>
      <c r="E21">
        <f>'Content in 50ml'!E21/'Sample weight in g'!E21</f>
        <v>13.190300000000001</v>
      </c>
      <c r="F21">
        <f>'Content in 50ml'!F21/'Sample weight in g'!F21</f>
        <v>52.712500000000006</v>
      </c>
      <c r="G21">
        <f>'Content in 50ml'!G21/'Sample weight in g'!G21</f>
        <v>3.8034999999999997</v>
      </c>
      <c r="H21">
        <f>'Content in 50ml'!H21/'Sample weight in g'!H21</f>
        <v>7.4200499999999998</v>
      </c>
      <c r="I21">
        <f>'Content in 50ml'!I21/'Sample weight in g'!I21</f>
        <v>-1.6800000000000002E-2</v>
      </c>
      <c r="J21">
        <f>'Content in 50ml'!J21/'Sample weight in g'!J21</f>
        <v>27.972150000000006</v>
      </c>
      <c r="K21">
        <f>'Content in 50ml'!K21/'Sample weight in g'!K21</f>
        <v>1.1473500000000001</v>
      </c>
      <c r="L21">
        <f>'Content in 50ml'!L21/'Sample weight in g'!L21</f>
        <v>0.17835000000000001</v>
      </c>
      <c r="M21">
        <f>'Content in 50ml'!M21/'Sample weight in g'!M21</f>
        <v>1.22245</v>
      </c>
      <c r="N21">
        <f>'Content in 50ml'!N21/'Sample weight in g'!N21</f>
        <v>1.6936500000000003</v>
      </c>
      <c r="O21">
        <f>'Content in 50ml'!O21/'Sample weight in g'!O21</f>
        <v>1.2465000000000002</v>
      </c>
      <c r="P21">
        <f>'Content in 50ml'!P21/'Sample weight in g'!P21</f>
        <v>8.7307500000000005</v>
      </c>
    </row>
    <row r="22" spans="1:16" x14ac:dyDescent="0.2">
      <c r="A22" s="4" t="s">
        <v>39</v>
      </c>
      <c r="B22">
        <f>'Content in 50ml'!B22/'Sample weight in g'!B22</f>
        <v>13.356000000000002</v>
      </c>
      <c r="C22">
        <f>'Content in 50ml'!C22/'Sample weight in g'!C22</f>
        <v>31.55</v>
      </c>
      <c r="D22">
        <f>'Content in 50ml'!D22/'Sample weight in g'!D22</f>
        <v>40.025000000000006</v>
      </c>
      <c r="E22">
        <f>'Content in 50ml'!E22/'Sample weight in g'!E22</f>
        <v>8.5003000000000011</v>
      </c>
      <c r="F22">
        <f>'Content in 50ml'!F22/'Sample weight in g'!F22</f>
        <v>92.262500000000003</v>
      </c>
      <c r="G22">
        <f>'Content in 50ml'!G22/'Sample weight in g'!G22</f>
        <v>3.593</v>
      </c>
      <c r="H22">
        <f>'Content in 50ml'!H22/'Sample weight in g'!H22</f>
        <v>5.8750499999999999</v>
      </c>
      <c r="I22">
        <f>'Content in 50ml'!I22/'Sample weight in g'!I22</f>
        <v>-1.6750000000000001E-2</v>
      </c>
      <c r="J22">
        <f>'Content in 50ml'!J22/'Sample weight in g'!J22</f>
        <v>42.532150000000001</v>
      </c>
      <c r="K22">
        <f>'Content in 50ml'!K22/'Sample weight in g'!K22</f>
        <v>1.02735</v>
      </c>
      <c r="L22">
        <f>'Content in 50ml'!L22/'Sample weight in g'!L22</f>
        <v>0.14024999999999999</v>
      </c>
      <c r="M22">
        <f>'Content in 50ml'!M22/'Sample weight in g'!M22</f>
        <v>1.04345</v>
      </c>
      <c r="N22">
        <f>'Content in 50ml'!N22/'Sample weight in g'!N22</f>
        <v>1.4471499999999999</v>
      </c>
      <c r="O22">
        <f>'Content in 50ml'!O22/'Sample weight in g'!O22</f>
        <v>1.1085</v>
      </c>
      <c r="P22">
        <f>'Content in 50ml'!P22/'Sample weight in g'!P22</f>
        <v>4.9822500000000005</v>
      </c>
    </row>
    <row r="23" spans="1:16" x14ac:dyDescent="0.2">
      <c r="A23" s="4" t="s">
        <v>40</v>
      </c>
      <c r="B23">
        <f>'Content in 50ml'!B23/'Sample weight in g'!B23</f>
        <v>27.540999999999997</v>
      </c>
      <c r="C23">
        <f>'Content in 50ml'!C23/'Sample weight in g'!C23</f>
        <v>20.400000000000002</v>
      </c>
      <c r="D23">
        <f>'Content in 50ml'!D23/'Sample weight in g'!D23</f>
        <v>44.24</v>
      </c>
      <c r="E23">
        <f>'Content in 50ml'!E23/'Sample weight in g'!E23</f>
        <v>8.3653000000000013</v>
      </c>
      <c r="F23">
        <f>'Content in 50ml'!F23/'Sample weight in g'!F23</f>
        <v>66.962500000000006</v>
      </c>
      <c r="G23">
        <f>'Content in 50ml'!G23/'Sample weight in g'!G23</f>
        <v>3.5629999999999997</v>
      </c>
      <c r="H23">
        <f>'Content in 50ml'!H23/'Sample weight in g'!H23</f>
        <v>5.8400499999999997</v>
      </c>
      <c r="I23">
        <f>'Content in 50ml'!I23/'Sample weight in g'!I23</f>
        <v>-1.6725E-2</v>
      </c>
      <c r="J23">
        <f>'Content in 50ml'!J23/'Sample weight in g'!J23</f>
        <v>32.692150000000005</v>
      </c>
      <c r="K23">
        <f>'Content in 50ml'!K23/'Sample weight in g'!K23</f>
        <v>0.87485000000000002</v>
      </c>
      <c r="L23">
        <f>'Content in 50ml'!L23/'Sample weight in g'!L23</f>
        <v>0.13094999999999998</v>
      </c>
      <c r="M23">
        <f>'Content in 50ml'!M23/'Sample weight in g'!M23</f>
        <v>0.87144999999999995</v>
      </c>
      <c r="N23">
        <f>'Content in 50ml'!N23/'Sample weight in g'!N23</f>
        <v>1.2356500000000001</v>
      </c>
      <c r="O23">
        <f>'Content in 50ml'!O23/'Sample weight in g'!O23</f>
        <v>0.9504999999999999</v>
      </c>
      <c r="P23">
        <f>'Content in 50ml'!P23/'Sample weight in g'!P23</f>
        <v>4.7897500000000006</v>
      </c>
    </row>
    <row r="24" spans="1:16" x14ac:dyDescent="0.2">
      <c r="A24" s="4" t="s">
        <v>41</v>
      </c>
      <c r="B24">
        <f>'Content in 50ml'!B24/'Sample weight in g'!B24</f>
        <v>16.166</v>
      </c>
      <c r="C24">
        <f>'Content in 50ml'!C24/'Sample weight in g'!C24</f>
        <v>92.2</v>
      </c>
      <c r="D24">
        <f>'Content in 50ml'!D24/'Sample weight in g'!D24</f>
        <v>56.044999999999995</v>
      </c>
      <c r="E24">
        <f>'Content in 50ml'!E24/'Sample weight in g'!E24</f>
        <v>13.6303</v>
      </c>
      <c r="F24">
        <f>'Content in 50ml'!F24/'Sample weight in g'!F24</f>
        <v>114.8125</v>
      </c>
      <c r="G24">
        <f>'Content in 50ml'!G24/'Sample weight in g'!G24</f>
        <v>5.0869999999999997</v>
      </c>
      <c r="H24">
        <f>'Content in 50ml'!H24/'Sample weight in g'!H24</f>
        <v>9.1400500000000005</v>
      </c>
      <c r="I24">
        <f>'Content in 50ml'!I24/'Sample weight in g'!I24</f>
        <v>-1.1450000000000002E-2</v>
      </c>
      <c r="J24">
        <f>'Content in 50ml'!J24/'Sample weight in g'!J24</f>
        <v>56.787149999999997</v>
      </c>
      <c r="K24">
        <f>'Content in 50ml'!K24/'Sample weight in g'!K24</f>
        <v>1.6273500000000003</v>
      </c>
      <c r="L24">
        <f>'Content in 50ml'!L24/'Sample weight in g'!L24</f>
        <v>0.19695000000000001</v>
      </c>
      <c r="M24">
        <f>'Content in 50ml'!M24/'Sample weight in g'!M24</f>
        <v>1.6479500000000002</v>
      </c>
      <c r="N24">
        <f>'Content in 50ml'!N24/'Sample weight in g'!N24</f>
        <v>2.24065</v>
      </c>
      <c r="O24">
        <f>'Content in 50ml'!O24/'Sample weight in g'!O24</f>
        <v>1.7695000000000001</v>
      </c>
      <c r="P24">
        <f>'Content in 50ml'!P24/'Sample weight in g'!P24</f>
        <v>7.8507499999999997</v>
      </c>
    </row>
    <row r="25" spans="1:16" x14ac:dyDescent="0.2">
      <c r="A25" s="4" t="s">
        <v>42</v>
      </c>
      <c r="B25">
        <f>'Content in 50ml'!B25/'Sample weight in g'!B25</f>
        <v>12.986000000000002</v>
      </c>
      <c r="C25">
        <f>'Content in 50ml'!C25/'Sample weight in g'!C25</f>
        <v>39</v>
      </c>
      <c r="D25">
        <f>'Content in 50ml'!D25/'Sample weight in g'!D25</f>
        <v>48.800000000000004</v>
      </c>
      <c r="E25">
        <f>'Content in 50ml'!E25/'Sample weight in g'!E25</f>
        <v>9.0203000000000007</v>
      </c>
      <c r="F25">
        <f>'Content in 50ml'!F25/'Sample weight in g'!F25</f>
        <v>87.362500000000011</v>
      </c>
      <c r="G25">
        <f>'Content in 50ml'!G25/'Sample weight in g'!G25</f>
        <v>3.7275</v>
      </c>
      <c r="H25">
        <f>'Content in 50ml'!H25/'Sample weight in g'!H25</f>
        <v>6.8550500000000003</v>
      </c>
      <c r="I25">
        <f>'Content in 50ml'!I25/'Sample weight in g'!I25</f>
        <v>-1.6425000000000002E-2</v>
      </c>
      <c r="J25">
        <f>'Content in 50ml'!J25/'Sample weight in g'!J25</f>
        <v>43.632150000000003</v>
      </c>
      <c r="K25">
        <f>'Content in 50ml'!K25/'Sample weight in g'!K25</f>
        <v>1.2888500000000001</v>
      </c>
      <c r="L25">
        <f>'Content in 50ml'!L25/'Sample weight in g'!L25</f>
        <v>0.15460000000000002</v>
      </c>
      <c r="M25">
        <f>'Content in 50ml'!M25/'Sample weight in g'!M25</f>
        <v>1.3449500000000001</v>
      </c>
      <c r="N25">
        <f>'Content in 50ml'!N25/'Sample weight in g'!N25</f>
        <v>1.8631500000000003</v>
      </c>
      <c r="O25">
        <f>'Content in 50ml'!O25/'Sample weight in g'!O25</f>
        <v>1.4065000000000001</v>
      </c>
      <c r="P25">
        <f>'Content in 50ml'!P25/'Sample weight in g'!P25</f>
        <v>5.7557499999999999</v>
      </c>
    </row>
    <row r="28" spans="1:16" x14ac:dyDescent="0.2">
      <c r="A28" s="5" t="s">
        <v>61</v>
      </c>
      <c r="B28" s="4" t="s">
        <v>46</v>
      </c>
      <c r="C28" s="4" t="s">
        <v>47</v>
      </c>
      <c r="D28" s="4" t="s">
        <v>48</v>
      </c>
      <c r="E28" s="4" t="s">
        <v>49</v>
      </c>
      <c r="F28" s="4" t="s">
        <v>50</v>
      </c>
      <c r="G28" s="4" t="s">
        <v>51</v>
      </c>
      <c r="H28" s="4" t="s">
        <v>52</v>
      </c>
      <c r="I28" s="4" t="s">
        <v>53</v>
      </c>
      <c r="J28" s="4" t="s">
        <v>54</v>
      </c>
      <c r="K28" s="4" t="s">
        <v>55</v>
      </c>
      <c r="L28" s="4" t="s">
        <v>56</v>
      </c>
      <c r="M28" s="4" t="s">
        <v>57</v>
      </c>
      <c r="N28" s="4" t="s">
        <v>58</v>
      </c>
      <c r="O28" s="4" t="s">
        <v>59</v>
      </c>
      <c r="P28" s="4" t="s">
        <v>60</v>
      </c>
    </row>
    <row r="29" spans="1:16" x14ac:dyDescent="0.2">
      <c r="A29" s="4" t="s">
        <v>64</v>
      </c>
      <c r="B29">
        <f t="shared" ref="B29:P29" si="0">AVERAGE(B2:B5)</f>
        <v>10.63725</v>
      </c>
      <c r="C29">
        <f t="shared" si="0"/>
        <v>33.825000000000003</v>
      </c>
      <c r="D29">
        <f t="shared" si="0"/>
        <v>44.161250000000003</v>
      </c>
      <c r="E29">
        <f t="shared" si="0"/>
        <v>10.669050000000002</v>
      </c>
      <c r="F29">
        <f t="shared" si="0"/>
        <v>112.73749999999998</v>
      </c>
      <c r="G29">
        <f t="shared" si="0"/>
        <v>3.5075000000000003</v>
      </c>
      <c r="H29">
        <f t="shared" si="0"/>
        <v>6.3738000000000001</v>
      </c>
      <c r="I29">
        <f t="shared" si="0"/>
        <v>-1.458125E-2</v>
      </c>
      <c r="J29">
        <f t="shared" si="0"/>
        <v>53.759650000000001</v>
      </c>
      <c r="K29">
        <f t="shared" si="0"/>
        <v>1.100225</v>
      </c>
      <c r="L29">
        <f t="shared" si="0"/>
        <v>0.16800000000000001</v>
      </c>
      <c r="M29">
        <f t="shared" si="0"/>
        <v>1.1177000000000001</v>
      </c>
      <c r="N29">
        <f t="shared" si="0"/>
        <v>1.5495250000000003</v>
      </c>
      <c r="O29">
        <f t="shared" si="0"/>
        <v>1.194625</v>
      </c>
      <c r="P29">
        <f t="shared" si="0"/>
        <v>5.8417500000000002</v>
      </c>
    </row>
    <row r="30" spans="1:16" x14ac:dyDescent="0.2">
      <c r="A30" s="4" t="s">
        <v>65</v>
      </c>
      <c r="B30">
        <f t="shared" ref="B30:P30" si="1">AVERAGE(B6:B9)</f>
        <v>10.063499999999999</v>
      </c>
      <c r="C30">
        <f t="shared" si="1"/>
        <v>34</v>
      </c>
      <c r="D30">
        <f t="shared" si="1"/>
        <v>45.221875000000004</v>
      </c>
      <c r="E30">
        <f t="shared" si="1"/>
        <v>13.611550000000001</v>
      </c>
      <c r="F30">
        <f t="shared" si="1"/>
        <v>114.3</v>
      </c>
      <c r="G30">
        <f t="shared" si="1"/>
        <v>3.6033749999999998</v>
      </c>
      <c r="H30">
        <f t="shared" si="1"/>
        <v>6.7562999999999995</v>
      </c>
      <c r="I30">
        <f t="shared" si="1"/>
        <v>-1.2056250000000001E-2</v>
      </c>
      <c r="J30">
        <f t="shared" si="1"/>
        <v>56.548400000000008</v>
      </c>
      <c r="K30">
        <f t="shared" si="1"/>
        <v>1.2938500000000002</v>
      </c>
      <c r="L30">
        <f t="shared" si="1"/>
        <v>0.17078749999999998</v>
      </c>
      <c r="M30">
        <f t="shared" si="1"/>
        <v>1.277325</v>
      </c>
      <c r="N30">
        <f t="shared" si="1"/>
        <v>1.8020250000000002</v>
      </c>
      <c r="O30">
        <f t="shared" si="1"/>
        <v>1.3456249999999998</v>
      </c>
      <c r="P30">
        <f t="shared" si="1"/>
        <v>5.683250000000001</v>
      </c>
    </row>
    <row r="31" spans="1:16" x14ac:dyDescent="0.2">
      <c r="A31" s="4" t="s">
        <v>66</v>
      </c>
      <c r="B31">
        <f t="shared" ref="B31:P31" si="2">AVERAGE(B10:B13)</f>
        <v>11.186000000000002</v>
      </c>
      <c r="C31">
        <f t="shared" si="2"/>
        <v>44.462500000000006</v>
      </c>
      <c r="D31">
        <f t="shared" si="2"/>
        <v>46.801250000000003</v>
      </c>
      <c r="E31">
        <f t="shared" si="2"/>
        <v>12.1203</v>
      </c>
      <c r="F31">
        <f t="shared" si="2"/>
        <v>93.375</v>
      </c>
      <c r="G31">
        <f t="shared" si="2"/>
        <v>3.6102500000000002</v>
      </c>
      <c r="H31">
        <f t="shared" si="2"/>
        <v>6.7700499999999995</v>
      </c>
      <c r="I31">
        <f t="shared" si="2"/>
        <v>-1.5375E-2</v>
      </c>
      <c r="J31">
        <f t="shared" si="2"/>
        <v>47.134650000000001</v>
      </c>
      <c r="K31">
        <f t="shared" si="2"/>
        <v>1.2381</v>
      </c>
      <c r="L31">
        <f t="shared" si="2"/>
        <v>0.1718375</v>
      </c>
      <c r="M31">
        <f t="shared" si="2"/>
        <v>1.2294500000000002</v>
      </c>
      <c r="N31">
        <f t="shared" si="2"/>
        <v>1.7170250000000002</v>
      </c>
      <c r="O31">
        <f t="shared" si="2"/>
        <v>1.3102500000000001</v>
      </c>
      <c r="P31">
        <f t="shared" si="2"/>
        <v>7.2257499999999997</v>
      </c>
    </row>
    <row r="32" spans="1:16" x14ac:dyDescent="0.2">
      <c r="A32" s="6" t="s">
        <v>67</v>
      </c>
      <c r="B32">
        <f t="shared" ref="B32:P32" si="3">AVERAGE(B14:B17)</f>
        <v>12.471000000000002</v>
      </c>
      <c r="C32">
        <f t="shared" si="3"/>
        <v>39.625</v>
      </c>
      <c r="D32">
        <f t="shared" si="3"/>
        <v>46.621874999999996</v>
      </c>
      <c r="E32">
        <f t="shared" si="3"/>
        <v>11.554050000000002</v>
      </c>
      <c r="F32">
        <f t="shared" si="3"/>
        <v>88.725000000000009</v>
      </c>
      <c r="G32">
        <f t="shared" si="3"/>
        <v>3.9419999999999997</v>
      </c>
      <c r="H32">
        <f t="shared" si="3"/>
        <v>7.1500500000000002</v>
      </c>
      <c r="I32">
        <f t="shared" si="3"/>
        <v>-1.5556250000000002E-2</v>
      </c>
      <c r="J32">
        <f t="shared" si="3"/>
        <v>45.988399999999999</v>
      </c>
      <c r="K32">
        <f t="shared" si="3"/>
        <v>1.2706</v>
      </c>
      <c r="L32">
        <f t="shared" si="3"/>
        <v>0.17243750000000002</v>
      </c>
      <c r="M32">
        <f t="shared" si="3"/>
        <v>1.3197000000000001</v>
      </c>
      <c r="N32">
        <f t="shared" si="3"/>
        <v>1.8391500000000003</v>
      </c>
      <c r="O32">
        <f t="shared" si="3"/>
        <v>1.3661250000000003</v>
      </c>
      <c r="P32">
        <f t="shared" si="3"/>
        <v>7.5882500000000004</v>
      </c>
    </row>
    <row r="33" spans="1:16" x14ac:dyDescent="0.2">
      <c r="A33" s="4" t="s">
        <v>68</v>
      </c>
      <c r="B33">
        <f t="shared" ref="B33:P33" si="4">AVERAGE(B18:B21)</f>
        <v>10.064750000000002</v>
      </c>
      <c r="C33">
        <f t="shared" si="4"/>
        <v>35.912500000000001</v>
      </c>
      <c r="D33">
        <f t="shared" si="4"/>
        <v>43.558125000000004</v>
      </c>
      <c r="E33">
        <f t="shared" si="4"/>
        <v>10.510300000000001</v>
      </c>
      <c r="F33">
        <f t="shared" si="4"/>
        <v>79.675000000000011</v>
      </c>
      <c r="G33">
        <f t="shared" si="4"/>
        <v>3.6715</v>
      </c>
      <c r="H33">
        <f t="shared" si="4"/>
        <v>6.8637999999999995</v>
      </c>
      <c r="I33">
        <f t="shared" si="4"/>
        <v>-1.4125E-2</v>
      </c>
      <c r="J33">
        <f t="shared" si="4"/>
        <v>39.225900000000003</v>
      </c>
      <c r="K33">
        <f t="shared" si="4"/>
        <v>1.270475</v>
      </c>
      <c r="L33">
        <f t="shared" si="4"/>
        <v>0.16847500000000001</v>
      </c>
      <c r="M33">
        <f t="shared" si="4"/>
        <v>1.2795750000000001</v>
      </c>
      <c r="N33">
        <f t="shared" si="4"/>
        <v>1.7452750000000004</v>
      </c>
      <c r="O33">
        <f t="shared" si="4"/>
        <v>1.348875</v>
      </c>
      <c r="P33">
        <f t="shared" si="4"/>
        <v>5.9710000000000001</v>
      </c>
    </row>
    <row r="34" spans="1:16" x14ac:dyDescent="0.2">
      <c r="A34" s="4" t="s">
        <v>69</v>
      </c>
      <c r="B34">
        <f>AVERAGE(B22:B25)</f>
        <v>17.512250000000002</v>
      </c>
      <c r="C34">
        <f t="shared" ref="C34:P34" si="5">AVERAGE(C22:C25)</f>
        <v>45.787500000000001</v>
      </c>
      <c r="D34">
        <f t="shared" si="5"/>
        <v>47.277500000000003</v>
      </c>
      <c r="E34">
        <f t="shared" si="5"/>
        <v>9.8790499999999994</v>
      </c>
      <c r="F34">
        <f t="shared" si="5"/>
        <v>90.350000000000009</v>
      </c>
      <c r="G34">
        <f t="shared" si="5"/>
        <v>3.9926249999999994</v>
      </c>
      <c r="H34">
        <f t="shared" si="5"/>
        <v>6.9275500000000001</v>
      </c>
      <c r="I34">
        <f t="shared" si="5"/>
        <v>-1.5337500000000002E-2</v>
      </c>
      <c r="J34">
        <f t="shared" si="5"/>
        <v>43.910899999999998</v>
      </c>
      <c r="K34">
        <f t="shared" si="5"/>
        <v>1.2046000000000001</v>
      </c>
      <c r="L34">
        <f t="shared" si="5"/>
        <v>0.15568750000000001</v>
      </c>
      <c r="M34">
        <f t="shared" si="5"/>
        <v>1.22695</v>
      </c>
      <c r="N34">
        <f t="shared" si="5"/>
        <v>1.6966500000000002</v>
      </c>
      <c r="O34">
        <f t="shared" si="5"/>
        <v>1.3087500000000001</v>
      </c>
      <c r="P34">
        <f t="shared" si="5"/>
        <v>5.8446250000000006</v>
      </c>
    </row>
    <row r="37" spans="1:16" x14ac:dyDescent="0.2">
      <c r="A37" s="5" t="s">
        <v>62</v>
      </c>
      <c r="B37" s="4" t="s">
        <v>46</v>
      </c>
      <c r="C37" s="4" t="s">
        <v>47</v>
      </c>
      <c r="D37" s="4" t="s">
        <v>48</v>
      </c>
      <c r="E37" s="4" t="s">
        <v>49</v>
      </c>
      <c r="F37" s="4" t="s">
        <v>50</v>
      </c>
      <c r="G37" s="4" t="s">
        <v>51</v>
      </c>
      <c r="H37" s="4" t="s">
        <v>52</v>
      </c>
      <c r="I37" s="4" t="s">
        <v>53</v>
      </c>
      <c r="J37" s="4" t="s">
        <v>54</v>
      </c>
      <c r="K37" s="4" t="s">
        <v>55</v>
      </c>
      <c r="L37" s="4" t="s">
        <v>56</v>
      </c>
      <c r="M37" s="4" t="s">
        <v>57</v>
      </c>
      <c r="N37" s="4" t="s">
        <v>58</v>
      </c>
      <c r="O37" s="4" t="s">
        <v>59</v>
      </c>
      <c r="P37" s="4" t="s">
        <v>60</v>
      </c>
    </row>
    <row r="38" spans="1:16" x14ac:dyDescent="0.2">
      <c r="A38" s="4" t="s">
        <v>64</v>
      </c>
      <c r="B38">
        <f t="shared" ref="B38:P38" si="6">STDEV(B2:B5)</f>
        <v>3.5190656311962556</v>
      </c>
      <c r="C38">
        <f t="shared" si="6"/>
        <v>11.433977144166992</v>
      </c>
      <c r="D38">
        <f t="shared" si="6"/>
        <v>2.8310572966061049</v>
      </c>
      <c r="E38">
        <f t="shared" si="6"/>
        <v>0.96808552480312071</v>
      </c>
      <c r="F38">
        <f t="shared" si="6"/>
        <v>55.735483909863682</v>
      </c>
      <c r="G38">
        <f t="shared" si="6"/>
        <v>0.21414597824848342</v>
      </c>
      <c r="H38">
        <f t="shared" si="6"/>
        <v>0.72229235770565936</v>
      </c>
      <c r="I38">
        <f t="shared" si="6"/>
        <v>3.0288456959706609E-3</v>
      </c>
      <c r="J38">
        <f t="shared" si="6"/>
        <v>15.26612016853006</v>
      </c>
      <c r="K38">
        <f t="shared" si="6"/>
        <v>6.5684060725059737E-2</v>
      </c>
      <c r="L38">
        <f t="shared" si="6"/>
        <v>2.0773099592180776E-2</v>
      </c>
      <c r="M38">
        <f t="shared" si="6"/>
        <v>6.9144173049264762E-2</v>
      </c>
      <c r="N38">
        <f t="shared" si="6"/>
        <v>6.2539820647861455E-2</v>
      </c>
      <c r="O38">
        <f t="shared" si="6"/>
        <v>5.0923758371379781E-2</v>
      </c>
      <c r="P38">
        <f t="shared" si="6"/>
        <v>1.5447854219923203</v>
      </c>
    </row>
    <row r="39" spans="1:16" x14ac:dyDescent="0.2">
      <c r="A39" s="4" t="s">
        <v>65</v>
      </c>
      <c r="B39">
        <f t="shared" ref="B39:P39" si="7">STDEV(B6:B9)</f>
        <v>2.3940777625911287</v>
      </c>
      <c r="C39">
        <f t="shared" si="7"/>
        <v>7.0575019187623109</v>
      </c>
      <c r="D39">
        <f t="shared" si="7"/>
        <v>1.4557091270236633</v>
      </c>
      <c r="E39">
        <f t="shared" si="7"/>
        <v>5.6073840826182009</v>
      </c>
      <c r="F39">
        <f t="shared" si="7"/>
        <v>26.401937271091803</v>
      </c>
      <c r="G39">
        <f t="shared" si="7"/>
        <v>0.32901883811315913</v>
      </c>
      <c r="H39">
        <f t="shared" si="7"/>
        <v>0.49031240041426627</v>
      </c>
      <c r="I39">
        <f t="shared" si="7"/>
        <v>1.8638417985440716E-3</v>
      </c>
      <c r="J39">
        <f t="shared" si="7"/>
        <v>11.830255262813742</v>
      </c>
      <c r="K39">
        <f t="shared" si="7"/>
        <v>9.1641511700029682E-2</v>
      </c>
      <c r="L39">
        <f t="shared" si="7"/>
        <v>1.0103000791843982E-2</v>
      </c>
      <c r="M39">
        <f t="shared" si="7"/>
        <v>3.0045451680190592E-2</v>
      </c>
      <c r="N39">
        <f t="shared" si="7"/>
        <v>0.11455229882750792</v>
      </c>
      <c r="O39">
        <f t="shared" si="7"/>
        <v>3.9508174259681152E-2</v>
      </c>
      <c r="P39">
        <f t="shared" si="7"/>
        <v>0.46206961957407805</v>
      </c>
    </row>
    <row r="40" spans="1:16" x14ac:dyDescent="0.2">
      <c r="A40" s="4" t="s">
        <v>66</v>
      </c>
      <c r="B40">
        <f t="shared" ref="B40:P40" si="8">STDEV(B10:B13)</f>
        <v>2.7132360752429889</v>
      </c>
      <c r="C40">
        <f t="shared" si="8"/>
        <v>7.189735159702753</v>
      </c>
      <c r="D40">
        <f t="shared" si="8"/>
        <v>2.8537238099250799</v>
      </c>
      <c r="E40">
        <f t="shared" si="8"/>
        <v>1.5111474668829286</v>
      </c>
      <c r="F40">
        <f t="shared" si="8"/>
        <v>11.264647871401406</v>
      </c>
      <c r="G40">
        <f t="shared" si="8"/>
        <v>0.28018282721584958</v>
      </c>
      <c r="H40">
        <f t="shared" si="8"/>
        <v>0.16294170736800317</v>
      </c>
      <c r="I40">
        <f t="shared" si="8"/>
        <v>1.3703709959958521E-3</v>
      </c>
      <c r="J40">
        <f t="shared" si="8"/>
        <v>4.5487846362151121</v>
      </c>
      <c r="K40">
        <f t="shared" si="8"/>
        <v>7.5754537817875903E-2</v>
      </c>
      <c r="L40">
        <f t="shared" si="8"/>
        <v>1.5068033216050465E-2</v>
      </c>
      <c r="M40">
        <f t="shared" si="8"/>
        <v>0.1033344085965561</v>
      </c>
      <c r="N40">
        <f t="shared" si="8"/>
        <v>0.16589674248359032</v>
      </c>
      <c r="O40">
        <f t="shared" si="8"/>
        <v>9.2909902593856938E-2</v>
      </c>
      <c r="P40">
        <f t="shared" si="8"/>
        <v>2.3835722490972846</v>
      </c>
    </row>
    <row r="41" spans="1:16" x14ac:dyDescent="0.2">
      <c r="A41" s="6" t="s">
        <v>67</v>
      </c>
      <c r="B41">
        <f t="shared" ref="B41:P41" si="9">STDEV(B14:B17)</f>
        <v>2.3690117489507423</v>
      </c>
      <c r="C41">
        <f t="shared" si="9"/>
        <v>5.6564859527213267</v>
      </c>
      <c r="D41">
        <f t="shared" si="9"/>
        <v>2.0245589797533694</v>
      </c>
      <c r="E41">
        <f t="shared" si="9"/>
        <v>1.8092142631540233</v>
      </c>
      <c r="F41">
        <f t="shared" si="9"/>
        <v>11.288369752389654</v>
      </c>
      <c r="G41">
        <f t="shared" si="9"/>
        <v>0.20416210879266158</v>
      </c>
      <c r="H41">
        <f t="shared" si="9"/>
        <v>0.59263535725323213</v>
      </c>
      <c r="I41">
        <f t="shared" si="9"/>
        <v>2.4805388359521144E-3</v>
      </c>
      <c r="J41">
        <f t="shared" si="9"/>
        <v>6.5270965661106786</v>
      </c>
      <c r="K41">
        <f t="shared" si="9"/>
        <v>0.11568095492920749</v>
      </c>
      <c r="L41">
        <f t="shared" si="9"/>
        <v>2.1056209495854936E-2</v>
      </c>
      <c r="M41">
        <f t="shared" si="9"/>
        <v>0.11658008692168093</v>
      </c>
      <c r="N41">
        <f t="shared" si="9"/>
        <v>0.22193955633610477</v>
      </c>
      <c r="O41">
        <f t="shared" si="9"/>
        <v>0.13280272022816397</v>
      </c>
      <c r="P41">
        <f t="shared" si="9"/>
        <v>1.0723688731029088</v>
      </c>
    </row>
    <row r="42" spans="1:16" x14ac:dyDescent="0.2">
      <c r="A42" s="4" t="s">
        <v>68</v>
      </c>
      <c r="B42">
        <f t="shared" ref="B42:P42" si="10">STDEV(B18:B21)</f>
        <v>1.9644862559967124</v>
      </c>
      <c r="C42">
        <f t="shared" si="10"/>
        <v>2.3026705510486458</v>
      </c>
      <c r="D42">
        <f t="shared" si="10"/>
        <v>1.9130368255298567</v>
      </c>
      <c r="E42">
        <f t="shared" si="10"/>
        <v>1.8236776030866848</v>
      </c>
      <c r="F42">
        <f t="shared" si="10"/>
        <v>18.394626706369056</v>
      </c>
      <c r="G42">
        <f t="shared" si="10"/>
        <v>0.27599728259531825</v>
      </c>
      <c r="H42">
        <f t="shared" si="10"/>
        <v>0.43029786195146297</v>
      </c>
      <c r="I42">
        <f t="shared" si="10"/>
        <v>3.6926165068507542E-3</v>
      </c>
      <c r="J42">
        <f t="shared" si="10"/>
        <v>7.5078973698810465</v>
      </c>
      <c r="K42">
        <f t="shared" si="10"/>
        <v>0.10249258103231985</v>
      </c>
      <c r="L42">
        <f t="shared" si="10"/>
        <v>9.8736602466697639E-3</v>
      </c>
      <c r="M42">
        <f t="shared" si="10"/>
        <v>0.14720698296389795</v>
      </c>
      <c r="N42">
        <f t="shared" si="10"/>
        <v>0.15721608007240659</v>
      </c>
      <c r="O42">
        <f t="shared" si="10"/>
        <v>0.13669148656737917</v>
      </c>
      <c r="P42">
        <f t="shared" si="10"/>
        <v>1.863048644024089</v>
      </c>
    </row>
    <row r="43" spans="1:16" x14ac:dyDescent="0.2">
      <c r="A43" s="4" t="s">
        <v>69</v>
      </c>
      <c r="B43">
        <f>STDEV(B22:B25)</f>
        <v>6.8349486403824971</v>
      </c>
      <c r="C43">
        <f t="shared" ref="C43:P43" si="11">STDEV(C22:C25)</f>
        <v>31.871731858602644</v>
      </c>
      <c r="D43">
        <f t="shared" si="11"/>
        <v>6.8559517938795436</v>
      </c>
      <c r="E43">
        <f t="shared" si="11"/>
        <v>2.5167253028489305</v>
      </c>
      <c r="F43">
        <f t="shared" si="11"/>
        <v>19.646644115471695</v>
      </c>
      <c r="G43">
        <f t="shared" si="11"/>
        <v>0.73308155242101469</v>
      </c>
      <c r="H43">
        <f t="shared" si="11"/>
        <v>1.5482059509854182</v>
      </c>
      <c r="I43">
        <f t="shared" si="11"/>
        <v>2.5958701174493815E-3</v>
      </c>
      <c r="J43">
        <f t="shared" si="11"/>
        <v>9.89337857272902</v>
      </c>
      <c r="K43">
        <f t="shared" si="11"/>
        <v>0.32963022211765303</v>
      </c>
      <c r="L43">
        <f t="shared" si="11"/>
        <v>2.9177827626469983E-2</v>
      </c>
      <c r="M43">
        <f t="shared" si="11"/>
        <v>0.34215858896131807</v>
      </c>
      <c r="N43">
        <f t="shared" si="11"/>
        <v>0.44662792120511297</v>
      </c>
      <c r="O43">
        <f t="shared" si="11"/>
        <v>0.36068857758459671</v>
      </c>
      <c r="P43">
        <f t="shared" si="11"/>
        <v>1.4010577179997483</v>
      </c>
    </row>
    <row r="46" spans="1:16" x14ac:dyDescent="0.2">
      <c r="A46" s="5" t="s">
        <v>63</v>
      </c>
      <c r="B46" s="4" t="s">
        <v>46</v>
      </c>
      <c r="C46" s="4" t="s">
        <v>47</v>
      </c>
      <c r="D46" s="4" t="s">
        <v>48</v>
      </c>
      <c r="E46" s="4" t="s">
        <v>49</v>
      </c>
      <c r="F46" s="4" t="s">
        <v>50</v>
      </c>
      <c r="G46" s="4" t="s">
        <v>51</v>
      </c>
      <c r="H46" s="4" t="s">
        <v>52</v>
      </c>
      <c r="I46" s="4" t="s">
        <v>53</v>
      </c>
      <c r="J46" s="4" t="s">
        <v>54</v>
      </c>
      <c r="K46" s="4" t="s">
        <v>55</v>
      </c>
      <c r="L46" s="4" t="s">
        <v>56</v>
      </c>
      <c r="M46" s="4" t="s">
        <v>57</v>
      </c>
      <c r="N46" s="4" t="s">
        <v>58</v>
      </c>
      <c r="O46" s="4" t="s">
        <v>59</v>
      </c>
      <c r="P46" s="4" t="s">
        <v>60</v>
      </c>
    </row>
    <row r="47" spans="1:16" x14ac:dyDescent="0.2">
      <c r="A47" s="4" t="s">
        <v>64</v>
      </c>
      <c r="B47">
        <f>B38/SQRT(4)</f>
        <v>1.7595328155981278</v>
      </c>
      <c r="C47">
        <f t="shared" ref="C47:P47" si="12">C38/SQRT(4)</f>
        <v>5.7169885720834959</v>
      </c>
      <c r="D47">
        <f t="shared" si="12"/>
        <v>1.4155286483030525</v>
      </c>
      <c r="E47">
        <f t="shared" si="12"/>
        <v>0.48404276240156036</v>
      </c>
      <c r="F47">
        <f t="shared" si="12"/>
        <v>27.867741954931841</v>
      </c>
      <c r="G47">
        <f t="shared" si="12"/>
        <v>0.10707298912424171</v>
      </c>
      <c r="H47">
        <f t="shared" si="12"/>
        <v>0.36114617885282968</v>
      </c>
      <c r="I47">
        <f t="shared" si="12"/>
        <v>1.5144228479853305E-3</v>
      </c>
      <c r="J47">
        <f t="shared" si="12"/>
        <v>7.63306008426503</v>
      </c>
      <c r="K47">
        <f t="shared" si="12"/>
        <v>3.2842030362529868E-2</v>
      </c>
      <c r="L47">
        <f t="shared" si="12"/>
        <v>1.0386549796090388E-2</v>
      </c>
      <c r="M47">
        <f t="shared" si="12"/>
        <v>3.4572086524632381E-2</v>
      </c>
      <c r="N47">
        <f t="shared" si="12"/>
        <v>3.1269910323930727E-2</v>
      </c>
      <c r="O47">
        <f t="shared" si="12"/>
        <v>2.546187918568989E-2</v>
      </c>
      <c r="P47">
        <f t="shared" si="12"/>
        <v>0.77239271099616014</v>
      </c>
    </row>
    <row r="48" spans="1:16" x14ac:dyDescent="0.2">
      <c r="A48" s="4" t="s">
        <v>65</v>
      </c>
      <c r="B48">
        <f t="shared" ref="B48:P52" si="13">B39/SQRT(4)</f>
        <v>1.1970388812955643</v>
      </c>
      <c r="C48">
        <f t="shared" si="13"/>
        <v>3.5287509593811555</v>
      </c>
      <c r="D48">
        <f t="shared" si="13"/>
        <v>0.72785456351183164</v>
      </c>
      <c r="E48">
        <f t="shared" si="13"/>
        <v>2.8036920413091004</v>
      </c>
      <c r="F48">
        <f t="shared" si="13"/>
        <v>13.200968635545902</v>
      </c>
      <c r="G48">
        <f t="shared" si="13"/>
        <v>0.16450941905657956</v>
      </c>
      <c r="H48">
        <f t="shared" si="13"/>
        <v>0.24515620020713313</v>
      </c>
      <c r="I48">
        <f t="shared" si="13"/>
        <v>9.3192089927203578E-4</v>
      </c>
      <c r="J48">
        <f t="shared" si="13"/>
        <v>5.9151276314068708</v>
      </c>
      <c r="K48">
        <f t="shared" si="13"/>
        <v>4.5820755850014841E-2</v>
      </c>
      <c r="L48">
        <f t="shared" si="13"/>
        <v>5.0515003959219909E-3</v>
      </c>
      <c r="M48">
        <f t="shared" si="13"/>
        <v>1.5022725840095296E-2</v>
      </c>
      <c r="N48">
        <f t="shared" si="13"/>
        <v>5.727614941375396E-2</v>
      </c>
      <c r="O48">
        <f t="shared" si="13"/>
        <v>1.9754087129840576E-2</v>
      </c>
      <c r="P48">
        <f t="shared" si="13"/>
        <v>0.23103480978703902</v>
      </c>
    </row>
    <row r="49" spans="1:16" x14ac:dyDescent="0.2">
      <c r="A49" s="4" t="s">
        <v>66</v>
      </c>
      <c r="B49">
        <f t="shared" si="13"/>
        <v>1.3566180376214945</v>
      </c>
      <c r="C49">
        <f t="shared" si="13"/>
        <v>3.5948675798513765</v>
      </c>
      <c r="D49">
        <f t="shared" si="13"/>
        <v>1.42686190496254</v>
      </c>
      <c r="E49">
        <f t="shared" si="13"/>
        <v>0.75557373344146428</v>
      </c>
      <c r="F49">
        <f t="shared" si="13"/>
        <v>5.6323239357007031</v>
      </c>
      <c r="G49">
        <f t="shared" si="13"/>
        <v>0.14009141360792479</v>
      </c>
      <c r="H49">
        <f t="shared" si="13"/>
        <v>8.1470853684001587E-2</v>
      </c>
      <c r="I49">
        <f t="shared" si="13"/>
        <v>6.8518549799792604E-4</v>
      </c>
      <c r="J49">
        <f t="shared" si="13"/>
        <v>2.274392318107556</v>
      </c>
      <c r="K49">
        <f t="shared" si="13"/>
        <v>3.7877268908937951E-2</v>
      </c>
      <c r="L49">
        <f t="shared" si="13"/>
        <v>7.5340166080252327E-3</v>
      </c>
      <c r="M49">
        <f t="shared" si="13"/>
        <v>5.1667204298278049E-2</v>
      </c>
      <c r="N49">
        <f t="shared" si="13"/>
        <v>8.294837124179516E-2</v>
      </c>
      <c r="O49">
        <f t="shared" si="13"/>
        <v>4.6454951296928469E-2</v>
      </c>
      <c r="P49">
        <f t="shared" si="13"/>
        <v>1.1917861245486423</v>
      </c>
    </row>
    <row r="50" spans="1:16" x14ac:dyDescent="0.2">
      <c r="A50" s="6" t="s">
        <v>67</v>
      </c>
      <c r="B50">
        <f t="shared" si="13"/>
        <v>1.1845058744753711</v>
      </c>
      <c r="C50">
        <f t="shared" si="13"/>
        <v>2.8282429763606634</v>
      </c>
      <c r="D50">
        <f t="shared" si="13"/>
        <v>1.0122794898766847</v>
      </c>
      <c r="E50">
        <f t="shared" si="13"/>
        <v>0.90460713157701167</v>
      </c>
      <c r="F50">
        <f t="shared" si="13"/>
        <v>5.644184876194827</v>
      </c>
      <c r="G50">
        <f t="shared" si="13"/>
        <v>0.10208105439633079</v>
      </c>
      <c r="H50">
        <f t="shared" si="13"/>
        <v>0.29631767862661607</v>
      </c>
      <c r="I50">
        <f t="shared" si="13"/>
        <v>1.2402694179760572E-3</v>
      </c>
      <c r="J50">
        <f t="shared" si="13"/>
        <v>3.2635482830553393</v>
      </c>
      <c r="K50">
        <f t="shared" si="13"/>
        <v>5.7840477464603746E-2</v>
      </c>
      <c r="L50">
        <f t="shared" si="13"/>
        <v>1.0528104747927468E-2</v>
      </c>
      <c r="M50">
        <f t="shared" si="13"/>
        <v>5.8290043460840463E-2</v>
      </c>
      <c r="N50">
        <f t="shared" si="13"/>
        <v>0.11096977816805238</v>
      </c>
      <c r="O50">
        <f t="shared" si="13"/>
        <v>6.6401360114081986E-2</v>
      </c>
      <c r="P50">
        <f t="shared" si="13"/>
        <v>0.53618443655145442</v>
      </c>
    </row>
    <row r="51" spans="1:16" x14ac:dyDescent="0.2">
      <c r="A51" s="4" t="s">
        <v>68</v>
      </c>
      <c r="B51">
        <f t="shared" si="13"/>
        <v>0.98224312799835622</v>
      </c>
      <c r="C51">
        <f t="shared" si="13"/>
        <v>1.1513352755243229</v>
      </c>
      <c r="D51">
        <f t="shared" si="13"/>
        <v>0.95651841276492833</v>
      </c>
      <c r="E51">
        <f t="shared" si="13"/>
        <v>0.9118388015433424</v>
      </c>
      <c r="F51">
        <f t="shared" si="13"/>
        <v>9.1973133531845281</v>
      </c>
      <c r="G51">
        <f t="shared" si="13"/>
        <v>0.13799864129765912</v>
      </c>
      <c r="H51">
        <f t="shared" si="13"/>
        <v>0.21514893097573148</v>
      </c>
      <c r="I51">
        <f t="shared" si="13"/>
        <v>1.8463082534253771E-3</v>
      </c>
      <c r="J51">
        <f t="shared" si="13"/>
        <v>3.7539486849405233</v>
      </c>
      <c r="K51">
        <f t="shared" si="13"/>
        <v>5.1246290516159927E-2</v>
      </c>
      <c r="L51">
        <f t="shared" si="13"/>
        <v>4.9368301233348819E-3</v>
      </c>
      <c r="M51">
        <f t="shared" si="13"/>
        <v>7.3603491481948974E-2</v>
      </c>
      <c r="N51">
        <f t="shared" si="13"/>
        <v>7.8608040036203294E-2</v>
      </c>
      <c r="O51">
        <f t="shared" si="13"/>
        <v>6.8345743283689586E-2</v>
      </c>
      <c r="P51">
        <f t="shared" si="13"/>
        <v>0.93152432201204449</v>
      </c>
    </row>
    <row r="52" spans="1:16" x14ac:dyDescent="0.2">
      <c r="A52" s="4" t="s">
        <v>69</v>
      </c>
      <c r="B52">
        <f t="shared" si="13"/>
        <v>3.4174743201912485</v>
      </c>
      <c r="C52">
        <f t="shared" si="13"/>
        <v>15.935865929301322</v>
      </c>
      <c r="D52">
        <f t="shared" si="13"/>
        <v>3.4279758969397718</v>
      </c>
      <c r="E52">
        <f t="shared" si="13"/>
        <v>1.2583626514244652</v>
      </c>
      <c r="F52">
        <f t="shared" si="13"/>
        <v>9.8233220577358473</v>
      </c>
      <c r="G52">
        <f t="shared" si="13"/>
        <v>0.36654077621050735</v>
      </c>
      <c r="H52">
        <f t="shared" si="13"/>
        <v>0.77410297549270912</v>
      </c>
      <c r="I52">
        <f t="shared" si="13"/>
        <v>1.2979350587246908E-3</v>
      </c>
      <c r="J52">
        <f t="shared" si="13"/>
        <v>4.94668928636451</v>
      </c>
      <c r="K52">
        <f t="shared" si="13"/>
        <v>0.16481511105882651</v>
      </c>
      <c r="L52">
        <f t="shared" si="13"/>
        <v>1.4588913813234992E-2</v>
      </c>
      <c r="M52">
        <f t="shared" si="13"/>
        <v>0.17107929448065903</v>
      </c>
      <c r="N52">
        <f t="shared" si="13"/>
        <v>0.22331396060255648</v>
      </c>
      <c r="O52">
        <f t="shared" si="13"/>
        <v>0.18034428879229836</v>
      </c>
      <c r="P52">
        <f t="shared" si="13"/>
        <v>0.70052885899987416</v>
      </c>
    </row>
  </sheetData>
  <conditionalFormatting sqref="B29:B33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{09A87799-3C09-3B40-9D67-4CA388534207}</x14:id>
        </ext>
      </extLst>
    </cfRule>
  </conditionalFormatting>
  <conditionalFormatting sqref="C29:C33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{4BBC7FD9-ED77-E04D-800F-323F56FD383B}</x14:id>
        </ext>
      </extLst>
    </cfRule>
  </conditionalFormatting>
  <conditionalFormatting sqref="D29:D33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{3D380E8C-D50B-BA4A-97CA-C709E2D5F26C}</x14:id>
        </ext>
      </extLst>
    </cfRule>
  </conditionalFormatting>
  <conditionalFormatting sqref="E29:E33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{6AC86A93-57E6-6C4F-92C3-32CA04C57363}</x14:id>
        </ext>
      </extLst>
    </cfRule>
  </conditionalFormatting>
  <conditionalFormatting sqref="F29:F33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{3EF255B5-CDF8-5147-9369-AAB113D304C8}</x14:id>
        </ext>
      </extLst>
    </cfRule>
  </conditionalFormatting>
  <conditionalFormatting sqref="G29:G33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{621CF46B-FCBA-1F45-899D-71E14912E584}</x14:id>
        </ext>
      </extLst>
    </cfRule>
  </conditionalFormatting>
  <conditionalFormatting sqref="H29:H33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{A875C413-4AA5-8C46-B999-BED2F00FA78D}</x14:id>
        </ext>
      </extLst>
    </cfRule>
  </conditionalFormatting>
  <conditionalFormatting sqref="I29:I33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{B3AAE6CC-4E84-CC4E-B29A-AFE5C1BD7C3F}</x14:id>
        </ext>
      </extLst>
    </cfRule>
  </conditionalFormatting>
  <conditionalFormatting sqref="J29:J33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{79D1F4D6-D90A-2D42-ADA5-D37B40325A72}</x14:id>
        </ext>
      </extLst>
    </cfRule>
  </conditionalFormatting>
  <conditionalFormatting sqref="K29:K33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{08F3A871-0C5A-C940-BBC8-FC4108DAF57C}</x14:id>
        </ext>
      </extLst>
    </cfRule>
  </conditionalFormatting>
  <conditionalFormatting sqref="L29:L33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{C4645931-C697-5349-9EFA-113731E811CD}</x14:id>
        </ext>
      </extLst>
    </cfRule>
  </conditionalFormatting>
  <conditionalFormatting sqref="M29:M33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{0DA34597-D366-B144-AEA4-6592E5A09DA2}</x14:id>
        </ext>
      </extLst>
    </cfRule>
  </conditionalFormatting>
  <conditionalFormatting sqref="N29:N33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{79986393-E993-B440-9CB5-71982C5A9F90}</x14:id>
        </ext>
      </extLst>
    </cfRule>
  </conditionalFormatting>
  <conditionalFormatting sqref="O29:O3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{CDE4920E-2AD8-4E4D-A643-DA6F33F803F9}</x14:id>
        </ext>
      </extLst>
    </cfRule>
  </conditionalFormatting>
  <conditionalFormatting sqref="P29:P3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{CCE90B09-C591-0E41-8AB6-41578B3CDFB5}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A87799-3C09-3B40-9D67-4CA388534207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B29:B33</xm:sqref>
        </x14:conditionalFormatting>
        <x14:conditionalFormatting xmlns:xm="http://schemas.microsoft.com/office/excel/2006/main">
          <x14:cfRule type="dataBar" id="{4BBC7FD9-ED77-E04D-800F-323F56FD383B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C29:C33</xm:sqref>
        </x14:conditionalFormatting>
        <x14:conditionalFormatting xmlns:xm="http://schemas.microsoft.com/office/excel/2006/main">
          <x14:cfRule type="dataBar" id="{3D380E8C-D50B-BA4A-97CA-C709E2D5F26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D29:D33</xm:sqref>
        </x14:conditionalFormatting>
        <x14:conditionalFormatting xmlns:xm="http://schemas.microsoft.com/office/excel/2006/main">
          <x14:cfRule type="dataBar" id="{6AC86A93-57E6-6C4F-92C3-32CA04C5736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E29:E33</xm:sqref>
        </x14:conditionalFormatting>
        <x14:conditionalFormatting xmlns:xm="http://schemas.microsoft.com/office/excel/2006/main">
          <x14:cfRule type="dataBar" id="{3EF255B5-CDF8-5147-9369-AAB113D304C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F29:F33</xm:sqref>
        </x14:conditionalFormatting>
        <x14:conditionalFormatting xmlns:xm="http://schemas.microsoft.com/office/excel/2006/main">
          <x14:cfRule type="dataBar" id="{621CF46B-FCBA-1F45-899D-71E14912E584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G29:G33</xm:sqref>
        </x14:conditionalFormatting>
        <x14:conditionalFormatting xmlns:xm="http://schemas.microsoft.com/office/excel/2006/main">
          <x14:cfRule type="dataBar" id="{A875C413-4AA5-8C46-B999-BED2F00FA78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H29:H33</xm:sqref>
        </x14:conditionalFormatting>
        <x14:conditionalFormatting xmlns:xm="http://schemas.microsoft.com/office/excel/2006/main">
          <x14:cfRule type="dataBar" id="{B3AAE6CC-4E84-CC4E-B29A-AFE5C1BD7C3F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I29:I33</xm:sqref>
        </x14:conditionalFormatting>
        <x14:conditionalFormatting xmlns:xm="http://schemas.microsoft.com/office/excel/2006/main">
          <x14:cfRule type="dataBar" id="{79D1F4D6-D90A-2D42-ADA5-D37B40325A7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J29:J33</xm:sqref>
        </x14:conditionalFormatting>
        <x14:conditionalFormatting xmlns:xm="http://schemas.microsoft.com/office/excel/2006/main">
          <x14:cfRule type="dataBar" id="{08F3A871-0C5A-C940-BBC8-FC4108DAF57C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K29:K33</xm:sqref>
        </x14:conditionalFormatting>
        <x14:conditionalFormatting xmlns:xm="http://schemas.microsoft.com/office/excel/2006/main">
          <x14:cfRule type="dataBar" id="{C4645931-C697-5349-9EFA-113731E811CD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L29:L33</xm:sqref>
        </x14:conditionalFormatting>
        <x14:conditionalFormatting xmlns:xm="http://schemas.microsoft.com/office/excel/2006/main">
          <x14:cfRule type="dataBar" id="{0DA34597-D366-B144-AEA4-6592E5A09DA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M29:M33</xm:sqref>
        </x14:conditionalFormatting>
        <x14:conditionalFormatting xmlns:xm="http://schemas.microsoft.com/office/excel/2006/main">
          <x14:cfRule type="dataBar" id="{79986393-E993-B440-9CB5-71982C5A9F9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N29:N33</xm:sqref>
        </x14:conditionalFormatting>
        <x14:conditionalFormatting xmlns:xm="http://schemas.microsoft.com/office/excel/2006/main">
          <x14:cfRule type="dataBar" id="{CDE4920E-2AD8-4E4D-A643-DA6F33F803F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O29:O33</xm:sqref>
        </x14:conditionalFormatting>
        <x14:conditionalFormatting xmlns:xm="http://schemas.microsoft.com/office/excel/2006/main">
          <x14:cfRule type="dataBar" id="{CCE90B09-C591-0E41-8AB6-41578B3CDFB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P29:P33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6181-ADD3-F34F-9FD1-58535554098F}">
  <dimension ref="A1:P25"/>
  <sheetViews>
    <sheetView workbookViewId="0">
      <selection activeCell="H28" sqref="H28"/>
    </sheetView>
  </sheetViews>
  <sheetFormatPr baseColWidth="10" defaultRowHeight="15" x14ac:dyDescent="0.2"/>
  <cols>
    <col min="1" max="1" width="16.83203125" customWidth="1"/>
  </cols>
  <sheetData>
    <row r="1" spans="1:16" x14ac:dyDescent="0.2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</row>
    <row r="2" spans="1:16" x14ac:dyDescent="0.2">
      <c r="A2" s="4" t="s">
        <v>19</v>
      </c>
      <c r="B2">
        <v>8.9360000000000017</v>
      </c>
      <c r="C2">
        <v>20.8</v>
      </c>
      <c r="D2">
        <v>43.34</v>
      </c>
      <c r="E2">
        <v>11.395300000000001</v>
      </c>
      <c r="F2">
        <v>96.3125</v>
      </c>
      <c r="G2">
        <v>3.3930000000000002</v>
      </c>
      <c r="H2">
        <v>6.7150499999999997</v>
      </c>
      <c r="I2">
        <v>-1.085E-2</v>
      </c>
      <c r="J2">
        <v>52.937150000000003</v>
      </c>
      <c r="K2">
        <v>1.18035</v>
      </c>
      <c r="L2">
        <v>0.15375</v>
      </c>
      <c r="M2">
        <v>1.20845</v>
      </c>
      <c r="N2">
        <v>1.6301500000000002</v>
      </c>
      <c r="O2">
        <v>1.2550000000000001</v>
      </c>
      <c r="P2">
        <v>7.29575</v>
      </c>
    </row>
    <row r="3" spans="1:16" x14ac:dyDescent="0.2">
      <c r="A3" s="4" t="s">
        <v>20</v>
      </c>
      <c r="B3">
        <v>13.321000000000002</v>
      </c>
      <c r="C3">
        <v>36.200000000000003</v>
      </c>
      <c r="D3">
        <v>45.21</v>
      </c>
      <c r="E3">
        <v>10.6553</v>
      </c>
      <c r="F3">
        <v>195.21250000000001</v>
      </c>
      <c r="G3">
        <v>3.6425000000000001</v>
      </c>
      <c r="H3">
        <v>6.08005</v>
      </c>
      <c r="I3">
        <v>-1.8249999999999999E-2</v>
      </c>
      <c r="J3">
        <v>75.037149999999997</v>
      </c>
      <c r="K3">
        <v>1.0508500000000001</v>
      </c>
      <c r="L3">
        <v>0.1502</v>
      </c>
      <c r="M3">
        <v>1.0464499999999999</v>
      </c>
      <c r="N3">
        <v>1.48065</v>
      </c>
      <c r="O3">
        <v>1.143</v>
      </c>
      <c r="P3">
        <v>4.8087499999999999</v>
      </c>
    </row>
    <row r="4" spans="1:16" x14ac:dyDescent="0.2">
      <c r="A4" s="4" t="s">
        <v>21</v>
      </c>
      <c r="B4">
        <v>13.791</v>
      </c>
      <c r="C4">
        <v>48.1</v>
      </c>
      <c r="D4">
        <v>47.382500000000007</v>
      </c>
      <c r="E4">
        <v>11.320300000000001</v>
      </c>
      <c r="F4">
        <v>85.462500000000006</v>
      </c>
      <c r="G4">
        <v>3.7275</v>
      </c>
      <c r="H4">
        <v>7.1750500000000006</v>
      </c>
      <c r="I4">
        <v>-1.435E-2</v>
      </c>
      <c r="J4">
        <v>47.807150000000007</v>
      </c>
      <c r="K4">
        <v>1.1273499999999999</v>
      </c>
      <c r="L4">
        <v>0.19545000000000001</v>
      </c>
      <c r="M4">
        <v>1.12845</v>
      </c>
      <c r="N4">
        <v>1.52915</v>
      </c>
      <c r="O4">
        <v>1.2170000000000001</v>
      </c>
      <c r="P4">
        <v>7.0257499999999995</v>
      </c>
    </row>
    <row r="5" spans="1:16" x14ac:dyDescent="0.2">
      <c r="A5" s="4" t="s">
        <v>22</v>
      </c>
      <c r="B5">
        <v>6.5009999999999994</v>
      </c>
      <c r="C5">
        <v>30.200000000000003</v>
      </c>
      <c r="D5">
        <v>40.712500000000006</v>
      </c>
      <c r="E5">
        <v>9.3053000000000008</v>
      </c>
      <c r="F5">
        <v>73.962500000000006</v>
      </c>
      <c r="G5">
        <v>3.2670000000000003</v>
      </c>
      <c r="H5">
        <v>5.5250500000000002</v>
      </c>
      <c r="I5">
        <v>-1.4875000000000003E-2</v>
      </c>
      <c r="J5">
        <v>39.257150000000003</v>
      </c>
      <c r="K5">
        <v>1.0423499999999999</v>
      </c>
      <c r="L5">
        <v>0.1726</v>
      </c>
      <c r="M5">
        <v>1.08745</v>
      </c>
      <c r="N5">
        <v>1.5581500000000001</v>
      </c>
      <c r="O5">
        <v>1.1635</v>
      </c>
      <c r="P5">
        <v>4.2367499999999998</v>
      </c>
    </row>
    <row r="6" spans="1:16" x14ac:dyDescent="0.2">
      <c r="A6" s="4" t="s">
        <v>23</v>
      </c>
      <c r="B6">
        <v>10.841000000000001</v>
      </c>
      <c r="C6">
        <v>38.900000000000006</v>
      </c>
      <c r="D6">
        <v>45.240000000000009</v>
      </c>
      <c r="E6">
        <v>12.7553</v>
      </c>
      <c r="F6">
        <v>120.2625</v>
      </c>
      <c r="G6">
        <v>3.4915000000000003</v>
      </c>
      <c r="H6">
        <v>6.7650499999999996</v>
      </c>
      <c r="I6">
        <v>-1.3274999999999999E-2</v>
      </c>
      <c r="J6">
        <v>60.687150000000003</v>
      </c>
      <c r="K6">
        <v>1.30985</v>
      </c>
      <c r="L6">
        <v>0.17249999999999999</v>
      </c>
      <c r="M6">
        <v>1.28545</v>
      </c>
      <c r="N6">
        <v>1.8166500000000003</v>
      </c>
      <c r="O6">
        <v>1.3660000000000001</v>
      </c>
      <c r="P6">
        <v>6.1207500000000001</v>
      </c>
    </row>
    <row r="7" spans="1:16" x14ac:dyDescent="0.2">
      <c r="A7" s="4" t="s">
        <v>24</v>
      </c>
      <c r="B7">
        <v>11.641</v>
      </c>
      <c r="C7">
        <v>40.85</v>
      </c>
      <c r="D7">
        <v>44.265000000000001</v>
      </c>
      <c r="E7">
        <v>9.6052999999999997</v>
      </c>
      <c r="F7">
        <v>98.162500000000009</v>
      </c>
      <c r="G7">
        <v>4.0714999999999995</v>
      </c>
      <c r="H7">
        <v>6.66005</v>
      </c>
      <c r="I7">
        <v>-9.4249999999999994E-3</v>
      </c>
      <c r="J7">
        <v>47.172150000000009</v>
      </c>
      <c r="K7">
        <v>1.1813499999999999</v>
      </c>
      <c r="L7">
        <v>0.16364999999999999</v>
      </c>
      <c r="M7">
        <v>1.23645</v>
      </c>
      <c r="N7">
        <v>1.7066500000000002</v>
      </c>
      <c r="O7">
        <v>1.288</v>
      </c>
      <c r="P7">
        <v>5.4107500000000002</v>
      </c>
    </row>
    <row r="8" spans="1:16" x14ac:dyDescent="0.2">
      <c r="A8" s="4" t="s">
        <v>25</v>
      </c>
      <c r="B8">
        <v>6.5060000000000002</v>
      </c>
      <c r="C8">
        <v>30.3</v>
      </c>
      <c r="D8">
        <v>44.110000000000007</v>
      </c>
      <c r="E8">
        <v>21.775300000000001</v>
      </c>
      <c r="F8">
        <v>148.91249999999999</v>
      </c>
      <c r="G8">
        <v>3.3034999999999997</v>
      </c>
      <c r="H8">
        <v>6.20505</v>
      </c>
      <c r="I8">
        <v>-1.3474999999999999E-2</v>
      </c>
      <c r="J8">
        <v>71.437150000000003</v>
      </c>
      <c r="K8">
        <v>1.2803500000000001</v>
      </c>
      <c r="L8">
        <v>0.18440000000000001</v>
      </c>
      <c r="M8">
        <v>1.27895</v>
      </c>
      <c r="N8">
        <v>1.9581500000000003</v>
      </c>
      <c r="O8">
        <v>1.353</v>
      </c>
      <c r="P8">
        <v>6.0257500000000004</v>
      </c>
    </row>
    <row r="9" spans="1:16" x14ac:dyDescent="0.2">
      <c r="A9" s="4" t="s">
        <v>26</v>
      </c>
      <c r="B9">
        <v>11.266</v>
      </c>
      <c r="C9">
        <v>25.950000000000003</v>
      </c>
      <c r="D9">
        <v>47.272500000000001</v>
      </c>
      <c r="E9">
        <v>10.310300000000002</v>
      </c>
      <c r="F9">
        <v>89.862500000000011</v>
      </c>
      <c r="G9">
        <v>3.5470000000000002</v>
      </c>
      <c r="H9">
        <v>7.3950499999999995</v>
      </c>
      <c r="I9">
        <v>-1.2050000000000002E-2</v>
      </c>
      <c r="J9">
        <v>46.897150000000011</v>
      </c>
      <c r="K9">
        <v>1.40385</v>
      </c>
      <c r="L9">
        <v>0.16259999999999999</v>
      </c>
      <c r="M9">
        <v>1.3084500000000001</v>
      </c>
      <c r="N9">
        <v>1.7266500000000002</v>
      </c>
      <c r="O9">
        <v>1.3754999999999999</v>
      </c>
      <c r="P9">
        <v>5.1757500000000007</v>
      </c>
    </row>
    <row r="10" spans="1:16" x14ac:dyDescent="0.2">
      <c r="A10" s="4" t="s">
        <v>27</v>
      </c>
      <c r="B10">
        <v>8.5259999999999998</v>
      </c>
      <c r="C10">
        <v>38.700000000000003</v>
      </c>
      <c r="D10">
        <v>45.862500000000004</v>
      </c>
      <c r="E10">
        <v>11.385300000000001</v>
      </c>
      <c r="F10">
        <v>79.012500000000003</v>
      </c>
      <c r="G10">
        <v>3.798</v>
      </c>
      <c r="H10">
        <v>6.58005</v>
      </c>
      <c r="I10">
        <v>-1.6899999999999998E-2</v>
      </c>
      <c r="J10">
        <v>42.227150000000002</v>
      </c>
      <c r="K10">
        <v>1.2988499999999998</v>
      </c>
      <c r="L10">
        <v>0.1608</v>
      </c>
      <c r="M10">
        <v>1.28745</v>
      </c>
      <c r="N10">
        <v>1.7971500000000002</v>
      </c>
      <c r="O10">
        <v>1.3720000000000001</v>
      </c>
      <c r="P10">
        <v>5.7207499999999998</v>
      </c>
    </row>
    <row r="11" spans="1:16" x14ac:dyDescent="0.2">
      <c r="A11" s="4" t="s">
        <v>28</v>
      </c>
      <c r="B11">
        <v>14.936000000000002</v>
      </c>
      <c r="C11">
        <v>52.75</v>
      </c>
      <c r="D11">
        <v>44.402500000000003</v>
      </c>
      <c r="E11">
        <v>10.645300000000001</v>
      </c>
      <c r="F11">
        <v>100.3125</v>
      </c>
      <c r="G11">
        <v>3.4855</v>
      </c>
      <c r="H11">
        <v>6.6950499999999993</v>
      </c>
      <c r="I11">
        <v>-1.5975E-2</v>
      </c>
      <c r="J11">
        <v>45.762150000000005</v>
      </c>
      <c r="K11">
        <v>1.17035</v>
      </c>
      <c r="L11">
        <v>0.17595</v>
      </c>
      <c r="M11">
        <v>1.1274500000000001</v>
      </c>
      <c r="N11">
        <v>1.5696500000000002</v>
      </c>
      <c r="O11">
        <v>1.2400000000000002</v>
      </c>
      <c r="P11">
        <v>10.765750000000001</v>
      </c>
    </row>
    <row r="12" spans="1:16" x14ac:dyDescent="0.2">
      <c r="A12" s="4" t="s">
        <v>29</v>
      </c>
      <c r="B12">
        <v>11.061000000000002</v>
      </c>
      <c r="C12">
        <v>48.2</v>
      </c>
      <c r="D12">
        <v>50.942499999999995</v>
      </c>
      <c r="E12">
        <v>14.145300000000001</v>
      </c>
      <c r="F12">
        <v>104.11250000000001</v>
      </c>
      <c r="G12">
        <v>3.8810000000000002</v>
      </c>
      <c r="H12">
        <v>6.9400499999999994</v>
      </c>
      <c r="I12">
        <v>-1.3725000000000001E-2</v>
      </c>
      <c r="J12">
        <v>53.137149999999998</v>
      </c>
      <c r="K12">
        <v>1.3083499999999999</v>
      </c>
      <c r="L12">
        <v>0.15920000000000001</v>
      </c>
      <c r="M12">
        <v>1.3444500000000001</v>
      </c>
      <c r="N12">
        <v>1.9121500000000002</v>
      </c>
      <c r="O12">
        <v>1.407</v>
      </c>
      <c r="P12">
        <v>6.5057500000000008</v>
      </c>
    </row>
    <row r="13" spans="1:16" x14ac:dyDescent="0.2">
      <c r="A13" s="4" t="s">
        <v>30</v>
      </c>
      <c r="B13">
        <v>10.221000000000002</v>
      </c>
      <c r="C13">
        <v>38.200000000000003</v>
      </c>
      <c r="D13">
        <v>45.997500000000002</v>
      </c>
      <c r="E13">
        <v>12.305300000000001</v>
      </c>
      <c r="F13">
        <v>90.0625</v>
      </c>
      <c r="G13">
        <v>3.2765000000000004</v>
      </c>
      <c r="H13">
        <v>6.8650500000000001</v>
      </c>
      <c r="I13">
        <v>-1.49E-2</v>
      </c>
      <c r="J13">
        <v>47.412150000000004</v>
      </c>
      <c r="K13">
        <v>1.1748499999999999</v>
      </c>
      <c r="L13">
        <v>0.19140000000000001</v>
      </c>
      <c r="M13">
        <v>1.15845</v>
      </c>
      <c r="N13">
        <v>1.5891500000000001</v>
      </c>
      <c r="O13">
        <v>1.2220000000000002</v>
      </c>
      <c r="P13">
        <v>5.9107500000000002</v>
      </c>
    </row>
    <row r="14" spans="1:16" x14ac:dyDescent="0.2">
      <c r="A14" s="4" t="s">
        <v>31</v>
      </c>
      <c r="B14">
        <v>9.6860000000000017</v>
      </c>
      <c r="C14">
        <v>44.300000000000004</v>
      </c>
      <c r="D14">
        <v>43.722499999999997</v>
      </c>
      <c r="E14">
        <v>10.180300000000001</v>
      </c>
      <c r="F14">
        <v>102.5625</v>
      </c>
      <c r="G14">
        <v>4.2424999999999997</v>
      </c>
      <c r="H14">
        <v>6.9700499999999996</v>
      </c>
      <c r="I14">
        <v>-1.6374999999999997E-2</v>
      </c>
      <c r="J14">
        <v>52.837150000000001</v>
      </c>
      <c r="K14">
        <v>1.10585</v>
      </c>
      <c r="L14">
        <v>0.17625000000000002</v>
      </c>
      <c r="M14">
        <v>1.15845</v>
      </c>
      <c r="N14">
        <v>1.53165</v>
      </c>
      <c r="O14">
        <v>1.1785000000000001</v>
      </c>
      <c r="P14">
        <v>8.2657500000000006</v>
      </c>
    </row>
    <row r="15" spans="1:16" x14ac:dyDescent="0.2">
      <c r="A15" s="4" t="s">
        <v>32</v>
      </c>
      <c r="B15">
        <v>14.236000000000002</v>
      </c>
      <c r="C15">
        <v>31.400000000000002</v>
      </c>
      <c r="D15">
        <v>48.44</v>
      </c>
      <c r="E15">
        <v>13.2403</v>
      </c>
      <c r="F15">
        <v>85.3125</v>
      </c>
      <c r="G15">
        <v>3.8949999999999996</v>
      </c>
      <c r="H15">
        <v>7.9950499999999991</v>
      </c>
      <c r="I15">
        <v>-1.8200000000000004E-2</v>
      </c>
      <c r="J15">
        <v>44.292150000000007</v>
      </c>
      <c r="K15">
        <v>1.3203500000000001</v>
      </c>
      <c r="L15">
        <v>0.20035000000000003</v>
      </c>
      <c r="M15">
        <v>1.35545</v>
      </c>
      <c r="N15">
        <v>1.8701500000000004</v>
      </c>
      <c r="O15">
        <v>1.3795000000000002</v>
      </c>
      <c r="P15">
        <v>8.7207500000000007</v>
      </c>
    </row>
    <row r="16" spans="1:16" x14ac:dyDescent="0.2">
      <c r="A16" s="4" t="s">
        <v>33</v>
      </c>
      <c r="B16">
        <v>11.331000000000001</v>
      </c>
      <c r="C16">
        <v>41.1</v>
      </c>
      <c r="D16">
        <v>47.164999999999999</v>
      </c>
      <c r="E16">
        <v>9.8103000000000016</v>
      </c>
      <c r="F16">
        <v>75.612499999999997</v>
      </c>
      <c r="G16">
        <v>3.8295000000000003</v>
      </c>
      <c r="H16">
        <v>6.6100500000000002</v>
      </c>
      <c r="I16">
        <v>-1.5375000000000003E-2</v>
      </c>
      <c r="J16">
        <v>37.722150000000006</v>
      </c>
      <c r="K16">
        <v>1.37235</v>
      </c>
      <c r="L16">
        <v>0.1525</v>
      </c>
      <c r="M16">
        <v>1.4354500000000001</v>
      </c>
      <c r="N16">
        <v>2.0611500000000005</v>
      </c>
      <c r="O16">
        <v>1.4875</v>
      </c>
      <c r="P16">
        <v>6.8707500000000001</v>
      </c>
    </row>
    <row r="17" spans="1:16" x14ac:dyDescent="0.2">
      <c r="A17" s="4" t="s">
        <v>34</v>
      </c>
      <c r="B17">
        <v>14.631</v>
      </c>
      <c r="C17">
        <v>41.7</v>
      </c>
      <c r="D17">
        <v>47.160000000000004</v>
      </c>
      <c r="E17">
        <v>12.985300000000002</v>
      </c>
      <c r="F17">
        <v>91.412500000000009</v>
      </c>
      <c r="G17">
        <v>3.8010000000000002</v>
      </c>
      <c r="H17">
        <v>7.0250500000000002</v>
      </c>
      <c r="I17">
        <v>-1.2275000000000001E-2</v>
      </c>
      <c r="J17">
        <v>49.102150000000002</v>
      </c>
      <c r="K17">
        <v>1.2838500000000002</v>
      </c>
      <c r="L17">
        <v>0.16065000000000002</v>
      </c>
      <c r="M17">
        <v>1.32945</v>
      </c>
      <c r="N17">
        <v>1.8936500000000003</v>
      </c>
      <c r="O17">
        <v>1.419</v>
      </c>
      <c r="P17">
        <v>6.4957500000000001</v>
      </c>
    </row>
    <row r="18" spans="1:16" x14ac:dyDescent="0.2">
      <c r="A18" s="4" t="s">
        <v>35</v>
      </c>
      <c r="B18">
        <v>9.501000000000003</v>
      </c>
      <c r="C18">
        <v>36.450000000000003</v>
      </c>
      <c r="D18">
        <v>45.89500000000001</v>
      </c>
      <c r="E18">
        <v>9.2003000000000004</v>
      </c>
      <c r="F18">
        <v>83.712500000000006</v>
      </c>
      <c r="G18">
        <v>3.4585000000000004</v>
      </c>
      <c r="H18">
        <v>6.8450499999999996</v>
      </c>
      <c r="I18">
        <v>-8.7250000000000019E-3</v>
      </c>
      <c r="J18">
        <v>42.902150000000006</v>
      </c>
      <c r="K18">
        <v>1.3023499999999999</v>
      </c>
      <c r="L18">
        <v>0.17305000000000001</v>
      </c>
      <c r="M18">
        <v>1.2219500000000001</v>
      </c>
      <c r="N18">
        <v>1.6636500000000003</v>
      </c>
      <c r="O18">
        <v>1.3155000000000001</v>
      </c>
      <c r="P18">
        <v>5.3857500000000007</v>
      </c>
    </row>
    <row r="19" spans="1:16" x14ac:dyDescent="0.2">
      <c r="A19" s="4" t="s">
        <v>36</v>
      </c>
      <c r="B19">
        <v>11.646000000000001</v>
      </c>
      <c r="C19">
        <v>38.950000000000003</v>
      </c>
      <c r="D19">
        <v>41.7575</v>
      </c>
      <c r="E19">
        <v>9.5603000000000016</v>
      </c>
      <c r="F19">
        <v>89.012500000000003</v>
      </c>
      <c r="G19">
        <v>3.4269999999999996</v>
      </c>
      <c r="H19">
        <v>6.8200499999999993</v>
      </c>
      <c r="I19">
        <v>-1.6150000000000001E-2</v>
      </c>
      <c r="J19">
        <v>43.357150000000004</v>
      </c>
      <c r="K19">
        <v>1.24135</v>
      </c>
      <c r="L19">
        <v>0.15534999999999999</v>
      </c>
      <c r="M19">
        <v>1.1759500000000001</v>
      </c>
      <c r="N19">
        <v>1.6446500000000002</v>
      </c>
      <c r="O19">
        <v>1.284</v>
      </c>
      <c r="P19">
        <v>4.6717500000000003</v>
      </c>
    </row>
    <row r="20" spans="1:16" x14ac:dyDescent="0.2">
      <c r="A20" s="4" t="s">
        <v>37</v>
      </c>
      <c r="B20">
        <v>7.5259999999999998</v>
      </c>
      <c r="C20">
        <v>34.15</v>
      </c>
      <c r="D20">
        <v>42.2575</v>
      </c>
      <c r="E20">
        <v>10.090300000000001</v>
      </c>
      <c r="F20">
        <v>93.262500000000003</v>
      </c>
      <c r="G20">
        <v>3.9969999999999999</v>
      </c>
      <c r="H20">
        <v>6.3700499999999991</v>
      </c>
      <c r="I20">
        <v>-1.4825E-2</v>
      </c>
      <c r="J20">
        <v>42.672150000000009</v>
      </c>
      <c r="K20">
        <v>1.3908499999999999</v>
      </c>
      <c r="L20">
        <v>0.16715000000000002</v>
      </c>
      <c r="M20">
        <v>1.4979500000000001</v>
      </c>
      <c r="N20">
        <v>1.9791500000000004</v>
      </c>
      <c r="O20">
        <v>1.5495000000000001</v>
      </c>
      <c r="P20">
        <v>5.0957499999999998</v>
      </c>
    </row>
    <row r="21" spans="1:16" x14ac:dyDescent="0.2">
      <c r="A21" s="4" t="s">
        <v>38</v>
      </c>
      <c r="B21">
        <v>11.586000000000002</v>
      </c>
      <c r="C21">
        <v>34.1</v>
      </c>
      <c r="D21">
        <v>44.322500000000005</v>
      </c>
      <c r="E21">
        <v>13.190300000000001</v>
      </c>
      <c r="F21">
        <v>52.712500000000006</v>
      </c>
      <c r="G21">
        <v>3.8034999999999997</v>
      </c>
      <c r="H21">
        <v>7.4200499999999998</v>
      </c>
      <c r="I21">
        <v>-1.6800000000000002E-2</v>
      </c>
      <c r="J21">
        <v>27.972150000000006</v>
      </c>
      <c r="K21">
        <v>1.1473500000000001</v>
      </c>
      <c r="L21">
        <v>0.17835000000000001</v>
      </c>
      <c r="M21">
        <v>1.22245</v>
      </c>
      <c r="N21">
        <v>1.6936500000000003</v>
      </c>
      <c r="O21">
        <v>1.2465000000000002</v>
      </c>
      <c r="P21">
        <v>8.7307500000000005</v>
      </c>
    </row>
    <row r="22" spans="1:16" x14ac:dyDescent="0.2">
      <c r="A22" s="4" t="s">
        <v>39</v>
      </c>
      <c r="B22">
        <v>13.356000000000002</v>
      </c>
      <c r="C22">
        <v>31.55</v>
      </c>
      <c r="D22">
        <v>40.025000000000006</v>
      </c>
      <c r="E22">
        <v>8.5003000000000011</v>
      </c>
      <c r="F22">
        <v>92.262500000000003</v>
      </c>
      <c r="G22">
        <v>3.593</v>
      </c>
      <c r="H22">
        <v>5.8750499999999999</v>
      </c>
      <c r="I22">
        <v>-1.6750000000000001E-2</v>
      </c>
      <c r="J22">
        <v>42.532150000000001</v>
      </c>
      <c r="K22">
        <v>1.02735</v>
      </c>
      <c r="L22">
        <v>0.14024999999999999</v>
      </c>
      <c r="M22">
        <v>1.04345</v>
      </c>
      <c r="N22">
        <v>1.4471499999999999</v>
      </c>
      <c r="O22">
        <v>1.1085</v>
      </c>
      <c r="P22">
        <v>4.9822500000000005</v>
      </c>
    </row>
    <row r="23" spans="1:16" x14ac:dyDescent="0.2">
      <c r="A23" s="4" t="s">
        <v>40</v>
      </c>
      <c r="B23">
        <v>27.540999999999997</v>
      </c>
      <c r="C23">
        <v>20.400000000000002</v>
      </c>
      <c r="D23">
        <v>44.24</v>
      </c>
      <c r="E23">
        <v>8.3653000000000013</v>
      </c>
      <c r="F23">
        <v>66.962500000000006</v>
      </c>
      <c r="G23">
        <v>3.5629999999999997</v>
      </c>
      <c r="H23">
        <v>5.8400499999999997</v>
      </c>
      <c r="I23">
        <v>-1.6725E-2</v>
      </c>
      <c r="J23">
        <v>32.692150000000005</v>
      </c>
      <c r="K23">
        <v>0.87485000000000002</v>
      </c>
      <c r="L23">
        <v>0.13094999999999998</v>
      </c>
      <c r="M23">
        <v>0.87144999999999995</v>
      </c>
      <c r="N23">
        <v>1.2356500000000001</v>
      </c>
      <c r="O23">
        <v>0.9504999999999999</v>
      </c>
      <c r="P23">
        <v>4.7897500000000006</v>
      </c>
    </row>
    <row r="24" spans="1:16" x14ac:dyDescent="0.2">
      <c r="A24" s="4" t="s">
        <v>41</v>
      </c>
      <c r="B24">
        <v>16.166</v>
      </c>
      <c r="C24">
        <v>92.2</v>
      </c>
      <c r="D24">
        <v>56.044999999999995</v>
      </c>
      <c r="E24">
        <v>13.6303</v>
      </c>
      <c r="F24">
        <v>114.8125</v>
      </c>
      <c r="G24">
        <v>5.0869999999999997</v>
      </c>
      <c r="H24">
        <v>9.1400500000000005</v>
      </c>
      <c r="I24">
        <v>-1.1450000000000002E-2</v>
      </c>
      <c r="J24">
        <v>56.787149999999997</v>
      </c>
      <c r="K24">
        <v>1.6273500000000003</v>
      </c>
      <c r="L24">
        <v>0.19695000000000001</v>
      </c>
      <c r="M24">
        <v>1.6479500000000002</v>
      </c>
      <c r="N24">
        <v>2.24065</v>
      </c>
      <c r="O24">
        <v>1.7695000000000001</v>
      </c>
      <c r="P24">
        <v>7.8507499999999997</v>
      </c>
    </row>
    <row r="25" spans="1:16" x14ac:dyDescent="0.2">
      <c r="A25" s="4" t="s">
        <v>42</v>
      </c>
      <c r="B25">
        <v>12.986000000000002</v>
      </c>
      <c r="C25">
        <v>39</v>
      </c>
      <c r="D25">
        <v>48.800000000000004</v>
      </c>
      <c r="E25">
        <v>9.0203000000000007</v>
      </c>
      <c r="F25">
        <v>87.362500000000011</v>
      </c>
      <c r="G25">
        <v>3.7275</v>
      </c>
      <c r="H25">
        <v>6.8550500000000003</v>
      </c>
      <c r="I25">
        <v>-1.6425000000000002E-2</v>
      </c>
      <c r="J25">
        <v>43.632150000000003</v>
      </c>
      <c r="K25">
        <v>1.2888500000000001</v>
      </c>
      <c r="L25">
        <v>0.15460000000000002</v>
      </c>
      <c r="M25">
        <v>1.3449500000000001</v>
      </c>
      <c r="N25">
        <v>1.8631500000000003</v>
      </c>
      <c r="O25">
        <v>1.4065000000000001</v>
      </c>
      <c r="P25">
        <v>5.7557499999999999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SQ2 ZM</vt:lpstr>
      <vt:lpstr>SQ2 Z.M OHNE</vt:lpstr>
      <vt:lpstr>SQ2 CLEAN</vt:lpstr>
      <vt:lpstr>Content in 50ml</vt:lpstr>
      <vt:lpstr>Sample weight in g</vt:lpstr>
      <vt:lpstr>Concerntration ug per g</vt:lpstr>
      <vt:lpstr>Concerntration ready</vt:lpstr>
      <vt:lpstr>Concerntration for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05b73dc5, 442af645</cp:lastModifiedBy>
  <dcterms:created xsi:type="dcterms:W3CDTF">2018-12-11T13:00:11Z</dcterms:created>
  <dcterms:modified xsi:type="dcterms:W3CDTF">2022-05-20T08:42:34Z</dcterms:modified>
</cp:coreProperties>
</file>